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Desktop\STAT235\lab4\"/>
    </mc:Choice>
  </mc:AlternateContent>
  <xr:revisionPtr revIDLastSave="0" documentId="13_ncr:1_{AF36910B-D49B-4311-906B-A89769E268E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ata" sheetId="1" r:id="rId1"/>
  </sheets>
  <definedNames>
    <definedName name="_xlchart.v1.0" hidden="1">Data!$K$2:$K$61</definedName>
    <definedName name="_xlchart.v1.1" hidden="1">Data!$L$2:$L$61</definedName>
  </definedNames>
  <calcPr calcId="191029"/>
</workbook>
</file>

<file path=xl/calcChain.xml><?xml version="1.0" encoding="utf-8"?>
<calcChain xmlns="http://schemas.openxmlformats.org/spreadsheetml/2006/main">
  <c r="A62" i="1" l="1"/>
  <c r="A63" i="1"/>
  <c r="A59" i="1"/>
  <c r="A60" i="1"/>
  <c r="A61" i="1"/>
  <c r="A57" i="1"/>
  <c r="A58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5" i="1"/>
  <c r="A36" i="1"/>
  <c r="A34" i="1"/>
  <c r="N5" i="1"/>
  <c r="N3" i="1" l="1"/>
  <c r="N2" i="1"/>
</calcChain>
</file>

<file path=xl/sharedStrings.xml><?xml version="1.0" encoding="utf-8"?>
<sst xmlns="http://schemas.openxmlformats.org/spreadsheetml/2006/main" count="185" uniqueCount="36">
  <si>
    <t>Steel A</t>
  </si>
  <si>
    <t>Steel B</t>
  </si>
  <si>
    <t>Tunqstoid</t>
  </si>
  <si>
    <t>Bins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</si>
  <si>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</si>
  <si>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</si>
  <si>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</si>
  <si>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</si>
  <si>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</si>
  <si>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</si>
  <si>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</si>
  <si>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</si>
  <si>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</si>
  <si>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</si>
  <si>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</si>
  <si>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</si>
  <si>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</si>
  <si>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</si>
  <si>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Steel B</t>
    <phoneticPr fontId="1" type="noConversion"/>
  </si>
  <si>
    <t>Steel A</t>
    <phoneticPr fontId="1" type="noConversion"/>
  </si>
  <si>
    <t>More</t>
  </si>
  <si>
    <t>Frequency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</si>
  <si>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</si>
  <si>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</si>
  <si>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</si>
  <si>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</si>
  <si>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</si>
  <si>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</si>
  <si>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</si>
  <si>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</si>
  <si>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</si>
  <si>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</si>
  <si>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</si>
  <si>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</si>
  <si>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Change</t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</si>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</sst>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"/>
    <numFmt numFmtId="181" formatCode="0.0000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7" fontId="0" fillId="0" borderId="0" xfId="0" applyNumberFormat="1"/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76" fontId="0" fillId="0" borderId="0" xfId="0" applyNumberFormat="1"/>
    <xf numFmtId="181" fontId="0" fillId="0" borderId="0" xfId="0" applyNumberFormat="1"/>
    <xf numFmtId="181" fontId="0" fillId="0" borderId="1" xfId="0" applyNumberFormat="1" applyBorder="1"/>
    <xf numFmtId="178" fontId="0" fillId="0" borderId="0" xfId="0" applyNumberFormat="1" applyFill="1" applyBorder="1" applyAlignment="1"/>
    <xf numFmtId="178" fontId="0" fillId="0" borderId="1" xfId="0" applyNumberFormat="1" applyFill="1" applyBorder="1" applyAlignment="1"/>
    <xf numFmtId="176" fontId="2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Histogram for</a:t>
            </a:r>
            <a:r>
              <a:rPr lang="en-US" altLang="zh-CN" baseline="0"/>
              <a:t> Conductivity of Steel A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Data!$E$38:$E$48</c:f>
              <c:strCache>
                <c:ptCount val="11"/>
                <c:pt idx="0">
                  <c:v>6.1</c:v>
                </c:pt>
                <c:pt idx="1">
                  <c:v>6.12</c:v>
                </c:pt>
                <c:pt idx="2">
                  <c:v>6.14</c:v>
                </c:pt>
                <c:pt idx="3">
                  <c:v>6.16</c:v>
                </c:pt>
                <c:pt idx="4">
                  <c:v>6.18</c:v>
                </c:pt>
                <c:pt idx="5">
                  <c:v>6.2</c:v>
                </c:pt>
                <c:pt idx="6">
                  <c:v>6.22</c:v>
                </c:pt>
                <c:pt idx="7">
                  <c:v>6.24</c:v>
                </c:pt>
                <c:pt idx="8">
                  <c:v>6.26</c:v>
                </c:pt>
                <c:pt idx="9">
                  <c:v>6.28</c:v>
                </c:pt>
                <c:pt idx="10">
                  <c:v>More</c:v>
                </c:pt>
              </c:strCache>
            </c:strRef>
          </c:cat>
          <c:val>
            <c:numRef>
              <c:f>Data!$F$38:$F$48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6-4D22-9B94-73F45712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7682168"/>
        <c:axId val="597687208"/>
      </c:barChart>
      <c:catAx>
        <c:axId val="59768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687208"/>
        <c:crosses val="autoZero"/>
        <c:auto val="1"/>
        <c:lblAlgn val="ctr"/>
        <c:lblOffset val="100"/>
        <c:noMultiLvlLbl val="0"/>
      </c:catAx>
      <c:valAx>
        <c:axId val="59768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682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Histogram </a:t>
            </a: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for Conductivity of Steel B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Data!$E$51:$E$61</c:f>
              <c:strCache>
                <c:ptCount val="11"/>
                <c:pt idx="0">
                  <c:v>6.1</c:v>
                </c:pt>
                <c:pt idx="1">
                  <c:v>6.12</c:v>
                </c:pt>
                <c:pt idx="2">
                  <c:v>6.14</c:v>
                </c:pt>
                <c:pt idx="3">
                  <c:v>6.16</c:v>
                </c:pt>
                <c:pt idx="4">
                  <c:v>6.18</c:v>
                </c:pt>
                <c:pt idx="5">
                  <c:v>6.2</c:v>
                </c:pt>
                <c:pt idx="6">
                  <c:v>6.22</c:v>
                </c:pt>
                <c:pt idx="7">
                  <c:v>6.24</c:v>
                </c:pt>
                <c:pt idx="8">
                  <c:v>6.26</c:v>
                </c:pt>
                <c:pt idx="9">
                  <c:v>6.28</c:v>
                </c:pt>
                <c:pt idx="10">
                  <c:v>More</c:v>
                </c:pt>
              </c:strCache>
            </c:strRef>
          </c:cat>
          <c:val>
            <c:numRef>
              <c:f>Data!$F$51:$F$61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2-4E2E-B85C-12FE47BF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4115696"/>
        <c:axId val="674117496"/>
      </c:barChart>
      <c:catAx>
        <c:axId val="6741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117496"/>
        <c:crosses val="autoZero"/>
        <c:auto val="1"/>
        <c:lblAlgn val="ctr"/>
        <c:lblOffset val="100"/>
        <c:noMultiLvlLbl val="0"/>
      </c:catAx>
      <c:valAx>
        <c:axId val="67411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115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of Conductivity for Steel A and Steel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Conductivity for Steel A and Steel B</a:t>
          </a:r>
        </a:p>
      </cx:txPr>
    </cx:title>
    <cx:plotArea>
      <cx:plotAreaRegion>
        <cx:series layoutId="boxWhisker" uniqueId="{577C1C07-2DA4-407A-8D6B-F5E2A5464D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Conductivity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Conductivity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</xdr:colOff>
      <xdr:row>17</xdr:row>
      <xdr:rowOff>78105</xdr:rowOff>
    </xdr:from>
    <xdr:to>
      <xdr:col>9</xdr:col>
      <xdr:colOff>472440</xdr:colOff>
      <xdr:row>34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684490-B846-2AC9-D246-6741774254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1710" y="2840355"/>
              <a:ext cx="4573905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64770</xdr:colOff>
      <xdr:row>35</xdr:row>
      <xdr:rowOff>121920</xdr:rowOff>
    </xdr:from>
    <xdr:to>
      <xdr:col>12</xdr:col>
      <xdr:colOff>64770</xdr:colOff>
      <xdr:row>48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D6D92-8769-D436-471D-FBE5BCB6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87630</xdr:colOff>
      <xdr:row>48</xdr:row>
      <xdr:rowOff>161924</xdr:rowOff>
    </xdr:from>
    <xdr:to>
      <xdr:col>12</xdr:col>
      <xdr:colOff>85725</xdr:colOff>
      <xdr:row>61</xdr:row>
      <xdr:rowOff>30479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2A5A33-A718-9B22-C10B-A99E52F9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7"/>
  <sheetViews>
    <sheetView tabSelected="1" topLeftCell="A39" workbookViewId="0">
      <selection activeCell="P52" sqref="P52:Q67"/>
    </sheetView>
  </sheetViews>
  <sheetFormatPr defaultRowHeight="12.75" x14ac:dyDescent="0.2"/>
  <cols>
    <col min="1" max="1" width="11.28515625" style="12" customWidth="1"/>
    <col min="2" max="2" width="7.28515625" bestFit="1" customWidth="1"/>
    <col min="3" max="3" width="9.7109375" bestFit="1" customWidth="1"/>
    <col min="4" max="4" width="8.85546875" customWidth="1"/>
    <col min="6" max="6" width="17" customWidth="1"/>
    <col min="7" max="7" width="10.42578125" bestFit="1" customWidth="1"/>
    <col min="8" max="8" width="17.85546875" customWidth="1"/>
    <col min="9" max="9" width="9.5703125" customWidth="1"/>
    <col min="14" max="14" width="13" bestFit="1" customWidth="1"/>
    <col min="16" max="16" width="22" customWidth="1"/>
    <col min="17" max="17" width="10.28515625" customWidth="1"/>
    <col min="18" max="18" width="9.28515625" customWidth="1"/>
    <col min="20" max="20" width="15" customWidth="1"/>
    <col min="21" max="21" width="10.140625" customWidth="1"/>
  </cols>
  <sheetData>
    <row r="1" spans="1:22" x14ac:dyDescent="0.2">
      <c r="A1" s="17" t="s">
        <v>0</v>
      </c>
      <c r="B1" s="2" t="s">
        <v>1</v>
      </c>
      <c r="C1" s="2" t="s">
        <v>2</v>
      </c>
      <c r="D1" s="2" t="s">
        <v>3</v>
      </c>
      <c r="F1" s="7" t="s">
        <v>0</v>
      </c>
      <c r="G1" s="7"/>
      <c r="H1" s="7" t="s">
        <v>1</v>
      </c>
      <c r="I1" s="7"/>
    </row>
    <row r="2" spans="1:22" x14ac:dyDescent="0.2">
      <c r="A2" s="3">
        <v>6.117</v>
      </c>
      <c r="B2" s="3">
        <v>6.2489999999999997</v>
      </c>
      <c r="C2" s="3">
        <v>6.2119999999999997</v>
      </c>
      <c r="D2" s="4">
        <v>6.1</v>
      </c>
      <c r="K2" s="8" t="s">
        <v>19</v>
      </c>
      <c r="L2" s="3">
        <v>6.117</v>
      </c>
      <c r="N2">
        <f>_xlfn.NORM.S.INV(0.01)</f>
        <v>-2.3263478740408408</v>
      </c>
      <c r="P2" t="s">
        <v>22</v>
      </c>
      <c r="T2" t="s">
        <v>33</v>
      </c>
    </row>
    <row r="3" spans="1:22" ht="13.5" thickBot="1" x14ac:dyDescent="0.25">
      <c r="A3" s="3">
        <v>6.12</v>
      </c>
      <c r="B3" s="3">
        <v>6.2329999999999997</v>
      </c>
      <c r="C3" s="3">
        <v>6.2030000000000003</v>
      </c>
      <c r="D3" s="4">
        <v>6.12</v>
      </c>
      <c r="F3" t="s">
        <v>4</v>
      </c>
      <c r="G3" s="13">
        <v>6.1824000000000003</v>
      </c>
      <c r="H3" t="s">
        <v>4</v>
      </c>
      <c r="I3" s="13">
        <v>6.1959666666666671</v>
      </c>
      <c r="K3" s="8" t="s">
        <v>19</v>
      </c>
      <c r="L3" s="3">
        <v>6.12</v>
      </c>
      <c r="N3">
        <f>_xlfn.T.INV(0.01,29)</f>
        <v>-2.4620213601504126</v>
      </c>
    </row>
    <row r="4" spans="1:22" x14ac:dyDescent="0.2">
      <c r="A4" s="3">
        <v>6.21</v>
      </c>
      <c r="B4" s="3">
        <v>6.242</v>
      </c>
      <c r="C4" s="3">
        <v>6.2069999999999999</v>
      </c>
      <c r="D4" s="4">
        <v>6.14</v>
      </c>
      <c r="F4" t="s">
        <v>5</v>
      </c>
      <c r="G4" s="13">
        <v>7.0901583076533768E-3</v>
      </c>
      <c r="H4" t="s">
        <v>5</v>
      </c>
      <c r="I4" s="13">
        <v>4.792830693195806E-3</v>
      </c>
      <c r="K4" s="8" t="s">
        <v>19</v>
      </c>
      <c r="L4" s="3">
        <v>6.21</v>
      </c>
      <c r="P4" s="11"/>
      <c r="Q4" s="11" t="s">
        <v>0</v>
      </c>
      <c r="R4" s="11" t="s">
        <v>1</v>
      </c>
      <c r="T4" s="11"/>
      <c r="U4" s="11" t="s">
        <v>0</v>
      </c>
      <c r="V4" s="11" t="s">
        <v>1</v>
      </c>
    </row>
    <row r="5" spans="1:22" x14ac:dyDescent="0.2">
      <c r="A5" s="3">
        <v>6.181</v>
      </c>
      <c r="B5" s="3">
        <v>6.2370000000000001</v>
      </c>
      <c r="C5" s="3">
        <v>6.2080000000000002</v>
      </c>
      <c r="D5" s="4">
        <v>6.16</v>
      </c>
      <c r="F5" t="s">
        <v>6</v>
      </c>
      <c r="G5" s="13">
        <v>6.18</v>
      </c>
      <c r="H5" t="s">
        <v>6</v>
      </c>
      <c r="I5" s="13">
        <v>6.1870000000000003</v>
      </c>
      <c r="K5" s="8" t="s">
        <v>19</v>
      </c>
      <c r="L5" s="3">
        <v>6.181</v>
      </c>
      <c r="N5">
        <f>TDIST(0.8413,29,1)</f>
        <v>0.20353195150837505</v>
      </c>
      <c r="P5" s="9" t="s">
        <v>4</v>
      </c>
      <c r="Q5" s="9">
        <v>6.1824000000000003</v>
      </c>
      <c r="R5" s="9">
        <v>6.1959666666666671</v>
      </c>
      <c r="T5" s="9" t="s">
        <v>4</v>
      </c>
      <c r="U5" s="9">
        <v>6.1824000000000003</v>
      </c>
      <c r="V5" s="9">
        <v>6.1959666666666671</v>
      </c>
    </row>
    <row r="6" spans="1:22" x14ac:dyDescent="0.2">
      <c r="A6" s="3">
        <v>6.2389999999999999</v>
      </c>
      <c r="B6" s="3">
        <v>6.1779999999999999</v>
      </c>
      <c r="C6" s="3">
        <v>6.2119999999999997</v>
      </c>
      <c r="D6" s="4">
        <v>6.18</v>
      </c>
      <c r="F6" t="s">
        <v>7</v>
      </c>
      <c r="G6" s="13">
        <v>6.1630000000000003</v>
      </c>
      <c r="H6" t="s">
        <v>7</v>
      </c>
      <c r="I6" s="13">
        <v>6.181</v>
      </c>
      <c r="K6" s="8" t="s">
        <v>19</v>
      </c>
      <c r="L6" s="3">
        <v>6.2389999999999999</v>
      </c>
      <c r="P6" s="9" t="s">
        <v>23</v>
      </c>
      <c r="Q6" s="9">
        <v>1.508110344827586E-3</v>
      </c>
      <c r="R6" s="9">
        <v>6.8913678160919362E-4</v>
      </c>
      <c r="T6" s="9" t="s">
        <v>23</v>
      </c>
      <c r="U6" s="9">
        <v>1.508110344827586E-3</v>
      </c>
      <c r="V6" s="9">
        <v>6.8913678160919362E-4</v>
      </c>
    </row>
    <row r="7" spans="1:22" x14ac:dyDescent="0.2">
      <c r="A7" s="3">
        <v>6.1630000000000003</v>
      </c>
      <c r="B7" s="3">
        <v>6.181</v>
      </c>
      <c r="C7" s="3">
        <v>6.2050000000000001</v>
      </c>
      <c r="D7" s="4">
        <v>6.2</v>
      </c>
      <c r="F7" t="s">
        <v>8</v>
      </c>
      <c r="G7" s="13">
        <v>3.8834396413844077E-2</v>
      </c>
      <c r="H7" t="s">
        <v>8</v>
      </c>
      <c r="I7" s="13">
        <v>2.6251414849664648E-2</v>
      </c>
      <c r="K7" s="8" t="s">
        <v>19</v>
      </c>
      <c r="L7" s="3">
        <v>6.1630000000000003</v>
      </c>
      <c r="P7" s="9" t="s">
        <v>24</v>
      </c>
      <c r="Q7" s="9">
        <v>30</v>
      </c>
      <c r="R7" s="9">
        <v>30</v>
      </c>
      <c r="T7" s="9" t="s">
        <v>24</v>
      </c>
      <c r="U7" s="9">
        <v>30</v>
      </c>
      <c r="V7" s="9">
        <v>30</v>
      </c>
    </row>
    <row r="8" spans="1:22" x14ac:dyDescent="0.2">
      <c r="A8" s="3">
        <v>6.1470000000000002</v>
      </c>
      <c r="B8" s="3">
        <v>6.1429999999999998</v>
      </c>
      <c r="C8" s="3">
        <v>6.22</v>
      </c>
      <c r="D8" s="4">
        <v>6.22</v>
      </c>
      <c r="F8" t="s">
        <v>9</v>
      </c>
      <c r="G8" s="13">
        <v>1.508110344827586E-3</v>
      </c>
      <c r="H8" t="s">
        <v>9</v>
      </c>
      <c r="I8" s="13">
        <v>6.8913678160919362E-4</v>
      </c>
      <c r="K8" s="8" t="s">
        <v>19</v>
      </c>
      <c r="L8" s="3">
        <v>6.1470000000000002</v>
      </c>
      <c r="P8" s="9" t="s">
        <v>25</v>
      </c>
      <c r="Q8" s="9">
        <v>1.0986235632183899E-3</v>
      </c>
      <c r="R8" s="9"/>
      <c r="T8" s="9" t="s">
        <v>26</v>
      </c>
      <c r="U8" s="9">
        <v>0</v>
      </c>
      <c r="V8" s="9"/>
    </row>
    <row r="9" spans="1:22" x14ac:dyDescent="0.2">
      <c r="A9" s="3">
        <v>6.1959999999999997</v>
      </c>
      <c r="B9" s="3">
        <v>6.1870000000000003</v>
      </c>
      <c r="C9" s="3">
        <v>6.2089999999999996</v>
      </c>
      <c r="D9" s="4">
        <v>6.24</v>
      </c>
      <c r="F9" t="s">
        <v>10</v>
      </c>
      <c r="G9" s="13">
        <v>-0.69024383574333426</v>
      </c>
      <c r="H9" t="s">
        <v>10</v>
      </c>
      <c r="I9" s="13">
        <v>0.43339456329493675</v>
      </c>
      <c r="K9" s="8" t="s">
        <v>19</v>
      </c>
      <c r="L9" s="3">
        <v>6.1959999999999997</v>
      </c>
      <c r="P9" s="9" t="s">
        <v>26</v>
      </c>
      <c r="Q9" s="9">
        <v>0</v>
      </c>
      <c r="R9" s="9"/>
      <c r="T9" s="9" t="s">
        <v>27</v>
      </c>
      <c r="U9" s="9">
        <v>51</v>
      </c>
      <c r="V9" s="9"/>
    </row>
    <row r="10" spans="1:22" x14ac:dyDescent="0.2">
      <c r="A10" s="3">
        <v>6.165</v>
      </c>
      <c r="B10" s="3">
        <v>6.1829999999999998</v>
      </c>
      <c r="C10" s="3">
        <v>6.22</v>
      </c>
      <c r="D10" s="4">
        <v>6.26</v>
      </c>
      <c r="F10" t="s">
        <v>11</v>
      </c>
      <c r="G10" s="13">
        <v>0.11909012790855268</v>
      </c>
      <c r="H10" t="s">
        <v>11</v>
      </c>
      <c r="I10" s="13">
        <v>0.89239312281853689</v>
      </c>
      <c r="K10" s="8" t="s">
        <v>19</v>
      </c>
      <c r="L10" s="3">
        <v>6.165</v>
      </c>
      <c r="P10" s="9" t="s">
        <v>27</v>
      </c>
      <c r="Q10" s="9">
        <v>58</v>
      </c>
      <c r="R10" s="9"/>
      <c r="T10" s="9" t="s">
        <v>28</v>
      </c>
      <c r="U10" s="9">
        <v>-1.5852374705370798</v>
      </c>
      <c r="V10" s="9"/>
    </row>
    <row r="11" spans="1:22" x14ac:dyDescent="0.2">
      <c r="A11" s="3">
        <v>6.1920000000000002</v>
      </c>
      <c r="B11" s="3">
        <v>6.2130000000000001</v>
      </c>
      <c r="C11" s="3">
        <v>6.2229999999999999</v>
      </c>
      <c r="D11" s="4">
        <v>6.28</v>
      </c>
      <c r="F11" t="s">
        <v>12</v>
      </c>
      <c r="G11" s="13">
        <v>0.14299999999999979</v>
      </c>
      <c r="H11" t="s">
        <v>12</v>
      </c>
      <c r="I11" s="13">
        <v>0.11500000000000021</v>
      </c>
      <c r="K11" s="8" t="s">
        <v>19</v>
      </c>
      <c r="L11" s="3">
        <v>6.1920000000000002</v>
      </c>
      <c r="P11" s="9" t="s">
        <v>28</v>
      </c>
      <c r="Q11" s="9">
        <v>-1.5852374705370798</v>
      </c>
      <c r="R11" s="9"/>
      <c r="T11" s="9" t="s">
        <v>29</v>
      </c>
      <c r="U11" s="9">
        <v>5.9547093983700332E-2</v>
      </c>
      <c r="V11" s="9"/>
    </row>
    <row r="12" spans="1:22" x14ac:dyDescent="0.2">
      <c r="A12" s="3">
        <v>6.1980000000000004</v>
      </c>
      <c r="B12" s="3">
        <v>6.1890000000000001</v>
      </c>
      <c r="C12" s="3">
        <v>6.2160000000000002</v>
      </c>
      <c r="D12" s="1"/>
      <c r="F12" t="s">
        <v>13</v>
      </c>
      <c r="G12" s="13">
        <v>6.117</v>
      </c>
      <c r="H12" t="s">
        <v>13</v>
      </c>
      <c r="I12" s="13">
        <v>6.1429999999999998</v>
      </c>
      <c r="K12" s="8" t="s">
        <v>19</v>
      </c>
      <c r="L12" s="3">
        <v>6.1980000000000004</v>
      </c>
      <c r="P12" s="9" t="s">
        <v>29</v>
      </c>
      <c r="Q12" s="9">
        <v>5.917505295660988E-2</v>
      </c>
      <c r="R12" s="9"/>
      <c r="T12" s="9" t="s">
        <v>30</v>
      </c>
      <c r="U12" s="9">
        <v>2.107616134392317</v>
      </c>
      <c r="V12" s="9"/>
    </row>
    <row r="13" spans="1:22" x14ac:dyDescent="0.2">
      <c r="A13" s="3">
        <v>6.1630000000000003</v>
      </c>
      <c r="B13" s="3">
        <v>6.181</v>
      </c>
      <c r="C13" s="3">
        <v>6.2069999999999999</v>
      </c>
      <c r="D13" s="1"/>
      <c r="F13" t="s">
        <v>14</v>
      </c>
      <c r="G13" s="13">
        <v>6.26</v>
      </c>
      <c r="H13" t="s">
        <v>14</v>
      </c>
      <c r="I13" s="13">
        <v>6.258</v>
      </c>
      <c r="K13" s="8" t="s">
        <v>19</v>
      </c>
      <c r="L13" s="3">
        <v>6.1630000000000003</v>
      </c>
      <c r="P13" s="9" t="s">
        <v>30</v>
      </c>
      <c r="Q13" s="9">
        <v>2.1009706702148794</v>
      </c>
      <c r="R13" s="9"/>
      <c r="T13" s="9" t="s">
        <v>31</v>
      </c>
      <c r="U13" s="9">
        <v>0.11909418796740066</v>
      </c>
      <c r="V13" s="9"/>
    </row>
    <row r="14" spans="1:22" ht="13.5" thickBot="1" x14ac:dyDescent="0.25">
      <c r="A14" s="3">
        <v>6.2380000000000004</v>
      </c>
      <c r="B14" s="3">
        <v>6.258</v>
      </c>
      <c r="C14" s="3">
        <v>6.26</v>
      </c>
      <c r="D14" s="1"/>
      <c r="F14" t="s">
        <v>15</v>
      </c>
      <c r="G14" s="13">
        <v>185.47200000000001</v>
      </c>
      <c r="H14" t="s">
        <v>15</v>
      </c>
      <c r="I14" s="13">
        <v>185.87900000000002</v>
      </c>
      <c r="K14" s="8" t="s">
        <v>19</v>
      </c>
      <c r="L14" s="3">
        <v>6.2380000000000004</v>
      </c>
      <c r="P14" s="9" t="s">
        <v>31</v>
      </c>
      <c r="Q14" s="9">
        <v>0.11835010591321976</v>
      </c>
      <c r="R14" s="9"/>
      <c r="T14" s="10" t="s">
        <v>32</v>
      </c>
      <c r="U14" s="10">
        <v>2.4017175230846965</v>
      </c>
      <c r="V14" s="10"/>
    </row>
    <row r="15" spans="1:22" ht="13.5" thickBot="1" x14ac:dyDescent="0.25">
      <c r="A15" s="3">
        <v>6.2450000000000001</v>
      </c>
      <c r="B15" s="3">
        <v>6.2069999999999999</v>
      </c>
      <c r="C15" s="3">
        <v>6.2229999999999999</v>
      </c>
      <c r="D15" s="1"/>
      <c r="F15" t="s">
        <v>16</v>
      </c>
      <c r="G15" s="13">
        <v>30</v>
      </c>
      <c r="H15" t="s">
        <v>16</v>
      </c>
      <c r="I15" s="13">
        <v>30</v>
      </c>
      <c r="K15" s="8" t="s">
        <v>19</v>
      </c>
      <c r="L15" s="3">
        <v>6.2450000000000001</v>
      </c>
      <c r="P15" s="10" t="s">
        <v>32</v>
      </c>
      <c r="Q15" s="10">
        <v>2.3923774753936824</v>
      </c>
      <c r="R15" s="10"/>
    </row>
    <row r="16" spans="1:22" ht="13.5" thickBot="1" x14ac:dyDescent="0.25">
      <c r="A16" s="3">
        <v>6.218</v>
      </c>
      <c r="B16" s="3">
        <v>6.19</v>
      </c>
      <c r="C16" s="3">
        <v>6.22</v>
      </c>
      <c r="D16" s="1"/>
      <c r="F16" s="5" t="s">
        <v>17</v>
      </c>
      <c r="G16" s="14">
        <v>1.450100193822613E-2</v>
      </c>
      <c r="H16" s="5" t="s">
        <v>17</v>
      </c>
      <c r="I16" s="14">
        <v>9.8024394034474955E-3</v>
      </c>
      <c r="K16" s="8" t="s">
        <v>19</v>
      </c>
      <c r="L16" s="3">
        <v>6.218</v>
      </c>
    </row>
    <row r="17" spans="1:22" x14ac:dyDescent="0.2">
      <c r="A17" s="3">
        <v>6.1920000000000002</v>
      </c>
      <c r="B17" s="3">
        <v>6.1870000000000003</v>
      </c>
      <c r="C17" s="3">
        <v>6.22</v>
      </c>
      <c r="D17" s="1"/>
      <c r="K17" s="8" t="s">
        <v>19</v>
      </c>
      <c r="L17" s="3">
        <v>6.1920000000000002</v>
      </c>
      <c r="P17" t="s">
        <v>22</v>
      </c>
    </row>
    <row r="18" spans="1:22" ht="13.5" thickBot="1" x14ac:dyDescent="0.25">
      <c r="A18" s="3">
        <v>6.1989999999999998</v>
      </c>
      <c r="B18" s="3">
        <v>6.1890000000000001</v>
      </c>
      <c r="C18" s="3">
        <v>6.2089999999999996</v>
      </c>
      <c r="D18" s="1"/>
      <c r="K18" s="8" t="s">
        <v>19</v>
      </c>
      <c r="L18" s="3">
        <v>6.1989999999999998</v>
      </c>
    </row>
    <row r="19" spans="1:22" x14ac:dyDescent="0.2">
      <c r="A19" s="3">
        <v>6.15</v>
      </c>
      <c r="B19" s="3">
        <v>6.1790000000000003</v>
      </c>
      <c r="C19" s="3">
        <v>6.22</v>
      </c>
      <c r="D19" s="1"/>
      <c r="K19" s="8" t="s">
        <v>19</v>
      </c>
      <c r="L19" s="3">
        <v>6.15</v>
      </c>
      <c r="P19" s="11"/>
      <c r="Q19" s="11" t="s">
        <v>0</v>
      </c>
      <c r="R19" s="11" t="s">
        <v>1</v>
      </c>
      <c r="T19" t="s">
        <v>22</v>
      </c>
    </row>
    <row r="20" spans="1:22" ht="13.5" thickBot="1" x14ac:dyDescent="0.25">
      <c r="A20" s="3">
        <v>6.26</v>
      </c>
      <c r="B20" s="3">
        <v>6.2039999999999997</v>
      </c>
      <c r="C20" s="3">
        <v>6.2270000000000003</v>
      </c>
      <c r="D20" s="1"/>
      <c r="K20" s="8" t="s">
        <v>19</v>
      </c>
      <c r="L20" s="3">
        <v>6.26</v>
      </c>
      <c r="P20" s="9" t="s">
        <v>4</v>
      </c>
      <c r="Q20" s="15">
        <v>6.1824000000000003</v>
      </c>
      <c r="R20" s="15">
        <v>6.1959666666666671</v>
      </c>
    </row>
    <row r="21" spans="1:22" x14ac:dyDescent="0.2">
      <c r="A21" s="3">
        <v>6.1760000000000002</v>
      </c>
      <c r="B21" s="3">
        <v>6.1849999999999996</v>
      </c>
      <c r="C21" s="3">
        <v>6.2140000000000004</v>
      </c>
      <c r="D21" s="1"/>
      <c r="K21" s="8" t="s">
        <v>19</v>
      </c>
      <c r="L21" s="3">
        <v>6.1760000000000002</v>
      </c>
      <c r="P21" s="9" t="s">
        <v>23</v>
      </c>
      <c r="Q21" s="15">
        <v>1.508110344827586E-3</v>
      </c>
      <c r="R21" s="15">
        <v>6.8913678160919362E-4</v>
      </c>
      <c r="T21" s="11"/>
      <c r="U21" s="11" t="s">
        <v>0</v>
      </c>
      <c r="V21" s="11" t="s">
        <v>1</v>
      </c>
    </row>
    <row r="22" spans="1:22" x14ac:dyDescent="0.2">
      <c r="A22" s="3">
        <v>6.125</v>
      </c>
      <c r="B22" s="3">
        <v>6.1760000000000002</v>
      </c>
      <c r="C22" s="3">
        <v>6.218</v>
      </c>
      <c r="D22" s="1"/>
      <c r="K22" s="8" t="s">
        <v>19</v>
      </c>
      <c r="L22" s="3">
        <v>6.125</v>
      </c>
      <c r="P22" s="9" t="s">
        <v>24</v>
      </c>
      <c r="Q22" s="15">
        <v>30</v>
      </c>
      <c r="R22" s="15">
        <v>30</v>
      </c>
      <c r="T22" s="9" t="s">
        <v>4</v>
      </c>
      <c r="U22" s="15">
        <v>6.1824000000000003</v>
      </c>
      <c r="V22" s="15">
        <v>6.1959666666666671</v>
      </c>
    </row>
    <row r="23" spans="1:22" x14ac:dyDescent="0.2">
      <c r="A23" s="3">
        <v>6.1790000000000003</v>
      </c>
      <c r="B23" s="3">
        <v>6.1849999999999996</v>
      </c>
      <c r="C23" s="3">
        <v>6.2119999999999997</v>
      </c>
      <c r="D23" s="1"/>
      <c r="K23" s="8" t="s">
        <v>19</v>
      </c>
      <c r="L23" s="3">
        <v>6.1790000000000003</v>
      </c>
      <c r="P23" s="9" t="s">
        <v>25</v>
      </c>
      <c r="Q23" s="15">
        <v>1.0986235632183899E-3</v>
      </c>
      <c r="R23" s="9"/>
      <c r="T23" s="9" t="s">
        <v>23</v>
      </c>
      <c r="U23" s="15">
        <v>1.508110344827586E-3</v>
      </c>
      <c r="V23" s="15">
        <v>6.8913678160919362E-4</v>
      </c>
    </row>
    <row r="24" spans="1:22" x14ac:dyDescent="0.2">
      <c r="A24" s="3">
        <v>6.218</v>
      </c>
      <c r="B24" s="3">
        <v>6.19</v>
      </c>
      <c r="C24" s="3">
        <v>6.2140000000000004</v>
      </c>
      <c r="D24" s="1"/>
      <c r="K24" s="8" t="s">
        <v>19</v>
      </c>
      <c r="L24" s="3">
        <v>6.218</v>
      </c>
      <c r="P24" s="9" t="s">
        <v>26</v>
      </c>
      <c r="Q24" s="15">
        <v>0</v>
      </c>
      <c r="R24" s="9"/>
      <c r="T24" s="9" t="s">
        <v>24</v>
      </c>
      <c r="U24" s="15">
        <v>30</v>
      </c>
      <c r="V24" s="15">
        <v>30</v>
      </c>
    </row>
    <row r="25" spans="1:22" x14ac:dyDescent="0.2">
      <c r="A25" s="3">
        <v>6.2290000000000001</v>
      </c>
      <c r="B25" s="3">
        <v>6.2290000000000001</v>
      </c>
      <c r="C25" s="3">
        <v>6.2409999999999997</v>
      </c>
      <c r="D25" s="1"/>
      <c r="K25" s="8" t="s">
        <v>19</v>
      </c>
      <c r="L25" s="3">
        <v>6.2290000000000001</v>
      </c>
      <c r="P25" s="9" t="s">
        <v>27</v>
      </c>
      <c r="Q25" s="15">
        <v>58</v>
      </c>
      <c r="R25" s="9"/>
      <c r="T25" s="9" t="s">
        <v>25</v>
      </c>
      <c r="U25" s="15">
        <v>1.0986235632183899E-3</v>
      </c>
      <c r="V25" s="15"/>
    </row>
    <row r="26" spans="1:22" x14ac:dyDescent="0.2">
      <c r="A26" s="3">
        <v>6.1630000000000003</v>
      </c>
      <c r="B26" s="3">
        <v>6.181</v>
      </c>
      <c r="C26" s="3">
        <v>6.2160000000000002</v>
      </c>
      <c r="D26" s="1"/>
      <c r="K26" s="8" t="s">
        <v>19</v>
      </c>
      <c r="L26" s="3">
        <v>6.1630000000000003</v>
      </c>
      <c r="P26" s="9" t="s">
        <v>28</v>
      </c>
      <c r="Q26" s="15">
        <v>-1.5852374705370798</v>
      </c>
      <c r="R26" s="9"/>
      <c r="T26" s="9" t="s">
        <v>26</v>
      </c>
      <c r="U26" s="15">
        <v>0</v>
      </c>
      <c r="V26" s="15"/>
    </row>
    <row r="27" spans="1:22" x14ac:dyDescent="0.2">
      <c r="A27" s="3">
        <v>6.1890000000000001</v>
      </c>
      <c r="B27" s="3">
        <v>6.1870000000000003</v>
      </c>
      <c r="C27" s="3">
        <v>6.22</v>
      </c>
      <c r="D27" s="1"/>
      <c r="K27" s="8" t="s">
        <v>19</v>
      </c>
      <c r="L27" s="3">
        <v>6.1890000000000001</v>
      </c>
      <c r="P27" s="9" t="s">
        <v>29</v>
      </c>
      <c r="Q27" s="15">
        <v>5.917505295660988E-2</v>
      </c>
      <c r="R27" s="9"/>
      <c r="T27" s="9" t="s">
        <v>27</v>
      </c>
      <c r="U27" s="15">
        <v>58</v>
      </c>
      <c r="V27" s="15"/>
    </row>
    <row r="28" spans="1:22" x14ac:dyDescent="0.2">
      <c r="A28" s="3">
        <v>6.1589999999999998</v>
      </c>
      <c r="B28" s="3">
        <v>6.181</v>
      </c>
      <c r="C28" s="3">
        <v>6.2160000000000002</v>
      </c>
      <c r="D28" s="1"/>
      <c r="K28" s="8" t="s">
        <v>19</v>
      </c>
      <c r="L28" s="3">
        <v>6.1589999999999998</v>
      </c>
      <c r="P28" s="9" t="s">
        <v>30</v>
      </c>
      <c r="Q28" s="15">
        <v>2.1009706702148794</v>
      </c>
      <c r="R28" s="9"/>
      <c r="T28" s="9" t="s">
        <v>28</v>
      </c>
      <c r="U28" s="15">
        <v>-1.5852374705370798</v>
      </c>
      <c r="V28" s="15"/>
    </row>
    <row r="29" spans="1:22" x14ac:dyDescent="0.2">
      <c r="A29" s="3">
        <v>6.1790000000000003</v>
      </c>
      <c r="B29" s="3">
        <v>6.1870000000000003</v>
      </c>
      <c r="C29" s="3">
        <v>6.22</v>
      </c>
      <c r="D29" s="1"/>
      <c r="K29" s="8" t="s">
        <v>19</v>
      </c>
      <c r="L29" s="3">
        <v>6.1790000000000003</v>
      </c>
      <c r="P29" s="9" t="s">
        <v>31</v>
      </c>
      <c r="Q29" s="15">
        <v>0.11835010591321976</v>
      </c>
      <c r="R29" s="9"/>
      <c r="T29" s="9" t="s">
        <v>29</v>
      </c>
      <c r="U29" s="15">
        <v>5.917505295660988E-2</v>
      </c>
      <c r="V29" s="15"/>
    </row>
    <row r="30" spans="1:22" ht="13.5" thickBot="1" x14ac:dyDescent="0.25">
      <c r="A30" s="3">
        <v>6.1319999999999997</v>
      </c>
      <c r="B30" s="3">
        <v>6.1719999999999997</v>
      </c>
      <c r="C30" s="3">
        <v>6.2119999999999997</v>
      </c>
      <c r="D30" s="1"/>
      <c r="K30" s="8" t="s">
        <v>19</v>
      </c>
      <c r="L30" s="3">
        <v>6.1319999999999997</v>
      </c>
      <c r="P30" s="10" t="s">
        <v>32</v>
      </c>
      <c r="Q30" s="16">
        <v>2.3923774753936824</v>
      </c>
      <c r="R30" s="10"/>
      <c r="T30" s="9" t="s">
        <v>30</v>
      </c>
      <c r="U30" s="15">
        <v>1.671552762454859</v>
      </c>
      <c r="V30" s="15"/>
    </row>
    <row r="31" spans="1:22" x14ac:dyDescent="0.2">
      <c r="A31" s="3">
        <v>6.13</v>
      </c>
      <c r="B31" s="3">
        <v>6.1760000000000002</v>
      </c>
      <c r="C31" s="3">
        <v>6.2140000000000004</v>
      </c>
      <c r="D31" s="1"/>
      <c r="K31" s="8" t="s">
        <v>19</v>
      </c>
      <c r="L31" s="3">
        <v>6.13</v>
      </c>
      <c r="T31" s="9" t="s">
        <v>31</v>
      </c>
      <c r="U31" s="15">
        <v>0.11835010591321976</v>
      </c>
      <c r="V31" s="15"/>
    </row>
    <row r="32" spans="1:22" ht="13.5" thickBot="1" x14ac:dyDescent="0.25">
      <c r="K32" s="8" t="s">
        <v>18</v>
      </c>
      <c r="L32" s="3">
        <v>6.2489999999999997</v>
      </c>
      <c r="T32" s="10" t="s">
        <v>32</v>
      </c>
      <c r="U32" s="16">
        <v>2.0017174841452352</v>
      </c>
      <c r="V32" s="16"/>
    </row>
    <row r="33" spans="1:18" x14ac:dyDescent="0.2">
      <c r="A33" s="18" t="s">
        <v>35</v>
      </c>
      <c r="K33" s="8" t="s">
        <v>18</v>
      </c>
      <c r="L33" s="3">
        <v>6.2329999999999997</v>
      </c>
    </row>
    <row r="34" spans="1:18" x14ac:dyDescent="0.2">
      <c r="A34" s="12">
        <f>C2-B2</f>
        <v>-3.6999999999999922E-2</v>
      </c>
      <c r="K34" s="8" t="s">
        <v>18</v>
      </c>
      <c r="L34" s="3">
        <v>6.242</v>
      </c>
    </row>
    <row r="35" spans="1:18" x14ac:dyDescent="0.2">
      <c r="A35" s="12">
        <f t="shared" ref="A35:A64" si="0">C3-B3</f>
        <v>-2.9999999999999361E-2</v>
      </c>
      <c r="K35" s="8" t="s">
        <v>18</v>
      </c>
      <c r="L35" s="3">
        <v>6.2370000000000001</v>
      </c>
    </row>
    <row r="36" spans="1:18" ht="13.5" thickBot="1" x14ac:dyDescent="0.25">
      <c r="A36" s="12">
        <f t="shared" si="0"/>
        <v>-3.5000000000000142E-2</v>
      </c>
      <c r="K36" s="8" t="s">
        <v>18</v>
      </c>
      <c r="L36" s="3">
        <v>6.1779999999999999</v>
      </c>
      <c r="P36" t="s">
        <v>22</v>
      </c>
    </row>
    <row r="37" spans="1:18" ht="13.5" thickBot="1" x14ac:dyDescent="0.25">
      <c r="A37" s="12">
        <f t="shared" si="0"/>
        <v>-2.8999999999999915E-2</v>
      </c>
      <c r="E37" s="6" t="s">
        <v>3</v>
      </c>
      <c r="F37" s="6" t="s">
        <v>21</v>
      </c>
      <c r="K37" s="8" t="s">
        <v>18</v>
      </c>
      <c r="L37" s="3">
        <v>6.181</v>
      </c>
    </row>
    <row r="38" spans="1:18" x14ac:dyDescent="0.2">
      <c r="A38" s="12">
        <f t="shared" si="0"/>
        <v>3.3999999999999808E-2</v>
      </c>
      <c r="E38">
        <v>6.1</v>
      </c>
      <c r="F38">
        <v>0</v>
      </c>
      <c r="K38" s="8" t="s">
        <v>18</v>
      </c>
      <c r="L38" s="3">
        <v>6.1429999999999998</v>
      </c>
      <c r="P38" s="11"/>
      <c r="Q38" s="11" t="s">
        <v>1</v>
      </c>
      <c r="R38" s="11" t="s">
        <v>2</v>
      </c>
    </row>
    <row r="39" spans="1:18" x14ac:dyDescent="0.2">
      <c r="A39" s="12">
        <f t="shared" si="0"/>
        <v>2.4000000000000021E-2</v>
      </c>
      <c r="E39">
        <v>6.12</v>
      </c>
      <c r="F39">
        <v>2</v>
      </c>
      <c r="K39" s="8" t="s">
        <v>18</v>
      </c>
      <c r="L39" s="3">
        <v>6.1870000000000003</v>
      </c>
      <c r="P39" s="9" t="s">
        <v>4</v>
      </c>
      <c r="Q39" s="15">
        <v>6.1959666666666671</v>
      </c>
      <c r="R39" s="15">
        <v>6.2172666666666654</v>
      </c>
    </row>
    <row r="40" spans="1:18" x14ac:dyDescent="0.2">
      <c r="A40" s="12">
        <f t="shared" si="0"/>
        <v>7.6999999999999957E-2</v>
      </c>
      <c r="E40">
        <v>6.14</v>
      </c>
      <c r="F40">
        <v>3</v>
      </c>
      <c r="K40" s="8" t="s">
        <v>18</v>
      </c>
      <c r="L40" s="3">
        <v>6.1829999999999998</v>
      </c>
      <c r="P40" s="9" t="s">
        <v>23</v>
      </c>
      <c r="Q40" s="15">
        <v>6.8913678160919362E-4</v>
      </c>
      <c r="R40" s="15">
        <v>1.2199540229884936E-4</v>
      </c>
    </row>
    <row r="41" spans="1:18" x14ac:dyDescent="0.2">
      <c r="A41" s="12">
        <f t="shared" si="0"/>
        <v>2.1999999999999353E-2</v>
      </c>
      <c r="E41">
        <v>6.16</v>
      </c>
      <c r="F41">
        <v>3</v>
      </c>
      <c r="K41" s="8" t="s">
        <v>18</v>
      </c>
      <c r="L41" s="3">
        <v>6.2130000000000001</v>
      </c>
      <c r="P41" s="9" t="s">
        <v>24</v>
      </c>
      <c r="Q41" s="15">
        <v>30</v>
      </c>
      <c r="R41" s="15">
        <v>30</v>
      </c>
    </row>
    <row r="42" spans="1:18" x14ac:dyDescent="0.2">
      <c r="A42" s="12">
        <f t="shared" si="0"/>
        <v>3.6999999999999922E-2</v>
      </c>
      <c r="E42">
        <v>6.18</v>
      </c>
      <c r="F42">
        <v>7</v>
      </c>
      <c r="K42" s="8" t="s">
        <v>18</v>
      </c>
      <c r="L42" s="3">
        <v>6.1890000000000001</v>
      </c>
      <c r="P42" s="9" t="s">
        <v>25</v>
      </c>
      <c r="Q42" s="15">
        <v>4.0556609195402149E-4</v>
      </c>
      <c r="R42" s="15"/>
    </row>
    <row r="43" spans="1:18" x14ac:dyDescent="0.2">
      <c r="A43" s="12">
        <f t="shared" si="0"/>
        <v>9.9999999999997868E-3</v>
      </c>
      <c r="E43">
        <v>6.2</v>
      </c>
      <c r="F43">
        <v>7</v>
      </c>
      <c r="K43" s="8" t="s">
        <v>18</v>
      </c>
      <c r="L43" s="3">
        <v>6.181</v>
      </c>
      <c r="P43" s="9" t="s">
        <v>26</v>
      </c>
      <c r="Q43" s="15">
        <v>0</v>
      </c>
      <c r="R43" s="15"/>
    </row>
    <row r="44" spans="1:18" x14ac:dyDescent="0.2">
      <c r="A44" s="12">
        <f t="shared" si="0"/>
        <v>2.7000000000000135E-2</v>
      </c>
      <c r="E44">
        <v>6.22</v>
      </c>
      <c r="F44">
        <v>3</v>
      </c>
      <c r="K44" s="8" t="s">
        <v>18</v>
      </c>
      <c r="L44" s="3">
        <v>6.258</v>
      </c>
      <c r="P44" s="9" t="s">
        <v>27</v>
      </c>
      <c r="Q44" s="15">
        <v>58</v>
      </c>
      <c r="R44" s="15"/>
    </row>
    <row r="45" spans="1:18" x14ac:dyDescent="0.2">
      <c r="A45" s="12">
        <f t="shared" si="0"/>
        <v>2.5999999999999801E-2</v>
      </c>
      <c r="E45">
        <v>6.24</v>
      </c>
      <c r="F45">
        <v>3</v>
      </c>
      <c r="K45" s="8" t="s">
        <v>18</v>
      </c>
      <c r="L45" s="3">
        <v>6.2069999999999999</v>
      </c>
      <c r="P45" s="9" t="s">
        <v>28</v>
      </c>
      <c r="Q45" s="15">
        <v>-4.0963250755446623</v>
      </c>
      <c r="R45" s="15"/>
    </row>
    <row r="46" spans="1:18" x14ac:dyDescent="0.2">
      <c r="A46" s="12">
        <f t="shared" si="0"/>
        <v>1.9999999999997797E-3</v>
      </c>
      <c r="E46">
        <v>6.26</v>
      </c>
      <c r="F46">
        <v>2</v>
      </c>
      <c r="K46" s="8" t="s">
        <v>18</v>
      </c>
      <c r="L46" s="3">
        <v>6.19</v>
      </c>
      <c r="P46" s="9" t="s">
        <v>29</v>
      </c>
      <c r="Q46" s="15">
        <v>6.5953976247362067E-5</v>
      </c>
      <c r="R46" s="15"/>
    </row>
    <row r="47" spans="1:18" x14ac:dyDescent="0.2">
      <c r="A47" s="12">
        <f t="shared" si="0"/>
        <v>1.6000000000000014E-2</v>
      </c>
      <c r="E47">
        <v>6.28</v>
      </c>
      <c r="F47">
        <v>0</v>
      </c>
      <c r="K47" s="8" t="s">
        <v>18</v>
      </c>
      <c r="L47" s="3">
        <v>6.1870000000000003</v>
      </c>
      <c r="P47" s="9" t="s">
        <v>30</v>
      </c>
      <c r="Q47" s="15">
        <v>1.671552762454859</v>
      </c>
      <c r="R47" s="15"/>
    </row>
    <row r="48" spans="1:18" ht="13.5" thickBot="1" x14ac:dyDescent="0.25">
      <c r="A48" s="12">
        <f t="shared" si="0"/>
        <v>2.9999999999999361E-2</v>
      </c>
      <c r="E48" s="5" t="s">
        <v>20</v>
      </c>
      <c r="F48" s="5">
        <v>0</v>
      </c>
      <c r="K48" s="8" t="s">
        <v>18</v>
      </c>
      <c r="L48" s="3">
        <v>6.1890000000000001</v>
      </c>
      <c r="P48" s="9" t="s">
        <v>31</v>
      </c>
      <c r="Q48" s="15">
        <v>1.3190795249472413E-4</v>
      </c>
      <c r="R48" s="15"/>
    </row>
    <row r="49" spans="1:18" ht="13.5" thickBot="1" x14ac:dyDescent="0.25">
      <c r="A49" s="12">
        <f t="shared" si="0"/>
        <v>3.2999999999999474E-2</v>
      </c>
      <c r="K49" s="8" t="s">
        <v>18</v>
      </c>
      <c r="L49" s="3">
        <v>6.1790000000000003</v>
      </c>
      <c r="P49" s="10" t="s">
        <v>32</v>
      </c>
      <c r="Q49" s="16">
        <v>2.0017174841452352</v>
      </c>
      <c r="R49" s="16"/>
    </row>
    <row r="50" spans="1:18" x14ac:dyDescent="0.2">
      <c r="A50" s="12">
        <f t="shared" si="0"/>
        <v>1.9999999999999574E-2</v>
      </c>
      <c r="E50" s="6" t="s">
        <v>3</v>
      </c>
      <c r="F50" s="6" t="s">
        <v>21</v>
      </c>
      <c r="K50" s="8" t="s">
        <v>18</v>
      </c>
      <c r="L50" s="3">
        <v>6.2039999999999997</v>
      </c>
    </row>
    <row r="51" spans="1:18" ht="13.5" thickBot="1" x14ac:dyDescent="0.25">
      <c r="A51" s="12">
        <f t="shared" si="0"/>
        <v>4.0999999999999481E-2</v>
      </c>
      <c r="E51">
        <v>6.1</v>
      </c>
      <c r="F51">
        <v>0</v>
      </c>
      <c r="K51" s="8" t="s">
        <v>18</v>
      </c>
      <c r="L51" s="3">
        <v>6.1849999999999996</v>
      </c>
    </row>
    <row r="52" spans="1:18" x14ac:dyDescent="0.2">
      <c r="A52" s="12">
        <f t="shared" si="0"/>
        <v>2.3000000000000576E-2</v>
      </c>
      <c r="E52">
        <v>6.12</v>
      </c>
      <c r="F52">
        <v>0</v>
      </c>
      <c r="K52" s="8" t="s">
        <v>18</v>
      </c>
      <c r="L52" s="3">
        <v>6.1760000000000002</v>
      </c>
      <c r="P52" s="19" t="s">
        <v>34</v>
      </c>
      <c r="Q52" s="19"/>
    </row>
    <row r="53" spans="1:18" x14ac:dyDescent="0.2">
      <c r="A53" s="12">
        <f t="shared" si="0"/>
        <v>2.9000000000000803E-2</v>
      </c>
      <c r="E53">
        <v>6.14</v>
      </c>
      <c r="F53">
        <v>0</v>
      </c>
      <c r="K53" s="8" t="s">
        <v>18</v>
      </c>
      <c r="L53" s="3">
        <v>6.1849999999999996</v>
      </c>
      <c r="P53" s="9"/>
      <c r="Q53" s="9"/>
    </row>
    <row r="54" spans="1:18" x14ac:dyDescent="0.2">
      <c r="A54" s="12">
        <f t="shared" si="0"/>
        <v>4.1999999999999815E-2</v>
      </c>
      <c r="E54">
        <v>6.16</v>
      </c>
      <c r="F54">
        <v>1</v>
      </c>
      <c r="K54" s="8" t="s">
        <v>18</v>
      </c>
      <c r="L54" s="3">
        <v>6.19</v>
      </c>
      <c r="P54" s="9" t="s">
        <v>4</v>
      </c>
      <c r="Q54" s="15">
        <v>2.129999999999992E-2</v>
      </c>
    </row>
    <row r="55" spans="1:18" x14ac:dyDescent="0.2">
      <c r="A55" s="12">
        <f t="shared" si="0"/>
        <v>2.7000000000000135E-2</v>
      </c>
      <c r="E55">
        <v>6.18</v>
      </c>
      <c r="F55">
        <v>5</v>
      </c>
      <c r="K55" s="8" t="s">
        <v>18</v>
      </c>
      <c r="L55" s="3">
        <v>6.2290000000000001</v>
      </c>
      <c r="P55" s="9" t="s">
        <v>5</v>
      </c>
      <c r="Q55" s="15">
        <v>4.5898814248575915E-3</v>
      </c>
    </row>
    <row r="56" spans="1:18" x14ac:dyDescent="0.2">
      <c r="A56" s="12">
        <f t="shared" si="0"/>
        <v>2.4000000000000021E-2</v>
      </c>
      <c r="E56">
        <v>6.2</v>
      </c>
      <c r="F56">
        <v>15</v>
      </c>
      <c r="K56" s="8" t="s">
        <v>18</v>
      </c>
      <c r="L56" s="3">
        <v>6.181</v>
      </c>
      <c r="P56" s="9" t="s">
        <v>6</v>
      </c>
      <c r="Q56" s="15">
        <v>2.7000000000000135E-2</v>
      </c>
    </row>
    <row r="57" spans="1:18" x14ac:dyDescent="0.2">
      <c r="A57" s="12">
        <f>C25-B25</f>
        <v>1.1999999999999567E-2</v>
      </c>
      <c r="E57">
        <v>6.22</v>
      </c>
      <c r="F57">
        <v>3</v>
      </c>
      <c r="K57" s="8" t="s">
        <v>18</v>
      </c>
      <c r="L57" s="3">
        <v>6.1870000000000003</v>
      </c>
      <c r="P57" s="9" t="s">
        <v>7</v>
      </c>
      <c r="Q57" s="15">
        <v>3.2999999999999474E-2</v>
      </c>
    </row>
    <row r="58" spans="1:18" x14ac:dyDescent="0.2">
      <c r="A58" s="12">
        <f t="shared" si="0"/>
        <v>3.5000000000000142E-2</v>
      </c>
      <c r="E58">
        <v>6.24</v>
      </c>
      <c r="F58">
        <v>3</v>
      </c>
      <c r="K58" s="8" t="s">
        <v>18</v>
      </c>
      <c r="L58" s="3">
        <v>6.181</v>
      </c>
      <c r="P58" s="9" t="s">
        <v>8</v>
      </c>
      <c r="Q58" s="15">
        <v>2.5139815926684562E-2</v>
      </c>
    </row>
    <row r="59" spans="1:18" x14ac:dyDescent="0.2">
      <c r="A59" s="12">
        <f>C27-B27</f>
        <v>3.2999999999999474E-2</v>
      </c>
      <c r="E59">
        <v>6.26</v>
      </c>
      <c r="F59">
        <v>3</v>
      </c>
      <c r="K59" s="8" t="s">
        <v>18</v>
      </c>
      <c r="L59" s="3">
        <v>6.1870000000000003</v>
      </c>
      <c r="P59" s="9" t="s">
        <v>9</v>
      </c>
      <c r="Q59" s="15">
        <v>6.3201034482758274E-4</v>
      </c>
    </row>
    <row r="60" spans="1:18" x14ac:dyDescent="0.2">
      <c r="A60" s="12">
        <f t="shared" si="0"/>
        <v>3.5000000000000142E-2</v>
      </c>
      <c r="E60">
        <v>6.28</v>
      </c>
      <c r="F60">
        <v>0</v>
      </c>
      <c r="K60" s="8" t="s">
        <v>18</v>
      </c>
      <c r="L60" s="3">
        <v>6.1719999999999997</v>
      </c>
      <c r="P60" s="9" t="s">
        <v>10</v>
      </c>
      <c r="Q60" s="15">
        <v>1.4920338592392315</v>
      </c>
    </row>
    <row r="61" spans="1:18" ht="13.5" thickBot="1" x14ac:dyDescent="0.25">
      <c r="A61" s="12">
        <f t="shared" si="0"/>
        <v>3.2999999999999474E-2</v>
      </c>
      <c r="E61" s="5" t="s">
        <v>20</v>
      </c>
      <c r="F61" s="5">
        <v>0</v>
      </c>
      <c r="K61" s="8" t="s">
        <v>18</v>
      </c>
      <c r="L61" s="3">
        <v>6.1760000000000002</v>
      </c>
      <c r="P61" s="9" t="s">
        <v>11</v>
      </c>
      <c r="Q61" s="15">
        <v>-1.0009143023608889</v>
      </c>
    </row>
    <row r="62" spans="1:18" x14ac:dyDescent="0.2">
      <c r="A62" s="12">
        <f t="shared" si="0"/>
        <v>4.0000000000000036E-2</v>
      </c>
      <c r="P62" s="9" t="s">
        <v>12</v>
      </c>
      <c r="Q62" s="15">
        <v>0.11399999999999988</v>
      </c>
    </row>
    <row r="63" spans="1:18" x14ac:dyDescent="0.2">
      <c r="A63" s="12">
        <f t="shared" si="0"/>
        <v>3.8000000000000256E-2</v>
      </c>
      <c r="P63" s="9" t="s">
        <v>13</v>
      </c>
      <c r="Q63" s="15">
        <v>-3.6999999999999922E-2</v>
      </c>
    </row>
    <row r="64" spans="1:18" x14ac:dyDescent="0.2">
      <c r="P64" s="9" t="s">
        <v>14</v>
      </c>
      <c r="Q64" s="15">
        <v>7.6999999999999957E-2</v>
      </c>
    </row>
    <row r="65" spans="16:17" x14ac:dyDescent="0.2">
      <c r="P65" s="9" t="s">
        <v>15</v>
      </c>
      <c r="Q65" s="15">
        <v>0.63899999999999757</v>
      </c>
    </row>
    <row r="66" spans="16:17" x14ac:dyDescent="0.2">
      <c r="P66" s="9" t="s">
        <v>16</v>
      </c>
      <c r="Q66" s="15">
        <v>30</v>
      </c>
    </row>
    <row r="67" spans="16:17" ht="13.5" thickBot="1" x14ac:dyDescent="0.25">
      <c r="P67" s="10" t="s">
        <v>17</v>
      </c>
      <c r="Q67" s="16">
        <v>9.387361543993035E-3</v>
      </c>
    </row>
  </sheetData>
  <sortState xmlns:xlrd2="http://schemas.microsoft.com/office/spreadsheetml/2017/richdata2" ref="E51:E60">
    <sortCondition ref="E51"/>
  </sortState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Cartledge</dc:creator>
  <cp:lastModifiedBy>Jiannan Lu</cp:lastModifiedBy>
  <dcterms:created xsi:type="dcterms:W3CDTF">2004-06-11T16:10:34Z</dcterms:created>
  <dcterms:modified xsi:type="dcterms:W3CDTF">2023-11-21T01:14:56Z</dcterms:modified>
</cp:coreProperties>
</file>