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Bognár Pál\10C Dig kultúra\2023-05-23\"/>
    </mc:Choice>
  </mc:AlternateContent>
  <xr:revisionPtr revIDLastSave="0" documentId="13_ncr:1_{31870E51-3E8B-4204-AD40-F4DC76FF6282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datok" sheetId="1" r:id="rId1"/>
  </sheets>
  <calcPr calcId="191029"/>
</workbook>
</file>

<file path=xl/calcChain.xml><?xml version="1.0" encoding="utf-8"?>
<calcChain xmlns="http://schemas.openxmlformats.org/spreadsheetml/2006/main">
  <c r="U24" i="1" l="1"/>
  <c r="B21" i="1"/>
  <c r="A21" i="1"/>
  <c r="T20" i="1"/>
  <c r="U20" i="1" s="1"/>
  <c r="V20" i="1" s="1"/>
  <c r="T19" i="1"/>
  <c r="U19" i="1" s="1"/>
  <c r="V19" i="1" s="1"/>
  <c r="T18" i="1"/>
  <c r="U18" i="1" s="1"/>
  <c r="V18" i="1" s="1"/>
  <c r="T17" i="1"/>
  <c r="T16" i="1"/>
  <c r="U16" i="1" s="1"/>
  <c r="V16" i="1" s="1"/>
  <c r="T15" i="1"/>
  <c r="T14" i="1"/>
  <c r="T13" i="1"/>
  <c r="U13" i="1" s="1"/>
  <c r="V13" i="1" s="1"/>
  <c r="V12" i="1"/>
  <c r="U12" i="1"/>
  <c r="T12" i="1"/>
  <c r="T11" i="1"/>
  <c r="U11" i="1" s="1"/>
  <c r="V11" i="1" s="1"/>
  <c r="T10" i="1"/>
  <c r="U10" i="1" s="1"/>
  <c r="V10" i="1" s="1"/>
  <c r="T9" i="1"/>
  <c r="T8" i="1"/>
  <c r="U8" i="1" s="1"/>
  <c r="V8" i="1" s="1"/>
  <c r="T7" i="1"/>
  <c r="U7" i="1" s="1"/>
  <c r="V7" i="1" s="1"/>
  <c r="V6" i="1"/>
  <c r="U6" i="1"/>
  <c r="T6" i="1"/>
  <c r="T5" i="1"/>
  <c r="U5" i="1" s="1"/>
  <c r="T4" i="1"/>
  <c r="U28" i="1" s="1"/>
  <c r="V5" i="1" l="1"/>
  <c r="V1" i="1" s="1"/>
  <c r="U25" i="1"/>
  <c r="U15" i="1"/>
  <c r="V15" i="1" s="1"/>
  <c r="U14" i="1"/>
  <c r="V14" i="1" s="1"/>
  <c r="U26" i="1"/>
  <c r="U9" i="1"/>
  <c r="V9" i="1" s="1"/>
  <c r="U17" i="1"/>
  <c r="V17" i="1" s="1"/>
  <c r="U27" i="1"/>
</calcChain>
</file>

<file path=xl/sharedStrings.xml><?xml version="1.0" encoding="utf-8"?>
<sst xmlns="http://schemas.openxmlformats.org/spreadsheetml/2006/main" count="75" uniqueCount="58">
  <si>
    <t>10C
2023.05.22</t>
  </si>
  <si>
    <t>Jelen volt</t>
  </si>
  <si>
    <t>metaadatok megadása</t>
  </si>
  <si>
    <t>HTML feladat - Paralimpia</t>
  </si>
  <si>
    <t>Határidőre feltöltés</t>
  </si>
  <si>
    <t>+pontok / 
-pontok</t>
  </si>
  <si>
    <t>Átlag:</t>
  </si>
  <si>
    <r>
      <rPr>
        <sz val="12"/>
        <rFont val="Calibri"/>
      </rPr>
      <t>Javító tanár neve:</t>
    </r>
    <r>
      <rPr>
        <b/>
        <sz val="18"/>
        <rFont val="Calibri"/>
      </rPr>
      <t xml:space="preserve">
Bognár Pál</t>
    </r>
  </si>
  <si>
    <t>Oldal létezik, nyelve magyar kódolása UTF-8</t>
  </si>
  <si>
    <t>A címsor "Paralimpia"</t>
  </si>
  <si>
    <t>stíluslap importálása a bootstrap után</t>
  </si>
  <si>
    <t>Felső index</t>
  </si>
  <si>
    <t>Felső index title</t>
  </si>
  <si>
    <t>6:6-os elrendezés</t>
  </si>
  <si>
    <t>hivatkozás létrehozása</t>
  </si>
  <si>
    <t>Új 3-as címsor (Logó)</t>
  </si>
  <si>
    <t>felsorolás</t>
  </si>
  <si>
    <t>Asztalitenisz kép beszúrása</t>
  </si>
  <si>
    <t>Asztalitenisz kép alt és title</t>
  </si>
  <si>
    <t>Bekezdések sorkizártak</t>
  </si>
  <si>
    <t>h3 stílusa</t>
  </si>
  <si>
    <t>#évszak dőlt</t>
  </si>
  <si>
    <t/>
  </si>
  <si>
    <t>1/a</t>
  </si>
  <si>
    <t>1/b</t>
  </si>
  <si>
    <t>2</t>
  </si>
  <si>
    <t>3/a</t>
  </si>
  <si>
    <t>3/b</t>
  </si>
  <si>
    <t>4/a</t>
  </si>
  <si>
    <t>4/b</t>
  </si>
  <si>
    <t>4/c</t>
  </si>
  <si>
    <t>4/d</t>
  </si>
  <si>
    <t>5/a</t>
  </si>
  <si>
    <t>5/b</t>
  </si>
  <si>
    <t>6/a</t>
  </si>
  <si>
    <t>6/b</t>
  </si>
  <si>
    <t>6/c</t>
  </si>
  <si>
    <t>Név</t>
  </si>
  <si>
    <t>ü</t>
  </si>
  <si>
    <t>Jegy</t>
  </si>
  <si>
    <t>Megjegyzések</t>
  </si>
  <si>
    <t>Ackermann Roland</t>
  </si>
  <si>
    <t>Blümmel Zétény</t>
  </si>
  <si>
    <t>Csizmazia Máté</t>
  </si>
  <si>
    <t>Deli Ádám</t>
  </si>
  <si>
    <t>Fábri Kevin</t>
  </si>
  <si>
    <t>Harczi Gergő</t>
  </si>
  <si>
    <t>Hegedüs Márk</t>
  </si>
  <si>
    <t>Holper Júlia</t>
  </si>
  <si>
    <t>Király Ágoston</t>
  </si>
  <si>
    <t>Kiss Bálint</t>
  </si>
  <si>
    <t>Kocsis Bálint</t>
  </si>
  <si>
    <t>Kovács Máté</t>
  </si>
  <si>
    <t>Káldi Martin</t>
  </si>
  <si>
    <t>Károlyi Kevin</t>
  </si>
  <si>
    <t>Vámosi Attila</t>
  </si>
  <si>
    <t>Váradi Dávid</t>
  </si>
  <si>
    <t>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</si>
</sst>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&quot; pt&quot;"/>
    <numFmt numFmtId="168" formatCode="0&quot; fő&quot;"/>
  </numFmts>
  <fonts count="7">
    <font>
      <sz val="10"/>
      <name val="Calibri"/>
    </font>
    <font>
      <b/>
      <sz val="10"/>
      <name val="Calibri"/>
    </font>
    <font>
      <b/>
      <sz val="14"/>
      <name val="Calibri"/>
    </font>
    <font>
      <sz val="10"/>
      <color rgb="FF7F7F7F"/>
      <name val="Calibri"/>
    </font>
    <font>
      <sz val="12"/>
      <name val="Wingdings"/>
    </font>
    <font>
      <sz val="12"/>
      <name val="Calibri"/>
    </font>
    <font>
      <b/>
      <sz val="1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textRotation="90" wrapText="1"/>
    </xf>
    <xf numFmtId="0" fontId="0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167" fontId="0" fillId="2" borderId="0" xfId="0" applyNumberFormat="1" applyFont="1" applyFill="1" applyAlignment="1">
      <alignment horizontal="center" wrapText="1"/>
    </xf>
    <xf numFmtId="167" fontId="0" fillId="3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9" fontId="0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168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ál" xfId="0" builtinId="0"/>
  </cellStyles>
  <dxfs count="2">
    <dxf>
      <font>
        <b/>
        <sz val="10"/>
        <color rgb="FFFFFFFF"/>
        <name val="Calibri"/>
      </font>
      <fill>
        <patternFill patternType="solid">
          <bgColor rgb="FF92D050"/>
        </patternFill>
      </fill>
    </dxf>
    <dxf>
      <font>
        <b/>
        <sz val="10"/>
        <color rgb="FFFF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="115" zoomScaleNormal="115" workbookViewId="0">
      <selection activeCell="J19" sqref="J19"/>
    </sheetView>
  </sheetViews>
  <sheetFormatPr defaultRowHeight="15"/>
  <cols>
    <col min="1" max="1" width="21" customWidth="1"/>
    <col min="2" max="2" width="5" customWidth="1"/>
    <col min="3" max="19" width="6" customWidth="1"/>
    <col min="20" max="21" width="8" customWidth="1"/>
    <col min="22" max="22" width="10" customWidth="1"/>
    <col min="23" max="23" width="50" customWidth="1"/>
  </cols>
  <sheetData>
    <row r="1" spans="1:23" ht="12.75">
      <c r="A1" s="14" t="s">
        <v>0</v>
      </c>
      <c r="B1" s="16" t="s">
        <v>1</v>
      </c>
      <c r="C1" s="17" t="s">
        <v>2</v>
      </c>
      <c r="D1" s="18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7" t="s">
        <v>4</v>
      </c>
      <c r="S1" s="17" t="s">
        <v>5</v>
      </c>
      <c r="T1" s="14" t="s">
        <v>6</v>
      </c>
      <c r="U1" s="15"/>
      <c r="V1" s="14">
        <f>IF(COUNT(5:20), AVERAGE(V5:V20), "-")</f>
        <v>4.9285714285714288</v>
      </c>
      <c r="W1" s="19" t="s">
        <v>7</v>
      </c>
    </row>
    <row r="2" spans="1:23" ht="166.5">
      <c r="A2" s="15"/>
      <c r="B2" s="15"/>
      <c r="C2" s="15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15"/>
      <c r="S2" s="15"/>
      <c r="T2" s="15"/>
      <c r="U2" s="15"/>
      <c r="V2" s="15"/>
      <c r="W2" s="15"/>
    </row>
    <row r="3" spans="1:23" ht="12.75">
      <c r="A3" s="15"/>
      <c r="B3" s="15"/>
      <c r="C3" s="4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  <c r="Q3" s="3" t="s">
        <v>36</v>
      </c>
      <c r="R3" s="4" t="s">
        <v>22</v>
      </c>
      <c r="S3" s="4" t="s">
        <v>22</v>
      </c>
      <c r="T3" s="15"/>
      <c r="U3" s="15"/>
      <c r="V3" s="15"/>
      <c r="W3" s="15"/>
    </row>
    <row r="4" spans="1:23">
      <c r="A4" s="5" t="s">
        <v>37</v>
      </c>
      <c r="B4" s="9" t="s">
        <v>38</v>
      </c>
      <c r="C4" s="8">
        <v>0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8">
        <v>0</v>
      </c>
      <c r="S4" s="8">
        <v>0</v>
      </c>
      <c r="T4" s="7">
        <f>SUM(C4:S4)</f>
        <v>14</v>
      </c>
      <c r="U4" s="11">
        <v>1</v>
      </c>
      <c r="V4" s="5" t="s">
        <v>39</v>
      </c>
      <c r="W4" s="12" t="s">
        <v>40</v>
      </c>
    </row>
    <row r="5" spans="1:23">
      <c r="A5" t="s">
        <v>41</v>
      </c>
      <c r="B5" s="10" t="s">
        <v>38</v>
      </c>
      <c r="C5" s="6"/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/>
      <c r="S5" s="6"/>
      <c r="T5" s="7">
        <f t="shared" ref="T5:T20" si="0">IF(B5="ü", SUM(C5:S5), "")</f>
        <v>14</v>
      </c>
      <c r="U5" s="11">
        <f t="shared" ref="U5:U20" si="1">IF(B5="ü", T5 / $T$4, "")</f>
        <v>1</v>
      </c>
      <c r="V5" s="5">
        <f t="shared" ref="V5:V20" si="2">IF(B5="ü", VLOOKUP(U5, $T$24:$V$28, 3, TRUE), "")</f>
        <v>5</v>
      </c>
    </row>
    <row r="6" spans="1:23">
      <c r="A6" t="s">
        <v>42</v>
      </c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 t="str">
        <f t="shared" si="0"/>
        <v/>
      </c>
      <c r="U6" s="11" t="str">
        <f t="shared" si="1"/>
        <v/>
      </c>
      <c r="V6" s="5" t="str">
        <f t="shared" si="2"/>
        <v/>
      </c>
    </row>
    <row r="7" spans="1:23">
      <c r="A7" t="s">
        <v>43</v>
      </c>
      <c r="B7" s="10" t="s">
        <v>38</v>
      </c>
      <c r="C7" s="6"/>
      <c r="D7" s="6">
        <v>0</v>
      </c>
      <c r="E7" s="6">
        <v>1</v>
      </c>
      <c r="F7" s="6">
        <v>1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/>
      <c r="S7" s="6"/>
      <c r="T7" s="7">
        <f t="shared" si="0"/>
        <v>12</v>
      </c>
      <c r="U7" s="11">
        <f t="shared" si="1"/>
        <v>0.8571428571428571</v>
      </c>
      <c r="V7" s="5">
        <f t="shared" si="2"/>
        <v>5</v>
      </c>
    </row>
    <row r="8" spans="1:23">
      <c r="A8" t="s">
        <v>44</v>
      </c>
      <c r="B8" s="10" t="s">
        <v>38</v>
      </c>
      <c r="C8" s="6"/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1</v>
      </c>
      <c r="M8" s="6">
        <v>0</v>
      </c>
      <c r="N8" s="6">
        <v>1</v>
      </c>
      <c r="O8" s="6">
        <v>1</v>
      </c>
      <c r="P8" s="6">
        <v>1</v>
      </c>
      <c r="Q8" s="6">
        <v>1</v>
      </c>
      <c r="R8" s="6"/>
      <c r="S8" s="6"/>
      <c r="T8" s="7">
        <f t="shared" si="0"/>
        <v>12</v>
      </c>
      <c r="U8" s="11">
        <f t="shared" si="1"/>
        <v>0.8571428571428571</v>
      </c>
      <c r="V8" s="5">
        <f t="shared" si="2"/>
        <v>5</v>
      </c>
    </row>
    <row r="9" spans="1:23">
      <c r="A9" t="s">
        <v>45</v>
      </c>
      <c r="B9" s="10" t="s">
        <v>38</v>
      </c>
      <c r="C9" s="6"/>
      <c r="D9" s="6">
        <v>1</v>
      </c>
      <c r="E9" s="6">
        <v>1</v>
      </c>
      <c r="F9" s="6">
        <v>1</v>
      </c>
      <c r="G9" s="6">
        <v>1</v>
      </c>
      <c r="H9" s="6">
        <v>0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0</v>
      </c>
      <c r="O9" s="6">
        <v>1</v>
      </c>
      <c r="P9" s="6">
        <v>1</v>
      </c>
      <c r="Q9" s="6">
        <v>1</v>
      </c>
      <c r="R9" s="6"/>
      <c r="S9" s="6"/>
      <c r="T9" s="7">
        <f t="shared" si="0"/>
        <v>12</v>
      </c>
      <c r="U9" s="11">
        <f t="shared" si="1"/>
        <v>0.8571428571428571</v>
      </c>
      <c r="V9" s="5">
        <f t="shared" si="2"/>
        <v>5</v>
      </c>
    </row>
    <row r="10" spans="1:23">
      <c r="A10" t="s">
        <v>46</v>
      </c>
      <c r="B10" s="10" t="s">
        <v>38</v>
      </c>
      <c r="C10" s="6"/>
      <c r="D10" s="6">
        <v>1</v>
      </c>
      <c r="E10" s="6">
        <v>1</v>
      </c>
      <c r="F10" s="6">
        <v>1</v>
      </c>
      <c r="G10" s="6">
        <v>0</v>
      </c>
      <c r="H10" s="6">
        <v>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/>
      <c r="S10" s="6"/>
      <c r="T10" s="7">
        <f t="shared" si="0"/>
        <v>12</v>
      </c>
      <c r="U10" s="11">
        <f t="shared" si="1"/>
        <v>0.8571428571428571</v>
      </c>
      <c r="V10" s="5">
        <f t="shared" si="2"/>
        <v>5</v>
      </c>
    </row>
    <row r="11" spans="1:23">
      <c r="A11" t="s">
        <v>47</v>
      </c>
      <c r="B11" s="10" t="s">
        <v>38</v>
      </c>
      <c r="C11" s="6"/>
      <c r="D11" s="6">
        <v>1</v>
      </c>
      <c r="E11" s="6">
        <v>1</v>
      </c>
      <c r="F11" s="6">
        <v>1</v>
      </c>
      <c r="G11" s="6">
        <v>0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/>
      <c r="S11" s="6"/>
      <c r="T11" s="7">
        <f t="shared" si="0"/>
        <v>12</v>
      </c>
      <c r="U11" s="11">
        <f t="shared" si="1"/>
        <v>0.8571428571428571</v>
      </c>
      <c r="V11" s="5">
        <f t="shared" si="2"/>
        <v>5</v>
      </c>
    </row>
    <row r="12" spans="1:23">
      <c r="A12" t="s">
        <v>48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 t="str">
        <f t="shared" si="0"/>
        <v/>
      </c>
      <c r="U12" s="11" t="str">
        <f t="shared" si="1"/>
        <v/>
      </c>
      <c r="V12" s="5" t="str">
        <f t="shared" si="2"/>
        <v/>
      </c>
    </row>
    <row r="13" spans="1:23">
      <c r="A13" t="s">
        <v>49</v>
      </c>
      <c r="B13" s="10" t="s">
        <v>38</v>
      </c>
      <c r="C13" s="6"/>
      <c r="D13" s="6">
        <v>1</v>
      </c>
      <c r="E13" s="6">
        <v>1</v>
      </c>
      <c r="F13" s="6">
        <v>1</v>
      </c>
      <c r="G13" s="6">
        <v>1</v>
      </c>
      <c r="H13" s="6">
        <v>0</v>
      </c>
      <c r="I13" s="6">
        <v>1</v>
      </c>
      <c r="J13" s="6">
        <v>1</v>
      </c>
      <c r="K13" s="6">
        <v>1</v>
      </c>
      <c r="L13" s="6">
        <v>1</v>
      </c>
      <c r="M13" s="6">
        <v>0</v>
      </c>
      <c r="N13" s="6">
        <v>1</v>
      </c>
      <c r="O13" s="6">
        <v>1</v>
      </c>
      <c r="P13" s="6">
        <v>1</v>
      </c>
      <c r="Q13" s="6">
        <v>1</v>
      </c>
      <c r="R13" s="6"/>
      <c r="S13" s="6"/>
      <c r="T13" s="7">
        <f t="shared" si="0"/>
        <v>12</v>
      </c>
      <c r="U13" s="11">
        <f t="shared" si="1"/>
        <v>0.8571428571428571</v>
      </c>
      <c r="V13" s="5">
        <f t="shared" si="2"/>
        <v>5</v>
      </c>
    </row>
    <row r="14" spans="1:23">
      <c r="A14" t="s">
        <v>50</v>
      </c>
      <c r="B14" s="10" t="s">
        <v>38</v>
      </c>
      <c r="C14" s="6"/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/>
      <c r="S14" s="6"/>
      <c r="T14" s="7">
        <f t="shared" si="0"/>
        <v>14</v>
      </c>
      <c r="U14" s="11">
        <f t="shared" si="1"/>
        <v>1</v>
      </c>
      <c r="V14" s="5">
        <f t="shared" si="2"/>
        <v>5</v>
      </c>
    </row>
    <row r="15" spans="1:23">
      <c r="A15" t="s">
        <v>51</v>
      </c>
      <c r="B15" s="10" t="s">
        <v>38</v>
      </c>
      <c r="C15" s="6"/>
      <c r="D15" s="6">
        <v>1</v>
      </c>
      <c r="E15" s="6">
        <v>1</v>
      </c>
      <c r="F15" s="6">
        <v>1</v>
      </c>
      <c r="G15" s="6">
        <v>0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/>
      <c r="S15" s="6"/>
      <c r="T15" s="7">
        <f t="shared" si="0"/>
        <v>12</v>
      </c>
      <c r="U15" s="11">
        <f t="shared" si="1"/>
        <v>0.8571428571428571</v>
      </c>
      <c r="V15" s="5">
        <f t="shared" si="2"/>
        <v>5</v>
      </c>
    </row>
    <row r="16" spans="1:23">
      <c r="A16" t="s">
        <v>52</v>
      </c>
      <c r="B16" s="10" t="s">
        <v>38</v>
      </c>
      <c r="C16" s="6"/>
      <c r="D16" s="6">
        <v>1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/>
      <c r="S16" s="6"/>
      <c r="T16" s="7">
        <f t="shared" si="0"/>
        <v>12</v>
      </c>
      <c r="U16" s="11">
        <f t="shared" si="1"/>
        <v>0.8571428571428571</v>
      </c>
      <c r="V16" s="5">
        <f t="shared" si="2"/>
        <v>5</v>
      </c>
    </row>
    <row r="17" spans="1:22">
      <c r="A17" t="s">
        <v>53</v>
      </c>
      <c r="B17" s="10" t="s">
        <v>38</v>
      </c>
      <c r="C17" s="6"/>
      <c r="D17" s="6">
        <v>1</v>
      </c>
      <c r="E17" s="6">
        <v>1</v>
      </c>
      <c r="F17" s="6">
        <v>1</v>
      </c>
      <c r="G17" s="6">
        <v>0</v>
      </c>
      <c r="H17" s="6">
        <v>0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/>
      <c r="S17" s="6"/>
      <c r="T17" s="7">
        <f t="shared" si="0"/>
        <v>12</v>
      </c>
      <c r="U17" s="11">
        <f t="shared" si="1"/>
        <v>0.8571428571428571</v>
      </c>
      <c r="V17" s="5">
        <f t="shared" si="2"/>
        <v>5</v>
      </c>
    </row>
    <row r="18" spans="1:22">
      <c r="A18" t="s">
        <v>54</v>
      </c>
      <c r="B18" s="10" t="s">
        <v>38</v>
      </c>
      <c r="C18" s="6"/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/>
      <c r="S18" s="6"/>
      <c r="T18" s="7">
        <f t="shared" si="0"/>
        <v>13</v>
      </c>
      <c r="U18" s="11">
        <f t="shared" si="1"/>
        <v>0.9285714285714286</v>
      </c>
      <c r="V18" s="5">
        <f t="shared" si="2"/>
        <v>5</v>
      </c>
    </row>
    <row r="19" spans="1:22">
      <c r="A19" t="s">
        <v>55</v>
      </c>
      <c r="B19" s="10" t="s">
        <v>38</v>
      </c>
      <c r="C19" s="6"/>
      <c r="D19" s="6">
        <v>0</v>
      </c>
      <c r="E19" s="6">
        <v>1</v>
      </c>
      <c r="F19" s="6">
        <v>1</v>
      </c>
      <c r="G19" s="6">
        <v>0</v>
      </c>
      <c r="H19" s="6">
        <v>0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/>
      <c r="S19" s="6"/>
      <c r="T19" s="7">
        <f t="shared" si="0"/>
        <v>11</v>
      </c>
      <c r="U19" s="11">
        <f t="shared" si="1"/>
        <v>0.7857142857142857</v>
      </c>
      <c r="V19" s="5">
        <f t="shared" si="2"/>
        <v>4</v>
      </c>
    </row>
    <row r="20" spans="1:22">
      <c r="A20" t="s">
        <v>56</v>
      </c>
      <c r="B20" s="10" t="s">
        <v>38</v>
      </c>
      <c r="C20" s="6"/>
      <c r="D20" s="6">
        <v>1</v>
      </c>
      <c r="E20" s="6">
        <v>1</v>
      </c>
      <c r="F20" s="6">
        <v>1</v>
      </c>
      <c r="G20" s="6">
        <v>0</v>
      </c>
      <c r="H20" s="6">
        <v>0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/>
      <c r="S20" s="6"/>
      <c r="T20" s="7">
        <f t="shared" si="0"/>
        <v>12</v>
      </c>
      <c r="U20" s="11">
        <f t="shared" si="1"/>
        <v>0.8571428571428571</v>
      </c>
      <c r="V20" s="5">
        <f t="shared" si="2"/>
        <v>5</v>
      </c>
    </row>
    <row r="21" spans="1:22" ht="12.75">
      <c r="A21" s="13">
        <f>COUNTA(A5:A20)</f>
        <v>16</v>
      </c>
      <c r="B21" s="13">
        <f>COUNTA(B5:B20)</f>
        <v>14</v>
      </c>
    </row>
    <row r="23" spans="1:22" ht="12.75">
      <c r="U23" s="1" t="s">
        <v>57</v>
      </c>
      <c r="V23" s="1" t="s">
        <v>39</v>
      </c>
    </row>
    <row r="24" spans="1:22" ht="12.75">
      <c r="T24" s="6">
        <v>-100</v>
      </c>
      <c r="U24" s="6">
        <f>0</f>
        <v>0</v>
      </c>
      <c r="V24" s="1">
        <v>1</v>
      </c>
    </row>
    <row r="25" spans="1:22" ht="12.75">
      <c r="T25" s="6">
        <v>0.4</v>
      </c>
      <c r="U25" s="6">
        <f>$T$4 * T25</f>
        <v>5.6000000000000005</v>
      </c>
      <c r="V25" s="1">
        <v>2</v>
      </c>
    </row>
    <row r="26" spans="1:22" ht="12.75">
      <c r="T26" s="6">
        <v>0.55000000000000004</v>
      </c>
      <c r="U26" s="6">
        <f>$T$4 * T26</f>
        <v>7.7000000000000011</v>
      </c>
      <c r="V26" s="1">
        <v>3</v>
      </c>
    </row>
    <row r="27" spans="1:22" ht="12.75">
      <c r="T27" s="6">
        <v>0.7</v>
      </c>
      <c r="U27" s="6">
        <f>$T$4 * T27</f>
        <v>9.7999999999999989</v>
      </c>
      <c r="V27" s="1">
        <v>4</v>
      </c>
    </row>
    <row r="28" spans="1:22" ht="12.75">
      <c r="T28" s="6">
        <v>0.85</v>
      </c>
      <c r="U28" s="6">
        <f>$T$4 * T28</f>
        <v>11.9</v>
      </c>
      <c r="V28" s="1">
        <v>5</v>
      </c>
    </row>
  </sheetData>
  <mergeCells count="9">
    <mergeCell ref="S1:S2"/>
    <mergeCell ref="T1:U3"/>
    <mergeCell ref="V1:V3"/>
    <mergeCell ref="W1:W3"/>
    <mergeCell ref="A1:A3"/>
    <mergeCell ref="B1:B3"/>
    <mergeCell ref="C1:C2"/>
    <mergeCell ref="D1:Q1"/>
    <mergeCell ref="R1:R2"/>
  </mergeCells>
  <conditionalFormatting sqref="C5:R21">
    <cfRule type="expression" dxfId="1" priority="1">
      <formula>C5&lt;C$4</formula>
    </cfRule>
    <cfRule type="expression" dxfId="0" priority="2">
      <formula>C5&gt;C$4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Pál</dc:creator>
  <cp:lastModifiedBy>Bognár Pál</cp:lastModifiedBy>
  <dcterms:created xsi:type="dcterms:W3CDTF">2023-05-23T10:29:45Z</dcterms:created>
  <dcterms:modified xsi:type="dcterms:W3CDTF">2023-05-23T10:33:26Z</dcterms:modified>
</cp:coreProperties>
</file>