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32" i="20" l="1"/>
  <c r="T332" i="20"/>
  <c r="U332" i="20"/>
  <c r="W332" i="20" s="1"/>
  <c r="V332" i="20"/>
  <c r="Y332" i="20" s="1"/>
  <c r="X332" i="20"/>
  <c r="AA332" i="20"/>
  <c r="AB332" i="20"/>
  <c r="AC332" i="20"/>
  <c r="AD332" i="20"/>
  <c r="AE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AT332" i="20"/>
  <c r="AU332" i="20"/>
  <c r="AV332" i="20"/>
  <c r="AW332" i="20"/>
  <c r="AX332" i="20"/>
  <c r="AY332" i="20"/>
  <c r="AZ332" i="20"/>
  <c r="BA332" i="20"/>
  <c r="BB332" i="20"/>
  <c r="BC332" i="20"/>
  <c r="BD332" i="20"/>
  <c r="M278" i="25"/>
  <c r="K278" i="25"/>
  <c r="I278" i="25"/>
  <c r="B278" i="25"/>
  <c r="D278" i="25"/>
  <c r="L422" i="10"/>
  <c r="M422" i="10"/>
  <c r="I421" i="10"/>
  <c r="C422" i="10"/>
  <c r="D422" i="10"/>
  <c r="E422" i="10" s="1"/>
  <c r="L421" i="9"/>
  <c r="M421" i="9"/>
  <c r="I420" i="9"/>
  <c r="C421" i="9"/>
  <c r="D421" i="9"/>
  <c r="E421" i="9" s="1"/>
  <c r="L421" i="11"/>
  <c r="M421" i="11"/>
  <c r="I420" i="11"/>
  <c r="C421" i="11"/>
  <c r="D421" i="11"/>
  <c r="E421" i="11" s="1"/>
  <c r="L421" i="12"/>
  <c r="M421" i="12"/>
  <c r="I420" i="12"/>
  <c r="C421" i="12"/>
  <c r="D421" i="12"/>
  <c r="G421" i="12" s="1"/>
  <c r="L415" i="8"/>
  <c r="M415" i="8"/>
  <c r="I415" i="8"/>
  <c r="C415" i="8"/>
  <c r="D415" i="8"/>
  <c r="E415" i="8" s="1"/>
  <c r="H415" i="8" s="1"/>
  <c r="L415" i="7"/>
  <c r="M415" i="7"/>
  <c r="I415" i="7"/>
  <c r="C415" i="7"/>
  <c r="D415" i="7"/>
  <c r="E415" i="7" s="1"/>
  <c r="L414" i="6"/>
  <c r="D414" i="6" s="1"/>
  <c r="M414" i="6"/>
  <c r="I414" i="6"/>
  <c r="C414" i="6"/>
  <c r="L415" i="5"/>
  <c r="M415" i="5"/>
  <c r="I415" i="5"/>
  <c r="C415" i="5"/>
  <c r="D415" i="5"/>
  <c r="E415" i="5" s="1"/>
  <c r="Z332" i="20" l="1"/>
  <c r="G422" i="10"/>
  <c r="H422" i="10"/>
  <c r="G421" i="9"/>
  <c r="H421" i="9"/>
  <c r="H421" i="11"/>
  <c r="G421" i="11"/>
  <c r="G415" i="8"/>
  <c r="G415" i="7"/>
  <c r="H415" i="7"/>
  <c r="H414" i="6"/>
  <c r="G414" i="6"/>
  <c r="E414" i="6"/>
  <c r="H415" i="5"/>
  <c r="G415" i="5"/>
  <c r="S331" i="20"/>
  <c r="T331" i="20"/>
  <c r="U331" i="20"/>
  <c r="AD331" i="20" s="1"/>
  <c r="V331" i="20"/>
  <c r="X331" i="20"/>
  <c r="Y331" i="20"/>
  <c r="Z331" i="20"/>
  <c r="AA331" i="20"/>
  <c r="AB331" i="20"/>
  <c r="AC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AT331" i="20"/>
  <c r="AU331" i="20"/>
  <c r="AV331" i="20"/>
  <c r="AW331" i="20"/>
  <c r="AX331" i="20"/>
  <c r="AY331" i="20"/>
  <c r="AZ331" i="20"/>
  <c r="BA331" i="20"/>
  <c r="BB331" i="20"/>
  <c r="BC331" i="20"/>
  <c r="BD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E414" i="7" s="1"/>
  <c r="L413" i="6"/>
  <c r="M413" i="6"/>
  <c r="I413" i="6"/>
  <c r="C413" i="6"/>
  <c r="D413" i="6"/>
  <c r="E413" i="6" s="1"/>
  <c r="L414" i="5"/>
  <c r="D414" i="5" s="1"/>
  <c r="M414" i="5"/>
  <c r="I414" i="5"/>
  <c r="C414" i="5"/>
  <c r="W331" i="20" l="1"/>
  <c r="E421" i="10"/>
  <c r="H421" i="10"/>
  <c r="G421" i="10"/>
  <c r="E420" i="9"/>
  <c r="G420" i="9"/>
  <c r="H420" i="9"/>
  <c r="G420" i="11"/>
  <c r="H420" i="11"/>
  <c r="E420" i="11"/>
  <c r="E414" i="8"/>
  <c r="H414" i="8" s="1"/>
  <c r="G414" i="8"/>
  <c r="H414" i="7"/>
  <c r="G414" i="7"/>
  <c r="H413" i="6"/>
  <c r="G413" i="6"/>
  <c r="G414" i="5"/>
  <c r="H414" i="5"/>
  <c r="E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B281" i="25"/>
  <c r="B280" i="25"/>
  <c r="B279" i="25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M418" i="5"/>
  <c r="M417" i="5"/>
  <c r="M416" i="5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<sst xmlns="http://schemas.openxmlformats.org/spreadsheetml/2006/main" count="567" uniqueCount="471">
  <si>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</si>
  <si>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</si>
  <si>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</si>
  <si>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</si>
  <si>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</si>
  <si>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</si>
  <si>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</si>
  <si>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</si>
  <si>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</si>
  <si>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</si>
  <si>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</si>
  <si>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</si>
  <si>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</si>
  <si>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</si>
  <si>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</si>
  <si>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</si>
  <si>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</si>
  <si>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</si>
  <si>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</si>
  <si>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</si>
  <si>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</si>
  <si>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</si>
  <si>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</si>
  <si>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</si>
  <si>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</si>
  <si>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</si>
  <si>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</si>
  <si>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</si>
  <si>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</si>
  <si>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</si>
  <si>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</si>
  <si>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</si>
  <si>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</si>
  <si>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</si>
  <si>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</si>
  <si>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</si>
  <si>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</si>
  <si>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</si>
  <si>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</si>
  <si>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</si>
  <si>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</si>
  <si>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</si>
  <si>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</si>
  <si>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</si>
  <si>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</si>
  <si>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</si>
  <si>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</si>
  <si>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</si>
  <si>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</si>
  <si>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</si>
  <si>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</si>
  <si>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</si>
  <si>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</si>
  <si>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</si>
  <si>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</si>
  <si>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</si>
  <si>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</si>
  <si>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</si>
  <si>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</si>
  <si>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</si>
  <si>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</si>
  <si>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</si>
  <si>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</si>
  <si>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</si>
  <si>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</si>
  <si>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</si>
  <si>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</si>
  <si>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</si>
  <si>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</si>
  <si>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</si>
  <si>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</si>
  <si>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</si>
  <si>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</si>
  <si>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</si>
  <si>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</si>
  <si>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</si>
  <si>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</si>
  <si>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</si>
  <si>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</si>
  <si>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</si>
  <si>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</si>
  <si>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</si>
  <si>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</si>
  <si>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</si>
  <si>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</si>
  <si>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</si>
  <si>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</si>
  <si>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</si>
  <si>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</si>
  <si>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</si>
  <si>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</si>
  <si>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</si>
  <si>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</si>
  <si>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</si>
  <si>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</si>
  <si>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</si>
  <si>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</si>
  <si>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</si>
  <si>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</si>
  <si>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</si>
  <si>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</si>
  <si>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</si>
  <si>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</si>
  <si>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</si>
  <si>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</si>
  <si>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</si>
  <si>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</si>
  <si>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</si>
  <si>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</si>
  <si>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</si>
  <si>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</si>
  <si>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</si>
  <si>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</si>
  <si>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</si>
  <si>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</si>
  <si>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</si>
  <si>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</si>
  <si>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</si>
  <si>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</si>
  <si>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</si>
  <si>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</si>
  <si>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</si>
  <si>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</si>
  <si>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</si>
  <si>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</si>
  <si>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</si>
  <si>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</si>
  <si>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</si>
  <si>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</si>
  <si>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</si>
  <si>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</si>
  <si>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</si>
  <si>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</si>
  <si>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</si>
  <si>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</si>
  <si>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</si>
  <si>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</si>
  <si>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</si>
  <si>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</si>
  <si>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</si>
  <si>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</si>
  <si>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</si>
  <si>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</si>
  <si>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</si>
  <si>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</si>
  <si>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</si>
  <si>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</si>
  <si>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</si>
  <si>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</si>
  <si>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</si>
  <si>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</si>
  <si>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</si>
  <si>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</si>
  <si>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</si>
  <si>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</si>
  <si>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</si>
  <si>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</si>
  <si>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</si>
  <si>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</si>
  <si>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</si>
  <si>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</si>
  <si>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</si>
  <si>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</si>
  <si>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</si>
  <si>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</si>
  <si>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</si>
  <si>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</si>
  <si>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</si>
  <si>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</si>
  <si>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</si>
  <si>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</si>
  <si>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</si>
  <si>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</si>
  <si>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</si>
  <si>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</si>
  <si>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</si>
  <si>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</si>
  <si>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</si>
  <si>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</si>
  <si>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</si>
  <si>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</si>
  <si>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</si>
  <si>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</si>
  <si>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</si>
  <si>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</si>
  <si>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</si>
  <si>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</si>
  <si>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</si>
  <si>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</si>
  <si>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</si>
  <si>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</si>
  <si>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</si>
  <si>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</si>
  <si>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</si>
  <si>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</si>
  <si>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</si>
  <si>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</si>
  <si>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</si>
  <si>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</si>
  <si>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</si>
  <si>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</si>
  <si>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</si>
  <si>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</si>
  <si>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</si>
  <si>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</si>
  <si>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</si>
  <si>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</si>
  <si>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</si>
  <si>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</si>
  <si>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</si>
  <si>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</si>
  <si>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</si>
  <si>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</si>
  <si>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</si>
  <si>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</si>
  <si>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</si>
  <si>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</si>
  <si>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</si>
  <si>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</si>
  <si>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</si>
  <si>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</si>
  <si>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</si>
  <si>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</si>
  <si>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</si>
  <si>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</si>
  <si>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</si>
  <si>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</si>
  <si>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</si>
  <si>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</si>
  <si>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</si>
  <si>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</si>
  <si>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</si>
  <si>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</si>
  <si>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</si>
  <si>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</si>
  <si>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</si>
  <si>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</si>
  <si>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</si>
  <si>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</si>
  <si>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</si>
  <si>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</si>
  <si>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</si>
  <si>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</si>
  <si>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</si>
  <si>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</si>
  <si>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</si>
  <si>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</si>
  <si>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</si>
  <si>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</si>
  <si>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</si>
  <si>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</si>
  <si>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</si>
  <si>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</si>
  <si>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</si>
  <si>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</si>
  <si>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</si>
  <si>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</si>
  <si>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</si>
  <si>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</si>
  <si>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</si>
  <si>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</si>
  <si>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</si>
  <si>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</si>
  <si>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</si>
  <si>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</si>
  <si>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</si>
  <si>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</si>
  <si>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</si>
  <si>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</si>
  <si>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</si>
  <si>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</si>
  <si>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</si>
  <si>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</si>
  <si>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</si>
  <si>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</si>
  <si>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</si>
  <si>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</si>
  <si>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</si>
  <si>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</si>
  <si>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</si>
  <si>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</si>
  <si>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</si>
  <si>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</si>
  <si>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</si>
  <si>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</si>
  <si>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</si>
  <si>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</si>
  <si>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</si>
  <si>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</si>
  <si>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</si>
  <si>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</si>
  <si>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</si>
  <si>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</si>
  <si>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</si>
  <si>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</si>
  <si>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</si>
  <si>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</si>
  <si>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</si>
  <si>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</si>
  <si>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</si>
  <si>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</si>
  <si>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</si>
  <si>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</si>
  <si>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</si>
  <si>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</si>
  <si>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</si>
  <si>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</si>
  <si>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</si>
  <si>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</si>
  <si>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</si>
  <si>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</si>
  <si>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</si>
  <si>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</si>
  <si>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</si>
  <si>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</si>
  <si>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</si>
  <si>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</si>
  <si>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</si>
  <si>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</si>
  <si>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</si>
  <si>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</si>
  <si>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</si>
  <si>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</si>
  <si>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</si>
  <si>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</si>
  <si>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</si>
  <si>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</si>
  <si>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</si>
  <si>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</si>
  <si>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</si>
  <si>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</si>
  <si>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</si>
  <si>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</si>
  <si>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</si>
  <si>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</si>
  <si>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</si>
  <si>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</si>
  <si>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</si>
  <si>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</si>
  <si>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</si>
  <si>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</si>
  <si>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</si>
  <si>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</si>
  <si>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</si>
  <si>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</si>
  <si>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</si>
  <si>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</si>
  <si>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</si>
  <si>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</si>
  <si>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</si>
  <si>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</si>
  <si>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</si>
  <si>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</si>
  <si>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</si>
  <si>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</si>
  <si>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</si>
  <si>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</si>
  <si>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</si>
  <si>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</si>
  <si>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</si>
  <si>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</si>
  <si>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</si>
  <si>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</si>
  <si>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</si>
  <si>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</si>
  <si>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</si>
  <si>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</si>
  <si>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</si>
  <si>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</si>
  <si>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</si>
  <si>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</si>
  <si>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</si>
  <si>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</si>
  <si>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</si>
  <si>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</si>
  <si>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</si>
  <si>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</si>
  <si>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</si>
  <si>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</si>
  <si>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</si>
  <si>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</si>
  <si>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</si>
  <si>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</si>
  <si>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</si>
  <si>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</si>
  <si>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</si>
  <si>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</si>
  <si>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</si>
  <si>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</si>
  <si>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</si>
  <si>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</si>
  <si>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</si>
  <si>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</si>
  <si>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</si>
  <si>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</si>
  <si>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</si>
  <si>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</si>
  <si>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</si>
  <si>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</si>
  <si>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</si>
  <si>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</si>
  <si>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</si>
  <si>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</si>
  <si>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</si>
  <si>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</si>
  <si>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</si>
  <si>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</si>
  <si>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</si>
  <si>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</si>
  <si>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</si>
  <si>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</si>
  <si>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</si>
  <si>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</si>
  <si>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</si>
  <si>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</si>
  <si>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</si>
  <si>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</si>
  <si>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</si>
  <si>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</si>
  <si>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</si>
  <si>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</si>
  <si>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</si>
  <si>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</si>
  <si>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</si>
  <si>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</si>
  <si>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</si>
  <si>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</si>
  <si>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</si>
  <si>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</si>
  <si>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</si>
  <si>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</si>
  <si>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</si>
  <si>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</si>
  <si>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</si>
  <si>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</si>
  <si>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</si>
  <si>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</si>
  <si>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</si>
  <si>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</si>
  <si>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</si>
  <si>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</si>
  <si>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</si>
  <si>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</si>
  <si>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</si>
  <si>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</si>
  <si>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</si>
  <si>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</si>
  <si>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</si>
  <si>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</si>
  <si>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</si>
  <si>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</si>
  <si>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</si>
  <si>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</si>
  <si>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</si>
  <si>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</si>
  <si>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</si>
  <si>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</si>
  <si>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</si>
  <si>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</si>
  <si>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</si>
  <si>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</si>
  <si>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</si>
  <si>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</si>
  <si>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</si>
  <si>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</si>
  <si>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FTSEA50 2</t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</si>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</sst>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69850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19050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4" sqref="F14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7265625" bestFit="1" customWidth="1" collapsed="1"/>
    <col min="6" max="6" width="11.6328125" bestFit="1" customWidth="1" collapsed="1"/>
    <col min="10" max="13" width="16.08984375" customWidth="1" collapsed="1"/>
  </cols>
  <sheetData>
    <row r="1" spans="1:14" x14ac:dyDescent="0.25">
      <c r="A1" s="1">
        <f>D11</f>
        <v>42990</v>
      </c>
    </row>
    <row r="2" spans="1:14" x14ac:dyDescent="0.25">
      <c r="A2" t="s">
        <v>390</v>
      </c>
      <c r="B2" s="39">
        <v>6.5389699999999999</v>
      </c>
      <c r="C2" s="1">
        <v>42990</v>
      </c>
      <c r="D2" s="41">
        <v>13</v>
      </c>
    </row>
    <row r="3" spans="1:14" x14ac:dyDescent="0.25">
      <c r="A3" t="s">
        <v>391</v>
      </c>
      <c r="B3" s="39">
        <v>6.5425250000000004</v>
      </c>
      <c r="C3" s="1">
        <v>42990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6.5352399999999999</v>
      </c>
      <c r="C4" s="1">
        <v>42991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3837.9340999999999</v>
      </c>
      <c r="C5" s="41">
        <v>3825.6453000000001</v>
      </c>
      <c r="D5" s="25">
        <v>3.2000000000000002E-3</v>
      </c>
      <c r="J5" s="71"/>
      <c r="K5" s="72"/>
      <c r="L5" s="73"/>
      <c r="M5" s="74"/>
    </row>
    <row r="6" spans="1:14" x14ac:dyDescent="0.25">
      <c r="A6" t="s">
        <v>349</v>
      </c>
      <c r="B6" s="39">
        <v>3379.4879999999998</v>
      </c>
      <c r="C6" s="41">
        <v>3376.4187999999999</v>
      </c>
      <c r="D6" s="25">
        <v>8.9999999999999998E-4</v>
      </c>
      <c r="J6" s="75"/>
      <c r="K6" s="76"/>
      <c r="L6" s="77"/>
      <c r="M6" s="78"/>
    </row>
    <row r="7" spans="1:14" x14ac:dyDescent="0.25">
      <c r="A7" t="s">
        <v>350</v>
      </c>
      <c r="B7">
        <v>1884.4839999999999</v>
      </c>
      <c r="C7" s="39">
        <v>1896.375</v>
      </c>
      <c r="D7" s="25">
        <v>-6.3E-3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11043.605</v>
      </c>
      <c r="C8" s="39">
        <v>11053.728999999999</v>
      </c>
      <c r="D8" s="25">
        <v>-8.9999999999999998E-4</v>
      </c>
      <c r="J8" s="83"/>
      <c r="K8" s="84"/>
      <c r="L8" s="85"/>
      <c r="M8" s="86"/>
    </row>
    <row r="9" spans="1:14" x14ac:dyDescent="0.25">
      <c r="A9" t="s">
        <v>352</v>
      </c>
      <c r="B9">
        <v>6644.0118000000002</v>
      </c>
      <c r="C9" s="39">
        <v>6649.6275999999998</v>
      </c>
      <c r="D9" s="25">
        <v>-8.0000000000000004E-4</v>
      </c>
      <c r="J9" s="87"/>
      <c r="K9" s="88"/>
      <c r="L9" s="89"/>
      <c r="M9" s="90"/>
    </row>
    <row r="10" spans="1:14" x14ac:dyDescent="0.25">
      <c r="A10" t="s">
        <v>353</v>
      </c>
      <c r="B10">
        <v>14.06</v>
      </c>
      <c r="C10" s="39">
        <v>14.119</v>
      </c>
      <c r="D10" s="1">
        <v>42990</v>
      </c>
    </row>
    <row r="11" spans="1:14" x14ac:dyDescent="0.25">
      <c r="A11" t="s">
        <v>354</v>
      </c>
      <c r="B11">
        <v>14.48</v>
      </c>
      <c r="C11" s="39">
        <v>14.4396</v>
      </c>
      <c r="D11" s="1">
        <v>42990</v>
      </c>
    </row>
    <row r="12" spans="1:14" x14ac:dyDescent="0.25">
      <c r="A12" t="s">
        <v>355</v>
      </c>
      <c r="B12">
        <v>8.34</v>
      </c>
      <c r="C12" s="39">
        <v>8.3109999999999999</v>
      </c>
      <c r="D12" s="1">
        <v>42990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47.15</v>
      </c>
      <c r="C13" s="39">
        <v>47.08</v>
      </c>
      <c r="D13" s="1">
        <v>42990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44.39</v>
      </c>
      <c r="C14" s="39">
        <v>44.31</v>
      </c>
      <c r="D14" s="1">
        <v>42989</v>
      </c>
      <c r="J14" s="55"/>
      <c r="K14" s="58"/>
      <c r="L14" s="61"/>
      <c r="M14" s="64"/>
      <c r="N14" s="67"/>
    </row>
    <row r="15" spans="1:14" x14ac:dyDescent="0.25">
      <c r="A15" t="s">
        <v>358</v>
      </c>
      <c r="B15">
        <v>35.1</v>
      </c>
      <c r="C15">
        <v>35.055599999999998</v>
      </c>
      <c r="D15" s="1">
        <v>42989</v>
      </c>
    </row>
    <row r="16" spans="1:14" x14ac:dyDescent="0.25">
      <c r="A16" t="s">
        <v>359</v>
      </c>
      <c r="B16">
        <v>29.85</v>
      </c>
      <c r="C16">
        <v>29.646899999999999</v>
      </c>
      <c r="D16" s="1">
        <v>42989</v>
      </c>
    </row>
    <row r="17" spans="1:16" x14ac:dyDescent="0.25">
      <c r="A17" t="s">
        <v>360</v>
      </c>
      <c r="B17">
        <v>37.339300000000001</v>
      </c>
      <c r="C17" s="39">
        <v>37.112099999999998</v>
      </c>
      <c r="D17" s="1">
        <v>42989</v>
      </c>
    </row>
    <row r="18" spans="1:16" x14ac:dyDescent="0.25">
      <c r="A18" t="s">
        <v>361</v>
      </c>
      <c r="B18">
        <v>12028.01</v>
      </c>
      <c r="C18" s="1"/>
      <c r="D18" s="1"/>
    </row>
    <row r="19" spans="1:16" x14ac:dyDescent="0.25">
      <c r="A19" t="s">
        <v>465</v>
      </c>
      <c r="B19">
        <v>12028.01</v>
      </c>
      <c r="C19" s="1"/>
      <c r="D19" s="94"/>
    </row>
    <row r="20" spans="1:16" s="97" customFormat="1" x14ac:dyDescent="0.25">
      <c r="A20" s="100" t="s">
        <v>362</v>
      </c>
      <c r="B20" s="100">
        <v>19564.830000000002</v>
      </c>
      <c r="C20" s="98"/>
      <c r="D20" s="99"/>
    </row>
    <row r="21" spans="1:16" s="97" customFormat="1" x14ac:dyDescent="0.25">
      <c r="A21" s="97" t="s">
        <v>400</v>
      </c>
      <c r="B21" s="97">
        <v>6.5276999999999896</v>
      </c>
      <c r="C21" s="98">
        <v>42991</v>
      </c>
      <c r="D21" s="99">
        <v>0.33120370370370372</v>
      </c>
    </row>
    <row r="22" spans="1:16" x14ac:dyDescent="0.2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25">
      <c r="A23">
        <v>3381.48</v>
      </c>
      <c r="B23">
        <v>3381.99</v>
      </c>
      <c r="C23" s="1">
        <v>3385.08</v>
      </c>
      <c r="D23" s="41">
        <v>3380.94</v>
      </c>
      <c r="E23">
        <v>3377.92</v>
      </c>
      <c r="F23">
        <v>3385.67</v>
      </c>
      <c r="G23">
        <v>3374.09</v>
      </c>
      <c r="H23">
        <v>936</v>
      </c>
      <c r="I23">
        <v>1117</v>
      </c>
      <c r="J23">
        <v>3379.83</v>
      </c>
      <c r="K23">
        <v>3381.21</v>
      </c>
      <c r="L23">
        <v>3379.48</v>
      </c>
      <c r="M23">
        <v>3391.06</v>
      </c>
      <c r="N23">
        <v>3371.08</v>
      </c>
      <c r="O23">
        <v>1333</v>
      </c>
      <c r="P23">
        <v>1439</v>
      </c>
    </row>
    <row r="25" spans="1:16" x14ac:dyDescent="0.25">
      <c r="A25" s="39"/>
      <c r="B25" s="39"/>
      <c r="C25" s="39"/>
      <c r="D25" s="39"/>
    </row>
    <row r="26" spans="1:16" x14ac:dyDescent="0.25">
      <c r="C26" s="39"/>
      <c r="D26" s="1"/>
    </row>
    <row r="27" spans="1:16" x14ac:dyDescent="0.25">
      <c r="D27" s="1"/>
    </row>
    <row r="28" spans="1:16" x14ac:dyDescent="0.25">
      <c r="D28" s="25"/>
    </row>
    <row r="29" spans="1:16" x14ac:dyDescent="0.25">
      <c r="D29" s="1"/>
    </row>
    <row r="30" spans="1:16" x14ac:dyDescent="0.25">
      <c r="C30" s="1"/>
      <c r="D30" s="94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D38" s="1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69850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81"/>
  <sheetViews>
    <sheetView zoomScale="115" zoomScaleNormal="115" workbookViewId="0">
      <pane xSplit="1" ySplit="1" topLeftCell="B259" activePane="bottomRight" state="frozen"/>
      <selection pane="topRight" activeCell="B1" sqref="B1"/>
      <selection pane="bottomLeft" activeCell="A2" sqref="A2"/>
      <selection pane="bottomRight" activeCell="I278" sqref="I278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2695312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7265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7265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8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78" si="15">LN(C220/C219)</f>
        <v>5.8655326653686257E-5</v>
      </c>
      <c r="H220">
        <v>6.8302350000000001</v>
      </c>
      <c r="I220" s="25">
        <f t="shared" ref="I220:I278" si="16">LN(H220/H219)</f>
        <v>1.1859738836099735E-4</v>
      </c>
      <c r="J220">
        <v>6.8346549999999997</v>
      </c>
      <c r="K220" s="25">
        <f t="shared" ref="K220:K278" si="17">LN(J220/J219)</f>
        <v>6.0958008553464011E-4</v>
      </c>
      <c r="L220">
        <v>6.837275</v>
      </c>
      <c r="M220" s="25">
        <f t="shared" ref="M220:M278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2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2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2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467</v>
      </c>
    </row>
    <row r="278" spans="1:14" x14ac:dyDescent="0.2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25">
      <c r="A279" s="98">
        <v>42991</v>
      </c>
      <c r="B279" s="41">
        <f t="shared" si="14"/>
        <v>3</v>
      </c>
    </row>
    <row r="280" spans="1:14" x14ac:dyDescent="0.25">
      <c r="A280" s="98">
        <v>42992</v>
      </c>
      <c r="B280" s="41">
        <f t="shared" si="14"/>
        <v>4</v>
      </c>
    </row>
    <row r="281" spans="1:14" x14ac:dyDescent="0.25">
      <c r="A281" s="98">
        <v>42993</v>
      </c>
      <c r="B28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35"/>
  <sheetViews>
    <sheetView tabSelected="1" zoomScale="115" zoomScaleNormal="115" workbookViewId="0">
      <pane xSplit="2" ySplit="6" topLeftCell="G321" activePane="bottomRight" state="frozen"/>
      <selection pane="topRight" activeCell="C1" sqref="C1"/>
      <selection pane="bottomLeft" activeCell="A3" sqref="A3"/>
      <selection pane="bottomRight" activeCell="Q332" sqref="Q332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7265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2695312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26953125" bestFit="1" customWidth="1" collapsed="1"/>
    <col min="37" max="37" width="10.453125" bestFit="1" customWidth="1" collapsed="1"/>
    <col min="38" max="38" width="10.7265625" bestFit="1" customWidth="1" collapsed="1"/>
    <col min="39" max="42" width="10.6328125" bestFit="1" customWidth="1" collapsed="1"/>
    <col min="43" max="43" width="11.08984375" customWidth="1" collapsed="1"/>
    <col min="44" max="44" width="10.7265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7265625" bestFit="1" customWidth="1" collapsed="1"/>
    <col min="50" max="50" width="10.6328125" bestFit="1" customWidth="1" collapsed="1"/>
    <col min="51" max="51" width="10.7265625" bestFit="1" customWidth="1" collapsed="1"/>
    <col min="52" max="52" width="10.6328125" bestFit="1" customWidth="1" collapsed="1"/>
    <col min="53" max="53" width="14.2695312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8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32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8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8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25">
      <c r="A330" s="98">
        <v>42986</v>
      </c>
      <c r="B330" s="41">
        <f t="shared" ref="B330:B33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25">
      <c r="A333" s="98">
        <v>42991</v>
      </c>
      <c r="B333" s="41">
        <f t="shared" si="4153"/>
        <v>3</v>
      </c>
    </row>
    <row r="334" spans="1:62" x14ac:dyDescent="0.25">
      <c r="A334" s="98">
        <v>42992</v>
      </c>
      <c r="B334" s="41">
        <f t="shared" si="4153"/>
        <v>4</v>
      </c>
    </row>
    <row r="335" spans="1:62" x14ac:dyDescent="0.25">
      <c r="A335" s="98">
        <v>42993</v>
      </c>
      <c r="B33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18"/>
  <sheetViews>
    <sheetView zoomScale="115" zoomScaleNormal="115" workbookViewId="0">
      <pane xSplit="1" ySplit="2" topLeftCell="B401" activePane="bottomRight" state="frozen"/>
      <selection pane="topRight" activeCell="B1" sqref="B1"/>
      <selection pane="bottomLeft" activeCell="A3" sqref="A3"/>
      <selection pane="bottomRight" activeCell="B415" sqref="B415"/>
    </sheetView>
  </sheetViews>
  <sheetFormatPr defaultRowHeight="14" x14ac:dyDescent="0.25"/>
  <cols>
    <col min="1" max="1" width="11.72656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7265625" bestFit="1" customWidth="1" collapsed="1"/>
    <col min="12" max="12" width="13.90625" bestFit="1" customWidth="1" collapsed="1"/>
    <col min="14" max="14" width="38.7265625" style="50" customWidth="1" collapsed="1"/>
    <col min="15" max="15" width="38.7265625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25">
      <c r="A56" s="1">
        <v>42480</v>
      </c>
      <c r="B56">
        <v>9.9700000000000006</v>
      </c>
      <c r="M56">
        <f t="shared" si="5"/>
        <v>3</v>
      </c>
    </row>
    <row r="57" spans="1:13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8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8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8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8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8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8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2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2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2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2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2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2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2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2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2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2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2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2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2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15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2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2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2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2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8" x14ac:dyDescent="0.2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2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2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2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8" x14ac:dyDescent="0.2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2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2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2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2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2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2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2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2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2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2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2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2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2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2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2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" x14ac:dyDescent="0.2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2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8" x14ac:dyDescent="0.2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2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2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2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2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2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2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2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2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468</v>
      </c>
    </row>
    <row r="415" spans="1:14" x14ac:dyDescent="0.2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25">
      <c r="A416" s="98">
        <v>42991</v>
      </c>
      <c r="M416">
        <f t="shared" ref="M415:M418" si="546">WEEKDAY(A416,2)</f>
        <v>3</v>
      </c>
    </row>
    <row r="417" spans="1:13" x14ac:dyDescent="0.25">
      <c r="A417" s="98">
        <v>42992</v>
      </c>
      <c r="M417">
        <f t="shared" si="546"/>
        <v>4</v>
      </c>
    </row>
    <row r="418" spans="1:13" x14ac:dyDescent="0.25">
      <c r="A418" s="98">
        <v>42993</v>
      </c>
      <c r="M418">
        <f t="shared" si="546"/>
        <v>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17"/>
  <sheetViews>
    <sheetView zoomScale="115" zoomScaleNormal="115" workbookViewId="0">
      <pane xSplit="1" ySplit="2" topLeftCell="B399" activePane="bottomRight" state="frozen"/>
      <selection pane="topRight" activeCell="B1" sqref="B1"/>
      <selection pane="bottomLeft" activeCell="A3" sqref="A3"/>
      <selection pane="bottomRight" activeCell="A413" sqref="A413:A41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8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8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14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8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70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2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2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2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2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25">
      <c r="A415" s="98">
        <v>42991</v>
      </c>
    </row>
    <row r="416" spans="1:13" x14ac:dyDescent="0.25">
      <c r="A416" s="98">
        <v>42992</v>
      </c>
    </row>
    <row r="417" spans="1:1" x14ac:dyDescent="0.25">
      <c r="A417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18"/>
  <sheetViews>
    <sheetView zoomScale="115" zoomScaleNormal="115" workbookViewId="0">
      <pane xSplit="1" ySplit="2" topLeftCell="B396" activePane="bottomRight" state="frozen"/>
      <selection pane="topRight" activeCell="B1" sqref="B1"/>
      <selection pane="bottomLeft" activeCell="A3" sqref="A3"/>
      <selection pane="bottomRight" activeCell="C415" sqref="C41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15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8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466</v>
      </c>
    </row>
    <row r="411" spans="1:14" x14ac:dyDescent="0.2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2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2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2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2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25">
      <c r="A416" s="98">
        <v>42991</v>
      </c>
    </row>
    <row r="417" spans="1:1" x14ac:dyDescent="0.25">
      <c r="A417" s="98">
        <v>42992</v>
      </c>
    </row>
    <row r="418" spans="1:1" x14ac:dyDescent="0.25">
      <c r="A418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18"/>
  <sheetViews>
    <sheetView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C415" sqref="C415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15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2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2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2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2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2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25">
      <c r="A416" s="98">
        <v>42991</v>
      </c>
    </row>
    <row r="417" spans="1:1" x14ac:dyDescent="0.25">
      <c r="A417" s="98">
        <v>42992</v>
      </c>
    </row>
    <row r="418" spans="1:1" x14ac:dyDescent="0.25">
      <c r="A418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24"/>
  <sheetViews>
    <sheetView zoomScale="115" zoomScaleNormal="115" workbookViewId="0">
      <pane xSplit="1" ySplit="2" topLeftCell="D402" activePane="bottomRight" state="frozen"/>
      <selection pane="topRight" activeCell="B1" sqref="B1"/>
      <selection pane="bottomLeft" activeCell="A3" sqref="A3"/>
      <selection pane="bottomRight" activeCell="K420" sqref="K420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26953125" bestFit="1" customWidth="1" collapsed="1"/>
    <col min="12" max="12" width="12.7265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x14ac:dyDescent="0.25">
      <c r="J1" t="s">
        <v>219</v>
      </c>
      <c r="O1" t="s">
        <v>34</v>
      </c>
    </row>
    <row r="2" spans="1:17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8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8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8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8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20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2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2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2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2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G421" s="42">
        <f t="shared" ref="G421" si="554">+B421/D421-1</f>
        <v>-1.1931202911996674E-4</v>
      </c>
      <c r="H421" s="100"/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25">
      <c r="A422" s="98">
        <v>42991</v>
      </c>
    </row>
    <row r="423" spans="1:13" x14ac:dyDescent="0.25">
      <c r="A423" s="98">
        <v>42992</v>
      </c>
    </row>
    <row r="424" spans="1:13" x14ac:dyDescent="0.25">
      <c r="A424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24"/>
  <sheetViews>
    <sheetView zoomScale="115" zoomScaleNormal="115" workbookViewId="0">
      <pane xSplit="1" ySplit="2" topLeftCell="F402" activePane="bottomRight" state="frozen"/>
      <selection pane="topRight" activeCell="B1" sqref="B1"/>
      <selection pane="bottomLeft" activeCell="A3" sqref="A3"/>
      <selection pane="bottomRight" activeCell="L420" sqref="L417:L42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22.269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2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3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3" x14ac:dyDescent="0.2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3" x14ac:dyDescent="0.2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3" x14ac:dyDescent="0.2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3" x14ac:dyDescent="0.2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3" x14ac:dyDescent="0.25">
      <c r="A422" s="98">
        <v>42991</v>
      </c>
    </row>
    <row r="423" spans="1:13" x14ac:dyDescent="0.25">
      <c r="A423" s="98">
        <v>42992</v>
      </c>
    </row>
    <row r="424" spans="1:13" x14ac:dyDescent="0.25">
      <c r="A424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24"/>
  <sheetViews>
    <sheetView zoomScale="88" zoomScaleNormal="88" workbookViewId="0">
      <pane xSplit="1" ySplit="2" topLeftCell="B404" activePane="bottomRight" state="frozen"/>
      <selection pane="topRight" activeCell="B1" sqref="B1"/>
      <selection pane="bottomLeft" activeCell="A3" sqref="A3"/>
      <selection pane="bottomRight" activeCell="N421" sqref="N42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15.26953125" style="50" customWidth="1" collapsed="1"/>
    <col min="15" max="15" width="40.7265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70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8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8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8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8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70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70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8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20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8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8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8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8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8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8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8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2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8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70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8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2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2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470</v>
      </c>
    </row>
    <row r="421" spans="1:14" x14ac:dyDescent="0.2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25">
      <c r="A422" s="98">
        <v>42991</v>
      </c>
    </row>
    <row r="423" spans="1:14" x14ac:dyDescent="0.25">
      <c r="A423" s="98">
        <v>42992</v>
      </c>
    </row>
    <row r="424" spans="1:14" x14ac:dyDescent="0.25">
      <c r="A424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25"/>
  <sheetViews>
    <sheetView zoomScale="115" zoomScaleNormal="115" workbookViewId="0">
      <pane xSplit="1" ySplit="2" topLeftCell="E406" activePane="bottomRight" state="frozen"/>
      <selection pane="topRight" activeCell="B1" sqref="B1"/>
      <selection pane="bottomLeft" activeCell="A3" sqref="A3"/>
      <selection pane="bottomRight" activeCell="M422" sqref="M42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21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8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2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469</v>
      </c>
    </row>
    <row r="422" spans="1:14" x14ac:dyDescent="0.2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25">
      <c r="A423" s="98">
        <v>42991</v>
      </c>
    </row>
    <row r="424" spans="1:14" x14ac:dyDescent="0.25">
      <c r="A424" s="98">
        <v>42992</v>
      </c>
    </row>
    <row r="425" spans="1:14" x14ac:dyDescent="0.25">
      <c r="A425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2695312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2695312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2695312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7265625" style="2" customWidth="1" collapsed="1"/>
    <col min="30" max="30" width="10.453125" style="2" bestFit="1" customWidth="1" collapsed="1"/>
    <col min="31" max="31" width="9.6328125" style="2" customWidth="1" collapsed="1"/>
    <col min="32" max="32" width="7.7265625" style="2" customWidth="1" collapsed="1"/>
    <col min="33" max="33" width="10.453125" style="2" bestFit="1" customWidth="1" collapsed="1"/>
    <col min="34" max="34" width="11.2695312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7265625" style="2" customWidth="1" collapsed="1"/>
    <col min="41" max="41" width="1.453125" style="2" customWidth="1" collapsed="1"/>
    <col min="42" max="42" width="9.2695312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2695312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2695312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2695312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2017-09-13T00:37:29Z</dcterms:modified>
</cp:coreProperties>
</file>