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userNames.xml" ContentType="application/vnd.openxmlformats-officedocument.spreadsheetml.userNam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917" sheetId="1" state="visible" r:id="rId2"/>
    <sheet name="2017923" sheetId="2" state="visible" r:id="rId3"/>
    <sheet name="2017925" sheetId="3" state="visible" r:id="rId4"/>
    <sheet name="Chg" sheetId="4" state="visible" r:id="rId5"/>
    <sheet name="Cost" sheetId="5" state="visible" r:id="rId6"/>
    <sheet name="Cards" sheetId="6" state="visible" r:id="rId7"/>
    <sheet name="convex capital" sheetId="7" state="visible" r:id="rId8"/>
    <sheet name="Broker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<sst xmlns="http://schemas.openxmlformats.org/spreadsheetml/2006/main" count="323" uniqueCount="171">
  <si>
    <t xml:space="preserve">RMB Cash</t>
  </si>
  <si>
    <t xml:space="preserve">RMB Deposit</t>
  </si>
  <si>
    <t xml:space="preserve">USD</t>
  </si>
  <si>
    <t xml:space="preserve">HKD</t>
  </si>
  <si>
    <t xml:space="preserve">JPY</t>
  </si>
  <si>
    <t xml:space="preserve">CAD</t>
  </si>
  <si>
    <t xml:space="preserve">OnShore/OffShore</t>
  </si>
  <si>
    <t xml:space="preserve">Net (USD)</t>
  </si>
  <si>
    <t xml:space="preserve">Net (RMB)</t>
  </si>
  <si>
    <t xml:space="preserve">Net(HKD)</t>
  </si>
  <si>
    <t xml:space="preserve">%</t>
  </si>
  <si>
    <t xml:space="preserve">中信</t>
  </si>
  <si>
    <t xml:space="preserve">ON</t>
  </si>
  <si>
    <t xml:space="preserve">工行</t>
  </si>
  <si>
    <t xml:space="preserve">微众</t>
  </si>
  <si>
    <t xml:space="preserve">招商</t>
  </si>
  <si>
    <t xml:space="preserve">US Citi</t>
  </si>
  <si>
    <t xml:space="preserve">OFF</t>
  </si>
  <si>
    <t xml:space="preserve">HK Citi</t>
  </si>
  <si>
    <t xml:space="preserve">HK HSBC</t>
  </si>
  <si>
    <t xml:space="preserve">ScotiaItrade</t>
  </si>
  <si>
    <t xml:space="preserve">CIBC Canada</t>
  </si>
  <si>
    <t xml:space="preserve">CMB Stock</t>
  </si>
  <si>
    <t xml:space="preserve">HK IB</t>
  </si>
  <si>
    <t xml:space="preserve">Total</t>
  </si>
  <si>
    <t xml:space="preserve">FX</t>
  </si>
  <si>
    <t xml:space="preserve">in USD</t>
  </si>
  <si>
    <t xml:space="preserve">Onshore (USD)</t>
  </si>
  <si>
    <t xml:space="preserve">Offshore (USD)</t>
  </si>
  <si>
    <t xml:space="preserve">Notes</t>
  </si>
  <si>
    <t xml:space="preserve">1. Assets in red are not generating any interest</t>
  </si>
  <si>
    <t xml:space="preserve">2. liberalization of offshore assets (Especially HK assets, reduction of cash balances)</t>
  </si>
  <si>
    <t xml:space="preserve">3. Too much JPY</t>
  </si>
  <si>
    <t xml:space="preserve">Fixed:</t>
  </si>
  <si>
    <t xml:space="preserve">Payment Frequency</t>
  </si>
  <si>
    <t xml:space="preserve">Amount</t>
  </si>
  <si>
    <t xml:space="preserve">Status</t>
  </si>
  <si>
    <t xml:space="preserve">中国联通</t>
  </si>
  <si>
    <t xml:space="preserve">Monthly</t>
  </si>
  <si>
    <t xml:space="preserve">Cancel</t>
  </si>
  <si>
    <t xml:space="preserve">Num</t>
  </si>
  <si>
    <t xml:space="preserve">Exp</t>
  </si>
  <si>
    <t xml:space="preserve">Sig</t>
  </si>
  <si>
    <t xml:space="preserve">Phone</t>
  </si>
  <si>
    <t xml:space="preserve">CIBC Debit</t>
  </si>
  <si>
    <t xml:space="preserve">4506 4452 6263 6077</t>
  </si>
  <si>
    <t xml:space="preserve">09/2020</t>
  </si>
  <si>
    <t xml:space="preserve">OK</t>
  </si>
  <si>
    <t xml:space="preserve">1 800 4652422</t>
  </si>
  <si>
    <t xml:space="preserve">CIBC VISA</t>
  </si>
  <si>
    <t xml:space="preserve">4502 2000 2559 4145</t>
  </si>
  <si>
    <t xml:space="preserve">08/2018</t>
  </si>
  <si>
    <t xml:space="preserve">4500 6550 1006 8490</t>
  </si>
  <si>
    <t xml:space="preserve">12/2020</t>
  </si>
  <si>
    <t xml:space="preserve">CIBC Business Debit</t>
  </si>
  <si>
    <t xml:space="preserve">4506 4490 7182 1342</t>
  </si>
  <si>
    <t xml:space="preserve">09/2022</t>
  </si>
  <si>
    <t xml:space="preserve">CIBC Business</t>
  </si>
  <si>
    <t xml:space="preserve">4500 0500 2163 0704</t>
  </si>
  <si>
    <t xml:space="preserve">04/2023</t>
  </si>
  <si>
    <t xml:space="preserve">1 800 4654653</t>
  </si>
  <si>
    <t xml:space="preserve">Scotia Bank(V Debit)</t>
  </si>
  <si>
    <t xml:space="preserve">4536 0007 7718 9809</t>
  </si>
  <si>
    <t xml:space="preserve">10/2022</t>
  </si>
  <si>
    <t xml:space="preserve">HSBC Canada</t>
  </si>
  <si>
    <t xml:space="preserve">561066 16763 96005</t>
  </si>
  <si>
    <t xml:space="preserve">11/2023</t>
  </si>
  <si>
    <t xml:space="preserve">CMB (钻石卡)</t>
  </si>
  <si>
    <t xml:space="preserve">6225 7888 0118 2581</t>
  </si>
  <si>
    <t xml:space="preserve">04/2022</t>
  </si>
  <si>
    <t xml:space="preserve">注销</t>
  </si>
  <si>
    <t xml:space="preserve">CMB (经典白)</t>
  </si>
  <si>
    <t xml:space="preserve">4391 8800 0886 2009</t>
  </si>
  <si>
    <t xml:space="preserve">02/2023</t>
  </si>
  <si>
    <t xml:space="preserve">被盗</t>
  </si>
  <si>
    <t xml:space="preserve">CMB  (V)</t>
  </si>
  <si>
    <t xml:space="preserve">4514 6108 0280 4895</t>
  </si>
  <si>
    <t xml:space="preserve">08/2022</t>
  </si>
  <si>
    <t xml:space="preserve">CMB Cash</t>
  </si>
  <si>
    <t xml:space="preserve">6214 8378 3470 6727</t>
  </si>
  <si>
    <t xml:space="preserve">08/2026</t>
  </si>
  <si>
    <t xml:space="preserve">077</t>
  </si>
  <si>
    <t xml:space="preserve">CMB JKH</t>
  </si>
  <si>
    <t xml:space="preserve">6214 8665 5541 1555</t>
  </si>
  <si>
    <t xml:space="preserve">09/2026</t>
  </si>
  <si>
    <t xml:space="preserve">CMB margin</t>
  </si>
  <si>
    <t xml:space="preserve">9980934781</t>
  </si>
  <si>
    <t xml:space="preserve">CMB stock</t>
  </si>
  <si>
    <t xml:space="preserve">0932241848</t>
  </si>
  <si>
    <t xml:space="preserve">159*</t>
  </si>
  <si>
    <t xml:space="preserve">ICBC </t>
  </si>
  <si>
    <t xml:space="preserve">622202 4000025160835</t>
  </si>
  <si>
    <t xml:space="preserve">06/2025</t>
  </si>
  <si>
    <t xml:space="preserve">ICBC (CU)</t>
  </si>
  <si>
    <t xml:space="preserve">6252 4900 0295 6402</t>
  </si>
  <si>
    <t xml:space="preserve">07/2025</t>
  </si>
  <si>
    <t xml:space="preserve">ICBC (M)</t>
  </si>
  <si>
    <t xml:space="preserve">5280 3200 0270 6242</t>
  </si>
  <si>
    <t xml:space="preserve">Citi US (M)</t>
  </si>
  <si>
    <t xml:space="preserve">5262 1950 6945 8735</t>
  </si>
  <si>
    <t xml:space="preserve">03/2022</t>
  </si>
  <si>
    <t xml:space="preserve">Citic</t>
  </si>
  <si>
    <t xml:space="preserve">6217 6803 0022 6219 </t>
  </si>
  <si>
    <t xml:space="preserve">Drivers License</t>
  </si>
  <si>
    <t xml:space="preserve">S3415-40108-70625</t>
  </si>
  <si>
    <t xml:space="preserve">HK ID</t>
  </si>
  <si>
    <t xml:space="preserve">M273238(1)</t>
  </si>
  <si>
    <t xml:space="preserve">0670 6068</t>
  </si>
  <si>
    <t xml:space="preserve">Citi HK (ATM V)</t>
  </si>
  <si>
    <t xml:space="preserve">4524 4250 2680 2775</t>
  </si>
  <si>
    <t xml:space="preserve">11/2021</t>
  </si>
  <si>
    <t xml:space="preserve">CITI HK (V)</t>
  </si>
  <si>
    <t xml:space="preserve">4617 2670 0508 2450</t>
  </si>
  <si>
    <t xml:space="preserve">03/2019</t>
  </si>
  <si>
    <t xml:space="preserve">lukas1421</t>
  </si>
  <si>
    <t xml:space="preserve">HSBC HK</t>
  </si>
  <si>
    <t xml:space="preserve">510 309248 833 (5)</t>
  </si>
  <si>
    <t xml:space="preserve">shijiluke</t>
  </si>
  <si>
    <t xml:space="preserve">HSBC China</t>
  </si>
  <si>
    <t xml:space="preserve">6229 4667 4729 8631</t>
  </si>
  <si>
    <t xml:space="preserve">06/2027</t>
  </si>
  <si>
    <t xml:space="preserve">1Eak****</t>
  </si>
  <si>
    <t xml:space="preserve">StanChart China</t>
  </si>
  <si>
    <t xml:space="preserve">6229 4210 0958 4632</t>
  </si>
  <si>
    <t xml:space="preserve">03/2023</t>
  </si>
  <si>
    <t xml:space="preserve">shijilukechina</t>
  </si>
  <si>
    <t xml:space="preserve">食物:jiaozi</t>
  </si>
  <si>
    <t xml:space="preserve">敬仰:nayibo</t>
  </si>
  <si>
    <t xml:space="preserve">欣赏:caocao</t>
  </si>
  <si>
    <t xml:space="preserve">Business</t>
  </si>
  <si>
    <t xml:space="preserve">TD Business</t>
  </si>
  <si>
    <t xml:space="preserve">589297 1305 698 561 498</t>
  </si>
  <si>
    <t xml:space="preserve">01/2024</t>
  </si>
  <si>
    <t xml:space="preserve">1 800 465 2422</t>
  </si>
  <si>
    <t xml:space="preserve">CIBC Business Banking</t>
  </si>
  <si>
    <t xml:space="preserve">SMY</t>
  </si>
  <si>
    <t xml:space="preserve">smy@1959</t>
  </si>
  <si>
    <t xml:space="preserve">smy48280</t>
  </si>
  <si>
    <t xml:space="preserve">CIBC </t>
  </si>
  <si>
    <t xml:space="preserve">4506 4457 3285 3534</t>
  </si>
  <si>
    <t xml:space="preserve">shimanye</t>
  </si>
  <si>
    <t xml:space="preserve">jiaozi ace1993</t>
  </si>
  <si>
    <t xml:space="preserve">SIN</t>
  </si>
  <si>
    <t xml:space="preserve">739 517 498</t>
  </si>
  <si>
    <t xml:space="preserve">MJP</t>
  </si>
  <si>
    <t xml:space="preserve">CIBC</t>
  </si>
  <si>
    <t xml:space="preserve">4506 4451 3459 9974</t>
  </si>
  <si>
    <t xml:space="preserve">Ontario Corporation Number </t>
  </si>
  <si>
    <t xml:space="preserve">003209194</t>
  </si>
  <si>
    <t xml:space="preserve">Corporation Number (Federal)</t>
  </si>
  <si>
    <t xml:space="preserve">1145466-8</t>
  </si>
  <si>
    <t xml:space="preserve">Corporation Key</t>
  </si>
  <si>
    <t xml:space="preserve">Anniversary day</t>
  </si>
  <si>
    <t xml:space="preserve">Annual Filing Period</t>
  </si>
  <si>
    <t xml:space="preserve">Jun10 – Aug09</t>
  </si>
  <si>
    <t xml:space="preserve">交易</t>
  </si>
  <si>
    <t xml:space="preserve">通讯</t>
  </si>
  <si>
    <t xml:space="preserve">资金</t>
  </si>
  <si>
    <t xml:space="preserve">国泰君安</t>
  </si>
  <si>
    <t xml:space="preserve">80011523</t>
  </si>
  <si>
    <t xml:space="preserve">147***</t>
  </si>
  <si>
    <t xml:space="preserve">国君期权</t>
  </si>
  <si>
    <t xml:space="preserve">80021347</t>
  </si>
  <si>
    <t xml:space="preserve">招商普通</t>
  </si>
  <si>
    <t xml:space="preserve">0932248341</t>
  </si>
  <si>
    <t xml:space="preserve">159***</t>
  </si>
  <si>
    <t xml:space="preserve">招商信用</t>
  </si>
  <si>
    <t xml:space="preserve">华泰</t>
  </si>
  <si>
    <t xml:space="preserve">666625456880</t>
  </si>
  <si>
    <t xml:space="preserve">238***</t>
  </si>
  <si>
    <t xml:space="preserve">1** ***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</si>
</sst>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#,##0"/>
    <numFmt numFmtId="167" formatCode="0.0%"/>
    <numFmt numFmtId="168" formatCode="0%"/>
    <numFmt numFmtId="169" formatCode="MMM\-YY"/>
    <numFmt numFmtId="170" formatCode="MM/DD/YY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F7F7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12" Type="http://schemas.openxmlformats.org/officeDocument/2006/relationships/revisionHeaders" Target="revisions/revisionHeaders.xml"/>
</Relationships>
</file>

<file path=xl/revisions/revisionHeaders.xml><?xml version="1.0" encoding="utf-8"?>
<headers xmlns="http://schemas.openxmlformats.org/spreadsheetml/2006/main" xmlns:r="http://schemas.openxmlformats.org/officeDocument/2006/relationships" guid="{00B7609D-5955-0000-20B7-609D5955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my@195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B13" activeCellId="0" sqref="B13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1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8.63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42444.8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9004.45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7544.24</v>
      </c>
      <c r="E12" s="4" t="n">
        <v>96613.41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/>
      <c r="C13" s="2"/>
      <c r="D13" s="4" t="n">
        <v>800.46</v>
      </c>
      <c r="E13" s="2"/>
      <c r="F13" s="2"/>
      <c r="G13" s="4" t="n">
        <v>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101.25</v>
      </c>
      <c r="E14" s="2"/>
      <c r="F14" s="2"/>
      <c r="G14" s="4" t="n">
        <v>864.25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2115496.24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I13" activeCellId="0" sqref="I13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2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34445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10504.45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14027.99</v>
      </c>
      <c r="E12" s="4" t="n">
        <f aca="false">3142+93071.41</f>
        <v>96213.41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/>
      <c r="C13" s="2"/>
      <c r="D13" s="4" t="n">
        <v>800.46</v>
      </c>
      <c r="E13" s="2"/>
      <c r="F13" s="2"/>
      <c r="G13" s="4" t="n">
        <v>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101.25</v>
      </c>
      <c r="E14" s="2"/>
      <c r="F14" s="2"/>
      <c r="G14" s="4" t="n">
        <v>864.25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2132264.42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K22" activeCellId="0" sqref="K22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2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3.5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34445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10504.45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14027.99</v>
      </c>
      <c r="E12" s="4" t="n">
        <f aca="false">3142+93071.41</f>
        <v>96213.41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6" t="s">
        <v>20</v>
      </c>
      <c r="B13" s="7"/>
      <c r="C13" s="7"/>
      <c r="D13" s="8" t="n">
        <v>0</v>
      </c>
      <c r="E13" s="7"/>
      <c r="F13" s="7"/>
      <c r="G13" s="8" t="n">
        <v>0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854.14</v>
      </c>
      <c r="E14" s="2"/>
      <c r="F14" s="2"/>
      <c r="G14" s="4" t="n">
        <f aca="false">1194.63+10.04</f>
        <v>1204.67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2132264.42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6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F12" activeCellId="0" sqref="F12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1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f aca="false">'2017925'!B6-'2017923'!B6</f>
        <v>0</v>
      </c>
      <c r="C6" s="2" t="n">
        <f aca="false">'2017925'!C6-'2017923'!C6</f>
        <v>0</v>
      </c>
      <c r="D6" s="2" t="n">
        <f aca="false">'2017925'!D6-'2017923'!D6</f>
        <v>0</v>
      </c>
      <c r="E6" s="2" t="n">
        <f aca="false">'2017925'!E6-'2017923'!E6</f>
        <v>0</v>
      </c>
      <c r="F6" s="2" t="n">
        <f aca="false">'2017925'!F6-'2017923'!F6</f>
        <v>0</v>
      </c>
      <c r="G6" s="2" t="n">
        <f aca="false">'2017925'!G6-'2017923'!G6</f>
        <v>0</v>
      </c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f aca="false">'2017925'!B7-'2017923'!B7</f>
        <v>0</v>
      </c>
      <c r="C7" s="2" t="n">
        <f aca="false">'2017925'!C7-'2017923'!C7</f>
        <v>0</v>
      </c>
      <c r="D7" s="2" t="n">
        <f aca="false">'2017925'!D7-'2017923'!D7</f>
        <v>0</v>
      </c>
      <c r="E7" s="2" t="n">
        <f aca="false">'2017925'!E7-'2017923'!E7</f>
        <v>0</v>
      </c>
      <c r="F7" s="2" t="n">
        <f aca="false">'2017925'!F7-'2017923'!F7</f>
        <v>0</v>
      </c>
      <c r="G7" s="2" t="n">
        <f aca="false">'2017925'!G7-'2017923'!G7</f>
        <v>0</v>
      </c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f aca="false">'2017925'!B8-'2017923'!B8</f>
        <v>0</v>
      </c>
      <c r="C8" s="2" t="n">
        <f aca="false">'2017925'!C8-'2017923'!C8</f>
        <v>0</v>
      </c>
      <c r="D8" s="2" t="n">
        <f aca="false">'2017925'!D8-'2017923'!D8</f>
        <v>0</v>
      </c>
      <c r="E8" s="2" t="n">
        <f aca="false">'2017925'!E8-'2017923'!E8</f>
        <v>0</v>
      </c>
      <c r="F8" s="2" t="n">
        <f aca="false">'2017925'!F8-'2017923'!F8</f>
        <v>0</v>
      </c>
      <c r="G8" s="2" t="n">
        <f aca="false">'2017925'!G8-'2017923'!G8</f>
        <v>0</v>
      </c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f aca="false">'2017925'!B9-'2017923'!B9</f>
        <v>0</v>
      </c>
      <c r="C9" s="2" t="n">
        <f aca="false">'2017925'!C9-'2017923'!C9</f>
        <v>0</v>
      </c>
      <c r="D9" s="2" t="n">
        <f aca="false">'2017925'!D9-'2017923'!D9</f>
        <v>0</v>
      </c>
      <c r="E9" s="2" t="n">
        <f aca="false">'2017925'!E9-'2017923'!E9</f>
        <v>0</v>
      </c>
      <c r="F9" s="2" t="n">
        <f aca="false">'2017925'!F9-'2017923'!F9</f>
        <v>0</v>
      </c>
      <c r="G9" s="2" t="n">
        <f aca="false">'2017925'!G9-'2017923'!G9</f>
        <v>0</v>
      </c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f aca="false">'2017925'!B10-'2017923'!B10</f>
        <v>0</v>
      </c>
      <c r="C10" s="2" t="n">
        <f aca="false">'2017925'!C10-'2017923'!C10</f>
        <v>0</v>
      </c>
      <c r="D10" s="2" t="n">
        <f aca="false">'2017925'!D10-'2017923'!D10</f>
        <v>0</v>
      </c>
      <c r="E10" s="2" t="n">
        <f aca="false">'2017925'!E10-'2017923'!E10</f>
        <v>0</v>
      </c>
      <c r="F10" s="2" t="n">
        <f aca="false">'2017925'!F10-'2017923'!F10</f>
        <v>0</v>
      </c>
      <c r="G10" s="2" t="n">
        <f aca="false">'2017925'!G10-'2017923'!G10</f>
        <v>0</v>
      </c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2" t="n">
        <f aca="false">'2017925'!B11-'2017923'!B11</f>
        <v>0</v>
      </c>
      <c r="C11" s="2" t="n">
        <f aca="false">'2017925'!C11-'2017923'!C11</f>
        <v>0</v>
      </c>
      <c r="D11" s="2" t="n">
        <f aca="false">'2017925'!D11-'2017923'!D11</f>
        <v>0</v>
      </c>
      <c r="E11" s="2" t="n">
        <f aca="false">'2017925'!E11-'2017923'!E11</f>
        <v>0</v>
      </c>
      <c r="F11" s="2" t="n">
        <f aca="false">'2017925'!F11-'2017923'!F11</f>
        <v>0</v>
      </c>
      <c r="G11" s="2" t="n">
        <f aca="false">'2017925'!G11-'2017923'!G11</f>
        <v>0</v>
      </c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2" t="n">
        <f aca="false">'2017925'!B12-'2017923'!B12</f>
        <v>0</v>
      </c>
      <c r="C12" s="2" t="n">
        <f aca="false">'2017925'!C12-'2017923'!C12</f>
        <v>0</v>
      </c>
      <c r="D12" s="2" t="n">
        <f aca="false">'2017925'!D12-'2017923'!D12</f>
        <v>0</v>
      </c>
      <c r="E12" s="2" t="n">
        <f aca="false">'2017925'!E12-'2017923'!E12</f>
        <v>0</v>
      </c>
      <c r="F12" s="2" t="n">
        <f aca="false">'2017925'!F12-'2017923'!F12</f>
        <v>0</v>
      </c>
      <c r="G12" s="2" t="n">
        <f aca="false">'2017925'!G12-'2017923'!G12</f>
        <v>0</v>
      </c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 t="n">
        <f aca="false">'2017925'!B13-'2017923'!B13</f>
        <v>0</v>
      </c>
      <c r="C13" s="2" t="n">
        <f aca="false">'2017925'!C13-'2017923'!C13</f>
        <v>0</v>
      </c>
      <c r="D13" s="2" t="n">
        <f aca="false">'2017925'!D13-'2017923'!D13</f>
        <v>-800.46</v>
      </c>
      <c r="E13" s="2" t="n">
        <f aca="false">'2017925'!E13-'2017923'!E13</f>
        <v>0</v>
      </c>
      <c r="F13" s="2" t="n">
        <f aca="false">'2017925'!F13-'2017923'!F13</f>
        <v>0</v>
      </c>
      <c r="G13" s="2" t="n">
        <f aca="false">'2017925'!G13-'2017923'!G13</f>
        <v>-405.38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 t="n">
        <f aca="false">'2017925'!B14-'2017923'!B14</f>
        <v>0</v>
      </c>
      <c r="C14" s="2" t="n">
        <f aca="false">'2017925'!C14-'2017923'!C14</f>
        <v>0</v>
      </c>
      <c r="D14" s="2" t="n">
        <f aca="false">'2017925'!D14-'2017923'!D14</f>
        <v>752.89</v>
      </c>
      <c r="E14" s="2" t="n">
        <f aca="false">'2017925'!E14-'2017923'!E14</f>
        <v>0</v>
      </c>
      <c r="F14" s="2" t="n">
        <f aca="false">'2017925'!F14-'2017923'!F14</f>
        <v>0</v>
      </c>
      <c r="G14" s="2" t="n">
        <f aca="false">'2017925'!G14-'2017923'!G14</f>
        <v>340.42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f aca="false">'2017925'!B15-'2017923'!B15</f>
        <v>0</v>
      </c>
      <c r="C15" s="2" t="n">
        <f aca="false">'2017925'!C15-'2017923'!C15</f>
        <v>0</v>
      </c>
      <c r="D15" s="2" t="n">
        <f aca="false">'2017925'!D15-'2017923'!D15</f>
        <v>0</v>
      </c>
      <c r="E15" s="2" t="n">
        <f aca="false">'2017925'!E15-'2017923'!E15</f>
        <v>0</v>
      </c>
      <c r="F15" s="2" t="n">
        <f aca="false">'2017925'!F15-'2017923'!F15</f>
        <v>0</v>
      </c>
      <c r="G15" s="2" t="n">
        <f aca="false">'2017925'!G15-'2017923'!G15</f>
        <v>0</v>
      </c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f aca="false">'2017925'!B16-'2017923'!B16</f>
        <v>0</v>
      </c>
      <c r="C16" s="2" t="n">
        <f aca="false">'2017925'!C16-'2017923'!C16</f>
        <v>0</v>
      </c>
      <c r="D16" s="2" t="n">
        <f aca="false">'2017925'!D16-'2017923'!D16</f>
        <v>0</v>
      </c>
      <c r="E16" s="2" t="n">
        <f aca="false">'2017925'!E16-'2017923'!E16</f>
        <v>0</v>
      </c>
      <c r="F16" s="2" t="n">
        <f aca="false">'2017925'!F16-'2017923'!F16</f>
        <v>0</v>
      </c>
      <c r="G16" s="2" t="n">
        <f aca="false">'2017925'!G16-'2017923'!G16</f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/>
      <c r="C18" s="2"/>
      <c r="D18" s="2"/>
      <c r="E18" s="2"/>
      <c r="F18" s="2"/>
      <c r="G18" s="2"/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/>
      <c r="C22" s="2"/>
      <c r="D22" s="2"/>
      <c r="E22" s="2"/>
      <c r="F22" s="2"/>
      <c r="G22" s="2"/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B41" activeCellId="0" sqref="B41"/>
    </sheetView>
  </sheetViews>
  <sheetFormatPr defaultRowHeight="14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9.37"/>
    <col collapsed="false" customWidth="true" hidden="false" outlineLevel="0" max="3" min="3" style="0" width="8.63"/>
    <col collapsed="false" customWidth="true" hidden="false" outlineLevel="0" max="4" min="4" style="0" width="12.73"/>
    <col collapsed="false" customWidth="true" hidden="false" outlineLevel="0" max="1025" min="5" style="0" width="8.63"/>
  </cols>
  <sheetData>
    <row r="2" customFormat="false" ht="13.5" hidden="false" customHeight="false" outlineLevel="0" collapsed="false">
      <c r="A2" s="0" t="s">
        <v>33</v>
      </c>
      <c r="B2" s="0" t="s">
        <v>34</v>
      </c>
      <c r="C2" s="0" t="s">
        <v>35</v>
      </c>
      <c r="D2" s="0" t="s">
        <v>36</v>
      </c>
    </row>
    <row r="3" customFormat="false" ht="14" hidden="false" customHeight="false" outlineLevel="0" collapsed="false">
      <c r="A3" s="0" t="s">
        <v>37</v>
      </c>
      <c r="B3" s="0" t="s">
        <v>38</v>
      </c>
      <c r="C3" s="0" t="n">
        <v>50</v>
      </c>
      <c r="D3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54"/>
  <sheetViews>
    <sheetView showFormulas="false" showGridLines="true" showRowColHeaders="true" showZeros="true" rightToLeft="false" tabSelected="true" showOutlineSymbols="true" defaultGridColor="true" view="normal" topLeftCell="A37" colorId="64" zoomScale="204" zoomScaleNormal="204" zoomScalePageLayoutView="100" workbookViewId="0">
      <selection pane="topLeft" activeCell="D49" activeCellId="0" sqref="D49"/>
    </sheetView>
  </sheetViews>
  <sheetFormatPr defaultRowHeight="14" zeroHeight="false" outlineLevelRow="0" outlineLevelCol="0"/>
  <cols>
    <col collapsed="false" customWidth="true" hidden="false" outlineLevel="0" max="1" min="1" style="0" width="23.03"/>
    <col collapsed="false" customWidth="true" hidden="false" outlineLevel="0" max="2" min="2" style="0" width="22.9"/>
    <col collapsed="false" customWidth="true" hidden="false" outlineLevel="0" max="3" min="3" style="0" width="10.26"/>
    <col collapsed="false" customWidth="true" hidden="false" outlineLevel="0" max="4" min="4" style="0" width="8.63"/>
    <col collapsed="false" customWidth="true" hidden="false" outlineLevel="0" max="5" min="5" style="0" width="14.18"/>
    <col collapsed="false" customWidth="true" hidden="false" outlineLevel="0" max="6" min="6" style="0" width="12.83"/>
    <col collapsed="false" customWidth="true" hidden="false" outlineLevel="0" max="1025" min="7" style="0" width="8.63"/>
  </cols>
  <sheetData>
    <row r="3" customFormat="false" ht="13.5" hidden="false" customHeight="false" outlineLevel="0" collapsed="false">
      <c r="B3" s="0" t="s">
        <v>40</v>
      </c>
      <c r="C3" s="0" t="s">
        <v>41</v>
      </c>
      <c r="D3" s="0" t="s">
        <v>42</v>
      </c>
      <c r="E3" s="0" t="s">
        <v>36</v>
      </c>
      <c r="F3" s="0" t="s">
        <v>43</v>
      </c>
    </row>
    <row r="4" customFormat="false" ht="13.8" hidden="false" customHeight="false" outlineLevel="0" collapsed="false">
      <c r="A4" s="0" t="s">
        <v>44</v>
      </c>
      <c r="B4" s="0" t="s">
        <v>45</v>
      </c>
      <c r="C4" s="9" t="s">
        <v>46</v>
      </c>
      <c r="D4" s="0" t="n">
        <v>911</v>
      </c>
      <c r="E4" s="0" t="s">
        <v>47</v>
      </c>
      <c r="F4" s="0" t="s">
        <v>48</v>
      </c>
    </row>
    <row r="5" customFormat="false" ht="13.8" hidden="false" customHeight="false" outlineLevel="0" collapsed="false">
      <c r="A5" s="0" t="s">
        <v>49</v>
      </c>
      <c r="B5" s="0" t="s">
        <v>50</v>
      </c>
      <c r="C5" s="0" t="s">
        <v>51</v>
      </c>
      <c r="D5" s="0" t="n">
        <v>652</v>
      </c>
      <c r="E5" s="0" t="s">
        <v>47</v>
      </c>
      <c r="F5" s="0" t="s">
        <v>48</v>
      </c>
    </row>
    <row r="6" customFormat="false" ht="13.8" hidden="false" customHeight="false" outlineLevel="0" collapsed="false">
      <c r="A6" s="0" t="s">
        <v>49</v>
      </c>
      <c r="B6" s="0" t="s">
        <v>52</v>
      </c>
      <c r="C6" s="0" t="s">
        <v>53</v>
      </c>
      <c r="D6" s="0" t="n">
        <v>26</v>
      </c>
      <c r="E6" s="0" t="s">
        <v>47</v>
      </c>
    </row>
    <row r="7" customFormat="false" ht="13.8" hidden="false" customHeight="false" outlineLevel="0" collapsed="false">
      <c r="A7" s="0" t="s">
        <v>54</v>
      </c>
      <c r="B7" s="0" t="s">
        <v>55</v>
      </c>
      <c r="C7" s="0" t="s">
        <v>56</v>
      </c>
      <c r="E7" s="0" t="s">
        <v>47</v>
      </c>
      <c r="F7" s="0" t="s">
        <v>48</v>
      </c>
    </row>
    <row r="8" customFormat="false" ht="13.8" hidden="false" customHeight="false" outlineLevel="0" collapsed="false">
      <c r="A8" s="0" t="s">
        <v>57</v>
      </c>
      <c r="B8" s="0" t="s">
        <v>58</v>
      </c>
      <c r="C8" s="10" t="s">
        <v>59</v>
      </c>
      <c r="D8" s="0" t="n">
        <v>150</v>
      </c>
      <c r="E8" s="0" t="s">
        <v>47</v>
      </c>
      <c r="F8" s="0" t="s">
        <v>60</v>
      </c>
    </row>
    <row r="9" customFormat="false" ht="13.8" hidden="false" customHeight="false" outlineLevel="0" collapsed="false"/>
    <row r="11" customFormat="false" ht="13.8" hidden="false" customHeight="false" outlineLevel="0" collapsed="false">
      <c r="A11" s="0" t="s">
        <v>61</v>
      </c>
      <c r="B11" s="0" t="s">
        <v>62</v>
      </c>
      <c r="C11" s="0" t="s">
        <v>63</v>
      </c>
      <c r="D11" s="0" t="n">
        <v>755</v>
      </c>
    </row>
    <row r="12" customFormat="false" ht="14" hidden="false" customHeight="false" outlineLevel="0" collapsed="false">
      <c r="A12" s="0" t="s">
        <v>64</v>
      </c>
      <c r="B12" s="0" t="s">
        <v>65</v>
      </c>
      <c r="C12" s="0" t="s">
        <v>66</v>
      </c>
    </row>
    <row r="13" customFormat="false" ht="14" hidden="false" customHeight="false" outlineLevel="0" collapsed="false">
      <c r="A13" s="11" t="s">
        <v>67</v>
      </c>
      <c r="B13" s="12" t="s">
        <v>68</v>
      </c>
      <c r="C13" s="12" t="s">
        <v>69</v>
      </c>
      <c r="D13" s="12" t="n">
        <v>411</v>
      </c>
      <c r="E13" s="0" t="s">
        <v>70</v>
      </c>
    </row>
    <row r="14" customFormat="false" ht="14" hidden="false" customHeight="false" outlineLevel="0" collapsed="false">
      <c r="A14" s="0" t="s">
        <v>71</v>
      </c>
      <c r="B14" s="0" t="s">
        <v>72</v>
      </c>
      <c r="C14" s="0" t="s">
        <v>73</v>
      </c>
      <c r="D14" s="0" t="n">
        <v>725</v>
      </c>
      <c r="E14" s="0" t="s">
        <v>74</v>
      </c>
    </row>
    <row r="15" customFormat="false" ht="14" hidden="false" customHeight="false" outlineLevel="0" collapsed="false">
      <c r="A15" s="0" t="s">
        <v>75</v>
      </c>
      <c r="B15" s="0" t="s">
        <v>76</v>
      </c>
      <c r="C15" s="0" t="s">
        <v>77</v>
      </c>
      <c r="D15" s="0" t="n">
        <v>697</v>
      </c>
    </row>
    <row r="16" customFormat="false" ht="13.8" hidden="false" customHeight="false" outlineLevel="0" collapsed="false">
      <c r="A16" s="0" t="s">
        <v>78</v>
      </c>
      <c r="B16" s="0" t="s">
        <v>79</v>
      </c>
      <c r="C16" s="0" t="s">
        <v>80</v>
      </c>
      <c r="D16" s="13" t="s">
        <v>81</v>
      </c>
    </row>
    <row r="17" customFormat="false" ht="14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948</v>
      </c>
    </row>
    <row r="18" customFormat="false" ht="14" hidden="false" customHeight="false" outlineLevel="0" collapsed="false">
      <c r="A18" s="0" t="s">
        <v>85</v>
      </c>
      <c r="B18" s="0" t="s">
        <v>86</v>
      </c>
    </row>
    <row r="19" customFormat="false" ht="14" hidden="false" customHeight="false" outlineLevel="0" collapsed="false">
      <c r="A19" s="0" t="s">
        <v>87</v>
      </c>
      <c r="B19" s="0" t="s">
        <v>88</v>
      </c>
      <c r="C19" s="0" t="s">
        <v>89</v>
      </c>
    </row>
    <row r="22" customFormat="false" ht="14" hidden="false" customHeight="false" outlineLevel="0" collapsed="false">
      <c r="A22" s="0" t="s">
        <v>90</v>
      </c>
      <c r="B22" s="0" t="s">
        <v>91</v>
      </c>
      <c r="C22" s="0" t="s">
        <v>92</v>
      </c>
    </row>
    <row r="23" customFormat="false" ht="14" hidden="false" customHeight="false" outlineLevel="0" collapsed="false">
      <c r="A23" s="0" t="s">
        <v>93</v>
      </c>
      <c r="B23" s="0" t="s">
        <v>94</v>
      </c>
      <c r="C23" s="0" t="s">
        <v>95</v>
      </c>
      <c r="D23" s="0" t="n">
        <v>914</v>
      </c>
    </row>
    <row r="24" customFormat="false" ht="14" hidden="false" customHeight="false" outlineLevel="0" collapsed="false">
      <c r="A24" s="0" t="s">
        <v>96</v>
      </c>
      <c r="B24" s="0" t="s">
        <v>97</v>
      </c>
      <c r="C24" s="0" t="s">
        <v>95</v>
      </c>
      <c r="D24" s="0" t="n">
        <v>316</v>
      </c>
    </row>
    <row r="26" customFormat="false" ht="13.5" hidden="false" customHeight="false" outlineLevel="0" collapsed="false">
      <c r="A26" s="0" t="s">
        <v>98</v>
      </c>
      <c r="B26" s="0" t="s">
        <v>99</v>
      </c>
      <c r="C26" s="0" t="s">
        <v>100</v>
      </c>
      <c r="D26" s="0" t="n">
        <v>260</v>
      </c>
    </row>
    <row r="28" customFormat="false" ht="13.5" hidden="false" customHeight="false" outlineLevel="0" collapsed="false">
      <c r="A28" s="0" t="s">
        <v>101</v>
      </c>
      <c r="B28" s="0" t="s">
        <v>102</v>
      </c>
      <c r="C28" s="0" t="s">
        <v>59</v>
      </c>
      <c r="D28" s="0" t="n">
        <v>744101</v>
      </c>
    </row>
    <row r="31" customFormat="false" ht="14" hidden="false" customHeight="false" outlineLevel="0" collapsed="false">
      <c r="A31" s="0" t="s">
        <v>103</v>
      </c>
      <c r="B31" s="0" t="s">
        <v>104</v>
      </c>
    </row>
    <row r="32" customFormat="false" ht="14" hidden="false" customHeight="false" outlineLevel="0" collapsed="false">
      <c r="A32" s="0" t="s">
        <v>105</v>
      </c>
      <c r="B32" s="0" t="s">
        <v>106</v>
      </c>
      <c r="C32" s="0" t="s">
        <v>107</v>
      </c>
    </row>
    <row r="34" customFormat="false" ht="14" hidden="false" customHeight="false" outlineLevel="0" collapsed="false">
      <c r="A34" s="0" t="s">
        <v>108</v>
      </c>
      <c r="B34" s="0" t="s">
        <v>109</v>
      </c>
      <c r="C34" s="0" t="s">
        <v>110</v>
      </c>
      <c r="D34" s="0" t="n">
        <v>379</v>
      </c>
    </row>
    <row r="35" customFormat="false" ht="14" hidden="false" customHeight="false" outlineLevel="0" collapsed="false">
      <c r="A35" s="0" t="s">
        <v>111</v>
      </c>
      <c r="B35" s="0" t="s">
        <v>112</v>
      </c>
      <c r="C35" s="0" t="s">
        <v>113</v>
      </c>
      <c r="D35" s="0" t="n">
        <v>993</v>
      </c>
      <c r="F35" s="0" t="s">
        <v>114</v>
      </c>
    </row>
    <row r="37" customFormat="false" ht="14" hidden="false" customHeight="false" outlineLevel="0" collapsed="false">
      <c r="A37" s="0" t="s">
        <v>115</v>
      </c>
      <c r="B37" s="0" t="s">
        <v>116</v>
      </c>
      <c r="C37" s="0" t="s">
        <v>63</v>
      </c>
      <c r="F37" s="0" t="s">
        <v>117</v>
      </c>
    </row>
    <row r="39" customFormat="false" ht="14" hidden="false" customHeight="false" outlineLevel="0" collapsed="false">
      <c r="A39" s="0" t="s">
        <v>118</v>
      </c>
      <c r="B39" s="0" t="s">
        <v>119</v>
      </c>
      <c r="C39" s="1" t="s">
        <v>120</v>
      </c>
      <c r="D39" s="0" t="n">
        <v>1</v>
      </c>
      <c r="E39" s="0" t="n">
        <v>540</v>
      </c>
      <c r="F39" s="0" t="s">
        <v>114</v>
      </c>
      <c r="G39" s="0" t="s">
        <v>121</v>
      </c>
    </row>
    <row r="40" customFormat="false" ht="14" hidden="false" customHeight="false" outlineLevel="0" collapsed="false">
      <c r="A40" s="0" t="s">
        <v>122</v>
      </c>
      <c r="B40" s="0" t="s">
        <v>123</v>
      </c>
      <c r="C40" s="0" t="s">
        <v>124</v>
      </c>
      <c r="E40" s="0" t="n">
        <v>857</v>
      </c>
      <c r="F40" s="0" t="s">
        <v>125</v>
      </c>
      <c r="G40" s="0" t="s">
        <v>126</v>
      </c>
      <c r="H40" s="0" t="s">
        <v>127</v>
      </c>
      <c r="I40" s="0" t="s">
        <v>128</v>
      </c>
      <c r="J40" s="0" t="s">
        <v>121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4" hidden="false" customHeight="false" outlineLevel="0" collapsed="false">
      <c r="A43" s="0" t="s">
        <v>129</v>
      </c>
    </row>
    <row r="44" customFormat="false" ht="14" hidden="false" customHeight="false" outlineLevel="0" collapsed="false">
      <c r="A44" s="0" t="s">
        <v>130</v>
      </c>
      <c r="B44" s="0" t="s">
        <v>131</v>
      </c>
      <c r="C44" s="0" t="s">
        <v>132</v>
      </c>
      <c r="E44" s="0" t="s">
        <v>133</v>
      </c>
    </row>
    <row r="45" customFormat="false" ht="14" hidden="false" customHeight="false" outlineLevel="0" collapsed="false">
      <c r="A45" s="0" t="s">
        <v>134</v>
      </c>
      <c r="B45" s="0" t="s">
        <v>55</v>
      </c>
      <c r="C45" s="0" t="s">
        <v>56</v>
      </c>
    </row>
    <row r="47" customFormat="false" ht="14" hidden="false" customHeight="false" outlineLevel="0" collapsed="false">
      <c r="A47" s="0" t="s">
        <v>135</v>
      </c>
    </row>
    <row r="48" customFormat="false" ht="17.6" hidden="false" customHeight="false" outlineLevel="0" collapsed="false">
      <c r="A48" s="0" t="s">
        <v>64</v>
      </c>
      <c r="B48" s="0" t="s">
        <v>136</v>
      </c>
      <c r="C48" s="0" t="s">
        <v>137</v>
      </c>
    </row>
    <row r="49" customFormat="false" ht="13.8" hidden="false" customHeight="false" outlineLevel="0" collapsed="false">
      <c r="A49" s="0" t="s">
        <v>138</v>
      </c>
      <c r="B49" s="0" t="s">
        <v>139</v>
      </c>
      <c r="C49" s="0" t="s">
        <v>137</v>
      </c>
    </row>
    <row r="50" customFormat="false" ht="14" hidden="false" customHeight="false" outlineLevel="0" collapsed="false">
      <c r="A50" s="0" t="s">
        <v>115</v>
      </c>
      <c r="B50" s="0" t="s">
        <v>140</v>
      </c>
      <c r="C50" s="0" t="s">
        <v>141</v>
      </c>
    </row>
    <row r="51" customFormat="false" ht="14" hidden="false" customHeight="false" outlineLevel="0" collapsed="false">
      <c r="A51" s="0" t="s">
        <v>142</v>
      </c>
      <c r="B51" s="0" t="s">
        <v>143</v>
      </c>
    </row>
    <row r="53" customFormat="false" ht="14" hidden="false" customHeight="false" outlineLevel="0" collapsed="false">
      <c r="A53" s="0" t="s">
        <v>144</v>
      </c>
    </row>
    <row r="54" customFormat="false" ht="14" hidden="false" customHeight="false" outlineLevel="0" collapsed="false">
      <c r="A54" s="0" t="s">
        <v>145</v>
      </c>
      <c r="B54" s="0" t="s">
        <v>146</v>
      </c>
      <c r="C54" s="0" t="n">
        <v>23862386</v>
      </c>
    </row>
  </sheetData>
  <hyperlinks>
    <hyperlink ref="B48" r:id="rId1" display="smy@195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29.25"/>
    <col collapsed="false" customWidth="true" hidden="false" outlineLevel="0" max="2" min="2" style="0" width="14.42"/>
    <col collapsed="false" customWidth="true" hidden="false" outlineLevel="0" max="1025" min="3" style="0" width="10.87"/>
  </cols>
  <sheetData>
    <row r="2" customFormat="false" ht="13.8" hidden="false" customHeight="false" outlineLevel="0" collapsed="false">
      <c r="A2" s="0" t="s">
        <v>147</v>
      </c>
      <c r="B2" s="14" t="s">
        <v>148</v>
      </c>
    </row>
    <row r="3" customFormat="false" ht="13.8" hidden="false" customHeight="false" outlineLevel="0" collapsed="false">
      <c r="B3" s="14"/>
    </row>
    <row r="4" customFormat="false" ht="13.8" hidden="false" customHeight="false" outlineLevel="0" collapsed="false">
      <c r="A4" s="0" t="s">
        <v>149</v>
      </c>
      <c r="B4" s="14" t="s">
        <v>150</v>
      </c>
    </row>
    <row r="5" customFormat="false" ht="13.8" hidden="false" customHeight="false" outlineLevel="0" collapsed="false">
      <c r="A5" s="15" t="s">
        <v>151</v>
      </c>
      <c r="B5" s="14" t="n">
        <v>28528912</v>
      </c>
    </row>
    <row r="6" customFormat="false" ht="13.8" hidden="false" customHeight="false" outlineLevel="0" collapsed="false">
      <c r="A6" s="0" t="s">
        <v>152</v>
      </c>
      <c r="B6" s="16" t="n">
        <v>43626</v>
      </c>
    </row>
    <row r="7" customFormat="false" ht="13.8" hidden="false" customHeight="false" outlineLevel="0" collapsed="false">
      <c r="A7" s="0" t="s">
        <v>153</v>
      </c>
      <c r="B7" s="14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B4" activeCellId="0" sqref="B4"/>
    </sheetView>
  </sheetViews>
  <sheetFormatPr defaultRowHeight="14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5.27"/>
    <col collapsed="false" customWidth="true" hidden="false" outlineLevel="0" max="1025" min="3" style="0" width="8.63"/>
  </cols>
  <sheetData>
    <row r="1" customFormat="false" ht="14" hidden="false" customHeight="false" outlineLevel="0" collapsed="false">
      <c r="C1" s="0" t="s">
        <v>155</v>
      </c>
      <c r="D1" s="0" t="s">
        <v>156</v>
      </c>
      <c r="E1" s="0" t="s">
        <v>157</v>
      </c>
    </row>
    <row r="2" customFormat="false" ht="14" hidden="false" customHeight="false" outlineLevel="0" collapsed="false">
      <c r="A2" s="0" t="s">
        <v>158</v>
      </c>
      <c r="B2" s="0" t="s">
        <v>159</v>
      </c>
      <c r="C2" s="0" t="s">
        <v>160</v>
      </c>
    </row>
    <row r="3" customFormat="false" ht="13.8" hidden="false" customHeight="false" outlineLevel="0" collapsed="false">
      <c r="A3" s="0" t="s">
        <v>161</v>
      </c>
      <c r="B3" s="0" t="s">
        <v>162</v>
      </c>
      <c r="C3" s="0" t="n">
        <v>147</v>
      </c>
    </row>
    <row r="4" customFormat="false" ht="13.8" hidden="false" customHeight="false" outlineLevel="0" collapsed="false">
      <c r="A4" s="0" t="s">
        <v>163</v>
      </c>
      <c r="B4" s="0" t="s">
        <v>164</v>
      </c>
      <c r="C4" s="0" t="s">
        <v>165</v>
      </c>
    </row>
    <row r="5" customFormat="false" ht="13.8" hidden="false" customHeight="false" outlineLevel="0" collapsed="false">
      <c r="A5" s="0" t="s">
        <v>166</v>
      </c>
      <c r="B5" s="0" t="s">
        <v>86</v>
      </c>
      <c r="C5" s="0" t="s">
        <v>160</v>
      </c>
    </row>
    <row r="6" customFormat="false" ht="13.8" hidden="false" customHeight="false" outlineLevel="0" collapsed="false">
      <c r="A6" s="0" t="s">
        <v>167</v>
      </c>
      <c r="B6" s="0" t="s">
        <v>168</v>
      </c>
      <c r="C6" s="0" t="s">
        <v>160</v>
      </c>
      <c r="D6" s="0" t="s">
        <v>169</v>
      </c>
      <c r="E6" s="0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2017-09-15T09:18:06Z</dcterms:created>
  <dc:creator>LUke</dc:creator>
  <dc:description/>
  <dc:language>en-US</dc:language>
  <cp:lastModifiedBy/>
  <dcterms:modified xsi:type="dcterms:W3CDTF">2019-06-29T01:32:30Z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1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