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90" i="20" l="1"/>
  <c r="B341" i="25"/>
  <c r="D341" i="25"/>
  <c r="M341" i="25"/>
  <c r="K341" i="25"/>
  <c r="I341" i="25"/>
  <c r="L485" i="10"/>
  <c r="M485" i="10"/>
  <c r="I485" i="10"/>
  <c r="C485" i="10"/>
  <c r="L484" i="9"/>
  <c r="M484" i="9"/>
  <c r="I484" i="9"/>
  <c r="C484" i="9"/>
  <c r="L484" i="11"/>
  <c r="M484" i="11"/>
  <c r="I484" i="11"/>
  <c r="C484" i="11"/>
  <c r="L484" i="12"/>
  <c r="M484" i="12"/>
  <c r="I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C477" i="6"/>
  <c r="L478" i="5"/>
  <c r="M478" i="5"/>
  <c r="I478" i="5"/>
  <c r="C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D484" i="12"/>
  <c r="G484" i="12" s="1"/>
  <c r="I483" i="12"/>
  <c r="D478" i="8"/>
  <c r="D478" i="7"/>
  <c r="D477" i="6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C476" i="6"/>
  <c r="D476" i="6"/>
  <c r="H476" i="6" s="1"/>
  <c r="L477" i="5"/>
  <c r="M477" i="5"/>
  <c r="I476" i="5"/>
  <c r="C477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<sst xmlns="http://schemas.openxmlformats.org/spreadsheetml/2006/main" count="720" uniqueCount="624">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</sst>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15" sqref="E15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43077</v>
      </c>
    </row>
    <row r="2" spans="1:16" ht="13.5" x14ac:dyDescent="0.15">
      <c r="A2" s="39" t="s">
        <v>559</v>
      </c>
      <c r="B2" s="39">
        <v>6.6232949999999997</v>
      </c>
      <c r="C2" s="90">
        <v>43077</v>
      </c>
      <c r="D2" s="39">
        <v>13</v>
      </c>
    </row>
    <row r="3" spans="1:16" x14ac:dyDescent="0.25">
      <c r="A3" s="39" t="s">
        <v>560</v>
      </c>
      <c r="B3" s="39">
        <v>6.6242799999999997</v>
      </c>
      <c r="C3" s="90">
        <v>43077</v>
      </c>
      <c r="D3" s="39">
        <v>16</v>
      </c>
      <c r="J3" s="83"/>
      <c r="K3" s="84"/>
      <c r="L3" s="85"/>
    </row>
    <row r="4" spans="1:16" x14ac:dyDescent="0.25">
      <c r="A4" s="39" t="s">
        <v>561</v>
      </c>
      <c r="B4" s="39">
        <v>6.6233449999999996</v>
      </c>
      <c r="C4" s="90">
        <v>43078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4003.38</v>
      </c>
      <c r="C5" s="39">
        <v>3971.06</v>
      </c>
      <c r="D5" s="93">
        <v>8.0999999999999996E-3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3289.99</v>
      </c>
      <c r="C6" s="39">
        <v>3272.05</v>
      </c>
      <c r="D6" s="93">
        <v>5.4999999999999997E-3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1792.16</v>
      </c>
      <c r="C7" s="39">
        <v>1776.99</v>
      </c>
      <c r="D7" s="93">
        <v>8.5000000000000006E-3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10935.06</v>
      </c>
      <c r="C8" s="39">
        <v>10801.25</v>
      </c>
      <c r="D8" s="93">
        <v>1.24E-2</v>
      </c>
      <c r="J8" s="75"/>
      <c r="K8" s="76"/>
      <c r="L8" s="77"/>
      <c r="M8" s="78"/>
    </row>
    <row r="9" spans="1:16" x14ac:dyDescent="0.25">
      <c r="A9" s="39" t="s">
        <v>525</v>
      </c>
      <c r="B9" s="39">
        <v>6203.14</v>
      </c>
      <c r="C9" s="39">
        <v>6135.47</v>
      </c>
      <c r="D9" s="93">
        <v>1.0999999999999999E-2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2865.34</v>
      </c>
      <c r="C10" s="39">
        <v>2848.89</v>
      </c>
      <c r="D10" s="93">
        <v>5.7999999999999996E-3</v>
      </c>
    </row>
    <row r="11" spans="1:16" ht="13.5" x14ac:dyDescent="0.15">
      <c r="A11" s="39" t="s">
        <v>527</v>
      </c>
      <c r="B11" s="39">
        <v>15</v>
      </c>
      <c r="C11" s="39">
        <v>15.055</v>
      </c>
      <c r="D11" s="90">
        <v>43077</v>
      </c>
    </row>
    <row r="12" spans="1:16" x14ac:dyDescent="0.25">
      <c r="A12" s="39" t="s">
        <v>528</v>
      </c>
      <c r="B12" s="39">
        <v>15.42</v>
      </c>
      <c r="C12" s="39">
        <v>15.4291</v>
      </c>
      <c r="D12" s="90">
        <v>43077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7.62</v>
      </c>
      <c r="C13" s="39">
        <v>7.65</v>
      </c>
      <c r="D13" s="90">
        <v>43077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48.25</v>
      </c>
      <c r="C14" s="39">
        <v>48.165999999999997</v>
      </c>
      <c r="D14" s="90">
        <v>43077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45.54</v>
      </c>
      <c r="C15" s="39">
        <v>45.34</v>
      </c>
      <c r="D15" s="90">
        <v>43077</v>
      </c>
    </row>
    <row r="16" spans="1:16" x14ac:dyDescent="0.25">
      <c r="A16" s="39" t="s">
        <v>532</v>
      </c>
      <c r="B16" s="39">
        <v>34.299999999999997</v>
      </c>
      <c r="C16" s="39">
        <v>34.407499999999999</v>
      </c>
      <c r="D16" s="90">
        <v>43077</v>
      </c>
    </row>
    <row r="17" spans="1:16" x14ac:dyDescent="0.25">
      <c r="A17" s="39" t="s">
        <v>533</v>
      </c>
      <c r="B17" s="39">
        <v>30.49</v>
      </c>
      <c r="C17" s="39">
        <v>30.517199999999999</v>
      </c>
      <c r="D17" s="90">
        <v>43077</v>
      </c>
    </row>
    <row r="18" spans="1:16" x14ac:dyDescent="0.25">
      <c r="A18" s="39" t="s">
        <v>534</v>
      </c>
      <c r="B18" s="39">
        <v>34.049900000000001</v>
      </c>
      <c r="C18" s="39">
        <v>34.07</v>
      </c>
      <c r="D18" s="90">
        <v>43077</v>
      </c>
    </row>
    <row r="19" spans="1:16" x14ac:dyDescent="0.25">
      <c r="A19" s="39" t="s">
        <v>535</v>
      </c>
      <c r="B19" s="39">
        <v>13065.39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20001.189999999999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6.6217999999999897</v>
      </c>
      <c r="C21" s="90">
        <v>43077</v>
      </c>
      <c r="D21" s="91">
        <v>0.62886574074074075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3264.48</v>
      </c>
      <c r="B23" s="39">
        <v>3263.84</v>
      </c>
      <c r="C23" s="39">
        <v>3267.02</v>
      </c>
      <c r="D23" s="39">
        <v>3261.94</v>
      </c>
      <c r="E23" s="39">
        <v>3278.84</v>
      </c>
      <c r="F23" s="39">
        <v>3282.98</v>
      </c>
      <c r="G23" s="39">
        <v>3258.85</v>
      </c>
      <c r="H23" s="39">
        <v>1002</v>
      </c>
      <c r="I23" s="39">
        <v>945</v>
      </c>
      <c r="J23" s="39">
        <v>3279.15</v>
      </c>
      <c r="K23" s="39">
        <v>3279.17</v>
      </c>
      <c r="L23" s="39">
        <v>3289.99</v>
      </c>
      <c r="M23" s="39">
        <v>3297.13</v>
      </c>
      <c r="N23" s="39">
        <v>3278.6</v>
      </c>
      <c r="O23" s="39">
        <v>1415</v>
      </c>
      <c r="P23" s="39">
        <v>1312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5"/>
  <sheetViews>
    <sheetView zoomScale="115" zoomScaleNormal="115" workbookViewId="0">
      <pane xSplit="2" ySplit="6" topLeftCell="C384" activePane="bottomRight" state="frozen"/>
      <selection pane="topRight" activeCell="C1" sqref="C1"/>
      <selection pane="bottomLeft" activeCell="A3" sqref="A3"/>
      <selection pane="bottomRight" activeCell="B390" sqref="B39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90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39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569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575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585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596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620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</row>
    <row r="392" spans="1:57" x14ac:dyDescent="0.25">
      <c r="A392" s="90">
        <v>43081</v>
      </c>
      <c r="B392" s="41">
        <f t="shared" si="2744"/>
        <v>2</v>
      </c>
    </row>
    <row r="393" spans="1:57" x14ac:dyDescent="0.25">
      <c r="A393" s="90">
        <v>43082</v>
      </c>
      <c r="B393" s="41">
        <f t="shared" si="2744"/>
        <v>3</v>
      </c>
    </row>
    <row r="394" spans="1:57" x14ac:dyDescent="0.25">
      <c r="A394" s="90">
        <v>43083</v>
      </c>
      <c r="B394" s="41">
        <f t="shared" si="2744"/>
        <v>4</v>
      </c>
    </row>
    <row r="395" spans="1:57" x14ac:dyDescent="0.25">
      <c r="A395" s="90">
        <v>43084</v>
      </c>
      <c r="B395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6"/>
  <sheetViews>
    <sheetView zoomScale="115" zoomScaleNormal="115" workbookViewId="0">
      <pane xSplit="1" ySplit="1" topLeftCell="B329" activePane="bottomRight" state="frozen"/>
      <selection pane="topRight" activeCell="B1" sqref="B1"/>
      <selection pane="bottomLeft" activeCell="A2" sqref="A2"/>
      <selection pane="bottomRight" activeCell="H341" sqref="H34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41" si="15">LN(C220/C219)</f>
        <v>5.8655326653686257E-5</v>
      </c>
      <c r="H220">
        <v>6.8302350000000001</v>
      </c>
      <c r="I220" s="25">
        <f t="shared" ref="I220:I341" si="16">LN(H220/H219)</f>
        <v>1.1859738836099735E-4</v>
      </c>
      <c r="J220">
        <v>6.8346549999999997</v>
      </c>
      <c r="K220" s="25">
        <f t="shared" ref="K220:K341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4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41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605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610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619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623</v>
      </c>
    </row>
    <row r="342" spans="1:14" x14ac:dyDescent="0.25">
      <c r="A342" s="90">
        <v>43080</v>
      </c>
    </row>
    <row r="343" spans="1:14" x14ac:dyDescent="0.25">
      <c r="A343" s="90">
        <v>43081</v>
      </c>
    </row>
    <row r="344" spans="1:14" x14ac:dyDescent="0.25">
      <c r="A344" s="90">
        <v>43082</v>
      </c>
    </row>
    <row r="345" spans="1:14" x14ac:dyDescent="0.25">
      <c r="A345" s="90">
        <v>43083</v>
      </c>
    </row>
    <row r="346" spans="1:14" x14ac:dyDescent="0.25">
      <c r="A346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83"/>
  <sheetViews>
    <sheetView zoomScale="115" zoomScaleNormal="115" workbookViewId="0">
      <pane xSplit="1" ySplit="2" topLeftCell="B464" activePane="bottomRight" state="frozen"/>
      <selection pane="topRight" activeCell="B1" sqref="B1"/>
      <selection pane="bottomLeft" activeCell="A3" sqref="A3"/>
      <selection pane="bottomRight" activeCell="A479" sqref="A479:A483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8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609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611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I476" s="93">
        <f t="shared" si="374"/>
        <v>-1.319261213720313E-2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 x14ac:dyDescent="0.25">
      <c r="A477" s="90">
        <v>43076</v>
      </c>
      <c r="B477">
        <v>14.82</v>
      </c>
      <c r="C477" s="93">
        <f t="shared" ref="C477" si="852">B477/B476-1</f>
        <v>-9.3582887700535133E-3</v>
      </c>
      <c r="D477" s="26">
        <f t="shared" ref="D477" si="853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ref="G477" si="854">+B477/D477-1</f>
        <v>-9.3861917486419699E-3</v>
      </c>
      <c r="H477" s="93">
        <f>(+B477/(D477*(1-VLOOKUP(A477,FX!A:K,9,0)))-1)</f>
        <v>-9.2095236768768851E-3</v>
      </c>
      <c r="I477" s="93">
        <f t="shared" si="374"/>
        <v>-8.6956521739129933E-3</v>
      </c>
      <c r="J477">
        <v>13135.77</v>
      </c>
      <c r="K477">
        <v>12962.84</v>
      </c>
      <c r="L477" s="93">
        <f t="shared" ref="L477" si="855">+K477/J477-1</f>
        <v>-1.3164816375438981E-2</v>
      </c>
      <c r="M477" s="92">
        <f t="shared" ref="M477" si="856">WEEKDAY(A477,2)</f>
        <v>4</v>
      </c>
    </row>
    <row r="478" spans="1:14" x14ac:dyDescent="0.25">
      <c r="A478" s="90">
        <v>43077</v>
      </c>
      <c r="B478">
        <v>15</v>
      </c>
      <c r="C478" s="93">
        <f t="shared" ref="C478" si="857">B478/B477-1</f>
        <v>1.2145748987854255E-2</v>
      </c>
      <c r="D478" s="26">
        <f t="shared" ref="D478" si="858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ref="G478" si="859">+B478/D478-1</f>
        <v>-4.5307503309804931E-3</v>
      </c>
      <c r="H478" s="93">
        <f>(+B478/(D478*(1-VLOOKUP(A478,FX!A:K,9,0)))-1)</f>
        <v>-3.7746414167868503E-3</v>
      </c>
      <c r="I478" s="93">
        <f t="shared" si="374"/>
        <v>-3.6532713384257454E-3</v>
      </c>
      <c r="J478">
        <v>12962.84</v>
      </c>
      <c r="K478">
        <v>13065.39</v>
      </c>
      <c r="L478" s="93">
        <f t="shared" ref="L478" si="860">+K478/J478-1</f>
        <v>7.9110750421975684E-3</v>
      </c>
      <c r="M478" s="92">
        <f t="shared" ref="M478" si="861">WEEKDAY(A478,2)</f>
        <v>5</v>
      </c>
    </row>
    <row r="479" spans="1:14" x14ac:dyDescent="0.25">
      <c r="A479" s="90">
        <v>43080</v>
      </c>
    </row>
    <row r="480" spans="1:14" x14ac:dyDescent="0.25">
      <c r="A480" s="90">
        <v>43081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2"/>
  <sheetViews>
    <sheetView zoomScale="115" zoomScaleNormal="115" workbookViewId="0">
      <pane xSplit="1" ySplit="2" topLeftCell="B462" activePane="bottomRight" state="frozen"/>
      <selection pane="topRight" activeCell="B1" sqref="B1"/>
      <selection pane="bottomLeft" activeCell="A3" sqref="A3"/>
      <selection pane="bottomRight" activeCell="A478" sqref="A478:A48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606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608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 x14ac:dyDescent="0.25">
      <c r="A476" s="90">
        <v>43076</v>
      </c>
      <c r="B476">
        <v>15.22</v>
      </c>
      <c r="C476" s="93">
        <f t="shared" ref="C476" si="888">B476/B475-1</f>
        <v>-1.1688311688311637E-2</v>
      </c>
      <c r="D476" s="26">
        <f t="shared" ref="D476" si="889">+F475*(1+L476)</f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890">+B476/D476-1</f>
        <v>-7.6220757698858277E-3</v>
      </c>
      <c r="H476" s="93">
        <f>(+B476/(D476*(1-VLOOKUP(A476,FX!A:K,9,0)))-1)</f>
        <v>-7.44509308210628E-3</v>
      </c>
      <c r="I476" s="93">
        <f t="shared" si="292"/>
        <v>-7.3308810101483379E-3</v>
      </c>
      <c r="J476">
        <v>13135.77</v>
      </c>
      <c r="K476">
        <v>12962.84</v>
      </c>
      <c r="L476" s="93">
        <f t="shared" ref="L476" si="891">+K476/J476-1</f>
        <v>-1.3164816375438981E-2</v>
      </c>
      <c r="M476" s="92">
        <f t="shared" ref="M476" si="892">WEEKDAY(A476,2)</f>
        <v>4</v>
      </c>
    </row>
    <row r="477" spans="1:14" x14ac:dyDescent="0.25">
      <c r="A477" s="90">
        <v>43077</v>
      </c>
      <c r="B477">
        <v>15.42</v>
      </c>
      <c r="C477" s="93">
        <f t="shared" ref="C477" si="893">B477/B476-1</f>
        <v>1.3140604467805517E-2</v>
      </c>
      <c r="D477" s="26">
        <f t="shared" ref="D477" si="894">+F476*(1+L477)</f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895">+B477/D477-1</f>
        <v>-2.1804342136070298E-3</v>
      </c>
      <c r="H477" s="93">
        <f>(+B477/(D477*(1-VLOOKUP(A477,FX!A:K,9,0)))-1)</f>
        <v>-1.4225401162265561E-3</v>
      </c>
      <c r="I477" s="93">
        <f t="shared" si="292"/>
        <v>-5.8979460888841651E-4</v>
      </c>
      <c r="J477">
        <v>12962.84</v>
      </c>
      <c r="K477">
        <v>13065.39</v>
      </c>
      <c r="L477" s="93">
        <f t="shared" ref="L477" si="896">+K477/J477-1</f>
        <v>7.9110750421975684E-3</v>
      </c>
      <c r="M477" s="92">
        <f t="shared" ref="M477" si="897">WEEKDAY(A477,2)</f>
        <v>5</v>
      </c>
    </row>
    <row r="478" spans="1:14" x14ac:dyDescent="0.25">
      <c r="A478" s="90">
        <v>43080</v>
      </c>
    </row>
    <row r="479" spans="1:14" x14ac:dyDescent="0.25">
      <c r="A479" s="90">
        <v>43081</v>
      </c>
    </row>
    <row r="480" spans="1:14" x14ac:dyDescent="0.25">
      <c r="A480" s="90">
        <v>43082</v>
      </c>
    </row>
    <row r="481" spans="1:1" x14ac:dyDescent="0.25">
      <c r="A481" s="90">
        <v>43083</v>
      </c>
    </row>
    <row r="482" spans="1:1" x14ac:dyDescent="0.25">
      <c r="A482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83"/>
  <sheetViews>
    <sheetView zoomScale="115" zoomScaleNormal="115" workbookViewId="0">
      <pane xSplit="1" ySplit="2" topLeftCell="B465" activePane="bottomRight" state="frozen"/>
      <selection pane="topRight" activeCell="B1" sqref="B1"/>
      <selection pane="bottomLeft" activeCell="A3" sqref="A3"/>
      <selection pane="bottomRight" activeCell="A479" sqref="A479:A4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7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617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</row>
    <row r="480" spans="1:14" x14ac:dyDescent="0.25">
      <c r="A480" s="90">
        <v>43081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3"/>
  <sheetViews>
    <sheetView zoomScale="115" zoomScaleNormal="115" workbookViewId="0">
      <pane xSplit="1" ySplit="2" topLeftCell="D463" activePane="bottomRight" state="frozen"/>
      <selection pane="topRight" activeCell="B1" sqref="B1"/>
      <selection pane="bottomLeft" activeCell="A3" sqref="A3"/>
      <selection pane="bottomRight" activeCell="E478" sqref="E47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7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616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618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</row>
    <row r="480" spans="1:14" x14ac:dyDescent="0.25">
      <c r="A480" s="90">
        <v>43081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9"/>
  <sheetViews>
    <sheetView zoomScale="115" zoomScaleNormal="115" workbookViewId="0">
      <pane xSplit="1" ySplit="2" topLeftCell="B470" activePane="bottomRight" state="frozen"/>
      <selection pane="topRight" activeCell="B1" sqref="B1"/>
      <selection pane="bottomLeft" activeCell="A3" sqref="A3"/>
      <selection pane="bottomRight" activeCell="A485" sqref="A485:A48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8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607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615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F483">
        <v>44.62</v>
      </c>
      <c r="G483" s="42">
        <f t="shared" ref="G483" si="864">+B483/D483-1</f>
        <v>3.8901639543789113E-3</v>
      </c>
      <c r="H483" s="92"/>
      <c r="I483" s="93">
        <f t="shared" si="389"/>
        <v>3.8099506947557593E-3</v>
      </c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 x14ac:dyDescent="0.25">
      <c r="A484" s="90">
        <v>43077</v>
      </c>
      <c r="B484">
        <v>45.54</v>
      </c>
      <c r="C484" s="93">
        <f t="shared" ref="C484" si="867">B484/B483-1</f>
        <v>1.6744809109176195E-2</v>
      </c>
      <c r="D484" s="38">
        <f t="shared" ref="D484" si="868">+F483*(1+L484)</f>
        <v>45.343572346740828</v>
      </c>
      <c r="E484" s="92"/>
      <c r="F484">
        <v>45.34</v>
      </c>
      <c r="G484" s="42">
        <f t="shared" ref="G484" si="869">+B484/D484-1</f>
        <v>4.3319845149627501E-3</v>
      </c>
      <c r="H484" s="92"/>
      <c r="I484" s="93">
        <f t="shared" si="389"/>
        <v>4.4111160123510018E-3</v>
      </c>
      <c r="J484">
        <v>19682.02</v>
      </c>
      <c r="K484">
        <v>20001.189999999999</v>
      </c>
      <c r="L484" s="93">
        <f t="shared" ref="L484" si="870">+K484/J484-1</f>
        <v>1.6216323324536708E-2</v>
      </c>
      <c r="M484" s="92">
        <f t="shared" ref="M484" si="871">WEEKDAY(A484,2)</f>
        <v>5</v>
      </c>
    </row>
    <row r="485" spans="1:13" x14ac:dyDescent="0.25">
      <c r="A485" s="90">
        <v>43080</v>
      </c>
    </row>
    <row r="486" spans="1:13" x14ac:dyDescent="0.25">
      <c r="A486" s="90">
        <v>43081</v>
      </c>
    </row>
    <row r="487" spans="1:13" x14ac:dyDescent="0.25">
      <c r="A487" s="90">
        <v>43082</v>
      </c>
    </row>
    <row r="488" spans="1:13" x14ac:dyDescent="0.25">
      <c r="A488" s="90">
        <v>43083</v>
      </c>
    </row>
    <row r="489" spans="1:13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9"/>
  <sheetViews>
    <sheetView zoomScale="115" zoomScaleNormal="115" workbookViewId="0">
      <pane xSplit="1" ySplit="2" topLeftCell="B469" activePane="bottomRight" state="frozen"/>
      <selection pane="topRight" activeCell="B1" sqref="B1"/>
      <selection pane="bottomLeft" activeCell="A3" sqref="A3"/>
      <selection pane="bottomRight" activeCell="E485" sqref="E4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8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614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</row>
    <row r="486" spans="1:13" x14ac:dyDescent="0.25">
      <c r="A486" s="90">
        <v>43081</v>
      </c>
    </row>
    <row r="487" spans="1:13" x14ac:dyDescent="0.25">
      <c r="A487" s="90">
        <v>43082</v>
      </c>
    </row>
    <row r="488" spans="1:13" x14ac:dyDescent="0.25">
      <c r="A488" s="90">
        <v>43083</v>
      </c>
    </row>
    <row r="489" spans="1:13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9"/>
  <sheetViews>
    <sheetView zoomScale="115" zoomScaleNormal="115" workbookViewId="0">
      <pane xSplit="1" ySplit="2" topLeftCell="C470" activePane="bottomRight" state="frozen"/>
      <selection pane="topRight" activeCell="B1" sqref="B1"/>
      <selection pane="bottomLeft" activeCell="A3" sqref="A3"/>
      <selection pane="bottomRight" activeCell="C484" sqref="C48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8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604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612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621</v>
      </c>
    </row>
    <row r="485" spans="1:14" x14ac:dyDescent="0.25">
      <c r="A485" s="90">
        <v>43080</v>
      </c>
    </row>
    <row r="486" spans="1:14" x14ac:dyDescent="0.25">
      <c r="A486" s="90">
        <v>43081</v>
      </c>
    </row>
    <row r="487" spans="1:14" x14ac:dyDescent="0.25">
      <c r="A487" s="90">
        <v>43082</v>
      </c>
    </row>
    <row r="488" spans="1:14" x14ac:dyDescent="0.25">
      <c r="A488" s="90">
        <v>43083</v>
      </c>
    </row>
    <row r="489" spans="1:14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90"/>
  <sheetViews>
    <sheetView tabSelected="1" zoomScale="115" zoomScaleNormal="115" workbookViewId="0">
      <pane xSplit="1" ySplit="2" topLeftCell="H472" activePane="bottomRight" state="frozen"/>
      <selection pane="topRight" activeCell="B1" sqref="B1"/>
      <selection pane="bottomLeft" activeCell="A3" sqref="A3"/>
      <selection pane="bottomRight" activeCell="N485" sqref="N4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85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602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613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622</v>
      </c>
    </row>
    <row r="486" spans="1:14" x14ac:dyDescent="0.25">
      <c r="A486" s="90">
        <v>43080</v>
      </c>
    </row>
    <row r="487" spans="1:14" x14ac:dyDescent="0.25">
      <c r="A487" s="90">
        <v>43081</v>
      </c>
    </row>
    <row r="488" spans="1:14" x14ac:dyDescent="0.25">
      <c r="A488" s="90">
        <v>43082</v>
      </c>
    </row>
    <row r="489" spans="1:14" x14ac:dyDescent="0.25">
      <c r="A489" s="90">
        <v>43083</v>
      </c>
    </row>
    <row r="490" spans="1:14" x14ac:dyDescent="0.25">
      <c r="A490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2017-12-10T00:08:44Z</dcterms:modified>
</cp:coreProperties>
</file>