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4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557" i="7" l="1"/>
  <c r="I557" i="8"/>
  <c r="D565" i="12"/>
  <c r="G565" i="12"/>
  <c r="I563" i="12"/>
  <c r="I564" i="12"/>
  <c r="I563" i="11"/>
  <c r="I564" i="11"/>
  <c r="I564" i="10"/>
  <c r="I565" i="10"/>
  <c r="S465" i="20"/>
  <c r="T465" i="20"/>
  <c r="U465" i="20"/>
  <c r="AB465" i="20" s="1"/>
  <c r="V465" i="20"/>
  <c r="Y465" i="20"/>
  <c r="AA465" i="20"/>
  <c r="AC465" i="20"/>
  <c r="AE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AT465" i="20"/>
  <c r="AU465" i="20"/>
  <c r="AW465" i="20"/>
  <c r="AY465" i="20"/>
  <c r="AZ465" i="20"/>
  <c r="BA465" i="20"/>
  <c r="BB465" i="20"/>
  <c r="BC465" i="20"/>
  <c r="BD465" i="20"/>
  <c r="B421" i="25"/>
  <c r="D421" i="25"/>
  <c r="M421" i="25"/>
  <c r="K421" i="25"/>
  <c r="I421" i="25"/>
  <c r="G566" i="10"/>
  <c r="C566" i="10"/>
  <c r="L565" i="10"/>
  <c r="M565" i="10"/>
  <c r="C565" i="10"/>
  <c r="D565" i="10"/>
  <c r="E565" i="10" s="1"/>
  <c r="L564" i="9"/>
  <c r="M564" i="9"/>
  <c r="I562" i="9"/>
  <c r="C564" i="9"/>
  <c r="D564" i="9"/>
  <c r="E564" i="9" s="1"/>
  <c r="G565" i="11"/>
  <c r="C565" i="11"/>
  <c r="L564" i="11"/>
  <c r="M564" i="11"/>
  <c r="I562" i="11"/>
  <c r="C564" i="11"/>
  <c r="D564" i="11"/>
  <c r="E564" i="11" s="1"/>
  <c r="C565" i="12"/>
  <c r="L564" i="12"/>
  <c r="M564" i="12"/>
  <c r="I562" i="12"/>
  <c r="C564" i="12"/>
  <c r="D564" i="12"/>
  <c r="G564" i="12" s="1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M557" i="6"/>
  <c r="I555" i="6"/>
  <c r="C557" i="6"/>
  <c r="D557" i="6"/>
  <c r="E557" i="6" s="1"/>
  <c r="L558" i="5"/>
  <c r="D558" i="5" s="1"/>
  <c r="M558" i="5"/>
  <c r="I555" i="5"/>
  <c r="C558" i="5"/>
  <c r="AX465" i="20" l="1"/>
  <c r="Z465" i="20"/>
  <c r="W465" i="20"/>
  <c r="AV465" i="20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D464" i="20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22" i="25" l="1"/>
  <c r="B423" i="25"/>
  <c r="B424" i="25"/>
  <c r="B425" i="25"/>
  <c r="B469" i="20"/>
  <c r="B468" i="20"/>
  <c r="B467" i="20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I556" i="5"/>
  <c r="S464" i="20"/>
  <c r="T464" i="20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AT464" i="20"/>
  <c r="AU464" i="20"/>
  <c r="AW464" i="20"/>
  <c r="AY464" i="20"/>
  <c r="AZ464" i="20"/>
  <c r="BA464" i="20"/>
  <c r="BB464" i="20"/>
  <c r="BC464" i="20"/>
  <c r="Y464" i="20" l="1"/>
  <c r="AE464" i="20"/>
  <c r="AX464" i="20"/>
  <c r="Z464" i="20"/>
  <c r="AV464" i="20"/>
  <c r="X464" i="20"/>
  <c r="W464" i="20"/>
  <c r="AD464" i="20"/>
  <c r="S463" i="20"/>
  <c r="T463" i="20"/>
  <c r="U463" i="20"/>
  <c r="AD463" i="20" s="1"/>
  <c r="V463" i="20"/>
  <c r="Y463" i="20" s="1"/>
  <c r="W463" i="20"/>
  <c r="X463" i="20"/>
  <c r="AA463" i="20"/>
  <c r="AC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AT463" i="20"/>
  <c r="AU463" i="20"/>
  <c r="AV463" i="20"/>
  <c r="AW463" i="20"/>
  <c r="AY463" i="20"/>
  <c r="AZ463" i="20"/>
  <c r="BA463" i="20"/>
  <c r="BB463" i="20"/>
  <c r="BC463" i="20"/>
  <c r="BD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M562" i="12"/>
  <c r="I561" i="12"/>
  <c r="C562" i="12"/>
  <c r="D562" i="12"/>
  <c r="G562" i="12" s="1"/>
  <c r="L556" i="8"/>
  <c r="M556" i="8"/>
  <c r="C556" i="8"/>
  <c r="D556" i="8"/>
  <c r="E556" i="8" s="1"/>
  <c r="H556" i="8" s="1"/>
  <c r="L556" i="7"/>
  <c r="M556" i="7"/>
  <c r="C556" i="7"/>
  <c r="D556" i="7"/>
  <c r="G556" i="7" s="1"/>
  <c r="E556" i="7"/>
  <c r="L555" i="6"/>
  <c r="M555" i="6"/>
  <c r="C555" i="6"/>
  <c r="D555" i="6"/>
  <c r="H555" i="6" s="1"/>
  <c r="L556" i="5"/>
  <c r="M556" i="5"/>
  <c r="C556" i="5"/>
  <c r="D556" i="5"/>
  <c r="E556" i="5" s="1"/>
  <c r="H556" i="5" l="1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2" i="20"/>
  <c r="U462" i="20"/>
  <c r="AD462" i="20" s="1"/>
  <c r="V462" i="20"/>
  <c r="Y462" i="20"/>
  <c r="AA462" i="20"/>
  <c r="AC462" i="20"/>
  <c r="AE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AT462" i="20"/>
  <c r="AU462" i="20"/>
  <c r="AW462" i="20"/>
  <c r="AY462" i="20"/>
  <c r="AZ462" i="20"/>
  <c r="BA462" i="20"/>
  <c r="BB462" i="20"/>
  <c r="BC462" i="20"/>
  <c r="BD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M555" i="7"/>
  <c r="I555" i="7"/>
  <c r="C555" i="7"/>
  <c r="D555" i="7"/>
  <c r="E555" i="7" s="1"/>
  <c r="L554" i="6"/>
  <c r="M554" i="6"/>
  <c r="I554" i="6"/>
  <c r="C554" i="6"/>
  <c r="D554" i="6"/>
  <c r="H554" i="6" s="1"/>
  <c r="L555" i="5"/>
  <c r="M555" i="5"/>
  <c r="I554" i="5"/>
  <c r="C555" i="5"/>
  <c r="D555" i="5"/>
  <c r="E555" i="5" s="1"/>
  <c r="AB462" i="20" l="1"/>
  <c r="AX462" i="20"/>
  <c r="Z462" i="20"/>
  <c r="X462" i="20"/>
  <c r="AV462" i="20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1" i="20"/>
  <c r="U461" i="20"/>
  <c r="AB461" i="20" s="1"/>
  <c r="V461" i="20"/>
  <c r="Y461" i="20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AT461" i="20"/>
  <c r="AU461" i="20"/>
  <c r="AW461" i="20"/>
  <c r="AY461" i="20"/>
  <c r="AZ461" i="20"/>
  <c r="BA461" i="20"/>
  <c r="BB461" i="20"/>
  <c r="BC461" i="20"/>
  <c r="BD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M560" i="12"/>
  <c r="I559" i="12"/>
  <c r="C560" i="12"/>
  <c r="D560" i="12"/>
  <c r="G560" i="12" s="1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AX461" i="20" l="1"/>
  <c r="Z461" i="20"/>
  <c r="AV461" i="20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0" i="20"/>
  <c r="U460" i="20"/>
  <c r="AD460" i="20" s="1"/>
  <c r="V460" i="20"/>
  <c r="Y460" i="20"/>
  <c r="AA460" i="20"/>
  <c r="AC460" i="20"/>
  <c r="AE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AT460" i="20"/>
  <c r="AU460" i="20"/>
  <c r="AW460" i="20"/>
  <c r="AY460" i="20"/>
  <c r="AZ460" i="20"/>
  <c r="BA460" i="20"/>
  <c r="BB460" i="20"/>
  <c r="BC460" i="20"/>
  <c r="BD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M559" i="12"/>
  <c r="I558" i="12"/>
  <c r="C559" i="12"/>
  <c r="D559" i="12"/>
  <c r="G559" i="12" s="1"/>
  <c r="L553" i="8"/>
  <c r="M553" i="8"/>
  <c r="I553" i="8"/>
  <c r="C553" i="8"/>
  <c r="D553" i="8"/>
  <c r="E553" i="8" s="1"/>
  <c r="H553" i="8" s="1"/>
  <c r="L553" i="7"/>
  <c r="M553" i="7"/>
  <c r="I553" i="7"/>
  <c r="C553" i="7"/>
  <c r="D553" i="7"/>
  <c r="E553" i="7" s="1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X460" i="20" l="1"/>
  <c r="Z460" i="20"/>
  <c r="AB460" i="20"/>
  <c r="AV460" i="20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D459" i="20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59" i="20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AT459" i="20"/>
  <c r="AU459" i="20"/>
  <c r="AW459" i="20"/>
  <c r="AY459" i="20"/>
  <c r="AZ459" i="20"/>
  <c r="BA459" i="20"/>
  <c r="BB459" i="20"/>
  <c r="BC459" i="20"/>
  <c r="I557" i="9"/>
  <c r="I557" i="12"/>
  <c r="AE459" i="20" l="1"/>
  <c r="AB459" i="20"/>
  <c r="AV459" i="20"/>
  <c r="Z459" i="20"/>
  <c r="AX459" i="20"/>
  <c r="Y459" i="20"/>
  <c r="X459" i="20"/>
  <c r="W459" i="20"/>
  <c r="S458" i="20"/>
  <c r="T458" i="20"/>
  <c r="U458" i="20"/>
  <c r="AB458" i="20" s="1"/>
  <c r="V458" i="20"/>
  <c r="AE458" i="20" s="1"/>
  <c r="Y458" i="20"/>
  <c r="AA458" i="20"/>
  <c r="AC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AT458" i="20"/>
  <c r="AU458" i="20"/>
  <c r="AW458" i="20"/>
  <c r="AY458" i="20"/>
  <c r="AZ458" i="20"/>
  <c r="BA458" i="20"/>
  <c r="BB458" i="20"/>
  <c r="BC458" i="20"/>
  <c r="BD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M557" i="12"/>
  <c r="I556" i="12"/>
  <c r="C557" i="12"/>
  <c r="D557" i="12"/>
  <c r="G557" i="12" s="1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AX458" i="20" l="1"/>
  <c r="Z458" i="20"/>
  <c r="AV458" i="20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7" i="20"/>
  <c r="U457" i="20"/>
  <c r="V457" i="20"/>
  <c r="AC457" i="20" s="1"/>
  <c r="W457" i="20"/>
  <c r="X457" i="20"/>
  <c r="Y457" i="20"/>
  <c r="Z457" i="20"/>
  <c r="AA457" i="20"/>
  <c r="AB457" i="20"/>
  <c r="AD457" i="20"/>
  <c r="AE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AT457" i="20"/>
  <c r="AU457" i="20"/>
  <c r="AV457" i="20"/>
  <c r="AW457" i="20"/>
  <c r="AX457" i="20"/>
  <c r="AY457" i="20"/>
  <c r="AZ457" i="20"/>
  <c r="BA457" i="20"/>
  <c r="BB457" i="20"/>
  <c r="BC457" i="20"/>
  <c r="BD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M556" i="12"/>
  <c r="I555" i="12"/>
  <c r="C556" i="12"/>
  <c r="D556" i="12"/>
  <c r="G556" i="12" s="1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M550" i="5"/>
  <c r="I549" i="5"/>
  <c r="C550" i="5"/>
  <c r="D550" i="5"/>
  <c r="E550" i="5" s="1"/>
  <c r="H557" i="10" l="1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6" i="20"/>
  <c r="U456" i="20"/>
  <c r="AD456" i="20" s="1"/>
  <c r="V456" i="20"/>
  <c r="Y456" i="20"/>
  <c r="AA456" i="20"/>
  <c r="AC456" i="20"/>
  <c r="AE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AT456" i="20"/>
  <c r="AU456" i="20"/>
  <c r="AW456" i="20"/>
  <c r="AY456" i="20"/>
  <c r="AZ456" i="20"/>
  <c r="BA456" i="20"/>
  <c r="BB456" i="20"/>
  <c r="BC456" i="20"/>
  <c r="BD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M555" i="12"/>
  <c r="I554" i="12"/>
  <c r="C555" i="12"/>
  <c r="D555" i="12"/>
  <c r="G555" i="12" s="1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H549" i="5"/>
  <c r="C549" i="5"/>
  <c r="D549" i="5"/>
  <c r="E549" i="5" s="1"/>
  <c r="AB456" i="20" l="1"/>
  <c r="AX456" i="20"/>
  <c r="Z456" i="20"/>
  <c r="AV456" i="20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5" i="20"/>
  <c r="U455" i="20"/>
  <c r="V455" i="20"/>
  <c r="Y455" i="20" s="1"/>
  <c r="W455" i="20"/>
  <c r="X455" i="20"/>
  <c r="Z455" i="20"/>
  <c r="AA455" i="20"/>
  <c r="AB455" i="20"/>
  <c r="AC455" i="20"/>
  <c r="AD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AT455" i="20"/>
  <c r="AU455" i="20"/>
  <c r="AV455" i="20"/>
  <c r="AW455" i="20"/>
  <c r="AX455" i="20"/>
  <c r="AY455" i="20"/>
  <c r="AZ455" i="20"/>
  <c r="BA455" i="20"/>
  <c r="BB455" i="20"/>
  <c r="BC455" i="20"/>
  <c r="BD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M548" i="7"/>
  <c r="I548" i="7"/>
  <c r="C548" i="7"/>
  <c r="D548" i="7"/>
  <c r="E548" i="7" s="1"/>
  <c r="L547" i="6"/>
  <c r="M547" i="6"/>
  <c r="I547" i="6"/>
  <c r="C547" i="6"/>
  <c r="D547" i="6"/>
  <c r="E547" i="6" s="1"/>
  <c r="L548" i="5"/>
  <c r="M548" i="5"/>
  <c r="I547" i="5"/>
  <c r="C548" i="5"/>
  <c r="D548" i="5"/>
  <c r="E548" i="5" s="1"/>
  <c r="H555" i="10" l="1"/>
  <c r="G555" i="10"/>
  <c r="G554" i="9"/>
  <c r="H554" i="9"/>
  <c r="G554" i="11"/>
  <c r="G548" i="8"/>
  <c r="G548" i="7"/>
  <c r="H548" i="7"/>
  <c r="G547" i="6"/>
  <c r="H547" i="6"/>
  <c r="G548" i="5"/>
  <c r="H548" i="5"/>
  <c r="BD454" i="20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4" i="20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AT454" i="20"/>
  <c r="AU454" i="20"/>
  <c r="AW454" i="20"/>
  <c r="AY454" i="20"/>
  <c r="AZ454" i="20"/>
  <c r="BA454" i="20"/>
  <c r="BB454" i="20"/>
  <c r="BC454" i="20"/>
  <c r="I553" i="10"/>
  <c r="I552" i="9"/>
  <c r="I552" i="11"/>
  <c r="I552" i="12"/>
  <c r="AC454" i="20" l="1"/>
  <c r="Y454" i="20"/>
  <c r="AB454" i="20"/>
  <c r="AX454" i="20"/>
  <c r="Z454" i="20"/>
  <c r="AV454" i="20"/>
  <c r="X454" i="20"/>
  <c r="W454" i="20"/>
  <c r="S453" i="20"/>
  <c r="T453" i="20"/>
  <c r="U453" i="20"/>
  <c r="V453" i="20"/>
  <c r="AC453" i="20" s="1"/>
  <c r="X453" i="20"/>
  <c r="Y453" i="20"/>
  <c r="Z453" i="20"/>
  <c r="AA453" i="20"/>
  <c r="AB453" i="20"/>
  <c r="AD453" i="20"/>
  <c r="AE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AT453" i="20"/>
  <c r="AU453" i="20"/>
  <c r="AV453" i="20"/>
  <c r="AW453" i="20"/>
  <c r="AX453" i="20"/>
  <c r="AY453" i="20"/>
  <c r="AZ453" i="20"/>
  <c r="BA453" i="20"/>
  <c r="BB453" i="20"/>
  <c r="BC453" i="20"/>
  <c r="BD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M552" i="12"/>
  <c r="I551" i="12"/>
  <c r="C552" i="12"/>
  <c r="D552" i="12"/>
  <c r="G552" i="12" s="1"/>
  <c r="L546" i="8"/>
  <c r="M546" i="8"/>
  <c r="I546" i="8"/>
  <c r="C546" i="8"/>
  <c r="D546" i="8"/>
  <c r="G546" i="8" s="1"/>
  <c r="E546" i="8"/>
  <c r="H546" i="8" s="1"/>
  <c r="L546" i="7"/>
  <c r="M546" i="7"/>
  <c r="I546" i="7"/>
  <c r="C546" i="7"/>
  <c r="D546" i="7"/>
  <c r="E546" i="7" s="1"/>
  <c r="L545" i="6"/>
  <c r="M545" i="6"/>
  <c r="I545" i="6"/>
  <c r="C545" i="6"/>
  <c r="D545" i="6"/>
  <c r="E545" i="6" s="1"/>
  <c r="L546" i="5"/>
  <c r="M546" i="5"/>
  <c r="I545" i="5"/>
  <c r="C546" i="5"/>
  <c r="D546" i="5"/>
  <c r="E546" i="5" s="1"/>
  <c r="W453" i="20" l="1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2" i="20"/>
  <c r="U452" i="20"/>
  <c r="AB452" i="20" s="1"/>
  <c r="V452" i="20"/>
  <c r="AE452" i="20" s="1"/>
  <c r="Y452" i="20"/>
  <c r="AA452" i="20"/>
  <c r="AC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AT452" i="20"/>
  <c r="AU452" i="20"/>
  <c r="AW452" i="20"/>
  <c r="AY452" i="20"/>
  <c r="AZ452" i="20"/>
  <c r="BA452" i="20"/>
  <c r="BB452" i="20"/>
  <c r="BC452" i="20"/>
  <c r="BD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M545" i="8"/>
  <c r="I545" i="8"/>
  <c r="C545" i="8"/>
  <c r="D545" i="8"/>
  <c r="E545" i="8" s="1"/>
  <c r="H545" i="8" s="1"/>
  <c r="L545" i="7"/>
  <c r="M545" i="7"/>
  <c r="I545" i="7"/>
  <c r="H545" i="7"/>
  <c r="C545" i="7"/>
  <c r="D545" i="7"/>
  <c r="E545" i="7" s="1"/>
  <c r="L544" i="6"/>
  <c r="M544" i="6"/>
  <c r="I544" i="6"/>
  <c r="C544" i="6"/>
  <c r="D544" i="6"/>
  <c r="E544" i="6" s="1"/>
  <c r="L545" i="5"/>
  <c r="M545" i="5"/>
  <c r="I544" i="5"/>
  <c r="C545" i="5"/>
  <c r="D545" i="5"/>
  <c r="E545" i="5" s="1"/>
  <c r="AX452" i="20" l="1"/>
  <c r="Z452" i="20"/>
  <c r="AV452" i="20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1" i="20"/>
  <c r="U451" i="20"/>
  <c r="X451" i="20" s="1"/>
  <c r="V451" i="20"/>
  <c r="W451" i="20"/>
  <c r="Y451" i="20"/>
  <c r="Z451" i="20"/>
  <c r="AA451" i="20"/>
  <c r="AB451" i="20"/>
  <c r="AC451" i="20"/>
  <c r="AD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AT451" i="20"/>
  <c r="AU451" i="20"/>
  <c r="AV451" i="20"/>
  <c r="AW451" i="20"/>
  <c r="AX451" i="20"/>
  <c r="AY451" i="20"/>
  <c r="AZ451" i="20"/>
  <c r="BA451" i="20"/>
  <c r="BB451" i="20"/>
  <c r="BC451" i="20"/>
  <c r="BD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M544" i="7"/>
  <c r="I544" i="7"/>
  <c r="C544" i="7"/>
  <c r="D544" i="7"/>
  <c r="E544" i="7" s="1"/>
  <c r="L543" i="6"/>
  <c r="M543" i="6"/>
  <c r="I543" i="6"/>
  <c r="C543" i="6"/>
  <c r="D543" i="6"/>
  <c r="E543" i="6" s="1"/>
  <c r="L544" i="5"/>
  <c r="M544" i="5"/>
  <c r="I543" i="5"/>
  <c r="C544" i="5"/>
  <c r="D544" i="5"/>
  <c r="E544" i="5" s="1"/>
  <c r="H551" i="10" l="1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0" i="20"/>
  <c r="U450" i="20"/>
  <c r="AD450" i="20" s="1"/>
  <c r="V450" i="20"/>
  <c r="AE450" i="20" s="1"/>
  <c r="Y450" i="20"/>
  <c r="AA450" i="20"/>
  <c r="AC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AT450" i="20"/>
  <c r="AU450" i="20"/>
  <c r="AW450" i="20"/>
  <c r="AY450" i="20"/>
  <c r="AZ450" i="20"/>
  <c r="BA450" i="20"/>
  <c r="BB450" i="20"/>
  <c r="BC450" i="20"/>
  <c r="BD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M543" i="8"/>
  <c r="I543" i="8"/>
  <c r="C543" i="8"/>
  <c r="D543" i="8"/>
  <c r="E543" i="8" s="1"/>
  <c r="H543" i="8" s="1"/>
  <c r="L543" i="7"/>
  <c r="M543" i="7"/>
  <c r="I543" i="7"/>
  <c r="C543" i="7"/>
  <c r="D543" i="7"/>
  <c r="E543" i="7" s="1"/>
  <c r="L542" i="6"/>
  <c r="M542" i="6"/>
  <c r="I542" i="6"/>
  <c r="C542" i="6"/>
  <c r="D542" i="6"/>
  <c r="E542" i="6" s="1"/>
  <c r="L543" i="5"/>
  <c r="M543" i="5"/>
  <c r="I542" i="5"/>
  <c r="C543" i="5"/>
  <c r="D543" i="5"/>
  <c r="E543" i="5" s="1"/>
  <c r="AB450" i="20" l="1"/>
  <c r="AX450" i="20"/>
  <c r="Z450" i="20"/>
  <c r="AV450" i="20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D449" i="20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49" i="20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AT449" i="20"/>
  <c r="AU449" i="20"/>
  <c r="AW449" i="20"/>
  <c r="AY449" i="20"/>
  <c r="AZ449" i="20"/>
  <c r="BA449" i="20"/>
  <c r="BB449" i="20"/>
  <c r="BC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AE449" i="20" l="1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X449" i="20"/>
  <c r="W449" i="20"/>
  <c r="AD449" i="20"/>
  <c r="S448" i="20"/>
  <c r="T448" i="20"/>
  <c r="U448" i="20"/>
  <c r="V448" i="20"/>
  <c r="Y448" i="20" s="1"/>
  <c r="W448" i="20"/>
  <c r="X448" i="20"/>
  <c r="Z448" i="20"/>
  <c r="AA448" i="20"/>
  <c r="AB448" i="20"/>
  <c r="AC448" i="20"/>
  <c r="AD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AT448" i="20"/>
  <c r="AU448" i="20"/>
  <c r="AV448" i="20"/>
  <c r="AW448" i="20"/>
  <c r="AX448" i="20"/>
  <c r="AY448" i="20"/>
  <c r="AZ448" i="20"/>
  <c r="BA448" i="20"/>
  <c r="BB448" i="20"/>
  <c r="BC448" i="20"/>
  <c r="BD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M540" i="6"/>
  <c r="I540" i="6"/>
  <c r="C540" i="6"/>
  <c r="D540" i="6"/>
  <c r="E540" i="6" s="1"/>
  <c r="L541" i="5"/>
  <c r="M541" i="5"/>
  <c r="I540" i="5"/>
  <c r="C541" i="5"/>
  <c r="D541" i="5"/>
  <c r="E541" i="5" s="1"/>
  <c r="H548" i="10" l="1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D447" i="20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M540" i="8"/>
  <c r="I540" i="8"/>
  <c r="C540" i="8"/>
  <c r="L540" i="7"/>
  <c r="M540" i="7"/>
  <c r="I540" i="7"/>
  <c r="C540" i="7"/>
  <c r="L539" i="6"/>
  <c r="M539" i="6"/>
  <c r="I539" i="6"/>
  <c r="C539" i="6"/>
  <c r="L540" i="5"/>
  <c r="M540" i="5"/>
  <c r="I539" i="5"/>
  <c r="C540" i="5"/>
  <c r="D547" i="10"/>
  <c r="D546" i="9"/>
  <c r="D546" i="11"/>
  <c r="D546" i="12"/>
  <c r="G546" i="12" s="1"/>
  <c r="D540" i="8"/>
  <c r="D540" i="7"/>
  <c r="D539" i="6"/>
  <c r="D540" i="5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7" i="20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AT447" i="20"/>
  <c r="AU447" i="20"/>
  <c r="AW447" i="20"/>
  <c r="AY447" i="20"/>
  <c r="AZ447" i="20"/>
  <c r="BA447" i="20"/>
  <c r="BB447" i="20"/>
  <c r="BC447" i="20"/>
  <c r="AC447" i="20" l="1"/>
  <c r="Y447" i="20"/>
  <c r="Z447" i="20"/>
  <c r="AV447" i="20"/>
  <c r="X447" i="20"/>
  <c r="W447" i="20"/>
  <c r="AX447" i="20"/>
  <c r="AD447" i="20"/>
  <c r="H545" i="9"/>
  <c r="BD446" i="20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M545" i="12"/>
  <c r="I544" i="12"/>
  <c r="C545" i="12"/>
  <c r="L539" i="8"/>
  <c r="M539" i="8"/>
  <c r="I539" i="8"/>
  <c r="C539" i="8"/>
  <c r="L539" i="7"/>
  <c r="M539" i="7"/>
  <c r="I539" i="7"/>
  <c r="C539" i="7"/>
  <c r="L538" i="6"/>
  <c r="M538" i="6"/>
  <c r="I538" i="6"/>
  <c r="C538" i="6"/>
  <c r="L539" i="5"/>
  <c r="M539" i="5"/>
  <c r="I538" i="5"/>
  <c r="C539" i="5"/>
  <c r="S446" i="20"/>
  <c r="T446" i="20"/>
  <c r="U446" i="20"/>
  <c r="W446" i="20" s="1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AT446" i="20"/>
  <c r="AU446" i="20"/>
  <c r="AW446" i="20"/>
  <c r="AY446" i="20"/>
  <c r="AZ446" i="20"/>
  <c r="BA446" i="20"/>
  <c r="BB446" i="20"/>
  <c r="BC446" i="20"/>
  <c r="D546" i="10"/>
  <c r="E546" i="10" s="1"/>
  <c r="D545" i="9"/>
  <c r="D545" i="11"/>
  <c r="D545" i="12"/>
  <c r="G545" i="12" s="1"/>
  <c r="D539" i="8"/>
  <c r="D539" i="7"/>
  <c r="D538" i="6"/>
  <c r="D539" i="5"/>
  <c r="AC446" i="20" l="1"/>
  <c r="Y446" i="20"/>
  <c r="Z446" i="20"/>
  <c r="AX446" i="20"/>
  <c r="AV446" i="20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D445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5" i="20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AT445" i="20"/>
  <c r="AU445" i="20"/>
  <c r="AW445" i="20"/>
  <c r="AY445" i="20"/>
  <c r="AZ445" i="20"/>
  <c r="BA445" i="20"/>
  <c r="BB445" i="20"/>
  <c r="BC445" i="20"/>
  <c r="D545" i="10"/>
  <c r="I544" i="10"/>
  <c r="D544" i="9"/>
  <c r="D544" i="11"/>
  <c r="D537" i="6"/>
  <c r="E537" i="6" s="1"/>
  <c r="D538" i="5"/>
  <c r="AC445" i="20" l="1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Y444" i="20" l="1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X444" i="20"/>
  <c r="W444" i="20"/>
  <c r="AD444" i="20"/>
  <c r="S443" i="20"/>
  <c r="T444" i="20" s="1"/>
  <c r="U443" i="20"/>
  <c r="AD443" i="20" s="1"/>
  <c r="V443" i="20"/>
  <c r="AE443" i="20" s="1"/>
  <c r="Y443" i="20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M536" i="8"/>
  <c r="I536" i="8"/>
  <c r="C536" i="8"/>
  <c r="D536" i="8"/>
  <c r="G536" i="8" s="1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M536" i="5"/>
  <c r="I535" i="5"/>
  <c r="C536" i="5"/>
  <c r="D536" i="5"/>
  <c r="E536" i="5" s="1"/>
  <c r="W443" i="20" l="1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W442" i="20"/>
  <c r="Y442" i="20"/>
  <c r="AA442" i="20"/>
  <c r="AD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V442" i="20"/>
  <c r="BA443" i="20" s="1"/>
  <c r="AW442" i="20"/>
  <c r="AX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M535" i="5"/>
  <c r="I534" i="5"/>
  <c r="C535" i="5"/>
  <c r="D535" i="5"/>
  <c r="E535" i="5" s="1"/>
  <c r="AB442" i="20" l="1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M534" i="7"/>
  <c r="I534" i="7"/>
  <c r="C534" i="7"/>
  <c r="D534" i="7"/>
  <c r="G534" i="7" s="1"/>
  <c r="L533" i="6"/>
  <c r="M533" i="6"/>
  <c r="I533" i="6"/>
  <c r="C533" i="6"/>
  <c r="D533" i="6"/>
  <c r="E533" i="6" s="1"/>
  <c r="L534" i="5"/>
  <c r="M534" i="5"/>
  <c r="I533" i="5"/>
  <c r="C534" i="5"/>
  <c r="D534" i="5"/>
  <c r="E534" i="5" s="1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C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M539" i="12"/>
  <c r="I538" i="12"/>
  <c r="C539" i="12"/>
  <c r="D539" i="12"/>
  <c r="G539" i="12" s="1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M532" i="6"/>
  <c r="I532" i="6"/>
  <c r="C532" i="6"/>
  <c r="D532" i="6"/>
  <c r="E532" i="6" s="1"/>
  <c r="L533" i="5"/>
  <c r="M533" i="5"/>
  <c r="I532" i="5"/>
  <c r="H533" i="5"/>
  <c r="C533" i="5"/>
  <c r="D533" i="5"/>
  <c r="E533" i="5" s="1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M531" i="8"/>
  <c r="C531" i="8"/>
  <c r="D531" i="8"/>
  <c r="E531" i="8" s="1"/>
  <c r="H531" i="8" s="1"/>
  <c r="L531" i="7"/>
  <c r="M531" i="7"/>
  <c r="C531" i="7"/>
  <c r="D531" i="7"/>
  <c r="G531" i="7" s="1"/>
  <c r="L530" i="6"/>
  <c r="M530" i="6"/>
  <c r="C530" i="6"/>
  <c r="D530" i="6"/>
  <c r="E530" i="6" s="1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M530" i="7"/>
  <c r="I525" i="7"/>
  <c r="C530" i="7"/>
  <c r="D530" i="7"/>
  <c r="E530" i="7" s="1"/>
  <c r="L529" i="6"/>
  <c r="M529" i="6"/>
  <c r="I524" i="6"/>
  <c r="C529" i="6"/>
  <c r="D529" i="6"/>
  <c r="E529" i="6" s="1"/>
  <c r="L530" i="5"/>
  <c r="M530" i="5"/>
  <c r="I529" i="5"/>
  <c r="H530" i="5"/>
  <c r="C530" i="5"/>
  <c r="D530" i="5"/>
  <c r="E530" i="5" s="1"/>
  <c r="E537" i="10" l="1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M535" i="12"/>
  <c r="I533" i="12"/>
  <c r="C535" i="12"/>
  <c r="D535" i="12"/>
  <c r="G535" i="12" s="1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M529" i="5"/>
  <c r="I526" i="5"/>
  <c r="C529" i="5"/>
  <c r="D529" i="5"/>
  <c r="E529" i="5" s="1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M534" i="12"/>
  <c r="C534" i="12"/>
  <c r="D534" i="12"/>
  <c r="G534" i="12" s="1"/>
  <c r="L528" i="8"/>
  <c r="M528" i="8"/>
  <c r="C528" i="8"/>
  <c r="D528" i="8"/>
  <c r="E528" i="8" s="1"/>
  <c r="H528" i="8" s="1"/>
  <c r="L528" i="7"/>
  <c r="M528" i="7"/>
  <c r="C528" i="7"/>
  <c r="D528" i="7"/>
  <c r="G528" i="7" s="1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C526" i="8"/>
  <c r="D526" i="8"/>
  <c r="E526" i="8" s="1"/>
  <c r="H526" i="8" s="1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W437" i="20" s="1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AX437" i="20" l="1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Y436" i="20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C436" i="20" l="1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Y432" i="20" l="1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W417" i="20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AE417" i="20" l="1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BD414" i="20" l="1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BD411" i="20" l="1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AE399" i="20" l="1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Y387" i="20" l="1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E381" i="20" l="1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W366" i="20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AV366" i="20" l="1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E364" i="20" l="1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AE352" i="20" l="1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AX351" i="20" l="1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V295" i="20" l="1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AV247" i="20" l="1"/>
  <c r="BA248" i="20" s="1"/>
  <c r="G334" i="12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<sst xmlns="http://schemas.openxmlformats.org/spreadsheetml/2006/main" count="874" uniqueCount="775">
  <si>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</si>
  <si>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</si>
  <si>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</si>
  <si>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</si>
  <si>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</si>
  <si>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</si>
  <si>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</si>
  <si>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</si>
  <si>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</si>
  <si>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</si>
  <si>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</si>
  <si>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</si>
  <si>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</si>
  <si>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</si>
  <si>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</si>
  <si>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</si>
  <si>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</si>
  <si>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</si>
  <si>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</si>
  <si>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</si>
  <si>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</si>
  <si>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</si>
  <si>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</si>
  <si>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</si>
  <si>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</si>
  <si>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</si>
  <si>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</si>
  <si>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</si>
  <si>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</si>
  <si>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</si>
  <si>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</si>
  <si>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</si>
  <si>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</si>
  <si>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</si>
  <si>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</si>
  <si>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</si>
  <si>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</si>
  <si>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</si>
  <si>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</si>
  <si>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</si>
  <si>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</si>
  <si>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</si>
  <si>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</si>
  <si>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</si>
  <si>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</si>
  <si>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</si>
  <si>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</si>
  <si>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</si>
  <si>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</si>
  <si>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</si>
  <si>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</si>
  <si>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</si>
  <si>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</si>
  <si>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</si>
  <si>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</si>
  <si>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</si>
  <si>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</si>
  <si>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</si>
  <si>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</si>
  <si>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</si>
  <si>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</si>
  <si>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</si>
  <si>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</si>
  <si>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</si>
  <si>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</si>
  <si>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</si>
  <si>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</si>
  <si>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</si>
  <si>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</si>
  <si>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</si>
  <si>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</si>
  <si>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</si>
  <si>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</si>
  <si>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</si>
  <si>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</si>
  <si>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</si>
  <si>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</si>
  <si>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</si>
  <si>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</si>
  <si>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</si>
  <si>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</si>
  <si>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</si>
  <si>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</si>
  <si>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</si>
  <si>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</si>
  <si>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</si>
  <si>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</si>
  <si>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</si>
  <si>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</si>
  <si>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</si>
  <si>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</si>
  <si>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</si>
  <si>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</si>
  <si>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</si>
  <si>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</si>
  <si>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</si>
  <si>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</si>
  <si>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</si>
  <si>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</si>
  <si>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</si>
  <si>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</si>
  <si>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</si>
  <si>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</si>
  <si>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</si>
  <si>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</si>
  <si>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</si>
  <si>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</si>
  <si>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</si>
  <si>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</si>
  <si>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</si>
  <si>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</si>
  <si>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</si>
  <si>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</si>
  <si>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</si>
  <si>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</si>
  <si>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</si>
  <si>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</si>
  <si>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</si>
  <si>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</si>
  <si>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</si>
  <si>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</si>
  <si>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</si>
  <si>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</si>
  <si>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</si>
  <si>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</si>
  <si>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</si>
  <si>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</si>
  <si>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</si>
  <si>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</si>
  <si>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</si>
  <si>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</si>
  <si>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</si>
  <si>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</si>
  <si>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</si>
  <si>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</si>
  <si>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</si>
  <si>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</si>
  <si>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</si>
  <si>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</si>
  <si>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</si>
  <si>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</si>
  <si>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</si>
  <si>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</si>
  <si>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</si>
  <si>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</si>
  <si>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</si>
  <si>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</si>
  <si>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</si>
  <si>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</si>
  <si>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</si>
  <si>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</si>
  <si>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</si>
  <si>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</si>
  <si>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</si>
  <si>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</si>
  <si>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</si>
  <si>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</si>
  <si>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</si>
  <si>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</si>
  <si>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</si>
  <si>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</si>
  <si>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</si>
  <si>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</si>
  <si>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</si>
  <si>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</si>
  <si>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</si>
  <si>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</si>
  <si>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</si>
  <si>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</si>
  <si>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</si>
  <si>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</si>
  <si>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</si>
  <si>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</si>
  <si>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</si>
  <si>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</si>
  <si>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</si>
  <si>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</si>
  <si>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</si>
  <si>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</si>
  <si>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</si>
  <si>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</si>
  <si>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</si>
  <si>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</si>
  <si>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</si>
  <si>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</si>
  <si>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</si>
  <si>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</si>
  <si>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</si>
  <si>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</si>
  <si>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</si>
  <si>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</si>
  <si>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</si>
  <si>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</si>
  <si>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</si>
  <si>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</si>
  <si>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</si>
  <si>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</si>
  <si>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</si>
  <si>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</si>
  <si>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</si>
  <si>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</si>
  <si>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</si>
  <si>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</si>
  <si>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</si>
  <si>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</si>
  <si>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</si>
  <si>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</si>
  <si>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</si>
  <si>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</si>
  <si>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</si>
  <si>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</si>
  <si>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</si>
  <si>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</si>
  <si>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</si>
  <si>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</si>
  <si>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</si>
  <si>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</si>
  <si>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</si>
  <si>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</si>
  <si>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</si>
  <si>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</si>
  <si>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</si>
  <si>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</si>
  <si>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</si>
  <si>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</si>
  <si>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</si>
  <si>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</si>
  <si>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</si>
  <si>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</si>
  <si>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</si>
  <si>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</si>
  <si>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</si>
  <si>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</si>
  <si>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</si>
  <si>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</si>
  <si>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</si>
  <si>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</si>
  <si>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</si>
  <si>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</si>
  <si>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</si>
  <si>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</si>
  <si>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</si>
  <si>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</si>
  <si>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</si>
  <si>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</si>
  <si>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</si>
  <si>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</si>
  <si>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</si>
  <si>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</si>
  <si>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</si>
  <si>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</si>
  <si>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</si>
  <si>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</si>
  <si>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</si>
  <si>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</si>
  <si>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</si>
  <si>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</si>
  <si>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</si>
  <si>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</si>
  <si>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</si>
  <si>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</si>
  <si>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</si>
  <si>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</si>
  <si>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</si>
  <si>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</si>
  <si>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</si>
  <si>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</si>
  <si>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</si>
  <si>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</si>
  <si>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</si>
  <si>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</si>
  <si>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</si>
  <si>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</si>
  <si>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</si>
  <si>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</si>
  <si>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</si>
  <si>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</si>
  <si>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</si>
  <si>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</si>
  <si>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</si>
  <si>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</si>
  <si>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</si>
  <si>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</si>
  <si>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</si>
  <si>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</si>
  <si>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</si>
  <si>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</si>
  <si>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</si>
  <si>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</si>
  <si>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</si>
  <si>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</si>
  <si>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</si>
  <si>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</si>
  <si>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</si>
  <si>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</si>
  <si>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</si>
  <si>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</si>
  <si>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</si>
  <si>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</si>
  <si>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</si>
  <si>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</si>
  <si>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</si>
  <si>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</si>
  <si>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</si>
  <si>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</si>
  <si>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</si>
  <si>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</si>
  <si>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</si>
  <si>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</si>
  <si>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</si>
  <si>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</si>
  <si>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</si>
  <si>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</si>
  <si>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</si>
  <si>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</si>
  <si>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</si>
  <si>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</si>
  <si>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</si>
  <si>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</si>
  <si>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</si>
  <si>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</si>
  <si>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</si>
  <si>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</si>
  <si>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</si>
  <si>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</si>
  <si>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</si>
  <si>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</si>
  <si>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</si>
  <si>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</si>
  <si>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</si>
  <si>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</si>
  <si>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</si>
  <si>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</si>
  <si>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</si>
  <si>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</si>
  <si>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</si>
  <si>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</si>
  <si>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</si>
  <si>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</si>
  <si>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</si>
  <si>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</si>
  <si>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</si>
  <si>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</si>
  <si>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</si>
  <si>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</si>
  <si>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</si>
  <si>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</si>
  <si>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</si>
  <si>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</si>
  <si>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</si>
  <si>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</si>
  <si>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</si>
  <si>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</si>
  <si>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</si>
  <si>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</si>
  <si>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</si>
  <si>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</si>
  <si>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</si>
  <si>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</si>
  <si>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</si>
  <si>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</si>
  <si>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</si>
  <si>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</si>
  <si>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</si>
  <si>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</si>
  <si>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</si>
  <si>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</si>
  <si>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</si>
  <si>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</si>
  <si>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</si>
  <si>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</si>
  <si>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</si>
  <si>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</si>
  <si>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</si>
  <si>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</si>
  <si>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</si>
  <si>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</si>
  <si>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</si>
  <si>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</si>
  <si>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</si>
  <si>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</si>
  <si>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</si>
  <si>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</si>
  <si>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</si>
  <si>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</si>
  <si>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</si>
  <si>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</si>
  <si>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</si>
  <si>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</si>
  <si>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</si>
  <si>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</si>
  <si>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</si>
  <si>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</si>
  <si>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</si>
  <si>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</si>
  <si>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</si>
  <si>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</si>
  <si>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</si>
  <si>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</si>
  <si>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</si>
  <si>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</si>
  <si>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</si>
  <si>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</si>
  <si>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</si>
  <si>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</si>
  <si>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</si>
  <si>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</si>
  <si>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</si>
  <si>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</si>
  <si>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</si>
  <si>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</si>
  <si>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</si>
  <si>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</si>
  <si>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</si>
  <si>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</si>
  <si>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</si>
  <si>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</si>
  <si>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</si>
  <si>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</si>
  <si>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</si>
  <si>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</si>
  <si>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</si>
  <si>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</si>
  <si>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</si>
  <si>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</si>
  <si>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</si>
  <si>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</si>
  <si>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</si>
  <si>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</si>
  <si>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</si>
  <si>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</si>
  <si>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</si>
  <si>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</si>
  <si>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</si>
  <si>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</si>
  <si>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</si>
  <si>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</si>
  <si>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</si>
  <si>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</si>
  <si>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</si>
  <si>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</si>
  <si>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</si>
  <si>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</si>
  <si>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</si>
  <si>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</si>
  <si>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</si>
  <si>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</si>
  <si>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</si>
  <si>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</si>
  <si>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</si>
  <si>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</si>
  <si>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</si>
  <si>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</si>
  <si>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</si>
  <si>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</si>
  <si>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</si>
  <si>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</si>
  <si>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</si>
  <si>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</si>
  <si>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</si>
  <si>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</si>
  <si>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</si>
  <si>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</si>
  <si>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</si>
  <si>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</si>
  <si>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</si>
  <si>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</si>
  <si>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</si>
  <si>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</si>
  <si>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</si>
  <si>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</si>
  <si>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</si>
  <si>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</si>
  <si>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</si>
  <si>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</si>
  <si>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</si>
  <si>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</si>
  <si>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</si>
  <si>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</si>
  <si>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</si>
  <si>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</si>
  <si>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</si>
  <si>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</si>
  <si>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</si>
  <si>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</si>
  <si>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</si>
  <si>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</si>
  <si>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</si>
  <si>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</si>
  <si>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</si>
  <si>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</si>
  <si>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</si>
  <si>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</si>
  <si>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</si>
  <si>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</si>
  <si>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</si>
  <si>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</si>
  <si>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</si>
  <si>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</si>
  <si>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</si>
  <si>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</si>
  <si>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</si>
  <si>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</si>
  <si>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</si>
  <si>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</si>
  <si>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</si>
  <si>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</si>
  <si>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</si>
  <si>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</si>
  <si>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</si>
  <si>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</si>
  <si>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</si>
  <si>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</si>
  <si>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</si>
  <si>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</si>
  <si>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</si>
  <si>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</si>
  <si>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</si>
  <si>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</si>
  <si>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</si>
  <si>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</si>
  <si>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</si>
  <si>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</si>
  <si>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</si>
  <si>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</si>
  <si>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</si>
  <si>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</si>
  <si>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</si>
  <si>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</si>
  <si>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</si>
  <si>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</si>
  <si>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</si>
  <si>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</si>
  <si>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</si>
  <si>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</si>
  <si>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</si>
  <si>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</si>
  <si>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</si>
  <si>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</si>
  <si>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</si>
  <si>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</si>
  <si>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</si>
  <si>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</si>
  <si>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</si>
  <si>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</si>
  <si>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</si>
  <si>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</si>
  <si>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</si>
  <si>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</si>
  <si>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</si>
  <si>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</si>
  <si>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</si>
  <si>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</si>
  <si>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</si>
  <si>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</si>
  <si>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</si>
  <si>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</si>
  <si>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</si>
  <si>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</si>
  <si>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</si>
  <si>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</si>
  <si>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</si>
  <si>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</si>
  <si>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</si>
  <si>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</si>
  <si>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</si>
  <si>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</si>
  <si>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</si>
  <si>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</si>
  <si>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</si>
  <si>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</si>
  <si>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</si>
  <si>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</si>
  <si>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</si>
  <si>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</si>
  <si>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</si>
  <si>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</si>
  <si>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</si>
  <si>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</si>
  <si>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</si>
  <si>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</si>
  <si>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</si>
  <si>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</si>
  <si>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</si>
  <si>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</si>
  <si>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</si>
  <si>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</si>
  <si>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</si>
  <si>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</si>
  <si>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</si>
  <si>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</si>
  <si>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</si>
  <si>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</si>
  <si>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</si>
  <si>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</si>
  <si>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</si>
  <si>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</si>
  <si>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</si>
  <si>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</si>
  <si>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</si>
  <si>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</si>
  <si>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</si>
  <si>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</si>
  <si>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</si>
  <si>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</si>
  <si>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</si>
  <si>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</si>
  <si>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</si>
  <si>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</si>
  <si>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</si>
  <si>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</si>
  <si>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</si>
  <si>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</si>
  <si>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</si>
  <si>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</si>
  <si>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</si>
  <si>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</si>
  <si>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</si>
  <si>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</si>
  <si>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</si>
  <si>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</si>
  <si>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</si>
  <si>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</si>
  <si>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</si>
  <si>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</si>
  <si>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</si>
  <si>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</si>
  <si>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</si>
  <si>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</si>
  <si>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</si>
  <si>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</si>
  <si>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</si>
  <si>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</si>
  <si>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</si>
  <si>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</si>
  <si>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</si>
  <si>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</si>
  <si>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</si>
  <si>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</si>
  <si>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</si>
  <si>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</si>
  <si>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</si>
  <si>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</si>
  <si>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</si>
  <si>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</si>
  <si>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</si>
  <si>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</si>
  <si>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</si>
  <si>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</si>
  <si>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</si>
  <si>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</si>
  <si>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</si>
  <si>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</si>
  <si>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</si>
  <si>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</si>
  <si>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</si>
  <si>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</si>
  <si>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</si>
  <si>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</si>
  <si>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</si>
  <si>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</si>
  <si>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</si>
  <si>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</si>
  <si>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</si>
  <si>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</si>
  <si>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</si>
  <si>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</si>
  <si>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</si>
  <si>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</si>
  <si>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</si>
  <si>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</si>
  <si>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</si>
  <si>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</si>
  <si>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</si>
  <si>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</si>
  <si>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</si>
  <si>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</si>
  <si>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</si>
  <si>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</si>
  <si>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</si>
  <si>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</si>
  <si>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</si>
  <si>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</si>
  <si>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</si>
  <si>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</si>
  <si>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</si>
  <si>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</si>
  <si>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</si>
  <si>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</si>
  <si>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</si>
  <si>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</si>
  <si>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</si>
  <si>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</si>
  <si>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</si>
  <si>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</si>
  <si>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</si>
  <si>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</si>
  <si>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</si>
  <si>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</si>
  <si>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</si>
  <si>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</si>
  <si>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</si>
  <si>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</si>
  <si>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</si>
  <si>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</si>
  <si>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</si>
  <si>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</si>
  <si>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</si>
  <si>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</si>
  <si>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</si>
  <si>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</si>
  <si>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</si>
  <si>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</si>
  <si>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</si>
  <si>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</si>
  <si>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</si>
  <si>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</si>
  <si>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</si>
  <si>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</si>
  <si>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</si>
  <si>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</si>
  <si>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</si>
  <si>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</si>
  <si>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</si>
  <si>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</si>
  <si>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</si>
  <si>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</si>
  <si>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</si>
  <si>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</si>
  <si>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</si>
  <si>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</si>
  <si>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</si>
  <si>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</si>
  <si>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</si>
  <si>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</si>
  <si>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</si>
  <si>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</si>
  <si>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</si>
  <si>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</si>
  <si>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</si>
  <si>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</si>
  <si>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</si>
  <si>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</si>
  <si>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</si>
  <si>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</si>
  <si>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</si>
  <si>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</si>
  <si>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</si>
  <si>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</si>
  <si>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</si>
  <si>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</si>
  <si>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</si>
  <si>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</si>
  <si>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</si>
  <si>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</si>
  <si>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</si>
  <si>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</si>
  <si>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</si>
  <si>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</si>
  <si>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</si>
  <si>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</si>
  <si>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</si>
  <si>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</si>
  <si>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</si>
  <si>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</si>
  <si>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</si>
  <si>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</si>
  <si>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</si>
  <si>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</si>
  <si>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</si>
  <si>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</si>
  <si>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</si>
  <si>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</si>
  <si>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2018-04-02T19:15</t>
  </si>
  <si>
    <t>HK closed for easter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</si>
</sst>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2" sqref="A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v>43192</v>
      </c>
    </row>
    <row r="2" spans="1:16" x14ac:dyDescent="0.25">
      <c r="A2" s="39" t="s">
        <v>766</v>
      </c>
      <c r="B2" s="39">
        <v>6.2702600000000004</v>
      </c>
      <c r="C2" s="88">
        <v>43192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767</v>
      </c>
      <c r="B3" s="39">
        <v>6.26999</v>
      </c>
      <c r="C3" s="88">
        <v>43192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768</v>
      </c>
      <c r="B4" s="39">
        <v>6.2689750000000002</v>
      </c>
      <c r="C4" s="88">
        <v>43193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3886.92</v>
      </c>
      <c r="C5" s="39">
        <v>3898.5</v>
      </c>
      <c r="D5" s="91">
        <v>-3.0000000000000001E-3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3163.18</v>
      </c>
      <c r="C6" s="39">
        <v>3168.9</v>
      </c>
      <c r="D6" s="91">
        <v>-1.8E-3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1900.25</v>
      </c>
      <c r="C7" s="39">
        <v>1900.48</v>
      </c>
      <c r="D7" s="91">
        <v>-1E-4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10852.95</v>
      </c>
      <c r="C8" s="39">
        <v>10868.66</v>
      </c>
      <c r="D8" s="91">
        <v>-1.4E-3</v>
      </c>
      <c r="J8" s="75"/>
      <c r="K8" s="76"/>
      <c r="L8" s="77"/>
      <c r="M8" s="78"/>
    </row>
    <row r="9" spans="1:16" x14ac:dyDescent="0.25">
      <c r="A9" s="39" t="s">
        <v>525</v>
      </c>
      <c r="B9" s="39">
        <v>6121.96</v>
      </c>
      <c r="C9" s="39">
        <v>6114.74</v>
      </c>
      <c r="D9" s="91">
        <v>1.1999999999999999E-3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2711.37</v>
      </c>
      <c r="C10" s="39">
        <v>2722.15</v>
      </c>
      <c r="D10" s="91">
        <v>-4.0000000000000001E-3</v>
      </c>
    </row>
    <row r="11" spans="1:16" x14ac:dyDescent="0.25">
      <c r="A11" s="39" t="s">
        <v>527</v>
      </c>
      <c r="B11" s="39">
        <v>15.14</v>
      </c>
      <c r="C11" s="39">
        <v>14.851000000000001</v>
      </c>
      <c r="D11" s="88">
        <v>43187</v>
      </c>
    </row>
    <row r="12" spans="1:16" x14ac:dyDescent="0.25">
      <c r="A12" s="39" t="s">
        <v>528</v>
      </c>
      <c r="B12" s="39">
        <v>15.52</v>
      </c>
      <c r="C12" s="39">
        <v>15.5428</v>
      </c>
      <c r="D12" s="88">
        <v>43188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8.25</v>
      </c>
      <c r="C13" s="39">
        <v>8.31</v>
      </c>
      <c r="D13" s="88">
        <v>43188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49.85</v>
      </c>
      <c r="C14" s="39">
        <v>49.493000000000002</v>
      </c>
      <c r="D14" s="88">
        <v>43188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46.21</v>
      </c>
      <c r="C15" s="39">
        <v>46.52</v>
      </c>
      <c r="D15" s="88">
        <v>43188</v>
      </c>
      <c r="E15" t="s">
        <v>773</v>
      </c>
      <c r="F15">
        <v>46.2</v>
      </c>
    </row>
    <row r="16" spans="1:16" x14ac:dyDescent="0.25">
      <c r="A16" s="39" t="s">
        <v>532</v>
      </c>
      <c r="B16" s="39">
        <v>35.26</v>
      </c>
      <c r="C16" s="39">
        <v>35.306899999999999</v>
      </c>
      <c r="D16" s="88">
        <v>43188</v>
      </c>
      <c r="E16" t="s">
        <v>773</v>
      </c>
      <c r="F16">
        <v>35.26</v>
      </c>
    </row>
    <row r="17" spans="1:16" x14ac:dyDescent="0.25">
      <c r="A17" s="39" t="s">
        <v>533</v>
      </c>
      <c r="B17" s="39">
        <v>30.55</v>
      </c>
      <c r="C17" s="39">
        <v>30.938199999999998</v>
      </c>
      <c r="D17" s="88">
        <v>43188</v>
      </c>
    </row>
    <row r="18" spans="1:16" x14ac:dyDescent="0.25">
      <c r="A18" s="39" t="s">
        <v>534</v>
      </c>
      <c r="B18" s="39">
        <v>34.83</v>
      </c>
      <c r="C18" s="41">
        <v>35.320500000000003</v>
      </c>
      <c r="D18" s="88">
        <v>43192</v>
      </c>
      <c r="E18" t="s">
        <v>773</v>
      </c>
      <c r="F18">
        <v>34.83</v>
      </c>
    </row>
    <row r="19" spans="1:16" x14ac:dyDescent="0.25">
      <c r="A19" s="39" t="s">
        <v>535</v>
      </c>
      <c r="B19" s="39">
        <v>12548.28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7" customFormat="1" x14ac:dyDescent="0.25">
      <c r="A20" s="39" t="s">
        <v>536</v>
      </c>
      <c r="B20" s="39">
        <v>20973.51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537</v>
      </c>
      <c r="B21" s="39">
        <v>6.2763999999999998</v>
      </c>
      <c r="C21" s="88">
        <v>43192</v>
      </c>
      <c r="D21" s="89">
        <v>0.63101851851851853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3169.78</v>
      </c>
      <c r="B23" s="39">
        <v>3167.75</v>
      </c>
      <c r="C23" s="39">
        <v>3162.15</v>
      </c>
      <c r="D23" s="39">
        <v>3165.4</v>
      </c>
      <c r="E23" s="39">
        <v>3174.47</v>
      </c>
      <c r="F23" s="39">
        <v>3192.13</v>
      </c>
      <c r="G23" s="39">
        <v>3160.19</v>
      </c>
      <c r="H23" s="39">
        <v>1004</v>
      </c>
      <c r="I23" s="39">
        <v>935</v>
      </c>
      <c r="J23" s="39">
        <v>3175</v>
      </c>
      <c r="K23" s="39">
        <v>3176.95</v>
      </c>
      <c r="L23" s="39">
        <v>3163.18</v>
      </c>
      <c r="M23" s="39">
        <v>3179.4</v>
      </c>
      <c r="N23" s="39">
        <v>3160.11</v>
      </c>
      <c r="O23" s="39">
        <v>1321</v>
      </c>
      <c r="P23" s="39">
        <v>1449</v>
      </c>
    </row>
    <row r="24" spans="1:16" x14ac:dyDescent="0.25">
      <c r="D24" s="91"/>
    </row>
    <row r="25" spans="1:16" x14ac:dyDescent="0.25">
      <c r="A25" s="39"/>
      <c r="B25" s="39"/>
      <c r="C25" s="39"/>
      <c r="D25" s="91"/>
    </row>
    <row r="26" spans="1:16" x14ac:dyDescent="0.25">
      <c r="C26" s="39"/>
      <c r="D26" s="91"/>
    </row>
    <row r="27" spans="1:16" x14ac:dyDescent="0.25">
      <c r="D27" s="1"/>
    </row>
    <row r="28" spans="1:16" x14ac:dyDescent="0.25">
      <c r="D28" s="88"/>
    </row>
    <row r="29" spans="1:16" x14ac:dyDescent="0.25">
      <c r="D29" s="1"/>
    </row>
    <row r="30" spans="1:16" x14ac:dyDescent="0.25">
      <c r="C30" s="1"/>
      <c r="D30" s="8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88"/>
      <c r="D37" s="89"/>
    </row>
    <row r="38" spans="3:4" x14ac:dyDescent="0.25">
      <c r="C38" s="88"/>
      <c r="D38" s="89"/>
    </row>
    <row r="39" spans="3:4" x14ac:dyDescent="0.25">
      <c r="C39" s="1"/>
      <c r="D39" s="1"/>
    </row>
    <row r="40" spans="3:4" x14ac:dyDescent="0.25">
      <c r="C40" s="1"/>
      <c r="D40" s="8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4"/>
    </row>
    <row r="65" spans="3:4" x14ac:dyDescent="0.25">
      <c r="C65" s="1"/>
      <c r="D65" s="8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69"/>
  <sheetViews>
    <sheetView zoomScale="115" zoomScaleNormal="115" workbookViewId="0">
      <pane xSplit="2" ySplit="6" topLeftCell="C457" activePane="bottomRight" state="frozen"/>
      <selection pane="topRight" activeCell="C1" sqref="C1"/>
      <selection pane="bottomLeft" activeCell="A3" sqref="A3"/>
      <selection pane="bottomRight" activeCell="B465" sqref="B465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469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645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649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664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5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669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676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690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703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737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736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744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746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749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756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757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758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760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763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6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6" x14ac:dyDescent="0.25">
      <c r="A466" s="88">
        <v>43193</v>
      </c>
      <c r="B466" s="41">
        <f t="shared" si="5028"/>
        <v>2</v>
      </c>
    </row>
    <row r="467" spans="1:56" x14ac:dyDescent="0.25">
      <c r="A467" s="88">
        <v>43194</v>
      </c>
      <c r="B467" s="41">
        <f t="shared" si="5028"/>
        <v>3</v>
      </c>
    </row>
    <row r="468" spans="1:56" x14ac:dyDescent="0.25">
      <c r="A468" s="88">
        <v>43195</v>
      </c>
      <c r="B468" s="41">
        <f t="shared" si="5028"/>
        <v>4</v>
      </c>
    </row>
    <row r="469" spans="1:56" x14ac:dyDescent="0.25">
      <c r="A469" s="88">
        <v>43196</v>
      </c>
      <c r="B469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25"/>
  <sheetViews>
    <sheetView zoomScale="115" zoomScaleNormal="115" workbookViewId="0">
      <pane xSplit="1" ySplit="1" topLeftCell="B407" activePane="bottomRight" state="frozen"/>
      <selection pane="topRight" activeCell="B1" sqref="B1"/>
      <selection pane="bottomLeft" activeCell="A2" sqref="A2"/>
      <selection pane="bottomRight" activeCell="D420" sqref="D420:D421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21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21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21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551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555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567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574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581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587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591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595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602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607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616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620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21" si="22">LN(H344/H343)</f>
        <v>5.9509246834607457E-4</v>
      </c>
      <c r="J344">
        <v>6.6237849999999998</v>
      </c>
      <c r="K344" s="91">
        <f t="shared" ref="K344:K421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621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623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625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635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642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646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650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651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652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654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662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665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667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668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682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687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691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694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698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709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714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724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728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735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741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743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751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752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764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3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3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3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3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3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3" x14ac:dyDescent="0.25">
      <c r="A422" s="88">
        <v>43193</v>
      </c>
      <c r="B422" s="41">
        <f t="shared" ref="B422:B425" si="24">WEEKDAY(A422,2)</f>
        <v>2</v>
      </c>
    </row>
    <row r="423" spans="1:13" x14ac:dyDescent="0.25">
      <c r="A423" s="88">
        <v>43194</v>
      </c>
      <c r="B423" s="41">
        <f t="shared" si="24"/>
        <v>3</v>
      </c>
    </row>
    <row r="424" spans="1:13" x14ac:dyDescent="0.25">
      <c r="A424" s="88">
        <v>43195</v>
      </c>
      <c r="B424" s="41">
        <f t="shared" si="24"/>
        <v>4</v>
      </c>
    </row>
    <row r="425" spans="1:13" x14ac:dyDescent="0.25">
      <c r="A425" s="88">
        <v>43196</v>
      </c>
      <c r="B425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62"/>
  <sheetViews>
    <sheetView zoomScale="115" zoomScaleNormal="115" workbookViewId="0">
      <pane xSplit="1" ySplit="2" topLeftCell="H547" activePane="bottomRight" state="frozen"/>
      <selection pane="topRight" activeCell="B1" sqref="B1"/>
      <selection pane="bottomLeft" activeCell="A3" sqref="A3"/>
      <selection pane="bottomRight" activeCell="N559" sqref="N559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565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564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556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570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588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598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606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608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626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631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641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647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653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670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677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719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711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557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15.13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6.6093853271653735E-4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15.022175814627309</v>
      </c>
      <c r="E557" s="26">
        <f>(D557-O557)*(1-VLOOKUP(A557,FX!A:K,9,0))</f>
        <v>15.063273432406888</v>
      </c>
      <c r="F557" s="90">
        <v>15.13</v>
      </c>
      <c r="G557" s="91">
        <f t="shared" ref="G557" si="735">+B557/D557-1</f>
        <v>7.8433501795369676E-3</v>
      </c>
      <c r="H557" s="91">
        <f>(+B557/(D557*(1-VLOOKUP(A557,FX!A:K,9,0)))-1)</f>
        <v>5.0936184579937205E-3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774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774</v>
      </c>
    </row>
    <row r="559" spans="1:14" x14ac:dyDescent="0.25">
      <c r="A559" s="88">
        <v>43193</v>
      </c>
    </row>
    <row r="560" spans="1:14" x14ac:dyDescent="0.25">
      <c r="A560" s="88">
        <v>43194</v>
      </c>
    </row>
    <row r="561" spans="1:1" x14ac:dyDescent="0.25">
      <c r="A561" s="88">
        <v>43195</v>
      </c>
    </row>
    <row r="562" spans="1:1" x14ac:dyDescent="0.25">
      <c r="A562" s="88">
        <v>43196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61"/>
  <sheetViews>
    <sheetView tabSelected="1" zoomScale="115" zoomScaleNormal="115" workbookViewId="0">
      <pane xSplit="1" ySplit="2" topLeftCell="E540" activePane="bottomRight" state="frozen"/>
      <selection pane="topRight" activeCell="B1" sqref="B1"/>
      <selection pane="bottomLeft" activeCell="A3" sqref="A3"/>
      <selection pane="bottomRight" activeCell="L557" sqref="L55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563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597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600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603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605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630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644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648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660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666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674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680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684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685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701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708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55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713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717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730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734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</row>
    <row r="559" spans="1:13" x14ac:dyDescent="0.25">
      <c r="A559" s="88">
        <v>43194</v>
      </c>
    </row>
    <row r="560" spans="1:13" x14ac:dyDescent="0.25">
      <c r="A560" s="88">
        <v>43195</v>
      </c>
    </row>
    <row r="561" spans="1:1" x14ac:dyDescent="0.25">
      <c r="A561" s="88">
        <v>43196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62"/>
  <sheetViews>
    <sheetView zoomScale="115" zoomScaleNormal="115" workbookViewId="0">
      <pane xSplit="1" ySplit="2" topLeftCell="E543" activePane="bottomRight" state="frozen"/>
      <selection pane="topRight" activeCell="B1" sqref="B1"/>
      <selection pane="bottomLeft" activeCell="A3" sqref="A3"/>
      <selection pane="bottomRight" activeCell="L557" sqref="L557:L55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614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663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671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679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5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</row>
    <row r="560" spans="1:13" x14ac:dyDescent="0.25">
      <c r="A560" s="88">
        <v>43194</v>
      </c>
    </row>
    <row r="561" spans="1:1" x14ac:dyDescent="0.25">
      <c r="A561" s="88">
        <v>43195</v>
      </c>
    </row>
    <row r="562" spans="1:1" x14ac:dyDescent="0.25">
      <c r="A562" s="88">
        <v>43196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62"/>
  <sheetViews>
    <sheetView zoomScale="115" zoomScaleNormal="115" workbookViewId="0">
      <pane xSplit="1" ySplit="2" topLeftCell="D545" activePane="bottomRight" state="frozen"/>
      <selection pane="topRight" activeCell="B1" sqref="B1"/>
      <selection pane="bottomLeft" activeCell="A3" sqref="A3"/>
      <selection pane="bottomRight" activeCell="J558" sqref="J558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596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613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615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643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659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675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707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58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/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</row>
    <row r="560" spans="1:13" x14ac:dyDescent="0.25">
      <c r="A560" s="88">
        <v>43194</v>
      </c>
    </row>
    <row r="561" spans="1:1" x14ac:dyDescent="0.25">
      <c r="A561" s="88">
        <v>43195</v>
      </c>
    </row>
    <row r="562" spans="1:1" x14ac:dyDescent="0.25">
      <c r="A562" s="88">
        <v>43196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68"/>
  <sheetViews>
    <sheetView zoomScale="115" zoomScaleNormal="115" workbookViewId="0">
      <pane xSplit="1" ySplit="2" topLeftCell="B554" activePane="bottomRight" state="frozen"/>
      <selection pane="topRight" activeCell="B1" sqref="B1"/>
      <selection pane="bottomLeft" activeCell="A3" sqref="A3"/>
      <selection pane="bottomRight" activeCell="G564" sqref="G564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636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63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579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578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577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561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562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576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590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604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612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658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661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678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686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693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697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710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720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721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725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733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739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747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750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759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762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765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770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:C564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:G564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:C565" si="1089">B564/B563-1</f>
        <v>-2.1803556308213401E-2</v>
      </c>
      <c r="D564" s="38">
        <f t="shared" ref="D564:D565" si="1090">+(F563-O564)*(1+L564)</f>
        <v>46.52</v>
      </c>
      <c r="E564" s="90"/>
      <c r="F564" s="90">
        <v>46.52</v>
      </c>
      <c r="G564" s="42">
        <f t="shared" ref="G564:G565" si="1091">+B564/D564-1</f>
        <v>-6.6638005159072033E-3</v>
      </c>
      <c r="H564" s="90"/>
      <c r="I564" s="91">
        <f t="shared" ref="I564" si="1092">+B564/F564-1</f>
        <v>-6.6638005159072033E-3</v>
      </c>
      <c r="J564">
        <v>20973.51</v>
      </c>
      <c r="K564">
        <v>20973.51</v>
      </c>
      <c r="L564" s="91">
        <f t="shared" ref="L564" si="1093">+K564/J564-1</f>
        <v>0</v>
      </c>
      <c r="M564" s="90">
        <f t="shared" ref="M564" si="1094">WEEKDAY(A564,2)</f>
        <v>1</v>
      </c>
    </row>
    <row r="565" spans="1:14" x14ac:dyDescent="0.25">
      <c r="A565" s="88">
        <v>43193</v>
      </c>
      <c r="B565">
        <v>46.2</v>
      </c>
      <c r="C565" s="91">
        <f t="shared" si="1089"/>
        <v>-2.1640337589257097E-4</v>
      </c>
      <c r="D565" s="38">
        <f>+(F564-O565)*(1+L565)</f>
        <v>46.52</v>
      </c>
      <c r="G565" s="42">
        <f>+B565/D565-1</f>
        <v>-6.8787618228718372E-3</v>
      </c>
    </row>
    <row r="566" spans="1:14" x14ac:dyDescent="0.25">
      <c r="A566" s="88">
        <v>43194</v>
      </c>
    </row>
    <row r="567" spans="1:14" x14ac:dyDescent="0.25">
      <c r="A567" s="88">
        <v>43195</v>
      </c>
    </row>
    <row r="568" spans="1:14" x14ac:dyDescent="0.25">
      <c r="A568" s="88">
        <v>43196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68"/>
  <sheetViews>
    <sheetView zoomScale="115" zoomScaleNormal="115" workbookViewId="0">
      <pane xSplit="1" ySplit="2" topLeftCell="B556" activePane="bottomRight" state="frozen"/>
      <selection pane="topRight" activeCell="B1" sqref="B1"/>
      <selection pane="bottomLeft" activeCell="A3" sqref="A3"/>
      <selection pane="bottomRight" activeCell="H564" sqref="H56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63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560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585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611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657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673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732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:C564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:G564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:C565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35.306899999999999</v>
      </c>
      <c r="G564" s="42">
        <f t="shared" ref="G564:G565" si="1277">+B564/D564-1</f>
        <v>-1.2074763221109341E-3</v>
      </c>
      <c r="H564" s="91">
        <f>(B564/(D564*(1-VLOOKUP(A564,FX!A:M,13,0))))-1</f>
        <v>-3.827556381923447E-4</v>
      </c>
      <c r="I564" s="91">
        <f t="shared" ref="I564" si="1278">+B564/F564-1</f>
        <v>-1.3283522484274224E-3</v>
      </c>
      <c r="J564">
        <v>1900.48</v>
      </c>
      <c r="K564">
        <v>1900.25</v>
      </c>
      <c r="L564" s="91">
        <f t="shared" ref="L564" si="1279">+K564/J564-1</f>
        <v>-1.2102205758546258E-4</v>
      </c>
      <c r="M564" s="90">
        <f t="shared" ref="M564" si="1280">WEEKDAY(A564,2)</f>
        <v>1</v>
      </c>
    </row>
    <row r="565" spans="1:13" x14ac:dyDescent="0.25">
      <c r="A565" s="88">
        <v>43193</v>
      </c>
      <c r="B565">
        <v>35.26</v>
      </c>
      <c r="C565" s="91">
        <f t="shared" si="1275"/>
        <v>0</v>
      </c>
      <c r="D565">
        <v>0</v>
      </c>
      <c r="G565" s="42" t="e">
        <f t="shared" si="1277"/>
        <v>#DIV/0!</v>
      </c>
    </row>
    <row r="566" spans="1:13" x14ac:dyDescent="0.25">
      <c r="A566" s="88">
        <v>43194</v>
      </c>
    </row>
    <row r="567" spans="1:13" x14ac:dyDescent="0.25">
      <c r="A567" s="88">
        <v>43195</v>
      </c>
    </row>
    <row r="568" spans="1:13" x14ac:dyDescent="0.25">
      <c r="A568" s="88">
        <v>43196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68"/>
  <sheetViews>
    <sheetView zoomScale="115" zoomScaleNormal="115" workbookViewId="0">
      <pane xSplit="1" ySplit="2" topLeftCell="H552" activePane="bottomRight" state="frozen"/>
      <selection pane="topRight" activeCell="B1" sqref="B1"/>
      <selection pane="bottomLeft" activeCell="A3" sqref="A3"/>
      <selection pane="bottomRight" activeCell="J563" sqref="J56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552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553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554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559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569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2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571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575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580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583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584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589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592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594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601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609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618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638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656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672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681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683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688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692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695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700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702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704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705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712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715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718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722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723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726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727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729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740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742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745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748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754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755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761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772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J564">
        <v>3898.5</v>
      </c>
      <c r="K564">
        <v>3886.92</v>
      </c>
      <c r="L564" s="91">
        <f t="shared" ref="L564" si="1267">+K564/J564-1</f>
        <v>-2.9703732204694466E-3</v>
      </c>
      <c r="M564" s="90">
        <f t="shared" ref="M564" si="1268">WEEKDAY(A564,2)</f>
        <v>1</v>
      </c>
    </row>
    <row r="565" spans="1:14" x14ac:dyDescent="0.25">
      <c r="A565" s="88">
        <v>43193</v>
      </c>
    </row>
    <row r="566" spans="1:14" x14ac:dyDescent="0.25">
      <c r="A566" s="88">
        <v>43194</v>
      </c>
    </row>
    <row r="567" spans="1:14" x14ac:dyDescent="0.25">
      <c r="A567" s="88">
        <v>43195</v>
      </c>
    </row>
    <row r="568" spans="1:14" x14ac:dyDescent="0.25">
      <c r="A568" s="88">
        <v>43196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69"/>
  <sheetViews>
    <sheetView zoomScale="115" zoomScaleNormal="115" workbookViewId="0">
      <pane xSplit="1" ySplit="2" topLeftCell="B555" activePane="bottomRight" state="frozen"/>
      <selection pane="topRight" activeCell="B1" sqref="B1"/>
      <selection pane="bottomLeft" activeCell="A3" sqref="A3"/>
      <selection pane="bottomRight" activeCell="F565" sqref="F56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558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557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568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573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586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64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599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610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619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655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689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696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699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706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716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731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738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753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769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771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:C565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:G565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:C566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:G566" si="1275">+B565/D565-1</f>
        <v>-7.4073802341034778E-5</v>
      </c>
      <c r="H565" s="91">
        <f>(B565/(D565*(1-VLOOKUP(A565,FX!A:M,13,0))))-1</f>
        <v>7.515827521205054E-4</v>
      </c>
      <c r="I565" s="91">
        <f t="shared" ref="I565" si="1276">+B565/F565-1</f>
        <v>-1.3887119378264923E-2</v>
      </c>
      <c r="J565">
        <v>6114.74</v>
      </c>
      <c r="K565">
        <v>6121.96</v>
      </c>
      <c r="L565" s="91">
        <f t="shared" ref="L565" si="1277">+K565/J565-1</f>
        <v>1.1807533926218028E-3</v>
      </c>
      <c r="M565" s="90">
        <f t="shared" ref="M565" si="1278">WEEKDAY(A565,2)</f>
        <v>1</v>
      </c>
    </row>
    <row r="566" spans="1:14" x14ac:dyDescent="0.25">
      <c r="A566" s="88">
        <v>43193</v>
      </c>
      <c r="B566">
        <v>34.83</v>
      </c>
      <c r="C566" s="91">
        <f t="shared" si="1273"/>
        <v>0</v>
      </c>
      <c r="D566">
        <v>0</v>
      </c>
      <c r="G566" s="91" t="e">
        <f t="shared" si="1275"/>
        <v>#DIV/0!</v>
      </c>
    </row>
    <row r="567" spans="1:14" x14ac:dyDescent="0.25">
      <c r="A567" s="88">
        <v>43194</v>
      </c>
    </row>
    <row r="568" spans="1:14" x14ac:dyDescent="0.25">
      <c r="A568" s="88">
        <v>43195</v>
      </c>
    </row>
    <row r="569" spans="1:14" x14ac:dyDescent="0.25">
      <c r="A569" s="88">
        <v>43196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2018-04-02T23:26:29Z</dcterms:modified>
</cp:coreProperties>
</file>