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20" i="5" l="1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284" i="25"/>
  <c r="B285" i="25"/>
  <c r="B286" i="2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<sst xmlns="http://schemas.openxmlformats.org/spreadsheetml/2006/main" count="574" uniqueCount="478">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</sst>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3" sqref="F1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D11</f>
        <v>42997</v>
      </c>
    </row>
    <row r="2" spans="1:14" ht="14.1" x14ac:dyDescent="0.25">
      <c r="A2" t="s">
        <v>390</v>
      </c>
      <c r="B2" s="39">
        <v>6.5921500000000002</v>
      </c>
      <c r="C2" s="1">
        <v>42997</v>
      </c>
      <c r="D2" s="41">
        <v>13</v>
      </c>
    </row>
    <row r="3" spans="1:14" x14ac:dyDescent="0.15">
      <c r="A3" t="s">
        <v>391</v>
      </c>
      <c r="B3" s="39">
        <v>6.58575</v>
      </c>
      <c r="C3" s="1">
        <v>42997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6.5839949999999998</v>
      </c>
      <c r="C4" s="1">
        <v>42998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3832.1161000000002</v>
      </c>
      <c r="C5" s="41">
        <v>3843.1428000000001</v>
      </c>
      <c r="D5" s="25">
        <v>-2.8999999999999998E-3</v>
      </c>
      <c r="J5" s="71"/>
      <c r="K5" s="72"/>
      <c r="L5" s="73"/>
      <c r="M5" s="74"/>
    </row>
    <row r="6" spans="1:14" x14ac:dyDescent="0.15">
      <c r="A6" t="s">
        <v>349</v>
      </c>
      <c r="B6" s="39">
        <v>3356.8445999999999</v>
      </c>
      <c r="C6" s="41">
        <v>3362.8587000000002</v>
      </c>
      <c r="D6" s="25">
        <v>-1.8E-3</v>
      </c>
      <c r="J6" s="75"/>
      <c r="K6" s="76"/>
      <c r="L6" s="77"/>
      <c r="M6" s="78"/>
    </row>
    <row r="7" spans="1:14" x14ac:dyDescent="0.15">
      <c r="A7" t="s">
        <v>350</v>
      </c>
      <c r="B7">
        <v>1880.296</v>
      </c>
      <c r="C7" s="39">
        <v>1894.8019999999999</v>
      </c>
      <c r="D7" s="25">
        <v>-7.7000000000000002E-3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11083.898999999999</v>
      </c>
      <c r="C8" s="39">
        <v>11153.531999999999</v>
      </c>
      <c r="D8" s="25">
        <v>-6.1999999999999998E-3</v>
      </c>
      <c r="J8" s="83"/>
      <c r="K8" s="84"/>
      <c r="L8" s="85"/>
      <c r="M8" s="86"/>
    </row>
    <row r="9" spans="1:14" x14ac:dyDescent="0.15">
      <c r="A9" t="s">
        <v>352</v>
      </c>
      <c r="B9">
        <v>6636.0200999999997</v>
      </c>
      <c r="C9" s="39">
        <v>6669.4548000000004</v>
      </c>
      <c r="D9" s="25">
        <v>-5.0000000000000001E-3</v>
      </c>
      <c r="J9" s="87"/>
      <c r="K9" s="88"/>
      <c r="L9" s="89"/>
      <c r="M9" s="90"/>
    </row>
    <row r="10" spans="1:14" ht="14.1" x14ac:dyDescent="0.25">
      <c r="A10" t="s">
        <v>353</v>
      </c>
      <c r="B10">
        <v>13.7</v>
      </c>
      <c r="C10" s="39">
        <v>13.935</v>
      </c>
      <c r="D10" s="1">
        <v>42997</v>
      </c>
    </row>
    <row r="11" spans="1:14" ht="14.1" x14ac:dyDescent="0.25">
      <c r="A11" t="s">
        <v>354</v>
      </c>
      <c r="B11">
        <v>14.14</v>
      </c>
      <c r="C11" s="39">
        <v>14.206200000000001</v>
      </c>
      <c r="D11" s="1">
        <v>42997</v>
      </c>
    </row>
    <row r="12" spans="1:14" x14ac:dyDescent="0.15">
      <c r="A12" t="s">
        <v>355</v>
      </c>
      <c r="B12">
        <v>8.16</v>
      </c>
      <c r="C12" s="39">
        <v>8.2149999999999999</v>
      </c>
      <c r="D12" s="1">
        <v>42997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46.6</v>
      </c>
      <c r="C13" s="39">
        <v>46.546999999999997</v>
      </c>
      <c r="D13" s="1">
        <v>42997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44.88</v>
      </c>
      <c r="C14" s="39">
        <v>44.87</v>
      </c>
      <c r="D14" s="1">
        <v>42996</v>
      </c>
      <c r="J14" s="55"/>
      <c r="K14" s="58"/>
      <c r="L14" s="61"/>
      <c r="M14" s="64"/>
      <c r="N14" s="67"/>
    </row>
    <row r="15" spans="1:14" ht="14.1" x14ac:dyDescent="0.25">
      <c r="A15" t="s">
        <v>358</v>
      </c>
      <c r="B15">
        <v>34.49</v>
      </c>
      <c r="C15">
        <v>34.762999999999998</v>
      </c>
      <c r="D15" s="1">
        <v>42996</v>
      </c>
    </row>
    <row r="16" spans="1:14" x14ac:dyDescent="0.15">
      <c r="A16" t="s">
        <v>359</v>
      </c>
      <c r="B16">
        <v>29.47</v>
      </c>
      <c r="C16">
        <v>29.619700000000002</v>
      </c>
      <c r="D16" s="1">
        <v>42996</v>
      </c>
    </row>
    <row r="17" spans="1:16" x14ac:dyDescent="0.15">
      <c r="A17" t="s">
        <v>360</v>
      </c>
      <c r="B17">
        <v>36.86</v>
      </c>
      <c r="C17" s="39">
        <v>37.006300000000003</v>
      </c>
      <c r="D17" s="1">
        <v>42996</v>
      </c>
    </row>
    <row r="18" spans="1:16" x14ac:dyDescent="0.15">
      <c r="A18" t="s">
        <v>361</v>
      </c>
      <c r="B18">
        <v>11939.94</v>
      </c>
      <c r="C18" s="1"/>
      <c r="D18" s="1"/>
    </row>
    <row r="19" spans="1:16" x14ac:dyDescent="0.15">
      <c r="A19" t="s">
        <v>465</v>
      </c>
      <c r="B19">
        <v>11939.94</v>
      </c>
      <c r="C19" s="1"/>
      <c r="D19" s="94"/>
    </row>
    <row r="20" spans="1:16" s="97" customFormat="1" x14ac:dyDescent="0.15">
      <c r="A20" s="100" t="s">
        <v>362</v>
      </c>
      <c r="B20" s="100">
        <v>19717.240000000002</v>
      </c>
      <c r="C20" s="98"/>
      <c r="D20" s="99"/>
    </row>
    <row r="21" spans="1:16" s="97" customFormat="1" x14ac:dyDescent="0.15">
      <c r="A21" s="97" t="s">
        <v>400</v>
      </c>
      <c r="B21" s="97">
        <v>6.5529999999999999</v>
      </c>
      <c r="C21" s="98">
        <v>42998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3365.5315000000001</v>
      </c>
      <c r="B23">
        <v>3365.9949000000001</v>
      </c>
      <c r="C23" s="1">
        <v>3369.5666000000001</v>
      </c>
      <c r="D23" s="41">
        <v>3368.3244</v>
      </c>
      <c r="E23">
        <v>3353.0436</v>
      </c>
      <c r="F23">
        <v>3370.4009000000001</v>
      </c>
      <c r="G23">
        <v>3352.9960000000001</v>
      </c>
      <c r="H23">
        <v>948</v>
      </c>
      <c r="I23">
        <v>1130</v>
      </c>
      <c r="J23">
        <v>3354.7269999999999</v>
      </c>
      <c r="K23">
        <v>3356.3224</v>
      </c>
      <c r="L23">
        <v>3356.6545999999998</v>
      </c>
      <c r="M23">
        <v>3366.6430999999998</v>
      </c>
      <c r="N23">
        <v>3344.7433999999998</v>
      </c>
      <c r="O23">
        <v>1405</v>
      </c>
      <c r="P23">
        <v>1436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6"/>
  <sheetViews>
    <sheetView zoomScale="115" zoomScaleNormal="115" workbookViewId="0">
      <pane xSplit="1" ySplit="1" topLeftCell="B251" activePane="bottomRight" state="frozen"/>
      <selection pane="topRight" activeCell="B1" sqref="B1"/>
      <selection pane="bottomLeft" activeCell="A2" sqref="A2"/>
      <selection pane="bottomRight" activeCell="K277" sqref="K27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83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83" si="15">LN(C220/C219)</f>
        <v>5.8655326653686257E-5</v>
      </c>
      <c r="H220">
        <v>6.8302350000000001</v>
      </c>
      <c r="I220" s="25">
        <f t="shared" ref="I220:I283" si="16">LN(H220/H219)</f>
        <v>1.1859738836099735E-4</v>
      </c>
      <c r="J220">
        <v>6.8346549999999997</v>
      </c>
      <c r="K220" s="25">
        <f t="shared" ref="K220:K283" si="17">LN(J220/J219)</f>
        <v>6.0958008553464011E-4</v>
      </c>
      <c r="L220">
        <v>6.837275</v>
      </c>
      <c r="M220" s="25">
        <f t="shared" ref="M220:M283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1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1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1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1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1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1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1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1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476</v>
      </c>
    </row>
    <row r="284" spans="1:14" x14ac:dyDescent="0.15">
      <c r="A284" s="98">
        <v>42998</v>
      </c>
      <c r="B284" s="41">
        <f t="shared" ref="B283:B286" si="19">WEEKDAY(A284,2)</f>
        <v>3</v>
      </c>
      <c r="C284" s="100"/>
      <c r="H284" s="100"/>
    </row>
    <row r="285" spans="1:14" x14ac:dyDescent="0.15">
      <c r="A285" s="98">
        <v>42999</v>
      </c>
      <c r="B285" s="41">
        <f t="shared" si="19"/>
        <v>4</v>
      </c>
    </row>
    <row r="286" spans="1:14" x14ac:dyDescent="0.15">
      <c r="A286" s="98">
        <v>43000</v>
      </c>
      <c r="B286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0"/>
  <sheetViews>
    <sheetView zoomScale="115" zoomScaleNormal="115" workbookViewId="0">
      <pane xSplit="2" ySplit="6" topLeftCell="C321" activePane="bottomRight" state="frozen"/>
      <selection pane="topRight" activeCell="C1" sqref="C1"/>
      <selection pane="bottomLeft" activeCell="A3" sqref="A3"/>
      <selection pane="bottomRight" activeCell="F342" sqref="F34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7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4.1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 x14ac:dyDescent="0.25">
      <c r="A330" s="98">
        <v>42986</v>
      </c>
      <c r="B330" s="41">
        <f t="shared" ref="B330:B34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56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56" x14ac:dyDescent="0.15">
      <c r="A338" s="98">
        <v>42998</v>
      </c>
      <c r="B338" s="41">
        <f t="shared" si="4153"/>
        <v>3</v>
      </c>
    </row>
    <row r="339" spans="1:56" x14ac:dyDescent="0.15">
      <c r="A339" s="98">
        <v>42999</v>
      </c>
      <c r="B339" s="41">
        <f t="shared" si="4153"/>
        <v>4</v>
      </c>
    </row>
    <row r="340" spans="1:56" x14ac:dyDescent="0.15">
      <c r="A340" s="98">
        <v>43000</v>
      </c>
      <c r="B34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3"/>
  <sheetViews>
    <sheetView tabSelected="1" zoomScale="115" zoomScaleNormal="115" workbookViewId="0">
      <pane xSplit="1" ySplit="2" topLeftCell="D397" activePane="bottomRight" state="frozen"/>
      <selection pane="topRight" activeCell="B1" sqref="B1"/>
      <selection pane="bottomLeft" activeCell="A3" sqref="A3"/>
      <selection pane="bottomRight" activeCell="N421" sqref="N421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0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472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477</v>
      </c>
    </row>
    <row r="421" spans="1:14" x14ac:dyDescent="0.15">
      <c r="A421" s="98">
        <v>42998</v>
      </c>
    </row>
    <row r="422" spans="1:14" x14ac:dyDescent="0.15">
      <c r="A422" s="98">
        <v>42999</v>
      </c>
    </row>
    <row r="423" spans="1:14" x14ac:dyDescent="0.15">
      <c r="A423" s="98">
        <v>43000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2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D419" sqref="D41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4.1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4.1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4.1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4.1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4.1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4.1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473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475</v>
      </c>
    </row>
    <row r="420" spans="1:14" x14ac:dyDescent="0.15">
      <c r="A420" s="98">
        <v>42998</v>
      </c>
    </row>
    <row r="421" spans="1:14" x14ac:dyDescent="0.15">
      <c r="A421" s="98">
        <v>42999</v>
      </c>
    </row>
    <row r="422" spans="1:14" x14ac:dyDescent="0.15">
      <c r="A422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3"/>
  <sheetViews>
    <sheetView zoomScale="115" zoomScaleNormal="115" workbookViewId="0">
      <pane xSplit="1" ySplit="2" topLeftCell="D396" activePane="bottomRight" state="frozen"/>
      <selection pane="topRight" activeCell="B1" sqref="B1"/>
      <selection pane="bottomLeft" activeCell="A3" sqref="A3"/>
      <selection pane="bottomRight" activeCell="N420" sqref="N42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0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4.1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4.1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.95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4.1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4.1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4.1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4.1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474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15">
      <c r="A421" s="98">
        <v>42998</v>
      </c>
    </row>
    <row r="422" spans="1:14" x14ac:dyDescent="0.15">
      <c r="A422" s="98">
        <v>42999</v>
      </c>
    </row>
    <row r="423" spans="1:14" x14ac:dyDescent="0.15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3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C421" sqref="C421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0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4.1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4.1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4.1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3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3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3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3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3" x14ac:dyDescent="0.15">
      <c r="A421" s="98">
        <v>42998</v>
      </c>
    </row>
    <row r="422" spans="1:13" x14ac:dyDescent="0.15">
      <c r="A422" s="98">
        <v>42999</v>
      </c>
    </row>
    <row r="423" spans="1:13" x14ac:dyDescent="0.15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4.1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5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4.1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4.1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4.1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G426" s="42">
        <f t="shared" ref="G426" si="579">+B426/D426-1</f>
        <v>2.9561090480589858E-3</v>
      </c>
      <c r="H426" s="100"/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</row>
    <row r="428" spans="1:13" x14ac:dyDescent="0.15">
      <c r="A428" s="98">
        <v>42999</v>
      </c>
    </row>
    <row r="429" spans="1:13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4.1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4.1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4.1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4.1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4.1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4.1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4.1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4.1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4.1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4.1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4.1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4.1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4.1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ht="14.1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3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3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3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3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3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3" x14ac:dyDescent="0.15">
      <c r="A427" s="98">
        <v>42998</v>
      </c>
    </row>
    <row r="428" spans="1:13" x14ac:dyDescent="0.15">
      <c r="A428" s="98">
        <v>42999</v>
      </c>
    </row>
    <row r="429" spans="1:13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9"/>
  <sheetViews>
    <sheetView zoomScale="115" zoomScaleNormal="115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H424" sqref="H42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5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.95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.95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.95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4.1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9.95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4.1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.95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4.1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471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</row>
    <row r="428" spans="1:14" x14ac:dyDescent="0.15">
      <c r="A428" s="98">
        <v>42999</v>
      </c>
    </row>
    <row r="429" spans="1:14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0"/>
  <sheetViews>
    <sheetView zoomScale="115" zoomScaleNormal="115" workbookViewId="0">
      <pane xSplit="1" ySplit="2" topLeftCell="B406" activePane="bottomRight" state="frozen"/>
      <selection pane="topRight" activeCell="B1" sqref="B1"/>
      <selection pane="bottomLeft" activeCell="A3" sqref="A3"/>
      <selection pane="bottomRight" activeCell="A426" sqref="A42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6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4.1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4.1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</row>
    <row r="429" spans="1:14" x14ac:dyDescent="0.15">
      <c r="A429" s="98">
        <v>42999</v>
      </c>
    </row>
    <row r="430" spans="1:14" x14ac:dyDescent="0.15">
      <c r="A430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2017-09-19T22:12:11Z</dcterms:modified>
</cp:coreProperties>
</file>