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9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30" i="20" l="1"/>
  <c r="T430" i="20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AT430" i="20"/>
  <c r="AU430" i="20"/>
  <c r="AW430" i="20"/>
  <c r="AY430" i="20"/>
  <c r="AZ430" i="20"/>
  <c r="BA430" i="20"/>
  <c r="BB430" i="20"/>
  <c r="BC430" i="20"/>
  <c r="BD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AX430" i="20" l="1"/>
  <c r="Z430" i="20"/>
  <c r="AV430" i="20"/>
  <c r="W430" i="20"/>
  <c r="X430" i="20"/>
  <c r="AD430" i="20"/>
  <c r="H525" i="10"/>
  <c r="G525" i="10"/>
  <c r="H524" i="9"/>
  <c r="G524" i="9"/>
  <c r="H524" i="11"/>
  <c r="G524" i="11"/>
  <c r="H518" i="7"/>
  <c r="G518" i="7"/>
  <c r="H517" i="6"/>
  <c r="G517" i="6"/>
  <c r="G518" i="5"/>
  <c r="H518" i="5"/>
  <c r="BD429" i="20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H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B382" i="25"/>
  <c r="B383" i="25"/>
  <c r="B384" i="25"/>
  <c r="B385" i="25"/>
  <c r="M522" i="5"/>
  <c r="M521" i="5"/>
  <c r="M520" i="5"/>
  <c r="M519" i="5"/>
  <c r="S429" i="20"/>
  <c r="T429" i="20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AT429" i="20"/>
  <c r="AU429" i="20"/>
  <c r="AW429" i="20"/>
  <c r="AY429" i="20"/>
  <c r="AZ429" i="20"/>
  <c r="BA429" i="20"/>
  <c r="BB429" i="20"/>
  <c r="BC429" i="20"/>
  <c r="I523" i="10"/>
  <c r="I522" i="9"/>
  <c r="I522" i="11"/>
  <c r="I522" i="12"/>
  <c r="AC429" i="20" l="1"/>
  <c r="X429" i="20"/>
  <c r="Y429" i="20"/>
  <c r="Z429" i="20"/>
  <c r="AX429" i="20"/>
  <c r="AV429" i="20"/>
  <c r="W429" i="20"/>
  <c r="AB429" i="20"/>
  <c r="S428" i="20"/>
  <c r="T428" i="20"/>
  <c r="U428" i="20"/>
  <c r="AD428" i="20" s="1"/>
  <c r="V428" i="20"/>
  <c r="AE428" i="20" s="1"/>
  <c r="Y428" i="20"/>
  <c r="AA428" i="20"/>
  <c r="AC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AT428" i="20"/>
  <c r="AU428" i="20"/>
  <c r="AW428" i="20"/>
  <c r="AY428" i="20"/>
  <c r="AZ428" i="20"/>
  <c r="BA428" i="20"/>
  <c r="BB428" i="20"/>
  <c r="BC428" i="20"/>
  <c r="BD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AB428" i="20" l="1"/>
  <c r="AX428" i="20"/>
  <c r="Z428" i="20"/>
  <c r="AV428" i="20"/>
  <c r="X428" i="20"/>
  <c r="W428" i="20"/>
  <c r="E523" i="10"/>
  <c r="G523" i="10"/>
  <c r="H523" i="10"/>
  <c r="E522" i="9"/>
  <c r="H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7" i="20"/>
  <c r="U427" i="20"/>
  <c r="AD427" i="20" s="1"/>
  <c r="V427" i="20"/>
  <c r="W427" i="20"/>
  <c r="Y427" i="20"/>
  <c r="Z427" i="20"/>
  <c r="AA427" i="20"/>
  <c r="AB427" i="20"/>
  <c r="AC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AT427" i="20"/>
  <c r="AU427" i="20"/>
  <c r="AW427" i="20"/>
  <c r="AX427" i="20"/>
  <c r="AY427" i="20"/>
  <c r="AZ427" i="20"/>
  <c r="BA427" i="20"/>
  <c r="BB427" i="20"/>
  <c r="BC427" i="20"/>
  <c r="BD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V427" i="20" l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6" i="20"/>
  <c r="U426" i="20"/>
  <c r="V426" i="20"/>
  <c r="AC426" i="20" s="1"/>
  <c r="X426" i="20"/>
  <c r="Y426" i="20"/>
  <c r="Z426" i="20"/>
  <c r="AA426" i="20"/>
  <c r="AB426" i="20"/>
  <c r="AD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AT426" i="20"/>
  <c r="AU426" i="20"/>
  <c r="AV426" i="20"/>
  <c r="AW426" i="20"/>
  <c r="AX426" i="20"/>
  <c r="AY426" i="20"/>
  <c r="AZ426" i="20"/>
  <c r="BA426" i="20"/>
  <c r="BB426" i="20"/>
  <c r="BC426" i="20"/>
  <c r="BD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E426" i="20" l="1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5" i="20"/>
  <c r="U425" i="20"/>
  <c r="AB425" i="20" s="1"/>
  <c r="V425" i="20"/>
  <c r="AE425" i="20" s="1"/>
  <c r="Y425" i="20"/>
  <c r="AA425" i="20"/>
  <c r="AC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AT425" i="20"/>
  <c r="AU425" i="20"/>
  <c r="AW425" i="20"/>
  <c r="AY425" i="20"/>
  <c r="AZ425" i="20"/>
  <c r="BA425" i="20"/>
  <c r="BB425" i="20"/>
  <c r="BC425" i="20"/>
  <c r="BD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1" i="27"/>
  <c r="AX425" i="20" l="1"/>
  <c r="Z425" i="20"/>
  <c r="AV425" i="20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D424" i="20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4" i="20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AT424" i="20"/>
  <c r="AU424" i="20"/>
  <c r="AW424" i="20"/>
  <c r="AY424" i="20"/>
  <c r="AZ424" i="20"/>
  <c r="BA424" i="20"/>
  <c r="BB424" i="20"/>
  <c r="BC424" i="20"/>
  <c r="I518" i="10"/>
  <c r="I517" i="9"/>
  <c r="I517" i="11"/>
  <c r="I517" i="12"/>
  <c r="I511" i="7"/>
  <c r="I510" i="6"/>
  <c r="AD424" i="20" l="1"/>
  <c r="Y424" i="20"/>
  <c r="W424" i="20"/>
  <c r="AX424" i="20"/>
  <c r="Z424" i="20"/>
  <c r="AV424" i="20"/>
  <c r="X424" i="20"/>
  <c r="AE424" i="20"/>
  <c r="S423" i="20"/>
  <c r="T423" i="20"/>
  <c r="U423" i="20"/>
  <c r="AB423" i="20" s="1"/>
  <c r="V423" i="20"/>
  <c r="AE423" i="20" s="1"/>
  <c r="Y423" i="20"/>
  <c r="AA423" i="20"/>
  <c r="AC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AT423" i="20"/>
  <c r="AU423" i="20"/>
  <c r="AW423" i="20"/>
  <c r="AX423" i="20"/>
  <c r="AY423" i="20"/>
  <c r="AZ423" i="20"/>
  <c r="BA423" i="20"/>
  <c r="BB423" i="20"/>
  <c r="BC423" i="20"/>
  <c r="BD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Z423" i="20" l="1"/>
  <c r="X423" i="20"/>
  <c r="AV423" i="20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2" i="20"/>
  <c r="U422" i="20"/>
  <c r="AB422" i="20" s="1"/>
  <c r="V422" i="20"/>
  <c r="Y422" i="20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AT422" i="20"/>
  <c r="AU422" i="20"/>
  <c r="AW422" i="20"/>
  <c r="AY422" i="20"/>
  <c r="AZ422" i="20"/>
  <c r="BA422" i="20"/>
  <c r="BB422" i="20"/>
  <c r="BC422" i="20"/>
  <c r="BD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AX422" i="20" l="1"/>
  <c r="Z422" i="20"/>
  <c r="AV422" i="20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<sst xmlns="http://schemas.openxmlformats.org/spreadsheetml/2006/main" count="786" uniqueCount="690">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</sst>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9" sqref="F9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1">
        <f>D12</f>
        <v>43136</v>
      </c>
    </row>
    <row r="2" spans="1:16" x14ac:dyDescent="0.25">
      <c r="A2" s="39" t="s">
        <v>642</v>
      </c>
      <c r="B2" s="39">
        <v>6.30246</v>
      </c>
      <c r="C2" s="90">
        <v>43136</v>
      </c>
      <c r="D2" s="39">
        <v>13</v>
      </c>
    </row>
    <row r="3" spans="1:16" x14ac:dyDescent="0.25">
      <c r="A3" s="39" t="s">
        <v>643</v>
      </c>
      <c r="B3" s="39">
        <v>6.303655</v>
      </c>
      <c r="C3" s="90">
        <v>43136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6.3082450000000003</v>
      </c>
      <c r="C4" s="90">
        <v>43137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4274.1499999999996</v>
      </c>
      <c r="C5" s="39">
        <v>4271.2299999999996</v>
      </c>
      <c r="D5" s="93">
        <v>6.9999999999999999E-4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3487.5</v>
      </c>
      <c r="C6" s="39">
        <v>3462.08</v>
      </c>
      <c r="D6" s="93">
        <v>7.3000000000000001E-3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1688.27</v>
      </c>
      <c r="C7" s="39">
        <v>1702.43</v>
      </c>
      <c r="D7" s="93">
        <v>-8.3000000000000001E-3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10836.25</v>
      </c>
      <c r="C8" s="39">
        <v>10925.16</v>
      </c>
      <c r="D8" s="93">
        <v>-8.0999999999999996E-3</v>
      </c>
      <c r="J8" s="75"/>
      <c r="K8" s="76"/>
      <c r="L8" s="77"/>
      <c r="M8" s="78"/>
    </row>
    <row r="9" spans="1:16" x14ac:dyDescent="0.25">
      <c r="A9" s="39" t="s">
        <v>525</v>
      </c>
      <c r="B9" s="39">
        <v>5998.22</v>
      </c>
      <c r="C9" s="39">
        <v>6004.85</v>
      </c>
      <c r="D9" s="93">
        <v>-1.1000000000000001E-3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3181.34</v>
      </c>
      <c r="C10" s="39">
        <v>3149.64</v>
      </c>
      <c r="D10" s="93">
        <v>1.01E-2</v>
      </c>
    </row>
    <row r="11" spans="1:16" x14ac:dyDescent="0.25">
      <c r="A11" s="39" t="s">
        <v>527</v>
      </c>
      <c r="B11" s="39">
        <v>17.2</v>
      </c>
      <c r="C11" s="39">
        <v>17.215</v>
      </c>
      <c r="D11" s="90">
        <v>43133</v>
      </c>
    </row>
    <row r="12" spans="1:16" x14ac:dyDescent="0.25">
      <c r="A12" s="39" t="s">
        <v>528</v>
      </c>
      <c r="B12" s="39">
        <v>17.66</v>
      </c>
      <c r="C12" s="39">
        <v>17.787700000000001</v>
      </c>
      <c r="D12" s="90">
        <v>43136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7.55</v>
      </c>
      <c r="C13" s="39">
        <v>7.556</v>
      </c>
      <c r="D13" s="90">
        <v>43136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53.85</v>
      </c>
      <c r="C14" s="39">
        <v>53.984999999999999</v>
      </c>
      <c r="D14" s="90">
        <v>43136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49.88</v>
      </c>
      <c r="C15" s="39">
        <v>52.49</v>
      </c>
      <c r="D15" s="90">
        <v>43133</v>
      </c>
    </row>
    <row r="16" spans="1:16" x14ac:dyDescent="0.25">
      <c r="A16" s="39" t="s">
        <v>532</v>
      </c>
      <c r="B16" s="39">
        <v>33.700000000000003</v>
      </c>
      <c r="C16" s="39">
        <v>34.519100000000002</v>
      </c>
      <c r="D16" s="90">
        <v>43133</v>
      </c>
    </row>
    <row r="17" spans="1:16" x14ac:dyDescent="0.25">
      <c r="A17" s="39" t="s">
        <v>533</v>
      </c>
      <c r="B17" s="39">
        <v>33.11</v>
      </c>
      <c r="C17" s="39">
        <v>33.781700000000001</v>
      </c>
      <c r="D17" s="90">
        <v>43133</v>
      </c>
    </row>
    <row r="18" spans="1:16" x14ac:dyDescent="0.25">
      <c r="A18" s="39" t="s">
        <v>534</v>
      </c>
      <c r="B18" s="39">
        <v>34.049999999999997</v>
      </c>
      <c r="C18" s="39">
        <v>34.489600000000003</v>
      </c>
      <c r="D18" s="90">
        <v>43133</v>
      </c>
    </row>
    <row r="19" spans="1:16" x14ac:dyDescent="0.25">
      <c r="A19" s="39" t="s">
        <v>535</v>
      </c>
      <c r="B19" s="39">
        <v>14649.55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23449.81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6.3018999999999998</v>
      </c>
      <c r="C21" s="90">
        <v>43136</v>
      </c>
      <c r="D21" s="91">
        <v>0.63376157407407407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3411.67</v>
      </c>
      <c r="B23" s="39">
        <v>3423.5</v>
      </c>
      <c r="C23" s="39">
        <v>3432.72</v>
      </c>
      <c r="D23" s="39">
        <v>3445.64</v>
      </c>
      <c r="E23" s="39">
        <v>3455.9</v>
      </c>
      <c r="F23" s="39">
        <v>3459.99</v>
      </c>
      <c r="G23" s="39">
        <v>3406.6</v>
      </c>
      <c r="H23" s="39">
        <v>1121</v>
      </c>
      <c r="I23" s="39">
        <v>930</v>
      </c>
      <c r="J23" s="39">
        <v>3455.76</v>
      </c>
      <c r="K23" s="39">
        <v>3462.86</v>
      </c>
      <c r="L23" s="39">
        <v>3487.5</v>
      </c>
      <c r="M23" s="39">
        <v>3487.56</v>
      </c>
      <c r="N23" s="39">
        <v>3453.13</v>
      </c>
      <c r="O23" s="39">
        <v>1459</v>
      </c>
      <c r="P23" s="39">
        <v>1304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34"/>
  <sheetViews>
    <sheetView zoomScale="115" zoomScaleNormal="115" workbookViewId="0">
      <pane xSplit="2" ySplit="6" topLeftCell="AU421" activePane="bottomRight" state="frozen"/>
      <selection pane="topRight" activeCell="C1" sqref="C1"/>
      <selection pane="bottomLeft" activeCell="A3" sqref="A3"/>
      <selection pane="bottomRight" activeCell="BD430" sqref="BD43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3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30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</row>
    <row r="432" spans="1:57" x14ac:dyDescent="0.25">
      <c r="A432" s="90">
        <v>43138</v>
      </c>
      <c r="B432" s="41">
        <f t="shared" si="5028"/>
        <v>3</v>
      </c>
    </row>
    <row r="433" spans="1:2" x14ac:dyDescent="0.25">
      <c r="A433" s="90">
        <v>43139</v>
      </c>
      <c r="B433" s="41">
        <f t="shared" si="5028"/>
        <v>4</v>
      </c>
    </row>
    <row r="434" spans="1:2" x14ac:dyDescent="0.25">
      <c r="A434" s="90">
        <v>43140</v>
      </c>
      <c r="B43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85"/>
  <sheetViews>
    <sheetView zoomScale="115" zoomScaleNormal="115" workbookViewId="0">
      <pane xSplit="1" ySplit="1" topLeftCell="I366" activePane="bottomRight" state="frozen"/>
      <selection pane="topRight" activeCell="B1" sqref="B1"/>
      <selection pane="bottomLeft" activeCell="A2" sqref="A2"/>
      <selection pane="bottomRight" activeCell="N381" sqref="N38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81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38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81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81" si="22">LN(H344/H343)</f>
        <v>5.9509246834607457E-4</v>
      </c>
      <c r="J344">
        <v>6.6237849999999998</v>
      </c>
      <c r="K344" s="93">
        <f t="shared" ref="K344:K381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ref="B382:B385" si="24">WEEKDAY(A382,2)</f>
        <v>2</v>
      </c>
    </row>
    <row r="383" spans="1:14" x14ac:dyDescent="0.25">
      <c r="A383" s="90">
        <v>43138</v>
      </c>
      <c r="B383" s="41">
        <f t="shared" si="24"/>
        <v>3</v>
      </c>
    </row>
    <row r="384" spans="1:14" x14ac:dyDescent="0.25">
      <c r="A384" s="90">
        <v>43139</v>
      </c>
      <c r="B384" s="41">
        <f t="shared" si="24"/>
        <v>4</v>
      </c>
    </row>
    <row r="385" spans="1:2" x14ac:dyDescent="0.25">
      <c r="A385" s="90">
        <v>43140</v>
      </c>
      <c r="B385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22"/>
  <sheetViews>
    <sheetView zoomScale="115" zoomScaleNormal="115" workbookViewId="0">
      <pane xSplit="1" ySplit="2" topLeftCell="H505" activePane="bottomRight" state="frozen"/>
      <selection pane="topRight" activeCell="B1" sqref="B1"/>
      <selection pane="bottomLeft" activeCell="A3" sqref="A3"/>
      <selection pane="bottomRight" activeCell="M517" sqref="M517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17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M519">
        <f t="shared" ref="M518:M522" si="542">WEEKDAY(A519,2)</f>
        <v>2</v>
      </c>
    </row>
    <row r="520" spans="1:14" x14ac:dyDescent="0.25">
      <c r="A520" s="90">
        <v>43138</v>
      </c>
      <c r="M520">
        <f t="shared" si="542"/>
        <v>3</v>
      </c>
    </row>
    <row r="521" spans="1:14" x14ac:dyDescent="0.25">
      <c r="A521" s="90">
        <v>43139</v>
      </c>
      <c r="M521">
        <f t="shared" si="542"/>
        <v>4</v>
      </c>
    </row>
    <row r="522" spans="1:14" x14ac:dyDescent="0.25">
      <c r="A522" s="90">
        <v>43140</v>
      </c>
      <c r="M522">
        <f t="shared" si="542"/>
        <v>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21"/>
  <sheetViews>
    <sheetView zoomScale="115" zoomScaleNormal="115" workbookViewId="0">
      <pane xSplit="1" ySplit="2" topLeftCell="G506" activePane="bottomRight" state="frozen"/>
      <selection pane="topRight" activeCell="B1" sqref="B1"/>
      <selection pane="bottomLeft" activeCell="A3" sqref="A3"/>
      <selection pane="bottomRight" activeCell="N517" sqref="N51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17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</row>
    <row r="519" spans="1:14" x14ac:dyDescent="0.25">
      <c r="A519" s="90">
        <v>43138</v>
      </c>
    </row>
    <row r="520" spans="1:14" x14ac:dyDescent="0.25">
      <c r="A520" s="90">
        <v>43139</v>
      </c>
    </row>
    <row r="521" spans="1:14" x14ac:dyDescent="0.25">
      <c r="A521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22"/>
  <sheetViews>
    <sheetView zoomScale="115" zoomScaleNormal="115" workbookViewId="0">
      <pane xSplit="1" ySplit="2" topLeftCell="E501" activePane="bottomRight" state="frozen"/>
      <selection pane="topRight" activeCell="B1" sqref="B1"/>
      <selection pane="bottomLeft" activeCell="A3" sqref="A3"/>
      <selection pane="bottomRight" activeCell="L518" sqref="L5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18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</row>
    <row r="520" spans="1:14" x14ac:dyDescent="0.25">
      <c r="A520" s="90">
        <v>43138</v>
      </c>
    </row>
    <row r="521" spans="1:14" x14ac:dyDescent="0.25">
      <c r="A521" s="90">
        <v>43139</v>
      </c>
    </row>
    <row r="522" spans="1:14" x14ac:dyDescent="0.25">
      <c r="A522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22"/>
  <sheetViews>
    <sheetView zoomScale="115" zoomScaleNormal="115" workbookViewId="0">
      <pane xSplit="1" ySplit="2" topLeftCell="B501" activePane="bottomRight" state="frozen"/>
      <selection pane="topRight" activeCell="B1" sqref="B1"/>
      <selection pane="bottomLeft" activeCell="A3" sqref="A3"/>
      <selection pane="bottomRight" activeCell="D518" sqref="D51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1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</row>
    <row r="520" spans="1:14" x14ac:dyDescent="0.25">
      <c r="A520" s="90">
        <v>43138</v>
      </c>
    </row>
    <row r="521" spans="1:14" x14ac:dyDescent="0.25">
      <c r="A521" s="90">
        <v>43139</v>
      </c>
    </row>
    <row r="522" spans="1:14" x14ac:dyDescent="0.25">
      <c r="A522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28"/>
  <sheetViews>
    <sheetView zoomScale="115" zoomScaleNormal="115" workbookViewId="0">
      <pane xSplit="1" ySplit="2" topLeftCell="G513" activePane="bottomRight" state="frozen"/>
      <selection pane="topRight" activeCell="B1" sqref="B1"/>
      <selection pane="bottomLeft" activeCell="A3" sqref="A3"/>
      <selection pane="bottomRight" activeCell="N524" sqref="N524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23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G524" s="42">
        <f t="shared" ref="G524" si="891">+B524/D524-1</f>
        <v>-4.2021391491395499E-2</v>
      </c>
      <c r="H524" s="92"/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</row>
    <row r="526" spans="1:14" x14ac:dyDescent="0.25">
      <c r="A526" s="90">
        <v>43138</v>
      </c>
    </row>
    <row r="527" spans="1:14" x14ac:dyDescent="0.25">
      <c r="A527" s="90">
        <v>43139</v>
      </c>
    </row>
    <row r="528" spans="1:14" x14ac:dyDescent="0.25">
      <c r="A528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28"/>
  <sheetViews>
    <sheetView zoomScale="115" zoomScaleNormal="115" workbookViewId="0">
      <pane xSplit="1" ySplit="2" topLeftCell="B510" activePane="bottomRight" state="frozen"/>
      <selection pane="topRight" activeCell="B1" sqref="B1"/>
      <selection pane="bottomLeft" activeCell="A3" sqref="A3"/>
      <selection pane="bottomRight" activeCell="B526" sqref="B52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2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</row>
    <row r="526" spans="1:14" x14ac:dyDescent="0.25">
      <c r="A526" s="90">
        <v>43138</v>
      </c>
    </row>
    <row r="527" spans="1:14" x14ac:dyDescent="0.25">
      <c r="A527" s="90">
        <v>43139</v>
      </c>
    </row>
    <row r="528" spans="1:14" x14ac:dyDescent="0.25">
      <c r="A528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28"/>
  <sheetViews>
    <sheetView tabSelected="1" zoomScale="115" zoomScaleNormal="115" workbookViewId="0">
      <pane xSplit="1" ySplit="2" topLeftCell="H508" activePane="bottomRight" state="frozen"/>
      <selection pane="topRight" activeCell="B1" sqref="B1"/>
      <selection pane="bottomLeft" activeCell="A3" sqref="A3"/>
      <selection pane="bottomRight" activeCell="M524" sqref="M52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23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</row>
    <row r="526" spans="1:14" x14ac:dyDescent="0.25">
      <c r="A526" s="90">
        <v>43138</v>
      </c>
    </row>
    <row r="527" spans="1:14" x14ac:dyDescent="0.25">
      <c r="A527" s="90">
        <v>43139</v>
      </c>
    </row>
    <row r="528" spans="1:14" x14ac:dyDescent="0.25">
      <c r="A528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29"/>
  <sheetViews>
    <sheetView zoomScale="115" zoomScaleNormal="115" workbookViewId="0">
      <pane xSplit="1" ySplit="2" topLeftCell="B511" activePane="bottomRight" state="frozen"/>
      <selection pane="topRight" activeCell="B1" sqref="B1"/>
      <selection pane="bottomLeft" activeCell="A3" sqref="A3"/>
      <selection pane="bottomRight" activeCell="J525" sqref="J52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24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</row>
    <row r="527" spans="1:14" x14ac:dyDescent="0.25">
      <c r="A527" s="90">
        <v>43138</v>
      </c>
    </row>
    <row r="528" spans="1:14" x14ac:dyDescent="0.25">
      <c r="A528" s="90">
        <v>43139</v>
      </c>
    </row>
    <row r="529" spans="1:1" x14ac:dyDescent="0.25">
      <c r="A529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2018-02-05T23:24:52Z</dcterms:modified>
</cp:coreProperties>
</file>