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18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Sheet1!$A$2:$P$915</definedName>
  </definedNames>
  <calcPr calcId="14562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3" i="1"/>
  <c r="O916" i="1"/>
  <c r="P916" i="1"/>
  <c r="F916" i="1"/>
  <c r="K916" i="1" s="1"/>
  <c r="F5" i="1"/>
  <c r="K5" i="1" s="1"/>
  <c r="F4" i="1"/>
  <c r="K4" i="1" s="1"/>
  <c r="F3" i="1"/>
  <c r="K3" i="1" s="1"/>
  <c r="Q3" i="1" l="1"/>
  <c r="L916" i="1"/>
  <c r="Q916" i="1"/>
  <c r="Q79" i="1"/>
  <c r="Q75" i="1"/>
  <c r="Q67" i="1"/>
  <c r="Q63" i="1"/>
  <c r="Q59" i="1"/>
  <c r="Q51" i="1"/>
  <c r="Q47" i="1"/>
  <c r="Q43" i="1"/>
  <c r="Q35" i="1"/>
  <c r="Q31" i="1"/>
  <c r="Q27" i="1"/>
  <c r="Q19" i="1"/>
  <c r="Q15" i="1"/>
  <c r="Q11" i="1"/>
  <c r="Q5" i="1"/>
  <c r="Q4" i="1"/>
  <c r="F6" i="1"/>
  <c r="K6" i="1" s="1"/>
  <c r="Q6" i="1" s="1"/>
  <c r="F7" i="1"/>
  <c r="K7" i="1" s="1"/>
  <c r="Q7" i="1" s="1"/>
  <c r="F8" i="1"/>
  <c r="K8" i="1" s="1"/>
  <c r="Q8" i="1" s="1"/>
  <c r="F9" i="1"/>
  <c r="K9" i="1" s="1"/>
  <c r="Q9" i="1" s="1"/>
  <c r="F10" i="1"/>
  <c r="K10" i="1" s="1"/>
  <c r="Q10" i="1" s="1"/>
  <c r="F11" i="1"/>
  <c r="K11" i="1" s="1"/>
  <c r="F12" i="1"/>
  <c r="K12" i="1" s="1"/>
  <c r="Q12" i="1" s="1"/>
  <c r="F13" i="1"/>
  <c r="K13" i="1" s="1"/>
  <c r="Q13" i="1" s="1"/>
  <c r="F14" i="1"/>
  <c r="K14" i="1" s="1"/>
  <c r="Q14" i="1" s="1"/>
  <c r="F15" i="1"/>
  <c r="K15" i="1" s="1"/>
  <c r="F16" i="1"/>
  <c r="K16" i="1" s="1"/>
  <c r="Q16" i="1" s="1"/>
  <c r="F17" i="1"/>
  <c r="K17" i="1" s="1"/>
  <c r="Q17" i="1" s="1"/>
  <c r="F18" i="1"/>
  <c r="K18" i="1" s="1"/>
  <c r="Q18" i="1" s="1"/>
  <c r="F19" i="1"/>
  <c r="K19" i="1" s="1"/>
  <c r="F20" i="1"/>
  <c r="K20" i="1" s="1"/>
  <c r="Q20" i="1" s="1"/>
  <c r="F21" i="1"/>
  <c r="K21" i="1" s="1"/>
  <c r="Q21" i="1" s="1"/>
  <c r="F22" i="1"/>
  <c r="K22" i="1" s="1"/>
  <c r="Q22" i="1" s="1"/>
  <c r="F23" i="1"/>
  <c r="K23" i="1" s="1"/>
  <c r="Q23" i="1" s="1"/>
  <c r="F24" i="1"/>
  <c r="K24" i="1" s="1"/>
  <c r="Q24" i="1" s="1"/>
  <c r="F25" i="1"/>
  <c r="K25" i="1" s="1"/>
  <c r="Q25" i="1" s="1"/>
  <c r="F26" i="1"/>
  <c r="K26" i="1" s="1"/>
  <c r="Q26" i="1" s="1"/>
  <c r="F27" i="1"/>
  <c r="K27" i="1" s="1"/>
  <c r="F28" i="1"/>
  <c r="K28" i="1" s="1"/>
  <c r="Q28" i="1" s="1"/>
  <c r="F29" i="1"/>
  <c r="K29" i="1" s="1"/>
  <c r="Q29" i="1" s="1"/>
  <c r="F30" i="1"/>
  <c r="K30" i="1" s="1"/>
  <c r="Q30" i="1" s="1"/>
  <c r="F31" i="1"/>
  <c r="K31" i="1" s="1"/>
  <c r="F32" i="1"/>
  <c r="K32" i="1" s="1"/>
  <c r="Q32" i="1" s="1"/>
  <c r="F33" i="1"/>
  <c r="K33" i="1" s="1"/>
  <c r="Q33" i="1" s="1"/>
  <c r="F34" i="1"/>
  <c r="K34" i="1" s="1"/>
  <c r="Q34" i="1" s="1"/>
  <c r="F35" i="1"/>
  <c r="K35" i="1" s="1"/>
  <c r="F36" i="1"/>
  <c r="K36" i="1" s="1"/>
  <c r="Q36" i="1" s="1"/>
  <c r="F37" i="1"/>
  <c r="K37" i="1" s="1"/>
  <c r="Q37" i="1" s="1"/>
  <c r="F38" i="1"/>
  <c r="K38" i="1" s="1"/>
  <c r="Q38" i="1" s="1"/>
  <c r="F39" i="1"/>
  <c r="K39" i="1" s="1"/>
  <c r="Q39" i="1" s="1"/>
  <c r="F40" i="1"/>
  <c r="K40" i="1" s="1"/>
  <c r="Q40" i="1" s="1"/>
  <c r="F41" i="1"/>
  <c r="K41" i="1" s="1"/>
  <c r="Q41" i="1" s="1"/>
  <c r="F42" i="1"/>
  <c r="K42" i="1" s="1"/>
  <c r="Q42" i="1" s="1"/>
  <c r="F43" i="1"/>
  <c r="K43" i="1" s="1"/>
  <c r="F44" i="1"/>
  <c r="K44" i="1" s="1"/>
  <c r="Q44" i="1" s="1"/>
  <c r="F45" i="1"/>
  <c r="K45" i="1" s="1"/>
  <c r="Q45" i="1" s="1"/>
  <c r="F46" i="1"/>
  <c r="K46" i="1" s="1"/>
  <c r="Q46" i="1" s="1"/>
  <c r="F47" i="1"/>
  <c r="K47" i="1" s="1"/>
  <c r="F48" i="1"/>
  <c r="K48" i="1" s="1"/>
  <c r="Q48" i="1" s="1"/>
  <c r="F49" i="1"/>
  <c r="K49" i="1" s="1"/>
  <c r="Q49" i="1" s="1"/>
  <c r="F50" i="1"/>
  <c r="K50" i="1" s="1"/>
  <c r="Q50" i="1" s="1"/>
  <c r="F51" i="1"/>
  <c r="K51" i="1" s="1"/>
  <c r="F52" i="1"/>
  <c r="K52" i="1" s="1"/>
  <c r="Q52" i="1" s="1"/>
  <c r="F53" i="1"/>
  <c r="K53" i="1" s="1"/>
  <c r="Q53" i="1" s="1"/>
  <c r="F54" i="1"/>
  <c r="K54" i="1" s="1"/>
  <c r="Q54" i="1" s="1"/>
  <c r="F55" i="1"/>
  <c r="K55" i="1" s="1"/>
  <c r="Q55" i="1" s="1"/>
  <c r="F56" i="1"/>
  <c r="K56" i="1" s="1"/>
  <c r="Q56" i="1" s="1"/>
  <c r="F57" i="1"/>
  <c r="K57" i="1" s="1"/>
  <c r="Q57" i="1" s="1"/>
  <c r="F58" i="1"/>
  <c r="K58" i="1" s="1"/>
  <c r="Q58" i="1" s="1"/>
  <c r="F59" i="1"/>
  <c r="K59" i="1" s="1"/>
  <c r="F60" i="1"/>
  <c r="K60" i="1" s="1"/>
  <c r="Q60" i="1" s="1"/>
  <c r="F61" i="1"/>
  <c r="K61" i="1" s="1"/>
  <c r="Q61" i="1" s="1"/>
  <c r="F62" i="1"/>
  <c r="K62" i="1" s="1"/>
  <c r="Q62" i="1" s="1"/>
  <c r="F63" i="1"/>
  <c r="K63" i="1" s="1"/>
  <c r="F64" i="1"/>
  <c r="K64" i="1" s="1"/>
  <c r="Q64" i="1" s="1"/>
  <c r="F65" i="1"/>
  <c r="K65" i="1" s="1"/>
  <c r="Q65" i="1" s="1"/>
  <c r="F66" i="1"/>
  <c r="K66" i="1" s="1"/>
  <c r="Q66" i="1" s="1"/>
  <c r="F67" i="1"/>
  <c r="K67" i="1" s="1"/>
  <c r="F68" i="1"/>
  <c r="K68" i="1" s="1"/>
  <c r="Q68" i="1" s="1"/>
  <c r="F69" i="1"/>
  <c r="K69" i="1" s="1"/>
  <c r="Q69" i="1" s="1"/>
  <c r="F70" i="1"/>
  <c r="K70" i="1" s="1"/>
  <c r="Q70" i="1" s="1"/>
  <c r="F71" i="1"/>
  <c r="K71" i="1" s="1"/>
  <c r="Q71" i="1" s="1"/>
  <c r="F72" i="1"/>
  <c r="K72" i="1" s="1"/>
  <c r="Q72" i="1" s="1"/>
  <c r="F73" i="1"/>
  <c r="K73" i="1" s="1"/>
  <c r="Q73" i="1" s="1"/>
  <c r="F74" i="1"/>
  <c r="K74" i="1" s="1"/>
  <c r="Q74" i="1" s="1"/>
  <c r="F75" i="1"/>
  <c r="K75" i="1" s="1"/>
  <c r="F76" i="1"/>
  <c r="K76" i="1" s="1"/>
  <c r="Q76" i="1" s="1"/>
  <c r="F77" i="1"/>
  <c r="K77" i="1" s="1"/>
  <c r="Q77" i="1" s="1"/>
  <c r="F78" i="1"/>
  <c r="K78" i="1" s="1"/>
  <c r="Q78" i="1" s="1"/>
  <c r="F79" i="1"/>
  <c r="K79" i="1" s="1"/>
  <c r="F80" i="1"/>
  <c r="K80" i="1" s="1"/>
  <c r="Q80" i="1" s="1"/>
  <c r="F81" i="1"/>
  <c r="K81" i="1" s="1"/>
  <c r="Q81" i="1" s="1"/>
  <c r="F82" i="1"/>
  <c r="K82" i="1" s="1"/>
  <c r="Q82" i="1" s="1"/>
  <c r="F83" i="1"/>
  <c r="K83" i="1" s="1"/>
  <c r="Q83" i="1" s="1"/>
  <c r="F84" i="1"/>
  <c r="K84" i="1" s="1"/>
  <c r="Q84" i="1" s="1"/>
  <c r="F85" i="1"/>
  <c r="K85" i="1" s="1"/>
  <c r="Q85" i="1" s="1"/>
  <c r="F86" i="1"/>
  <c r="K86" i="1" s="1"/>
  <c r="Q86" i="1" s="1"/>
  <c r="F87" i="1"/>
  <c r="K87" i="1" s="1"/>
  <c r="Q87" i="1" s="1"/>
  <c r="F88" i="1"/>
  <c r="K88" i="1" s="1"/>
  <c r="Q88" i="1" s="1"/>
  <c r="F89" i="1"/>
  <c r="K89" i="1" s="1"/>
  <c r="Q89" i="1" s="1"/>
  <c r="F90" i="1"/>
  <c r="K90" i="1" s="1"/>
  <c r="Q90" i="1" s="1"/>
  <c r="F91" i="1"/>
  <c r="K91" i="1" s="1"/>
  <c r="Q91" i="1" s="1"/>
  <c r="F92" i="1"/>
  <c r="K92" i="1" s="1"/>
  <c r="Q92" i="1" s="1"/>
  <c r="F93" i="1"/>
  <c r="K93" i="1" s="1"/>
  <c r="Q93" i="1" s="1"/>
  <c r="F94" i="1"/>
  <c r="K94" i="1" s="1"/>
  <c r="Q94" i="1" s="1"/>
  <c r="F95" i="1"/>
  <c r="K95" i="1" s="1"/>
  <c r="Q95" i="1" s="1"/>
  <c r="F96" i="1"/>
  <c r="K96" i="1" s="1"/>
  <c r="Q96" i="1" s="1"/>
  <c r="F97" i="1"/>
  <c r="K97" i="1" s="1"/>
  <c r="Q97" i="1" s="1"/>
  <c r="F98" i="1"/>
  <c r="K98" i="1" s="1"/>
  <c r="Q98" i="1" s="1"/>
  <c r="F99" i="1"/>
  <c r="K99" i="1" s="1"/>
  <c r="Q99" i="1" s="1"/>
  <c r="F100" i="1"/>
  <c r="K100" i="1" s="1"/>
  <c r="Q100" i="1" s="1"/>
  <c r="F101" i="1"/>
  <c r="K101" i="1" s="1"/>
  <c r="Q101" i="1" s="1"/>
  <c r="F102" i="1"/>
  <c r="K102" i="1" s="1"/>
  <c r="Q102" i="1" s="1"/>
  <c r="F103" i="1"/>
  <c r="K103" i="1" s="1"/>
  <c r="Q103" i="1" s="1"/>
  <c r="F104" i="1"/>
  <c r="K104" i="1" s="1"/>
  <c r="Q104" i="1" s="1"/>
  <c r="F105" i="1"/>
  <c r="K105" i="1" s="1"/>
  <c r="Q105" i="1" s="1"/>
  <c r="F106" i="1"/>
  <c r="K106" i="1" s="1"/>
  <c r="Q106" i="1" s="1"/>
  <c r="F107" i="1"/>
  <c r="K107" i="1" s="1"/>
  <c r="Q107" i="1" s="1"/>
  <c r="F108" i="1"/>
  <c r="K108" i="1" s="1"/>
  <c r="Q108" i="1" s="1"/>
  <c r="F109" i="1"/>
  <c r="K109" i="1" s="1"/>
  <c r="Q109" i="1" s="1"/>
  <c r="F110" i="1"/>
  <c r="K110" i="1" s="1"/>
  <c r="Q110" i="1" s="1"/>
  <c r="F111" i="1"/>
  <c r="K111" i="1" s="1"/>
  <c r="Q111" i="1" s="1"/>
  <c r="F112" i="1"/>
  <c r="K112" i="1" s="1"/>
  <c r="Q112" i="1" s="1"/>
  <c r="F113" i="1"/>
  <c r="K113" i="1" s="1"/>
  <c r="Q113" i="1" s="1"/>
  <c r="F114" i="1"/>
  <c r="K114" i="1" s="1"/>
  <c r="Q114" i="1" s="1"/>
  <c r="F115" i="1"/>
  <c r="K115" i="1" s="1"/>
  <c r="Q115" i="1" s="1"/>
  <c r="F116" i="1"/>
  <c r="K116" i="1" s="1"/>
  <c r="Q116" i="1" s="1"/>
  <c r="F117" i="1"/>
  <c r="K117" i="1" s="1"/>
  <c r="Q117" i="1" s="1"/>
  <c r="F118" i="1"/>
  <c r="K118" i="1" s="1"/>
  <c r="Q118" i="1" s="1"/>
  <c r="F119" i="1"/>
  <c r="K119" i="1" s="1"/>
  <c r="Q119" i="1" s="1"/>
  <c r="F120" i="1"/>
  <c r="K120" i="1" s="1"/>
  <c r="Q120" i="1" s="1"/>
  <c r="F121" i="1"/>
  <c r="K121" i="1" s="1"/>
  <c r="Q121" i="1" s="1"/>
  <c r="F122" i="1"/>
  <c r="K122" i="1" s="1"/>
  <c r="Q122" i="1" s="1"/>
  <c r="F123" i="1"/>
  <c r="K123" i="1" s="1"/>
  <c r="Q123" i="1" s="1"/>
  <c r="F124" i="1"/>
  <c r="K124" i="1" s="1"/>
  <c r="Q124" i="1" s="1"/>
  <c r="F125" i="1"/>
  <c r="K125" i="1" s="1"/>
  <c r="Q125" i="1" s="1"/>
  <c r="F126" i="1"/>
  <c r="K126" i="1" s="1"/>
  <c r="Q126" i="1" s="1"/>
  <c r="F127" i="1"/>
  <c r="K127" i="1" s="1"/>
  <c r="Q127" i="1" s="1"/>
  <c r="F128" i="1"/>
  <c r="K128" i="1" s="1"/>
  <c r="Q128" i="1" s="1"/>
  <c r="F129" i="1"/>
  <c r="K129" i="1" s="1"/>
  <c r="Q129" i="1" s="1"/>
  <c r="F130" i="1"/>
  <c r="K130" i="1" s="1"/>
  <c r="Q130" i="1" s="1"/>
  <c r="F131" i="1"/>
  <c r="K131" i="1" s="1"/>
  <c r="Q131" i="1" s="1"/>
  <c r="F132" i="1"/>
  <c r="K132" i="1" s="1"/>
  <c r="Q132" i="1" s="1"/>
  <c r="F133" i="1"/>
  <c r="K133" i="1" s="1"/>
  <c r="Q133" i="1" s="1"/>
  <c r="F134" i="1"/>
  <c r="K134" i="1" s="1"/>
  <c r="Q134" i="1" s="1"/>
  <c r="F135" i="1"/>
  <c r="K135" i="1" s="1"/>
  <c r="Q135" i="1" s="1"/>
  <c r="F136" i="1"/>
  <c r="K136" i="1" s="1"/>
  <c r="Q136" i="1" s="1"/>
  <c r="F137" i="1"/>
  <c r="K137" i="1" s="1"/>
  <c r="Q137" i="1" s="1"/>
  <c r="F138" i="1"/>
  <c r="K138" i="1" s="1"/>
  <c r="Q138" i="1" s="1"/>
  <c r="F139" i="1"/>
  <c r="K139" i="1" s="1"/>
  <c r="Q139" i="1" s="1"/>
  <c r="F140" i="1"/>
  <c r="K140" i="1" s="1"/>
  <c r="Q140" i="1" s="1"/>
  <c r="F141" i="1"/>
  <c r="K141" i="1" s="1"/>
  <c r="Q141" i="1" s="1"/>
  <c r="F142" i="1"/>
  <c r="K142" i="1" s="1"/>
  <c r="Q142" i="1" s="1"/>
  <c r="F143" i="1"/>
  <c r="K143" i="1" s="1"/>
  <c r="Q143" i="1" s="1"/>
  <c r="F144" i="1"/>
  <c r="K144" i="1" s="1"/>
  <c r="Q144" i="1" s="1"/>
  <c r="F145" i="1"/>
  <c r="K145" i="1" s="1"/>
  <c r="Q145" i="1" s="1"/>
  <c r="F146" i="1"/>
  <c r="K146" i="1" s="1"/>
  <c r="Q146" i="1" s="1"/>
  <c r="F147" i="1"/>
  <c r="K147" i="1" s="1"/>
  <c r="Q147" i="1" s="1"/>
  <c r="F148" i="1"/>
  <c r="K148" i="1" s="1"/>
  <c r="Q148" i="1" s="1"/>
  <c r="F149" i="1"/>
  <c r="K149" i="1" s="1"/>
  <c r="Q149" i="1" s="1"/>
  <c r="F150" i="1"/>
  <c r="K150" i="1" s="1"/>
  <c r="Q150" i="1" s="1"/>
  <c r="F151" i="1"/>
  <c r="K151" i="1" s="1"/>
  <c r="Q151" i="1" s="1"/>
  <c r="F152" i="1"/>
  <c r="K152" i="1" s="1"/>
  <c r="Q152" i="1" s="1"/>
  <c r="F153" i="1"/>
  <c r="K153" i="1" s="1"/>
  <c r="Q153" i="1" s="1"/>
  <c r="F154" i="1"/>
  <c r="K154" i="1" s="1"/>
  <c r="Q154" i="1" s="1"/>
  <c r="F155" i="1"/>
  <c r="K155" i="1" s="1"/>
  <c r="Q155" i="1" s="1"/>
  <c r="F156" i="1"/>
  <c r="K156" i="1" s="1"/>
  <c r="Q156" i="1" s="1"/>
  <c r="F157" i="1"/>
  <c r="K157" i="1" s="1"/>
  <c r="Q157" i="1" s="1"/>
  <c r="F158" i="1"/>
  <c r="K158" i="1" s="1"/>
  <c r="Q158" i="1" s="1"/>
  <c r="F159" i="1"/>
  <c r="K159" i="1" s="1"/>
  <c r="Q159" i="1" s="1"/>
  <c r="F160" i="1"/>
  <c r="K160" i="1" s="1"/>
  <c r="Q160" i="1" s="1"/>
  <c r="F161" i="1"/>
  <c r="K161" i="1" s="1"/>
  <c r="Q161" i="1" s="1"/>
  <c r="F162" i="1"/>
  <c r="K162" i="1" s="1"/>
  <c r="Q162" i="1" s="1"/>
  <c r="F163" i="1"/>
  <c r="K163" i="1" s="1"/>
  <c r="Q163" i="1" s="1"/>
  <c r="F164" i="1"/>
  <c r="K164" i="1" s="1"/>
  <c r="Q164" i="1" s="1"/>
  <c r="F165" i="1"/>
  <c r="K165" i="1" s="1"/>
  <c r="Q165" i="1" s="1"/>
  <c r="F166" i="1"/>
  <c r="K166" i="1" s="1"/>
  <c r="Q166" i="1" s="1"/>
  <c r="F167" i="1"/>
  <c r="K167" i="1" s="1"/>
  <c r="Q167" i="1" s="1"/>
  <c r="F168" i="1"/>
  <c r="K168" i="1" s="1"/>
  <c r="Q168" i="1" s="1"/>
  <c r="F169" i="1"/>
  <c r="K169" i="1" s="1"/>
  <c r="Q169" i="1" s="1"/>
  <c r="F170" i="1"/>
  <c r="K170" i="1" s="1"/>
  <c r="Q170" i="1" s="1"/>
  <c r="F171" i="1"/>
  <c r="K171" i="1" s="1"/>
  <c r="Q171" i="1" s="1"/>
  <c r="F172" i="1"/>
  <c r="K172" i="1" s="1"/>
  <c r="Q172" i="1" s="1"/>
  <c r="F173" i="1"/>
  <c r="K173" i="1" s="1"/>
  <c r="Q173" i="1" s="1"/>
  <c r="F174" i="1"/>
  <c r="K174" i="1" s="1"/>
  <c r="Q174" i="1" s="1"/>
  <c r="F175" i="1"/>
  <c r="K175" i="1" s="1"/>
  <c r="Q175" i="1" s="1"/>
  <c r="F176" i="1"/>
  <c r="K176" i="1" s="1"/>
  <c r="Q176" i="1" s="1"/>
  <c r="F177" i="1"/>
  <c r="K177" i="1" s="1"/>
  <c r="Q177" i="1" s="1"/>
  <c r="F178" i="1"/>
  <c r="K178" i="1" s="1"/>
  <c r="Q178" i="1" s="1"/>
  <c r="F179" i="1"/>
  <c r="K179" i="1" s="1"/>
  <c r="Q179" i="1" s="1"/>
  <c r="F180" i="1"/>
  <c r="K180" i="1" s="1"/>
  <c r="Q180" i="1" s="1"/>
  <c r="F181" i="1"/>
  <c r="K181" i="1" s="1"/>
  <c r="Q181" i="1" s="1"/>
  <c r="F182" i="1"/>
  <c r="K182" i="1" s="1"/>
  <c r="Q182" i="1" s="1"/>
  <c r="F183" i="1"/>
  <c r="K183" i="1" s="1"/>
  <c r="Q183" i="1" s="1"/>
  <c r="F184" i="1"/>
  <c r="K184" i="1" s="1"/>
  <c r="Q184" i="1" s="1"/>
  <c r="F185" i="1"/>
  <c r="K185" i="1" s="1"/>
  <c r="Q185" i="1" s="1"/>
  <c r="F186" i="1"/>
  <c r="K186" i="1" s="1"/>
  <c r="Q186" i="1" s="1"/>
  <c r="F187" i="1"/>
  <c r="K187" i="1" s="1"/>
  <c r="Q187" i="1" s="1"/>
  <c r="F188" i="1"/>
  <c r="K188" i="1" s="1"/>
  <c r="Q188" i="1" s="1"/>
  <c r="F189" i="1"/>
  <c r="K189" i="1" s="1"/>
  <c r="Q189" i="1" s="1"/>
  <c r="F190" i="1"/>
  <c r="K190" i="1" s="1"/>
  <c r="Q190" i="1" s="1"/>
  <c r="F191" i="1"/>
  <c r="K191" i="1" s="1"/>
  <c r="Q191" i="1" s="1"/>
  <c r="F192" i="1"/>
  <c r="K192" i="1" s="1"/>
  <c r="Q192" i="1" s="1"/>
  <c r="F193" i="1"/>
  <c r="K193" i="1" s="1"/>
  <c r="Q193" i="1" s="1"/>
  <c r="F194" i="1"/>
  <c r="K194" i="1" s="1"/>
  <c r="Q194" i="1" s="1"/>
  <c r="F195" i="1"/>
  <c r="K195" i="1" s="1"/>
  <c r="Q195" i="1" s="1"/>
  <c r="F196" i="1"/>
  <c r="K196" i="1" s="1"/>
  <c r="Q196" i="1" s="1"/>
  <c r="F197" i="1"/>
  <c r="K197" i="1" s="1"/>
  <c r="Q197" i="1" s="1"/>
  <c r="F198" i="1"/>
  <c r="K198" i="1" s="1"/>
  <c r="Q198" i="1" s="1"/>
  <c r="F199" i="1"/>
  <c r="K199" i="1" s="1"/>
  <c r="Q199" i="1" s="1"/>
  <c r="F200" i="1"/>
  <c r="K200" i="1" s="1"/>
  <c r="Q200" i="1" s="1"/>
  <c r="F201" i="1"/>
  <c r="K201" i="1" s="1"/>
  <c r="Q201" i="1" s="1"/>
  <c r="F202" i="1"/>
  <c r="K202" i="1" s="1"/>
  <c r="Q202" i="1" s="1"/>
  <c r="F203" i="1"/>
  <c r="K203" i="1" s="1"/>
  <c r="Q203" i="1" s="1"/>
  <c r="F204" i="1"/>
  <c r="K204" i="1" s="1"/>
  <c r="Q204" i="1" s="1"/>
  <c r="F205" i="1"/>
  <c r="K205" i="1" s="1"/>
  <c r="Q205" i="1" s="1"/>
  <c r="F206" i="1"/>
  <c r="K206" i="1" s="1"/>
  <c r="Q206" i="1" s="1"/>
  <c r="F207" i="1"/>
  <c r="K207" i="1" s="1"/>
  <c r="Q207" i="1" s="1"/>
  <c r="F208" i="1"/>
  <c r="K208" i="1" s="1"/>
  <c r="Q208" i="1" s="1"/>
  <c r="F209" i="1"/>
  <c r="K209" i="1" s="1"/>
  <c r="Q209" i="1" s="1"/>
  <c r="F210" i="1"/>
  <c r="K210" i="1" s="1"/>
  <c r="Q210" i="1" s="1"/>
  <c r="F211" i="1"/>
  <c r="K211" i="1" s="1"/>
  <c r="Q211" i="1" s="1"/>
  <c r="F212" i="1"/>
  <c r="K212" i="1" s="1"/>
  <c r="Q212" i="1" s="1"/>
  <c r="F213" i="1"/>
  <c r="K213" i="1" s="1"/>
  <c r="Q213" i="1" s="1"/>
  <c r="F214" i="1"/>
  <c r="K214" i="1" s="1"/>
  <c r="Q214" i="1" s="1"/>
  <c r="F215" i="1"/>
  <c r="K215" i="1" s="1"/>
  <c r="Q215" i="1" s="1"/>
  <c r="F216" i="1"/>
  <c r="K216" i="1" s="1"/>
  <c r="Q216" i="1" s="1"/>
  <c r="F217" i="1"/>
  <c r="K217" i="1" s="1"/>
  <c r="Q217" i="1" s="1"/>
  <c r="F218" i="1"/>
  <c r="K218" i="1" s="1"/>
  <c r="Q218" i="1" s="1"/>
  <c r="F219" i="1"/>
  <c r="K219" i="1" s="1"/>
  <c r="Q219" i="1" s="1"/>
  <c r="F220" i="1"/>
  <c r="K220" i="1" s="1"/>
  <c r="Q220" i="1" s="1"/>
  <c r="F221" i="1"/>
  <c r="K221" i="1" s="1"/>
  <c r="Q221" i="1" s="1"/>
  <c r="F222" i="1"/>
  <c r="K222" i="1" s="1"/>
  <c r="Q222" i="1" s="1"/>
  <c r="F223" i="1"/>
  <c r="K223" i="1" s="1"/>
  <c r="Q223" i="1" s="1"/>
  <c r="F224" i="1"/>
  <c r="K224" i="1" s="1"/>
  <c r="Q224" i="1" s="1"/>
  <c r="F225" i="1"/>
  <c r="K225" i="1" s="1"/>
  <c r="Q225" i="1" s="1"/>
  <c r="F226" i="1"/>
  <c r="K226" i="1" s="1"/>
  <c r="Q226" i="1" s="1"/>
  <c r="F227" i="1"/>
  <c r="K227" i="1" s="1"/>
  <c r="Q227" i="1" s="1"/>
  <c r="F228" i="1"/>
  <c r="K228" i="1" s="1"/>
  <c r="Q228" i="1" s="1"/>
  <c r="F229" i="1"/>
  <c r="K229" i="1" s="1"/>
  <c r="Q229" i="1" s="1"/>
  <c r="F230" i="1"/>
  <c r="K230" i="1" s="1"/>
  <c r="Q230" i="1" s="1"/>
  <c r="F231" i="1"/>
  <c r="K231" i="1" s="1"/>
  <c r="Q231" i="1" s="1"/>
  <c r="F232" i="1"/>
  <c r="K232" i="1" s="1"/>
  <c r="Q232" i="1" s="1"/>
  <c r="F233" i="1"/>
  <c r="K233" i="1" s="1"/>
  <c r="Q233" i="1" s="1"/>
  <c r="F234" i="1"/>
  <c r="K234" i="1" s="1"/>
  <c r="Q234" i="1" s="1"/>
  <c r="F235" i="1"/>
  <c r="K235" i="1" s="1"/>
  <c r="Q235" i="1" s="1"/>
  <c r="F236" i="1"/>
  <c r="K236" i="1" s="1"/>
  <c r="Q236" i="1" s="1"/>
  <c r="F237" i="1"/>
  <c r="K237" i="1" s="1"/>
  <c r="Q237" i="1" s="1"/>
  <c r="F238" i="1"/>
  <c r="K238" i="1" s="1"/>
  <c r="Q238" i="1" s="1"/>
  <c r="F239" i="1"/>
  <c r="K239" i="1" s="1"/>
  <c r="Q239" i="1" s="1"/>
  <c r="F240" i="1"/>
  <c r="K240" i="1" s="1"/>
  <c r="Q240" i="1" s="1"/>
  <c r="F241" i="1"/>
  <c r="K241" i="1" s="1"/>
  <c r="Q241" i="1" s="1"/>
  <c r="F242" i="1"/>
  <c r="K242" i="1" s="1"/>
  <c r="Q242" i="1" s="1"/>
  <c r="F243" i="1"/>
  <c r="K243" i="1" s="1"/>
  <c r="Q243" i="1" s="1"/>
  <c r="F244" i="1"/>
  <c r="K244" i="1" s="1"/>
  <c r="Q244" i="1" s="1"/>
  <c r="F245" i="1"/>
  <c r="K245" i="1" s="1"/>
  <c r="Q245" i="1" s="1"/>
  <c r="F246" i="1"/>
  <c r="K246" i="1" s="1"/>
  <c r="Q246" i="1" s="1"/>
  <c r="F247" i="1"/>
  <c r="K247" i="1" s="1"/>
  <c r="Q247" i="1" s="1"/>
  <c r="F248" i="1"/>
  <c r="K248" i="1" s="1"/>
  <c r="Q248" i="1" s="1"/>
  <c r="F249" i="1"/>
  <c r="K249" i="1" s="1"/>
  <c r="Q249" i="1" s="1"/>
  <c r="F250" i="1"/>
  <c r="K250" i="1" s="1"/>
  <c r="Q250" i="1" s="1"/>
  <c r="F251" i="1"/>
  <c r="K251" i="1" s="1"/>
  <c r="Q251" i="1" s="1"/>
  <c r="F252" i="1"/>
  <c r="K252" i="1" s="1"/>
  <c r="Q252" i="1" s="1"/>
  <c r="F253" i="1"/>
  <c r="K253" i="1" s="1"/>
  <c r="Q253" i="1" s="1"/>
  <c r="F254" i="1"/>
  <c r="K254" i="1" s="1"/>
  <c r="Q254" i="1" s="1"/>
  <c r="F255" i="1"/>
  <c r="K255" i="1" s="1"/>
  <c r="Q255" i="1" s="1"/>
  <c r="F256" i="1"/>
  <c r="K256" i="1" s="1"/>
  <c r="Q256" i="1" s="1"/>
  <c r="F257" i="1"/>
  <c r="K257" i="1" s="1"/>
  <c r="Q257" i="1" s="1"/>
  <c r="F258" i="1"/>
  <c r="K258" i="1" s="1"/>
  <c r="Q258" i="1" s="1"/>
  <c r="F259" i="1"/>
  <c r="K259" i="1" s="1"/>
  <c r="Q259" i="1" s="1"/>
  <c r="F260" i="1"/>
  <c r="K260" i="1" s="1"/>
  <c r="Q260" i="1" s="1"/>
  <c r="F261" i="1"/>
  <c r="K261" i="1" s="1"/>
  <c r="Q261" i="1" s="1"/>
  <c r="F262" i="1"/>
  <c r="K262" i="1" s="1"/>
  <c r="Q262" i="1" s="1"/>
  <c r="F263" i="1"/>
  <c r="K263" i="1" s="1"/>
  <c r="Q263" i="1" s="1"/>
  <c r="F264" i="1"/>
  <c r="K264" i="1" s="1"/>
  <c r="Q264" i="1" s="1"/>
  <c r="F265" i="1"/>
  <c r="K265" i="1" s="1"/>
  <c r="Q265" i="1" s="1"/>
  <c r="F266" i="1"/>
  <c r="K266" i="1" s="1"/>
  <c r="Q266" i="1" s="1"/>
  <c r="F267" i="1"/>
  <c r="K267" i="1" s="1"/>
  <c r="Q267" i="1" s="1"/>
  <c r="F268" i="1"/>
  <c r="K268" i="1" s="1"/>
  <c r="Q268" i="1" s="1"/>
  <c r="F269" i="1"/>
  <c r="K269" i="1" s="1"/>
  <c r="Q269" i="1" s="1"/>
  <c r="F270" i="1"/>
  <c r="K270" i="1" s="1"/>
  <c r="Q270" i="1" s="1"/>
  <c r="F271" i="1"/>
  <c r="K271" i="1" s="1"/>
  <c r="Q271" i="1" s="1"/>
  <c r="F272" i="1"/>
  <c r="K272" i="1" s="1"/>
  <c r="Q272" i="1" s="1"/>
  <c r="F273" i="1"/>
  <c r="K273" i="1" s="1"/>
  <c r="Q273" i="1" s="1"/>
  <c r="F274" i="1"/>
  <c r="K274" i="1" s="1"/>
  <c r="Q274" i="1" s="1"/>
  <c r="F275" i="1"/>
  <c r="K275" i="1" s="1"/>
  <c r="Q275" i="1" s="1"/>
  <c r="F276" i="1"/>
  <c r="K276" i="1" s="1"/>
  <c r="Q276" i="1" s="1"/>
  <c r="F277" i="1"/>
  <c r="K277" i="1" s="1"/>
  <c r="Q277" i="1" s="1"/>
  <c r="F278" i="1"/>
  <c r="K278" i="1" s="1"/>
  <c r="Q278" i="1" s="1"/>
  <c r="F279" i="1"/>
  <c r="K279" i="1" s="1"/>
  <c r="Q279" i="1" s="1"/>
  <c r="F280" i="1"/>
  <c r="K280" i="1" s="1"/>
  <c r="Q280" i="1" s="1"/>
  <c r="F281" i="1"/>
  <c r="K281" i="1" s="1"/>
  <c r="Q281" i="1" s="1"/>
  <c r="F282" i="1"/>
  <c r="K282" i="1" s="1"/>
  <c r="Q282" i="1" s="1"/>
  <c r="F283" i="1"/>
  <c r="K283" i="1" s="1"/>
  <c r="Q283" i="1" s="1"/>
  <c r="F284" i="1"/>
  <c r="K284" i="1" s="1"/>
  <c r="Q284" i="1" s="1"/>
  <c r="F285" i="1"/>
  <c r="K285" i="1" s="1"/>
  <c r="Q285" i="1" s="1"/>
  <c r="F286" i="1"/>
  <c r="K286" i="1" s="1"/>
  <c r="Q286" i="1" s="1"/>
  <c r="F287" i="1"/>
  <c r="K287" i="1" s="1"/>
  <c r="Q287" i="1" s="1"/>
  <c r="F288" i="1"/>
  <c r="K288" i="1" s="1"/>
  <c r="Q288" i="1" s="1"/>
  <c r="F289" i="1"/>
  <c r="K289" i="1" s="1"/>
  <c r="Q289" i="1" s="1"/>
  <c r="F290" i="1"/>
  <c r="K290" i="1" s="1"/>
  <c r="Q290" i="1" s="1"/>
  <c r="F291" i="1"/>
  <c r="K291" i="1" s="1"/>
  <c r="Q291" i="1" s="1"/>
  <c r="F292" i="1"/>
  <c r="K292" i="1" s="1"/>
  <c r="Q292" i="1" s="1"/>
  <c r="F293" i="1"/>
  <c r="K293" i="1" s="1"/>
  <c r="Q293" i="1" s="1"/>
  <c r="F294" i="1"/>
  <c r="K294" i="1" s="1"/>
  <c r="Q294" i="1" s="1"/>
  <c r="F295" i="1"/>
  <c r="K295" i="1" s="1"/>
  <c r="Q295" i="1" s="1"/>
  <c r="F296" i="1"/>
  <c r="K296" i="1" s="1"/>
  <c r="Q296" i="1" s="1"/>
  <c r="F297" i="1"/>
  <c r="K297" i="1" s="1"/>
  <c r="Q297" i="1" s="1"/>
  <c r="F298" i="1"/>
  <c r="K298" i="1" s="1"/>
  <c r="Q298" i="1" s="1"/>
  <c r="F299" i="1"/>
  <c r="K299" i="1" s="1"/>
  <c r="Q299" i="1" s="1"/>
  <c r="F300" i="1"/>
  <c r="K300" i="1" s="1"/>
  <c r="Q300" i="1" s="1"/>
  <c r="F301" i="1"/>
  <c r="K301" i="1" s="1"/>
  <c r="Q301" i="1" s="1"/>
  <c r="F302" i="1"/>
  <c r="K302" i="1" s="1"/>
  <c r="Q302" i="1" s="1"/>
  <c r="F303" i="1"/>
  <c r="K303" i="1" s="1"/>
  <c r="Q303" i="1" s="1"/>
  <c r="F304" i="1"/>
  <c r="K304" i="1" s="1"/>
  <c r="Q304" i="1" s="1"/>
  <c r="F305" i="1"/>
  <c r="K305" i="1" s="1"/>
  <c r="Q305" i="1" s="1"/>
  <c r="F306" i="1"/>
  <c r="K306" i="1" s="1"/>
  <c r="Q306" i="1" s="1"/>
  <c r="F307" i="1"/>
  <c r="K307" i="1" s="1"/>
  <c r="Q307" i="1" s="1"/>
  <c r="F308" i="1"/>
  <c r="K308" i="1" s="1"/>
  <c r="Q308" i="1" s="1"/>
  <c r="F309" i="1"/>
  <c r="K309" i="1" s="1"/>
  <c r="Q309" i="1" s="1"/>
  <c r="F310" i="1"/>
  <c r="K310" i="1" s="1"/>
  <c r="Q310" i="1" s="1"/>
  <c r="F311" i="1"/>
  <c r="K311" i="1" s="1"/>
  <c r="Q311" i="1" s="1"/>
  <c r="F312" i="1"/>
  <c r="K312" i="1" s="1"/>
  <c r="Q312" i="1" s="1"/>
  <c r="F313" i="1"/>
  <c r="K313" i="1" s="1"/>
  <c r="Q313" i="1" s="1"/>
  <c r="F314" i="1"/>
  <c r="K314" i="1" s="1"/>
  <c r="Q314" i="1" s="1"/>
  <c r="F315" i="1"/>
  <c r="K315" i="1" s="1"/>
  <c r="Q315" i="1" s="1"/>
  <c r="F316" i="1"/>
  <c r="K316" i="1" s="1"/>
  <c r="Q316" i="1" s="1"/>
  <c r="F317" i="1"/>
  <c r="K317" i="1" s="1"/>
  <c r="Q317" i="1" s="1"/>
  <c r="F318" i="1"/>
  <c r="K318" i="1" s="1"/>
  <c r="Q318" i="1" s="1"/>
  <c r="F319" i="1"/>
  <c r="K319" i="1" s="1"/>
  <c r="Q319" i="1" s="1"/>
  <c r="F320" i="1"/>
  <c r="K320" i="1" s="1"/>
  <c r="Q320" i="1" s="1"/>
  <c r="F321" i="1"/>
  <c r="K321" i="1" s="1"/>
  <c r="Q321" i="1" s="1"/>
  <c r="F322" i="1"/>
  <c r="K322" i="1" s="1"/>
  <c r="Q322" i="1" s="1"/>
  <c r="F323" i="1"/>
  <c r="K323" i="1" s="1"/>
  <c r="Q323" i="1" s="1"/>
  <c r="F324" i="1"/>
  <c r="K324" i="1" s="1"/>
  <c r="Q324" i="1" s="1"/>
  <c r="F325" i="1"/>
  <c r="K325" i="1" s="1"/>
  <c r="Q325" i="1" s="1"/>
  <c r="F326" i="1"/>
  <c r="K326" i="1" s="1"/>
  <c r="Q326" i="1" s="1"/>
  <c r="F327" i="1"/>
  <c r="K327" i="1" s="1"/>
  <c r="Q327" i="1" s="1"/>
  <c r="F328" i="1"/>
  <c r="K328" i="1" s="1"/>
  <c r="Q328" i="1" s="1"/>
  <c r="F329" i="1"/>
  <c r="K329" i="1" s="1"/>
  <c r="Q329" i="1" s="1"/>
  <c r="F330" i="1"/>
  <c r="K330" i="1" s="1"/>
  <c r="Q330" i="1" s="1"/>
  <c r="F331" i="1"/>
  <c r="K331" i="1" s="1"/>
  <c r="Q331" i="1" s="1"/>
  <c r="F332" i="1"/>
  <c r="K332" i="1" s="1"/>
  <c r="Q332" i="1" s="1"/>
  <c r="F333" i="1"/>
  <c r="K333" i="1" s="1"/>
  <c r="Q333" i="1" s="1"/>
  <c r="F334" i="1"/>
  <c r="K334" i="1" s="1"/>
  <c r="Q334" i="1" s="1"/>
  <c r="F335" i="1"/>
  <c r="K335" i="1" s="1"/>
  <c r="Q335" i="1" s="1"/>
  <c r="F336" i="1"/>
  <c r="K336" i="1" s="1"/>
  <c r="Q336" i="1" s="1"/>
  <c r="F337" i="1"/>
  <c r="K337" i="1" s="1"/>
  <c r="Q337" i="1" s="1"/>
  <c r="F338" i="1"/>
  <c r="K338" i="1" s="1"/>
  <c r="Q338" i="1" s="1"/>
  <c r="F339" i="1"/>
  <c r="K339" i="1" s="1"/>
  <c r="Q339" i="1" s="1"/>
  <c r="F340" i="1"/>
  <c r="K340" i="1" s="1"/>
  <c r="Q340" i="1" s="1"/>
  <c r="F341" i="1"/>
  <c r="K341" i="1" s="1"/>
  <c r="Q341" i="1" s="1"/>
  <c r="F342" i="1"/>
  <c r="K342" i="1" s="1"/>
  <c r="Q342" i="1" s="1"/>
  <c r="F343" i="1"/>
  <c r="K343" i="1" s="1"/>
  <c r="Q343" i="1" s="1"/>
  <c r="F344" i="1"/>
  <c r="K344" i="1" s="1"/>
  <c r="Q344" i="1" s="1"/>
  <c r="F345" i="1"/>
  <c r="K345" i="1" s="1"/>
  <c r="Q345" i="1" s="1"/>
  <c r="F346" i="1"/>
  <c r="K346" i="1" s="1"/>
  <c r="Q346" i="1" s="1"/>
  <c r="F347" i="1"/>
  <c r="K347" i="1" s="1"/>
  <c r="Q347" i="1" s="1"/>
  <c r="F348" i="1"/>
  <c r="K348" i="1" s="1"/>
  <c r="Q348" i="1" s="1"/>
  <c r="F349" i="1"/>
  <c r="K349" i="1" s="1"/>
  <c r="Q349" i="1" s="1"/>
  <c r="F350" i="1"/>
  <c r="K350" i="1" s="1"/>
  <c r="Q350" i="1" s="1"/>
  <c r="F351" i="1"/>
  <c r="K351" i="1" s="1"/>
  <c r="Q351" i="1" s="1"/>
  <c r="F352" i="1"/>
  <c r="K352" i="1" s="1"/>
  <c r="Q352" i="1" s="1"/>
  <c r="F353" i="1"/>
  <c r="K353" i="1" s="1"/>
  <c r="Q353" i="1" s="1"/>
  <c r="F354" i="1"/>
  <c r="K354" i="1" s="1"/>
  <c r="Q354" i="1" s="1"/>
  <c r="F355" i="1"/>
  <c r="K355" i="1" s="1"/>
  <c r="Q355" i="1" s="1"/>
  <c r="F356" i="1"/>
  <c r="K356" i="1" s="1"/>
  <c r="Q356" i="1" s="1"/>
  <c r="F357" i="1"/>
  <c r="K357" i="1" s="1"/>
  <c r="Q357" i="1" s="1"/>
  <c r="F358" i="1"/>
  <c r="K358" i="1" s="1"/>
  <c r="Q358" i="1" s="1"/>
  <c r="F359" i="1"/>
  <c r="K359" i="1" s="1"/>
  <c r="Q359" i="1" s="1"/>
  <c r="F360" i="1"/>
  <c r="K360" i="1" s="1"/>
  <c r="Q360" i="1" s="1"/>
  <c r="F361" i="1"/>
  <c r="K361" i="1" s="1"/>
  <c r="Q361" i="1" s="1"/>
  <c r="F362" i="1"/>
  <c r="K362" i="1" s="1"/>
  <c r="Q362" i="1" s="1"/>
  <c r="F363" i="1"/>
  <c r="K363" i="1" s="1"/>
  <c r="Q363" i="1" s="1"/>
  <c r="F364" i="1"/>
  <c r="K364" i="1" s="1"/>
  <c r="Q364" i="1" s="1"/>
  <c r="F365" i="1"/>
  <c r="K365" i="1" s="1"/>
  <c r="Q365" i="1" s="1"/>
  <c r="F366" i="1"/>
  <c r="K366" i="1" s="1"/>
  <c r="Q366" i="1" s="1"/>
  <c r="F367" i="1"/>
  <c r="K367" i="1" s="1"/>
  <c r="Q367" i="1" s="1"/>
  <c r="F368" i="1"/>
  <c r="K368" i="1" s="1"/>
  <c r="Q368" i="1" s="1"/>
  <c r="F369" i="1"/>
  <c r="K369" i="1" s="1"/>
  <c r="Q369" i="1" s="1"/>
  <c r="F370" i="1"/>
  <c r="K370" i="1" s="1"/>
  <c r="Q370" i="1" s="1"/>
  <c r="F371" i="1"/>
  <c r="K371" i="1" s="1"/>
  <c r="Q371" i="1" s="1"/>
  <c r="F372" i="1"/>
  <c r="K372" i="1" s="1"/>
  <c r="Q372" i="1" s="1"/>
  <c r="F373" i="1"/>
  <c r="K373" i="1" s="1"/>
  <c r="Q373" i="1" s="1"/>
  <c r="F374" i="1"/>
  <c r="K374" i="1" s="1"/>
  <c r="Q374" i="1" s="1"/>
  <c r="F375" i="1"/>
  <c r="K375" i="1" s="1"/>
  <c r="Q375" i="1" s="1"/>
  <c r="F376" i="1"/>
  <c r="K376" i="1" s="1"/>
  <c r="Q376" i="1" s="1"/>
  <c r="F377" i="1"/>
  <c r="K377" i="1" s="1"/>
  <c r="Q377" i="1" s="1"/>
  <c r="F378" i="1"/>
  <c r="K378" i="1" s="1"/>
  <c r="Q378" i="1" s="1"/>
  <c r="F379" i="1"/>
  <c r="K379" i="1" s="1"/>
  <c r="Q379" i="1" s="1"/>
  <c r="F380" i="1"/>
  <c r="K380" i="1" s="1"/>
  <c r="Q380" i="1" s="1"/>
  <c r="F381" i="1"/>
  <c r="K381" i="1" s="1"/>
  <c r="Q381" i="1" s="1"/>
  <c r="F382" i="1"/>
  <c r="K382" i="1" s="1"/>
  <c r="Q382" i="1" s="1"/>
  <c r="F383" i="1"/>
  <c r="K383" i="1" s="1"/>
  <c r="Q383" i="1" s="1"/>
  <c r="F384" i="1"/>
  <c r="K384" i="1" s="1"/>
  <c r="Q384" i="1" s="1"/>
  <c r="F385" i="1"/>
  <c r="K385" i="1" s="1"/>
  <c r="Q385" i="1" s="1"/>
  <c r="F386" i="1"/>
  <c r="K386" i="1" s="1"/>
  <c r="Q386" i="1" s="1"/>
  <c r="F387" i="1"/>
  <c r="K387" i="1" s="1"/>
  <c r="Q387" i="1" s="1"/>
  <c r="F388" i="1"/>
  <c r="K388" i="1" s="1"/>
  <c r="Q388" i="1" s="1"/>
  <c r="F389" i="1"/>
  <c r="K389" i="1" s="1"/>
  <c r="Q389" i="1" s="1"/>
  <c r="F390" i="1"/>
  <c r="K390" i="1" s="1"/>
  <c r="Q390" i="1" s="1"/>
  <c r="F391" i="1"/>
  <c r="K391" i="1" s="1"/>
  <c r="Q391" i="1" s="1"/>
  <c r="F392" i="1"/>
  <c r="K392" i="1" s="1"/>
  <c r="Q392" i="1" s="1"/>
  <c r="F393" i="1"/>
  <c r="K393" i="1" s="1"/>
  <c r="Q393" i="1" s="1"/>
  <c r="F394" i="1"/>
  <c r="K394" i="1" s="1"/>
  <c r="Q394" i="1" s="1"/>
  <c r="F395" i="1"/>
  <c r="K395" i="1" s="1"/>
  <c r="Q395" i="1" s="1"/>
  <c r="F396" i="1"/>
  <c r="K396" i="1" s="1"/>
  <c r="Q396" i="1" s="1"/>
  <c r="F397" i="1"/>
  <c r="K397" i="1" s="1"/>
  <c r="Q397" i="1" s="1"/>
  <c r="F398" i="1"/>
  <c r="K398" i="1" s="1"/>
  <c r="Q398" i="1" s="1"/>
  <c r="F399" i="1"/>
  <c r="K399" i="1" s="1"/>
  <c r="Q399" i="1" s="1"/>
  <c r="F400" i="1"/>
  <c r="K400" i="1" s="1"/>
  <c r="Q400" i="1" s="1"/>
  <c r="F401" i="1"/>
  <c r="K401" i="1" s="1"/>
  <c r="Q401" i="1" s="1"/>
  <c r="F402" i="1"/>
  <c r="K402" i="1" s="1"/>
  <c r="Q402" i="1" s="1"/>
  <c r="F403" i="1"/>
  <c r="K403" i="1" s="1"/>
  <c r="Q403" i="1" s="1"/>
  <c r="F404" i="1"/>
  <c r="K404" i="1" s="1"/>
  <c r="Q404" i="1" s="1"/>
  <c r="F405" i="1"/>
  <c r="K405" i="1" s="1"/>
  <c r="Q405" i="1" s="1"/>
  <c r="F406" i="1"/>
  <c r="K406" i="1" s="1"/>
  <c r="Q406" i="1" s="1"/>
  <c r="F407" i="1"/>
  <c r="K407" i="1" s="1"/>
  <c r="Q407" i="1" s="1"/>
  <c r="F408" i="1"/>
  <c r="K408" i="1" s="1"/>
  <c r="Q408" i="1" s="1"/>
  <c r="F409" i="1"/>
  <c r="K409" i="1" s="1"/>
  <c r="Q409" i="1" s="1"/>
  <c r="F410" i="1"/>
  <c r="K410" i="1" s="1"/>
  <c r="Q410" i="1" s="1"/>
  <c r="F411" i="1"/>
  <c r="K411" i="1" s="1"/>
  <c r="Q411" i="1" s="1"/>
  <c r="F412" i="1"/>
  <c r="K412" i="1" s="1"/>
  <c r="Q412" i="1" s="1"/>
  <c r="F413" i="1"/>
  <c r="K413" i="1" s="1"/>
  <c r="Q413" i="1" s="1"/>
  <c r="F414" i="1"/>
  <c r="K414" i="1" s="1"/>
  <c r="Q414" i="1" s="1"/>
  <c r="F415" i="1"/>
  <c r="K415" i="1" s="1"/>
  <c r="Q415" i="1" s="1"/>
  <c r="F416" i="1"/>
  <c r="K416" i="1" s="1"/>
  <c r="Q416" i="1" s="1"/>
  <c r="F417" i="1"/>
  <c r="K417" i="1" s="1"/>
  <c r="Q417" i="1" s="1"/>
  <c r="F418" i="1"/>
  <c r="K418" i="1" s="1"/>
  <c r="Q418" i="1" s="1"/>
  <c r="F419" i="1"/>
  <c r="K419" i="1" s="1"/>
  <c r="Q419" i="1" s="1"/>
  <c r="F420" i="1"/>
  <c r="K420" i="1" s="1"/>
  <c r="Q420" i="1" s="1"/>
  <c r="F421" i="1"/>
  <c r="K421" i="1" s="1"/>
  <c r="Q421" i="1" s="1"/>
  <c r="F422" i="1"/>
  <c r="K422" i="1" s="1"/>
  <c r="Q422" i="1" s="1"/>
  <c r="F423" i="1"/>
  <c r="K423" i="1" s="1"/>
  <c r="Q423" i="1" s="1"/>
  <c r="F424" i="1"/>
  <c r="K424" i="1" s="1"/>
  <c r="Q424" i="1" s="1"/>
  <c r="F425" i="1"/>
  <c r="K425" i="1" s="1"/>
  <c r="Q425" i="1" s="1"/>
  <c r="F426" i="1"/>
  <c r="K426" i="1" s="1"/>
  <c r="Q426" i="1" s="1"/>
  <c r="F427" i="1"/>
  <c r="K427" i="1" s="1"/>
  <c r="Q427" i="1" s="1"/>
  <c r="F428" i="1"/>
  <c r="K428" i="1" s="1"/>
  <c r="Q428" i="1" s="1"/>
  <c r="F429" i="1"/>
  <c r="K429" i="1" s="1"/>
  <c r="Q429" i="1" s="1"/>
  <c r="F430" i="1"/>
  <c r="K430" i="1" s="1"/>
  <c r="Q430" i="1" s="1"/>
  <c r="F431" i="1"/>
  <c r="K431" i="1" s="1"/>
  <c r="Q431" i="1" s="1"/>
  <c r="F432" i="1"/>
  <c r="K432" i="1" s="1"/>
  <c r="Q432" i="1" s="1"/>
  <c r="F433" i="1"/>
  <c r="K433" i="1" s="1"/>
  <c r="Q433" i="1" s="1"/>
  <c r="F434" i="1"/>
  <c r="K434" i="1" s="1"/>
  <c r="Q434" i="1" s="1"/>
  <c r="F435" i="1"/>
  <c r="K435" i="1" s="1"/>
  <c r="Q435" i="1" s="1"/>
  <c r="F436" i="1"/>
  <c r="K436" i="1" s="1"/>
  <c r="Q436" i="1" s="1"/>
  <c r="F437" i="1"/>
  <c r="K437" i="1" s="1"/>
  <c r="Q437" i="1" s="1"/>
  <c r="F438" i="1"/>
  <c r="K438" i="1" s="1"/>
  <c r="Q438" i="1" s="1"/>
  <c r="F439" i="1"/>
  <c r="K439" i="1" s="1"/>
  <c r="Q439" i="1" s="1"/>
  <c r="F440" i="1"/>
  <c r="K440" i="1" s="1"/>
  <c r="Q440" i="1" s="1"/>
  <c r="F441" i="1"/>
  <c r="K441" i="1" s="1"/>
  <c r="Q441" i="1" s="1"/>
  <c r="F442" i="1"/>
  <c r="K442" i="1" s="1"/>
  <c r="Q442" i="1" s="1"/>
  <c r="F443" i="1"/>
  <c r="K443" i="1" s="1"/>
  <c r="Q443" i="1" s="1"/>
  <c r="F444" i="1"/>
  <c r="K444" i="1" s="1"/>
  <c r="Q444" i="1" s="1"/>
  <c r="F445" i="1"/>
  <c r="K445" i="1" s="1"/>
  <c r="Q445" i="1" s="1"/>
  <c r="F446" i="1"/>
  <c r="K446" i="1" s="1"/>
  <c r="Q446" i="1" s="1"/>
  <c r="F447" i="1"/>
  <c r="K447" i="1" s="1"/>
  <c r="Q447" i="1" s="1"/>
  <c r="F448" i="1"/>
  <c r="K448" i="1" s="1"/>
  <c r="Q448" i="1" s="1"/>
  <c r="F449" i="1"/>
  <c r="K449" i="1" s="1"/>
  <c r="Q449" i="1" s="1"/>
  <c r="F450" i="1"/>
  <c r="K450" i="1" s="1"/>
  <c r="Q450" i="1" s="1"/>
  <c r="F451" i="1"/>
  <c r="K451" i="1" s="1"/>
  <c r="Q451" i="1" s="1"/>
  <c r="F452" i="1"/>
  <c r="K452" i="1" s="1"/>
  <c r="Q452" i="1" s="1"/>
  <c r="F453" i="1"/>
  <c r="K453" i="1" s="1"/>
  <c r="Q453" i="1" s="1"/>
  <c r="F454" i="1"/>
  <c r="K454" i="1" s="1"/>
  <c r="Q454" i="1" s="1"/>
  <c r="F455" i="1"/>
  <c r="K455" i="1" s="1"/>
  <c r="Q455" i="1" s="1"/>
  <c r="F456" i="1"/>
  <c r="K456" i="1" s="1"/>
  <c r="Q456" i="1" s="1"/>
  <c r="F457" i="1"/>
  <c r="K457" i="1" s="1"/>
  <c r="Q457" i="1" s="1"/>
  <c r="F458" i="1"/>
  <c r="K458" i="1" s="1"/>
  <c r="Q458" i="1" s="1"/>
  <c r="F459" i="1"/>
  <c r="K459" i="1" s="1"/>
  <c r="Q459" i="1" s="1"/>
  <c r="F460" i="1"/>
  <c r="K460" i="1" s="1"/>
  <c r="Q460" i="1" s="1"/>
  <c r="F461" i="1"/>
  <c r="K461" i="1" s="1"/>
  <c r="Q461" i="1" s="1"/>
  <c r="F462" i="1"/>
  <c r="K462" i="1" s="1"/>
  <c r="Q462" i="1" s="1"/>
  <c r="F463" i="1"/>
  <c r="K463" i="1" s="1"/>
  <c r="Q463" i="1" s="1"/>
  <c r="F464" i="1"/>
  <c r="K464" i="1" s="1"/>
  <c r="Q464" i="1" s="1"/>
  <c r="F465" i="1"/>
  <c r="K465" i="1" s="1"/>
  <c r="Q465" i="1" s="1"/>
  <c r="F466" i="1"/>
  <c r="K466" i="1" s="1"/>
  <c r="Q466" i="1" s="1"/>
  <c r="F467" i="1"/>
  <c r="K467" i="1" s="1"/>
  <c r="Q467" i="1" s="1"/>
  <c r="F468" i="1"/>
  <c r="K468" i="1" s="1"/>
  <c r="Q468" i="1" s="1"/>
  <c r="F469" i="1"/>
  <c r="K469" i="1" s="1"/>
  <c r="Q469" i="1" s="1"/>
  <c r="F470" i="1"/>
  <c r="K470" i="1" s="1"/>
  <c r="Q470" i="1" s="1"/>
  <c r="F471" i="1"/>
  <c r="K471" i="1" s="1"/>
  <c r="Q471" i="1" s="1"/>
  <c r="F472" i="1"/>
  <c r="K472" i="1" s="1"/>
  <c r="Q472" i="1" s="1"/>
  <c r="F473" i="1"/>
  <c r="K473" i="1" s="1"/>
  <c r="Q473" i="1" s="1"/>
  <c r="F474" i="1"/>
  <c r="K474" i="1" s="1"/>
  <c r="Q474" i="1" s="1"/>
  <c r="F475" i="1"/>
  <c r="K475" i="1" s="1"/>
  <c r="Q475" i="1" s="1"/>
  <c r="F476" i="1"/>
  <c r="K476" i="1" s="1"/>
  <c r="Q476" i="1" s="1"/>
  <c r="F477" i="1"/>
  <c r="K477" i="1" s="1"/>
  <c r="Q477" i="1" s="1"/>
  <c r="F478" i="1"/>
  <c r="K478" i="1" s="1"/>
  <c r="Q478" i="1" s="1"/>
  <c r="F479" i="1"/>
  <c r="K479" i="1" s="1"/>
  <c r="Q479" i="1" s="1"/>
  <c r="F480" i="1"/>
  <c r="K480" i="1" s="1"/>
  <c r="Q480" i="1" s="1"/>
  <c r="F481" i="1"/>
  <c r="K481" i="1" s="1"/>
  <c r="Q481" i="1" s="1"/>
  <c r="F482" i="1"/>
  <c r="K482" i="1" s="1"/>
  <c r="Q482" i="1" s="1"/>
  <c r="F483" i="1"/>
  <c r="K483" i="1" s="1"/>
  <c r="Q483" i="1" s="1"/>
  <c r="F484" i="1"/>
  <c r="K484" i="1" s="1"/>
  <c r="Q484" i="1" s="1"/>
  <c r="F485" i="1"/>
  <c r="K485" i="1" s="1"/>
  <c r="Q485" i="1" s="1"/>
  <c r="F486" i="1"/>
  <c r="K486" i="1" s="1"/>
  <c r="Q486" i="1" s="1"/>
  <c r="F487" i="1"/>
  <c r="K487" i="1" s="1"/>
  <c r="Q487" i="1" s="1"/>
  <c r="F488" i="1"/>
  <c r="K488" i="1" s="1"/>
  <c r="Q488" i="1" s="1"/>
  <c r="F489" i="1"/>
  <c r="K489" i="1" s="1"/>
  <c r="Q489" i="1" s="1"/>
  <c r="F490" i="1"/>
  <c r="K490" i="1" s="1"/>
  <c r="Q490" i="1" s="1"/>
  <c r="F491" i="1"/>
  <c r="K491" i="1" s="1"/>
  <c r="Q491" i="1" s="1"/>
  <c r="F492" i="1"/>
  <c r="K492" i="1" s="1"/>
  <c r="Q492" i="1" s="1"/>
  <c r="F493" i="1"/>
  <c r="K493" i="1" s="1"/>
  <c r="Q493" i="1" s="1"/>
  <c r="F494" i="1"/>
  <c r="K494" i="1" s="1"/>
  <c r="Q494" i="1" s="1"/>
  <c r="F495" i="1"/>
  <c r="K495" i="1" s="1"/>
  <c r="Q495" i="1" s="1"/>
  <c r="F496" i="1"/>
  <c r="K496" i="1" s="1"/>
  <c r="Q496" i="1" s="1"/>
  <c r="F497" i="1"/>
  <c r="K497" i="1" s="1"/>
  <c r="Q497" i="1" s="1"/>
  <c r="F498" i="1"/>
  <c r="K498" i="1" s="1"/>
  <c r="Q498" i="1" s="1"/>
  <c r="F499" i="1"/>
  <c r="K499" i="1" s="1"/>
  <c r="Q499" i="1" s="1"/>
  <c r="F500" i="1"/>
  <c r="K500" i="1" s="1"/>
  <c r="Q500" i="1" s="1"/>
  <c r="F501" i="1"/>
  <c r="K501" i="1" s="1"/>
  <c r="Q501" i="1" s="1"/>
  <c r="F502" i="1"/>
  <c r="K502" i="1" s="1"/>
  <c r="Q502" i="1" s="1"/>
  <c r="F503" i="1"/>
  <c r="K503" i="1" s="1"/>
  <c r="Q503" i="1" s="1"/>
  <c r="F504" i="1"/>
  <c r="K504" i="1" s="1"/>
  <c r="Q504" i="1" s="1"/>
  <c r="F505" i="1"/>
  <c r="K505" i="1" s="1"/>
  <c r="Q505" i="1" s="1"/>
  <c r="F506" i="1"/>
  <c r="K506" i="1" s="1"/>
  <c r="Q506" i="1" s="1"/>
  <c r="F507" i="1"/>
  <c r="K507" i="1" s="1"/>
  <c r="Q507" i="1" s="1"/>
  <c r="F508" i="1"/>
  <c r="K508" i="1" s="1"/>
  <c r="Q508" i="1" s="1"/>
  <c r="F509" i="1"/>
  <c r="K509" i="1" s="1"/>
  <c r="Q509" i="1" s="1"/>
  <c r="F510" i="1"/>
  <c r="K510" i="1" s="1"/>
  <c r="Q510" i="1" s="1"/>
  <c r="F511" i="1"/>
  <c r="K511" i="1" s="1"/>
  <c r="Q511" i="1" s="1"/>
  <c r="F512" i="1"/>
  <c r="K512" i="1" s="1"/>
  <c r="Q512" i="1" s="1"/>
  <c r="F513" i="1"/>
  <c r="K513" i="1" s="1"/>
  <c r="Q513" i="1" s="1"/>
  <c r="F514" i="1"/>
  <c r="K514" i="1" s="1"/>
  <c r="Q514" i="1" s="1"/>
  <c r="F515" i="1"/>
  <c r="K515" i="1" s="1"/>
  <c r="Q515" i="1" s="1"/>
  <c r="F516" i="1"/>
  <c r="K516" i="1" s="1"/>
  <c r="Q516" i="1" s="1"/>
  <c r="F517" i="1"/>
  <c r="K517" i="1" s="1"/>
  <c r="Q517" i="1" s="1"/>
  <c r="F518" i="1"/>
  <c r="K518" i="1" s="1"/>
  <c r="Q518" i="1" s="1"/>
  <c r="F519" i="1"/>
  <c r="K519" i="1" s="1"/>
  <c r="Q519" i="1" s="1"/>
  <c r="F520" i="1"/>
  <c r="K520" i="1" s="1"/>
  <c r="Q520" i="1" s="1"/>
  <c r="F521" i="1"/>
  <c r="K521" i="1" s="1"/>
  <c r="Q521" i="1" s="1"/>
  <c r="F522" i="1"/>
  <c r="K522" i="1" s="1"/>
  <c r="Q522" i="1" s="1"/>
  <c r="F523" i="1"/>
  <c r="K523" i="1" s="1"/>
  <c r="Q523" i="1" s="1"/>
  <c r="F524" i="1"/>
  <c r="K524" i="1" s="1"/>
  <c r="Q524" i="1" s="1"/>
  <c r="F525" i="1"/>
  <c r="K525" i="1" s="1"/>
  <c r="Q525" i="1" s="1"/>
  <c r="F526" i="1"/>
  <c r="K526" i="1" s="1"/>
  <c r="Q526" i="1" s="1"/>
  <c r="F527" i="1"/>
  <c r="K527" i="1" s="1"/>
  <c r="Q527" i="1" s="1"/>
  <c r="F528" i="1"/>
  <c r="K528" i="1" s="1"/>
  <c r="Q528" i="1" s="1"/>
  <c r="F529" i="1"/>
  <c r="K529" i="1" s="1"/>
  <c r="Q529" i="1" s="1"/>
  <c r="F530" i="1"/>
  <c r="K530" i="1" s="1"/>
  <c r="Q530" i="1" s="1"/>
  <c r="F531" i="1"/>
  <c r="K531" i="1" s="1"/>
  <c r="Q531" i="1" s="1"/>
  <c r="F532" i="1"/>
  <c r="K532" i="1" s="1"/>
  <c r="Q532" i="1" s="1"/>
  <c r="F533" i="1"/>
  <c r="K533" i="1" s="1"/>
  <c r="Q533" i="1" s="1"/>
  <c r="F534" i="1"/>
  <c r="K534" i="1" s="1"/>
  <c r="Q534" i="1" s="1"/>
  <c r="F535" i="1"/>
  <c r="K535" i="1" s="1"/>
  <c r="Q535" i="1" s="1"/>
  <c r="F536" i="1"/>
  <c r="K536" i="1" s="1"/>
  <c r="Q536" i="1" s="1"/>
  <c r="F537" i="1"/>
  <c r="K537" i="1" s="1"/>
  <c r="Q537" i="1" s="1"/>
  <c r="F538" i="1"/>
  <c r="K538" i="1" s="1"/>
  <c r="Q538" i="1" s="1"/>
  <c r="F539" i="1"/>
  <c r="K539" i="1" s="1"/>
  <c r="Q539" i="1" s="1"/>
  <c r="F540" i="1"/>
  <c r="K540" i="1" s="1"/>
  <c r="Q540" i="1" s="1"/>
  <c r="F541" i="1"/>
  <c r="K541" i="1" s="1"/>
  <c r="Q541" i="1" s="1"/>
  <c r="F542" i="1"/>
  <c r="K542" i="1" s="1"/>
  <c r="Q542" i="1" s="1"/>
  <c r="F543" i="1"/>
  <c r="K543" i="1" s="1"/>
  <c r="Q543" i="1" s="1"/>
  <c r="F544" i="1"/>
  <c r="K544" i="1" s="1"/>
  <c r="Q544" i="1" s="1"/>
  <c r="F545" i="1"/>
  <c r="K545" i="1" s="1"/>
  <c r="Q545" i="1" s="1"/>
  <c r="F546" i="1"/>
  <c r="K546" i="1" s="1"/>
  <c r="Q546" i="1" s="1"/>
  <c r="F547" i="1"/>
  <c r="K547" i="1" s="1"/>
  <c r="Q547" i="1" s="1"/>
  <c r="F548" i="1"/>
  <c r="K548" i="1" s="1"/>
  <c r="Q548" i="1" s="1"/>
  <c r="F549" i="1"/>
  <c r="K549" i="1" s="1"/>
  <c r="Q549" i="1" s="1"/>
  <c r="F550" i="1"/>
  <c r="K550" i="1" s="1"/>
  <c r="Q550" i="1" s="1"/>
  <c r="F551" i="1"/>
  <c r="K551" i="1" s="1"/>
  <c r="Q551" i="1" s="1"/>
  <c r="F552" i="1"/>
  <c r="K552" i="1" s="1"/>
  <c r="Q552" i="1" s="1"/>
  <c r="F553" i="1"/>
  <c r="K553" i="1" s="1"/>
  <c r="Q553" i="1" s="1"/>
  <c r="F554" i="1"/>
  <c r="K554" i="1" s="1"/>
  <c r="Q554" i="1" s="1"/>
  <c r="F555" i="1"/>
  <c r="K555" i="1" s="1"/>
  <c r="Q555" i="1" s="1"/>
  <c r="F556" i="1"/>
  <c r="K556" i="1" s="1"/>
  <c r="Q556" i="1" s="1"/>
  <c r="F557" i="1"/>
  <c r="K557" i="1" s="1"/>
  <c r="Q557" i="1" s="1"/>
  <c r="F558" i="1"/>
  <c r="K558" i="1" s="1"/>
  <c r="Q558" i="1" s="1"/>
  <c r="F559" i="1"/>
  <c r="K559" i="1" s="1"/>
  <c r="Q559" i="1" s="1"/>
  <c r="F560" i="1"/>
  <c r="K560" i="1" s="1"/>
  <c r="Q560" i="1" s="1"/>
  <c r="F561" i="1"/>
  <c r="K561" i="1" s="1"/>
  <c r="Q561" i="1" s="1"/>
  <c r="F562" i="1"/>
  <c r="K562" i="1" s="1"/>
  <c r="Q562" i="1" s="1"/>
  <c r="F563" i="1"/>
  <c r="K563" i="1" s="1"/>
  <c r="Q563" i="1" s="1"/>
  <c r="F564" i="1"/>
  <c r="K564" i="1" s="1"/>
  <c r="Q564" i="1" s="1"/>
  <c r="F565" i="1"/>
  <c r="K565" i="1" s="1"/>
  <c r="Q565" i="1" s="1"/>
  <c r="F566" i="1"/>
  <c r="K566" i="1" s="1"/>
  <c r="Q566" i="1" s="1"/>
  <c r="F567" i="1"/>
  <c r="K567" i="1" s="1"/>
  <c r="Q567" i="1" s="1"/>
  <c r="F568" i="1"/>
  <c r="K568" i="1" s="1"/>
  <c r="Q568" i="1" s="1"/>
  <c r="F569" i="1"/>
  <c r="K569" i="1" s="1"/>
  <c r="Q569" i="1" s="1"/>
  <c r="F570" i="1"/>
  <c r="K570" i="1" s="1"/>
  <c r="Q570" i="1" s="1"/>
  <c r="F571" i="1"/>
  <c r="K571" i="1" s="1"/>
  <c r="Q571" i="1" s="1"/>
  <c r="F572" i="1"/>
  <c r="K572" i="1" s="1"/>
  <c r="Q572" i="1" s="1"/>
  <c r="F573" i="1"/>
  <c r="K573" i="1" s="1"/>
  <c r="Q573" i="1" s="1"/>
  <c r="F574" i="1"/>
  <c r="K574" i="1" s="1"/>
  <c r="Q574" i="1" s="1"/>
  <c r="F575" i="1"/>
  <c r="K575" i="1" s="1"/>
  <c r="Q575" i="1" s="1"/>
  <c r="F576" i="1"/>
  <c r="K576" i="1" s="1"/>
  <c r="Q576" i="1" s="1"/>
  <c r="F577" i="1"/>
  <c r="K577" i="1" s="1"/>
  <c r="Q577" i="1" s="1"/>
  <c r="F578" i="1"/>
  <c r="K578" i="1" s="1"/>
  <c r="Q578" i="1" s="1"/>
  <c r="F579" i="1"/>
  <c r="K579" i="1" s="1"/>
  <c r="Q579" i="1" s="1"/>
  <c r="F580" i="1"/>
  <c r="K580" i="1" s="1"/>
  <c r="Q580" i="1" s="1"/>
  <c r="F581" i="1"/>
  <c r="K581" i="1" s="1"/>
  <c r="Q581" i="1" s="1"/>
  <c r="F582" i="1"/>
  <c r="K582" i="1" s="1"/>
  <c r="Q582" i="1" s="1"/>
  <c r="F583" i="1"/>
  <c r="K583" i="1" s="1"/>
  <c r="Q583" i="1" s="1"/>
  <c r="F584" i="1"/>
  <c r="K584" i="1" s="1"/>
  <c r="Q584" i="1" s="1"/>
  <c r="F585" i="1"/>
  <c r="K585" i="1" s="1"/>
  <c r="Q585" i="1" s="1"/>
  <c r="F586" i="1"/>
  <c r="K586" i="1" s="1"/>
  <c r="Q586" i="1" s="1"/>
  <c r="F587" i="1"/>
  <c r="K587" i="1" s="1"/>
  <c r="Q587" i="1" s="1"/>
  <c r="F588" i="1"/>
  <c r="K588" i="1" s="1"/>
  <c r="Q588" i="1" s="1"/>
  <c r="F589" i="1"/>
  <c r="K589" i="1" s="1"/>
  <c r="Q589" i="1" s="1"/>
  <c r="F590" i="1"/>
  <c r="K590" i="1" s="1"/>
  <c r="Q590" i="1" s="1"/>
  <c r="F591" i="1"/>
  <c r="K591" i="1" s="1"/>
  <c r="Q591" i="1" s="1"/>
  <c r="F592" i="1"/>
  <c r="K592" i="1" s="1"/>
  <c r="Q592" i="1" s="1"/>
  <c r="F593" i="1"/>
  <c r="K593" i="1" s="1"/>
  <c r="Q593" i="1" s="1"/>
  <c r="F594" i="1"/>
  <c r="K594" i="1" s="1"/>
  <c r="Q594" i="1" s="1"/>
  <c r="F595" i="1"/>
  <c r="K595" i="1" s="1"/>
  <c r="Q595" i="1" s="1"/>
  <c r="F596" i="1"/>
  <c r="K596" i="1" s="1"/>
  <c r="Q596" i="1" s="1"/>
  <c r="F597" i="1"/>
  <c r="K597" i="1" s="1"/>
  <c r="Q597" i="1" s="1"/>
  <c r="F598" i="1"/>
  <c r="K598" i="1" s="1"/>
  <c r="Q598" i="1" s="1"/>
  <c r="F599" i="1"/>
  <c r="K599" i="1" s="1"/>
  <c r="Q599" i="1" s="1"/>
  <c r="F600" i="1"/>
  <c r="K600" i="1" s="1"/>
  <c r="Q600" i="1" s="1"/>
  <c r="F601" i="1"/>
  <c r="K601" i="1" s="1"/>
  <c r="Q601" i="1" s="1"/>
  <c r="F602" i="1"/>
  <c r="K602" i="1" s="1"/>
  <c r="Q602" i="1" s="1"/>
  <c r="F603" i="1"/>
  <c r="K603" i="1" s="1"/>
  <c r="Q603" i="1" s="1"/>
  <c r="F604" i="1"/>
  <c r="K604" i="1" s="1"/>
  <c r="Q604" i="1" s="1"/>
  <c r="F605" i="1"/>
  <c r="K605" i="1" s="1"/>
  <c r="Q605" i="1" s="1"/>
  <c r="F606" i="1"/>
  <c r="K606" i="1" s="1"/>
  <c r="Q606" i="1" s="1"/>
  <c r="F607" i="1"/>
  <c r="K607" i="1" s="1"/>
  <c r="Q607" i="1" s="1"/>
  <c r="F608" i="1"/>
  <c r="K608" i="1" s="1"/>
  <c r="Q608" i="1" s="1"/>
  <c r="F609" i="1"/>
  <c r="K609" i="1" s="1"/>
  <c r="Q609" i="1" s="1"/>
  <c r="F610" i="1"/>
  <c r="K610" i="1" s="1"/>
  <c r="Q610" i="1" s="1"/>
  <c r="F611" i="1"/>
  <c r="K611" i="1" s="1"/>
  <c r="Q611" i="1" s="1"/>
  <c r="F612" i="1"/>
  <c r="K612" i="1" s="1"/>
  <c r="Q612" i="1" s="1"/>
  <c r="F613" i="1"/>
  <c r="K613" i="1" s="1"/>
  <c r="Q613" i="1" s="1"/>
  <c r="F614" i="1"/>
  <c r="K614" i="1" s="1"/>
  <c r="Q614" i="1" s="1"/>
  <c r="F615" i="1"/>
  <c r="K615" i="1" s="1"/>
  <c r="Q615" i="1" s="1"/>
  <c r="F616" i="1"/>
  <c r="K616" i="1" s="1"/>
  <c r="Q616" i="1" s="1"/>
  <c r="F617" i="1"/>
  <c r="K617" i="1" s="1"/>
  <c r="Q617" i="1" s="1"/>
  <c r="F618" i="1"/>
  <c r="K618" i="1" s="1"/>
  <c r="Q618" i="1" s="1"/>
  <c r="F619" i="1"/>
  <c r="K619" i="1" s="1"/>
  <c r="Q619" i="1" s="1"/>
  <c r="F620" i="1"/>
  <c r="K620" i="1" s="1"/>
  <c r="Q620" i="1" s="1"/>
  <c r="F621" i="1"/>
  <c r="K621" i="1" s="1"/>
  <c r="Q621" i="1" s="1"/>
  <c r="F622" i="1"/>
  <c r="K622" i="1" s="1"/>
  <c r="Q622" i="1" s="1"/>
  <c r="F623" i="1"/>
  <c r="K623" i="1" s="1"/>
  <c r="Q623" i="1" s="1"/>
  <c r="F624" i="1"/>
  <c r="K624" i="1" s="1"/>
  <c r="Q624" i="1" s="1"/>
  <c r="F625" i="1"/>
  <c r="K625" i="1" s="1"/>
  <c r="Q625" i="1" s="1"/>
  <c r="F626" i="1"/>
  <c r="K626" i="1" s="1"/>
  <c r="Q626" i="1" s="1"/>
  <c r="F627" i="1"/>
  <c r="K627" i="1" s="1"/>
  <c r="Q627" i="1" s="1"/>
  <c r="F628" i="1"/>
  <c r="K628" i="1" s="1"/>
  <c r="Q628" i="1" s="1"/>
  <c r="F629" i="1"/>
  <c r="K629" i="1" s="1"/>
  <c r="Q629" i="1" s="1"/>
  <c r="F630" i="1"/>
  <c r="K630" i="1" s="1"/>
  <c r="Q630" i="1" s="1"/>
  <c r="F631" i="1"/>
  <c r="K631" i="1" s="1"/>
  <c r="Q631" i="1" s="1"/>
  <c r="F632" i="1"/>
  <c r="K632" i="1" s="1"/>
  <c r="Q632" i="1" s="1"/>
  <c r="F633" i="1"/>
  <c r="K633" i="1" s="1"/>
  <c r="Q633" i="1" s="1"/>
  <c r="F634" i="1"/>
  <c r="K634" i="1" s="1"/>
  <c r="Q634" i="1" s="1"/>
  <c r="F635" i="1"/>
  <c r="K635" i="1" s="1"/>
  <c r="Q635" i="1" s="1"/>
  <c r="F636" i="1"/>
  <c r="K636" i="1" s="1"/>
  <c r="Q636" i="1" s="1"/>
  <c r="F637" i="1"/>
  <c r="K637" i="1" s="1"/>
  <c r="Q637" i="1" s="1"/>
  <c r="F638" i="1"/>
  <c r="K638" i="1" s="1"/>
  <c r="Q638" i="1" s="1"/>
  <c r="F639" i="1"/>
  <c r="K639" i="1" s="1"/>
  <c r="Q639" i="1" s="1"/>
  <c r="F640" i="1"/>
  <c r="K640" i="1" s="1"/>
  <c r="Q640" i="1" s="1"/>
  <c r="F641" i="1"/>
  <c r="K641" i="1" s="1"/>
  <c r="Q641" i="1" s="1"/>
  <c r="F642" i="1"/>
  <c r="K642" i="1" s="1"/>
  <c r="Q642" i="1" s="1"/>
  <c r="F643" i="1"/>
  <c r="K643" i="1" s="1"/>
  <c r="Q643" i="1" s="1"/>
  <c r="F644" i="1"/>
  <c r="K644" i="1" s="1"/>
  <c r="Q644" i="1" s="1"/>
  <c r="F645" i="1"/>
  <c r="K645" i="1" s="1"/>
  <c r="Q645" i="1" s="1"/>
  <c r="F646" i="1"/>
  <c r="K646" i="1" s="1"/>
  <c r="Q646" i="1" s="1"/>
  <c r="F647" i="1"/>
  <c r="K647" i="1" s="1"/>
  <c r="Q647" i="1" s="1"/>
  <c r="F648" i="1"/>
  <c r="K648" i="1" s="1"/>
  <c r="Q648" i="1" s="1"/>
  <c r="F649" i="1"/>
  <c r="K649" i="1" s="1"/>
  <c r="Q649" i="1" s="1"/>
  <c r="F650" i="1"/>
  <c r="K650" i="1" s="1"/>
  <c r="Q650" i="1" s="1"/>
  <c r="F651" i="1"/>
  <c r="K651" i="1" s="1"/>
  <c r="Q651" i="1" s="1"/>
  <c r="F652" i="1"/>
  <c r="K652" i="1" s="1"/>
  <c r="Q652" i="1" s="1"/>
  <c r="F653" i="1"/>
  <c r="K653" i="1" s="1"/>
  <c r="Q653" i="1" s="1"/>
  <c r="F654" i="1"/>
  <c r="K654" i="1" s="1"/>
  <c r="Q654" i="1" s="1"/>
  <c r="F655" i="1"/>
  <c r="K655" i="1" s="1"/>
  <c r="Q655" i="1" s="1"/>
  <c r="F656" i="1"/>
  <c r="K656" i="1" s="1"/>
  <c r="Q656" i="1" s="1"/>
  <c r="F657" i="1"/>
  <c r="K657" i="1" s="1"/>
  <c r="Q657" i="1" s="1"/>
  <c r="F658" i="1"/>
  <c r="K658" i="1" s="1"/>
  <c r="Q658" i="1" s="1"/>
  <c r="F659" i="1"/>
  <c r="K659" i="1" s="1"/>
  <c r="Q659" i="1" s="1"/>
  <c r="F660" i="1"/>
  <c r="K660" i="1" s="1"/>
  <c r="Q660" i="1" s="1"/>
  <c r="F661" i="1"/>
  <c r="K661" i="1" s="1"/>
  <c r="Q661" i="1" s="1"/>
  <c r="F662" i="1"/>
  <c r="K662" i="1" s="1"/>
  <c r="Q662" i="1" s="1"/>
  <c r="F663" i="1"/>
  <c r="K663" i="1" s="1"/>
  <c r="Q663" i="1" s="1"/>
  <c r="F664" i="1"/>
  <c r="K664" i="1" s="1"/>
  <c r="Q664" i="1" s="1"/>
  <c r="F665" i="1"/>
  <c r="K665" i="1" s="1"/>
  <c r="Q665" i="1" s="1"/>
  <c r="F666" i="1"/>
  <c r="K666" i="1" s="1"/>
  <c r="Q666" i="1" s="1"/>
  <c r="F667" i="1"/>
  <c r="K667" i="1" s="1"/>
  <c r="Q667" i="1" s="1"/>
  <c r="F668" i="1"/>
  <c r="K668" i="1" s="1"/>
  <c r="Q668" i="1" s="1"/>
  <c r="F669" i="1"/>
  <c r="K669" i="1" s="1"/>
  <c r="Q669" i="1" s="1"/>
  <c r="F670" i="1"/>
  <c r="K670" i="1" s="1"/>
  <c r="Q670" i="1" s="1"/>
  <c r="F671" i="1"/>
  <c r="K671" i="1" s="1"/>
  <c r="Q671" i="1" s="1"/>
  <c r="F672" i="1"/>
  <c r="K672" i="1" s="1"/>
  <c r="Q672" i="1" s="1"/>
  <c r="F673" i="1"/>
  <c r="K673" i="1" s="1"/>
  <c r="Q673" i="1" s="1"/>
  <c r="F674" i="1"/>
  <c r="K674" i="1" s="1"/>
  <c r="Q674" i="1" s="1"/>
  <c r="F675" i="1"/>
  <c r="K675" i="1" s="1"/>
  <c r="Q675" i="1" s="1"/>
  <c r="F676" i="1"/>
  <c r="K676" i="1" s="1"/>
  <c r="Q676" i="1" s="1"/>
  <c r="F677" i="1"/>
  <c r="K677" i="1" s="1"/>
  <c r="Q677" i="1" s="1"/>
  <c r="F678" i="1"/>
  <c r="K678" i="1" s="1"/>
  <c r="Q678" i="1" s="1"/>
  <c r="F679" i="1"/>
  <c r="K679" i="1" s="1"/>
  <c r="Q679" i="1" s="1"/>
  <c r="F680" i="1"/>
  <c r="K680" i="1" s="1"/>
  <c r="Q680" i="1" s="1"/>
  <c r="F681" i="1"/>
  <c r="K681" i="1" s="1"/>
  <c r="Q681" i="1" s="1"/>
  <c r="F682" i="1"/>
  <c r="K682" i="1" s="1"/>
  <c r="Q682" i="1" s="1"/>
  <c r="F683" i="1"/>
  <c r="K683" i="1" s="1"/>
  <c r="Q683" i="1" s="1"/>
  <c r="F684" i="1"/>
  <c r="K684" i="1" s="1"/>
  <c r="Q684" i="1" s="1"/>
  <c r="F685" i="1"/>
  <c r="K685" i="1" s="1"/>
  <c r="Q685" i="1" s="1"/>
  <c r="F686" i="1"/>
  <c r="K686" i="1" s="1"/>
  <c r="Q686" i="1" s="1"/>
  <c r="F687" i="1"/>
  <c r="K687" i="1" s="1"/>
  <c r="Q687" i="1" s="1"/>
  <c r="F688" i="1"/>
  <c r="K688" i="1" s="1"/>
  <c r="Q688" i="1" s="1"/>
  <c r="F689" i="1"/>
  <c r="K689" i="1" s="1"/>
  <c r="Q689" i="1" s="1"/>
  <c r="F690" i="1"/>
  <c r="K690" i="1" s="1"/>
  <c r="Q690" i="1" s="1"/>
  <c r="F691" i="1"/>
  <c r="K691" i="1" s="1"/>
  <c r="Q691" i="1" s="1"/>
  <c r="F692" i="1"/>
  <c r="K692" i="1" s="1"/>
  <c r="Q692" i="1" s="1"/>
  <c r="F693" i="1"/>
  <c r="K693" i="1" s="1"/>
  <c r="Q693" i="1" s="1"/>
  <c r="F694" i="1"/>
  <c r="K694" i="1" s="1"/>
  <c r="Q694" i="1" s="1"/>
  <c r="F695" i="1"/>
  <c r="K695" i="1" s="1"/>
  <c r="Q695" i="1" s="1"/>
  <c r="F696" i="1"/>
  <c r="K696" i="1" s="1"/>
  <c r="Q696" i="1" s="1"/>
  <c r="F697" i="1"/>
  <c r="K697" i="1" s="1"/>
  <c r="Q697" i="1" s="1"/>
  <c r="F698" i="1"/>
  <c r="K698" i="1" s="1"/>
  <c r="Q698" i="1" s="1"/>
  <c r="F699" i="1"/>
  <c r="K699" i="1" s="1"/>
  <c r="Q699" i="1" s="1"/>
  <c r="F700" i="1"/>
  <c r="K700" i="1" s="1"/>
  <c r="Q700" i="1" s="1"/>
  <c r="F701" i="1"/>
  <c r="K701" i="1" s="1"/>
  <c r="Q701" i="1" s="1"/>
  <c r="F702" i="1"/>
  <c r="K702" i="1" s="1"/>
  <c r="Q702" i="1" s="1"/>
  <c r="F703" i="1"/>
  <c r="K703" i="1" s="1"/>
  <c r="Q703" i="1" s="1"/>
  <c r="F704" i="1"/>
  <c r="K704" i="1" s="1"/>
  <c r="Q704" i="1" s="1"/>
  <c r="F705" i="1"/>
  <c r="K705" i="1" s="1"/>
  <c r="Q705" i="1" s="1"/>
  <c r="F706" i="1"/>
  <c r="K706" i="1" s="1"/>
  <c r="Q706" i="1" s="1"/>
  <c r="F707" i="1"/>
  <c r="K707" i="1" s="1"/>
  <c r="Q707" i="1" s="1"/>
  <c r="F708" i="1"/>
  <c r="K708" i="1" s="1"/>
  <c r="Q708" i="1" s="1"/>
  <c r="F709" i="1"/>
  <c r="K709" i="1" s="1"/>
  <c r="Q709" i="1" s="1"/>
  <c r="F710" i="1"/>
  <c r="K710" i="1" s="1"/>
  <c r="Q710" i="1" s="1"/>
  <c r="F711" i="1"/>
  <c r="K711" i="1" s="1"/>
  <c r="Q711" i="1" s="1"/>
  <c r="F712" i="1"/>
  <c r="K712" i="1" s="1"/>
  <c r="Q712" i="1" s="1"/>
  <c r="F713" i="1"/>
  <c r="K713" i="1" s="1"/>
  <c r="Q713" i="1" s="1"/>
  <c r="F714" i="1"/>
  <c r="K714" i="1" s="1"/>
  <c r="Q714" i="1" s="1"/>
  <c r="F715" i="1"/>
  <c r="K715" i="1" s="1"/>
  <c r="Q715" i="1" s="1"/>
  <c r="F716" i="1"/>
  <c r="K716" i="1" s="1"/>
  <c r="Q716" i="1" s="1"/>
  <c r="F717" i="1"/>
  <c r="K717" i="1" s="1"/>
  <c r="Q717" i="1" s="1"/>
  <c r="F718" i="1"/>
  <c r="K718" i="1" s="1"/>
  <c r="Q718" i="1" s="1"/>
  <c r="F719" i="1"/>
  <c r="K719" i="1" s="1"/>
  <c r="Q719" i="1" s="1"/>
  <c r="F720" i="1"/>
  <c r="K720" i="1" s="1"/>
  <c r="Q720" i="1" s="1"/>
  <c r="F721" i="1"/>
  <c r="K721" i="1" s="1"/>
  <c r="Q721" i="1" s="1"/>
  <c r="F722" i="1"/>
  <c r="K722" i="1" s="1"/>
  <c r="Q722" i="1" s="1"/>
  <c r="F723" i="1"/>
  <c r="K723" i="1" s="1"/>
  <c r="Q723" i="1" s="1"/>
  <c r="F724" i="1"/>
  <c r="K724" i="1" s="1"/>
  <c r="Q724" i="1" s="1"/>
  <c r="F725" i="1"/>
  <c r="K725" i="1" s="1"/>
  <c r="Q725" i="1" s="1"/>
  <c r="F726" i="1"/>
  <c r="K726" i="1" s="1"/>
  <c r="Q726" i="1" s="1"/>
  <c r="F727" i="1"/>
  <c r="K727" i="1" s="1"/>
  <c r="Q727" i="1" s="1"/>
  <c r="F728" i="1"/>
  <c r="K728" i="1" s="1"/>
  <c r="Q728" i="1" s="1"/>
  <c r="F729" i="1"/>
  <c r="K729" i="1" s="1"/>
  <c r="Q729" i="1" s="1"/>
  <c r="F730" i="1"/>
  <c r="K730" i="1" s="1"/>
  <c r="Q730" i="1" s="1"/>
  <c r="F731" i="1"/>
  <c r="K731" i="1" s="1"/>
  <c r="Q731" i="1" s="1"/>
  <c r="F732" i="1"/>
  <c r="K732" i="1" s="1"/>
  <c r="Q732" i="1" s="1"/>
  <c r="F733" i="1"/>
  <c r="K733" i="1" s="1"/>
  <c r="Q733" i="1" s="1"/>
  <c r="F734" i="1"/>
  <c r="K734" i="1" s="1"/>
  <c r="Q734" i="1" s="1"/>
  <c r="F735" i="1"/>
  <c r="K735" i="1" s="1"/>
  <c r="Q735" i="1" s="1"/>
  <c r="F736" i="1"/>
  <c r="K736" i="1" s="1"/>
  <c r="Q736" i="1" s="1"/>
  <c r="F737" i="1"/>
  <c r="K737" i="1" s="1"/>
  <c r="Q737" i="1" s="1"/>
  <c r="F738" i="1"/>
  <c r="K738" i="1" s="1"/>
  <c r="Q738" i="1" s="1"/>
  <c r="F739" i="1"/>
  <c r="K739" i="1" s="1"/>
  <c r="Q739" i="1" s="1"/>
  <c r="F740" i="1"/>
  <c r="K740" i="1" s="1"/>
  <c r="Q740" i="1" s="1"/>
  <c r="F741" i="1"/>
  <c r="K741" i="1" s="1"/>
  <c r="Q741" i="1" s="1"/>
  <c r="F742" i="1"/>
  <c r="K742" i="1" s="1"/>
  <c r="Q742" i="1" s="1"/>
  <c r="F743" i="1"/>
  <c r="K743" i="1" s="1"/>
  <c r="Q743" i="1" s="1"/>
  <c r="F744" i="1"/>
  <c r="K744" i="1" s="1"/>
  <c r="Q744" i="1" s="1"/>
  <c r="F745" i="1"/>
  <c r="K745" i="1" s="1"/>
  <c r="Q745" i="1" s="1"/>
  <c r="F746" i="1"/>
  <c r="K746" i="1" s="1"/>
  <c r="Q746" i="1" s="1"/>
  <c r="F747" i="1"/>
  <c r="K747" i="1" s="1"/>
  <c r="Q747" i="1" s="1"/>
  <c r="F748" i="1"/>
  <c r="K748" i="1" s="1"/>
  <c r="Q748" i="1" s="1"/>
  <c r="F749" i="1"/>
  <c r="K749" i="1" s="1"/>
  <c r="Q749" i="1" s="1"/>
  <c r="F750" i="1"/>
  <c r="K750" i="1" s="1"/>
  <c r="Q750" i="1" s="1"/>
  <c r="F751" i="1"/>
  <c r="K751" i="1" s="1"/>
  <c r="Q751" i="1" s="1"/>
  <c r="F752" i="1"/>
  <c r="K752" i="1" s="1"/>
  <c r="Q752" i="1" s="1"/>
  <c r="F753" i="1"/>
  <c r="K753" i="1" s="1"/>
  <c r="Q753" i="1" s="1"/>
  <c r="F754" i="1"/>
  <c r="K754" i="1" s="1"/>
  <c r="Q754" i="1" s="1"/>
  <c r="F755" i="1"/>
  <c r="K755" i="1" s="1"/>
  <c r="Q755" i="1" s="1"/>
  <c r="F756" i="1"/>
  <c r="K756" i="1" s="1"/>
  <c r="Q756" i="1" s="1"/>
  <c r="F757" i="1"/>
  <c r="K757" i="1" s="1"/>
  <c r="Q757" i="1" s="1"/>
  <c r="F758" i="1"/>
  <c r="K758" i="1" s="1"/>
  <c r="Q758" i="1" s="1"/>
  <c r="F759" i="1"/>
  <c r="K759" i="1" s="1"/>
  <c r="Q759" i="1" s="1"/>
  <c r="F760" i="1"/>
  <c r="K760" i="1" s="1"/>
  <c r="Q760" i="1" s="1"/>
  <c r="F761" i="1"/>
  <c r="K761" i="1" s="1"/>
  <c r="Q761" i="1" s="1"/>
  <c r="F762" i="1"/>
  <c r="K762" i="1" s="1"/>
  <c r="Q762" i="1" s="1"/>
  <c r="F763" i="1"/>
  <c r="K763" i="1" s="1"/>
  <c r="Q763" i="1" s="1"/>
  <c r="F764" i="1"/>
  <c r="K764" i="1" s="1"/>
  <c r="Q764" i="1" s="1"/>
  <c r="F765" i="1"/>
  <c r="K765" i="1" s="1"/>
  <c r="Q765" i="1" s="1"/>
  <c r="F766" i="1"/>
  <c r="K766" i="1" s="1"/>
  <c r="Q766" i="1" s="1"/>
  <c r="F767" i="1"/>
  <c r="K767" i="1" s="1"/>
  <c r="Q767" i="1" s="1"/>
  <c r="F768" i="1"/>
  <c r="K768" i="1" s="1"/>
  <c r="Q768" i="1" s="1"/>
  <c r="F769" i="1"/>
  <c r="K769" i="1" s="1"/>
  <c r="Q769" i="1" s="1"/>
  <c r="F770" i="1"/>
  <c r="K770" i="1" s="1"/>
  <c r="Q770" i="1" s="1"/>
  <c r="F771" i="1"/>
  <c r="K771" i="1" s="1"/>
  <c r="Q771" i="1" s="1"/>
  <c r="F772" i="1"/>
  <c r="K772" i="1" s="1"/>
  <c r="Q772" i="1" s="1"/>
  <c r="F773" i="1"/>
  <c r="K773" i="1" s="1"/>
  <c r="Q773" i="1" s="1"/>
  <c r="F774" i="1"/>
  <c r="K774" i="1" s="1"/>
  <c r="Q774" i="1" s="1"/>
  <c r="F775" i="1"/>
  <c r="K775" i="1" s="1"/>
  <c r="Q775" i="1" s="1"/>
  <c r="F776" i="1"/>
  <c r="K776" i="1" s="1"/>
  <c r="Q776" i="1" s="1"/>
  <c r="F777" i="1"/>
  <c r="K777" i="1" s="1"/>
  <c r="Q777" i="1" s="1"/>
  <c r="F778" i="1"/>
  <c r="K778" i="1" s="1"/>
  <c r="Q778" i="1" s="1"/>
  <c r="F779" i="1"/>
  <c r="K779" i="1" s="1"/>
  <c r="Q779" i="1" s="1"/>
  <c r="F780" i="1"/>
  <c r="K780" i="1" s="1"/>
  <c r="Q780" i="1" s="1"/>
  <c r="F781" i="1"/>
  <c r="K781" i="1" s="1"/>
  <c r="Q781" i="1" s="1"/>
  <c r="F782" i="1"/>
  <c r="K782" i="1" s="1"/>
  <c r="Q782" i="1" s="1"/>
  <c r="F783" i="1"/>
  <c r="K783" i="1" s="1"/>
  <c r="Q783" i="1" s="1"/>
  <c r="F784" i="1"/>
  <c r="K784" i="1" s="1"/>
  <c r="Q784" i="1" s="1"/>
  <c r="F785" i="1"/>
  <c r="K785" i="1" s="1"/>
  <c r="Q785" i="1" s="1"/>
  <c r="F786" i="1"/>
  <c r="K786" i="1" s="1"/>
  <c r="Q786" i="1" s="1"/>
  <c r="F787" i="1"/>
  <c r="K787" i="1" s="1"/>
  <c r="Q787" i="1" s="1"/>
  <c r="F788" i="1"/>
  <c r="K788" i="1" s="1"/>
  <c r="Q788" i="1" s="1"/>
  <c r="F789" i="1"/>
  <c r="K789" i="1" s="1"/>
  <c r="Q789" i="1" s="1"/>
  <c r="F790" i="1"/>
  <c r="K790" i="1" s="1"/>
  <c r="Q790" i="1" s="1"/>
  <c r="F791" i="1"/>
  <c r="K791" i="1" s="1"/>
  <c r="Q791" i="1" s="1"/>
  <c r="F792" i="1"/>
  <c r="K792" i="1" s="1"/>
  <c r="Q792" i="1" s="1"/>
  <c r="F793" i="1"/>
  <c r="K793" i="1" s="1"/>
  <c r="Q793" i="1" s="1"/>
  <c r="F794" i="1"/>
  <c r="K794" i="1" s="1"/>
  <c r="Q794" i="1" s="1"/>
  <c r="F795" i="1"/>
  <c r="K795" i="1" s="1"/>
  <c r="Q795" i="1" s="1"/>
  <c r="F796" i="1"/>
  <c r="K796" i="1" s="1"/>
  <c r="Q796" i="1" s="1"/>
  <c r="F797" i="1"/>
  <c r="K797" i="1" s="1"/>
  <c r="Q797" i="1" s="1"/>
  <c r="F798" i="1"/>
  <c r="K798" i="1" s="1"/>
  <c r="Q798" i="1" s="1"/>
  <c r="F799" i="1"/>
  <c r="K799" i="1" s="1"/>
  <c r="Q799" i="1" s="1"/>
  <c r="F800" i="1"/>
  <c r="K800" i="1" s="1"/>
  <c r="Q800" i="1" s="1"/>
  <c r="F801" i="1"/>
  <c r="K801" i="1" s="1"/>
  <c r="Q801" i="1" s="1"/>
  <c r="F802" i="1"/>
  <c r="K802" i="1" s="1"/>
  <c r="Q802" i="1" s="1"/>
  <c r="F803" i="1"/>
  <c r="K803" i="1" s="1"/>
  <c r="Q803" i="1" s="1"/>
  <c r="F804" i="1"/>
  <c r="K804" i="1" s="1"/>
  <c r="Q804" i="1" s="1"/>
  <c r="F805" i="1"/>
  <c r="K805" i="1" s="1"/>
  <c r="Q805" i="1" s="1"/>
  <c r="F806" i="1"/>
  <c r="K806" i="1" s="1"/>
  <c r="Q806" i="1" s="1"/>
  <c r="F807" i="1"/>
  <c r="K807" i="1" s="1"/>
  <c r="Q807" i="1" s="1"/>
  <c r="F808" i="1"/>
  <c r="K808" i="1" s="1"/>
  <c r="Q808" i="1" s="1"/>
  <c r="F809" i="1"/>
  <c r="K809" i="1" s="1"/>
  <c r="Q809" i="1" s="1"/>
  <c r="F810" i="1"/>
  <c r="K810" i="1" s="1"/>
  <c r="Q810" i="1" s="1"/>
  <c r="F811" i="1"/>
  <c r="K811" i="1" s="1"/>
  <c r="Q811" i="1" s="1"/>
  <c r="F812" i="1"/>
  <c r="K812" i="1" s="1"/>
  <c r="Q812" i="1" s="1"/>
  <c r="F813" i="1"/>
  <c r="K813" i="1" s="1"/>
  <c r="Q813" i="1" s="1"/>
  <c r="F814" i="1"/>
  <c r="K814" i="1" s="1"/>
  <c r="Q814" i="1" s="1"/>
  <c r="F815" i="1"/>
  <c r="K815" i="1" s="1"/>
  <c r="Q815" i="1" s="1"/>
  <c r="F816" i="1"/>
  <c r="K816" i="1" s="1"/>
  <c r="Q816" i="1" s="1"/>
  <c r="F817" i="1"/>
  <c r="K817" i="1" s="1"/>
  <c r="Q817" i="1" s="1"/>
  <c r="F818" i="1"/>
  <c r="K818" i="1" s="1"/>
  <c r="Q818" i="1" s="1"/>
  <c r="F819" i="1"/>
  <c r="K819" i="1" s="1"/>
  <c r="Q819" i="1" s="1"/>
  <c r="F820" i="1"/>
  <c r="K820" i="1" s="1"/>
  <c r="Q820" i="1" s="1"/>
  <c r="F821" i="1"/>
  <c r="K821" i="1" s="1"/>
  <c r="Q821" i="1" s="1"/>
  <c r="F822" i="1"/>
  <c r="K822" i="1" s="1"/>
  <c r="Q822" i="1" s="1"/>
  <c r="F823" i="1"/>
  <c r="K823" i="1" s="1"/>
  <c r="Q823" i="1" s="1"/>
  <c r="F824" i="1"/>
  <c r="K824" i="1" s="1"/>
  <c r="Q824" i="1" s="1"/>
  <c r="F825" i="1"/>
  <c r="K825" i="1" s="1"/>
  <c r="Q825" i="1" s="1"/>
  <c r="F826" i="1"/>
  <c r="K826" i="1" s="1"/>
  <c r="Q826" i="1" s="1"/>
  <c r="F827" i="1"/>
  <c r="K827" i="1" s="1"/>
  <c r="Q827" i="1" s="1"/>
  <c r="F828" i="1"/>
  <c r="K828" i="1" s="1"/>
  <c r="Q828" i="1" s="1"/>
  <c r="F829" i="1"/>
  <c r="K829" i="1" s="1"/>
  <c r="Q829" i="1" s="1"/>
  <c r="F830" i="1"/>
  <c r="K830" i="1" s="1"/>
  <c r="Q830" i="1" s="1"/>
  <c r="F831" i="1"/>
  <c r="K831" i="1" s="1"/>
  <c r="Q831" i="1" s="1"/>
  <c r="F832" i="1"/>
  <c r="K832" i="1" s="1"/>
  <c r="Q832" i="1" s="1"/>
  <c r="F833" i="1"/>
  <c r="K833" i="1" s="1"/>
  <c r="Q833" i="1" s="1"/>
  <c r="F834" i="1"/>
  <c r="K834" i="1" s="1"/>
  <c r="Q834" i="1" s="1"/>
  <c r="F835" i="1"/>
  <c r="K835" i="1" s="1"/>
  <c r="Q835" i="1" s="1"/>
  <c r="F836" i="1"/>
  <c r="K836" i="1" s="1"/>
  <c r="Q836" i="1" s="1"/>
  <c r="F837" i="1"/>
  <c r="K837" i="1" s="1"/>
  <c r="Q837" i="1" s="1"/>
  <c r="F838" i="1"/>
  <c r="K838" i="1" s="1"/>
  <c r="Q838" i="1" s="1"/>
  <c r="F839" i="1"/>
  <c r="K839" i="1" s="1"/>
  <c r="Q839" i="1" s="1"/>
  <c r="F840" i="1"/>
  <c r="K840" i="1" s="1"/>
  <c r="Q840" i="1" s="1"/>
  <c r="F841" i="1"/>
  <c r="K841" i="1" s="1"/>
  <c r="Q841" i="1" s="1"/>
  <c r="F842" i="1"/>
  <c r="K842" i="1" s="1"/>
  <c r="Q842" i="1" s="1"/>
  <c r="F843" i="1"/>
  <c r="K843" i="1" s="1"/>
  <c r="Q843" i="1" s="1"/>
  <c r="F844" i="1"/>
  <c r="K844" i="1" s="1"/>
  <c r="Q844" i="1" s="1"/>
  <c r="F845" i="1"/>
  <c r="K845" i="1" s="1"/>
  <c r="Q845" i="1" s="1"/>
  <c r="F846" i="1"/>
  <c r="K846" i="1" s="1"/>
  <c r="Q846" i="1" s="1"/>
  <c r="F847" i="1"/>
  <c r="K847" i="1" s="1"/>
  <c r="Q847" i="1" s="1"/>
  <c r="F848" i="1"/>
  <c r="K848" i="1" s="1"/>
  <c r="Q848" i="1" s="1"/>
  <c r="F849" i="1"/>
  <c r="K849" i="1" s="1"/>
  <c r="Q849" i="1" s="1"/>
  <c r="F850" i="1"/>
  <c r="K850" i="1" s="1"/>
  <c r="Q850" i="1" s="1"/>
  <c r="F851" i="1"/>
  <c r="K851" i="1" s="1"/>
  <c r="Q851" i="1" s="1"/>
  <c r="F852" i="1"/>
  <c r="K852" i="1" s="1"/>
  <c r="Q852" i="1" s="1"/>
  <c r="F853" i="1"/>
  <c r="K853" i="1" s="1"/>
  <c r="Q853" i="1" s="1"/>
  <c r="F854" i="1"/>
  <c r="K854" i="1" s="1"/>
  <c r="Q854" i="1" s="1"/>
  <c r="F855" i="1"/>
  <c r="K855" i="1" s="1"/>
  <c r="Q855" i="1" s="1"/>
  <c r="F856" i="1"/>
  <c r="K856" i="1" s="1"/>
  <c r="Q856" i="1" s="1"/>
  <c r="F857" i="1"/>
  <c r="K857" i="1" s="1"/>
  <c r="Q857" i="1" s="1"/>
  <c r="F858" i="1"/>
  <c r="K858" i="1" s="1"/>
  <c r="Q858" i="1" s="1"/>
  <c r="F859" i="1"/>
  <c r="K859" i="1" s="1"/>
  <c r="Q859" i="1" s="1"/>
  <c r="F860" i="1"/>
  <c r="K860" i="1" s="1"/>
  <c r="Q860" i="1" s="1"/>
  <c r="F861" i="1"/>
  <c r="K861" i="1" s="1"/>
  <c r="Q861" i="1" s="1"/>
  <c r="F862" i="1"/>
  <c r="K862" i="1" s="1"/>
  <c r="Q862" i="1" s="1"/>
  <c r="F863" i="1"/>
  <c r="K863" i="1" s="1"/>
  <c r="Q863" i="1" s="1"/>
  <c r="F864" i="1"/>
  <c r="K864" i="1" s="1"/>
  <c r="Q864" i="1" s="1"/>
  <c r="F865" i="1"/>
  <c r="K865" i="1" s="1"/>
  <c r="Q865" i="1" s="1"/>
  <c r="F866" i="1"/>
  <c r="K866" i="1" s="1"/>
  <c r="Q866" i="1" s="1"/>
  <c r="F867" i="1"/>
  <c r="K867" i="1" s="1"/>
  <c r="Q867" i="1" s="1"/>
  <c r="F868" i="1"/>
  <c r="K868" i="1" s="1"/>
  <c r="Q868" i="1" s="1"/>
  <c r="F869" i="1"/>
  <c r="K869" i="1" s="1"/>
  <c r="Q869" i="1" s="1"/>
  <c r="F870" i="1"/>
  <c r="K870" i="1" s="1"/>
  <c r="Q870" i="1" s="1"/>
  <c r="F871" i="1"/>
  <c r="K871" i="1" s="1"/>
  <c r="Q871" i="1" s="1"/>
  <c r="F872" i="1"/>
  <c r="K872" i="1" s="1"/>
  <c r="Q872" i="1" s="1"/>
  <c r="F873" i="1"/>
  <c r="K873" i="1" s="1"/>
  <c r="Q873" i="1" s="1"/>
  <c r="F874" i="1"/>
  <c r="K874" i="1" s="1"/>
  <c r="Q874" i="1" s="1"/>
  <c r="F875" i="1"/>
  <c r="K875" i="1" s="1"/>
  <c r="Q875" i="1" s="1"/>
  <c r="F876" i="1"/>
  <c r="K876" i="1" s="1"/>
  <c r="Q876" i="1" s="1"/>
  <c r="F877" i="1"/>
  <c r="K877" i="1" s="1"/>
  <c r="Q877" i="1" s="1"/>
  <c r="F878" i="1"/>
  <c r="K878" i="1" s="1"/>
  <c r="Q878" i="1" s="1"/>
  <c r="F879" i="1"/>
  <c r="K879" i="1" s="1"/>
  <c r="Q879" i="1" s="1"/>
  <c r="F880" i="1"/>
  <c r="K880" i="1" s="1"/>
  <c r="Q880" i="1" s="1"/>
  <c r="F881" i="1"/>
  <c r="K881" i="1" s="1"/>
  <c r="Q881" i="1" s="1"/>
  <c r="F882" i="1"/>
  <c r="K882" i="1" s="1"/>
  <c r="Q882" i="1" s="1"/>
  <c r="F883" i="1"/>
  <c r="K883" i="1" s="1"/>
  <c r="Q883" i="1" s="1"/>
  <c r="F884" i="1"/>
  <c r="K884" i="1" s="1"/>
  <c r="Q884" i="1" s="1"/>
  <c r="F885" i="1"/>
  <c r="K885" i="1" s="1"/>
  <c r="Q885" i="1" s="1"/>
  <c r="F886" i="1"/>
  <c r="K886" i="1" s="1"/>
  <c r="Q886" i="1" s="1"/>
  <c r="F887" i="1"/>
  <c r="K887" i="1" s="1"/>
  <c r="Q887" i="1" s="1"/>
  <c r="F888" i="1"/>
  <c r="K888" i="1" s="1"/>
  <c r="Q888" i="1" s="1"/>
  <c r="F889" i="1"/>
  <c r="K889" i="1" s="1"/>
  <c r="Q889" i="1" s="1"/>
  <c r="F890" i="1"/>
  <c r="K890" i="1" s="1"/>
  <c r="Q890" i="1" s="1"/>
  <c r="F891" i="1"/>
  <c r="K891" i="1" s="1"/>
  <c r="Q891" i="1" s="1"/>
  <c r="F892" i="1"/>
  <c r="K892" i="1" s="1"/>
  <c r="Q892" i="1" s="1"/>
  <c r="F893" i="1"/>
  <c r="K893" i="1" s="1"/>
  <c r="Q893" i="1" s="1"/>
  <c r="F894" i="1"/>
  <c r="K894" i="1" s="1"/>
  <c r="Q894" i="1" s="1"/>
  <c r="F895" i="1"/>
  <c r="K895" i="1" s="1"/>
  <c r="Q895" i="1" s="1"/>
  <c r="F896" i="1"/>
  <c r="K896" i="1" s="1"/>
  <c r="Q896" i="1" s="1"/>
  <c r="F897" i="1"/>
  <c r="K897" i="1" s="1"/>
  <c r="Q897" i="1" s="1"/>
  <c r="F898" i="1"/>
  <c r="K898" i="1" s="1"/>
  <c r="Q898" i="1" s="1"/>
  <c r="F899" i="1"/>
  <c r="K899" i="1" s="1"/>
  <c r="Q899" i="1" s="1"/>
  <c r="F900" i="1"/>
  <c r="K900" i="1" s="1"/>
  <c r="Q900" i="1" s="1"/>
  <c r="F901" i="1"/>
  <c r="K901" i="1" s="1"/>
  <c r="Q901" i="1" s="1"/>
  <c r="F902" i="1"/>
  <c r="K902" i="1" s="1"/>
  <c r="Q902" i="1" s="1"/>
  <c r="F903" i="1"/>
  <c r="K903" i="1" s="1"/>
  <c r="Q903" i="1" s="1"/>
  <c r="F904" i="1"/>
  <c r="K904" i="1" s="1"/>
  <c r="Q904" i="1" s="1"/>
  <c r="F905" i="1"/>
  <c r="K905" i="1" s="1"/>
  <c r="Q905" i="1" s="1"/>
  <c r="F906" i="1"/>
  <c r="K906" i="1" s="1"/>
  <c r="Q906" i="1" s="1"/>
  <c r="F907" i="1"/>
  <c r="K907" i="1" s="1"/>
  <c r="Q907" i="1" s="1"/>
  <c r="F908" i="1"/>
  <c r="K908" i="1" s="1"/>
  <c r="Q908" i="1" s="1"/>
  <c r="F909" i="1"/>
  <c r="K909" i="1" s="1"/>
  <c r="Q909" i="1" s="1"/>
  <c r="F910" i="1"/>
  <c r="K910" i="1" s="1"/>
  <c r="Q910" i="1" s="1"/>
  <c r="F911" i="1"/>
  <c r="K911" i="1" s="1"/>
  <c r="Q911" i="1" s="1"/>
  <c r="F912" i="1"/>
  <c r="K912" i="1" s="1"/>
  <c r="Q912" i="1" s="1"/>
  <c r="F913" i="1"/>
  <c r="K913" i="1" s="1"/>
  <c r="Q913" i="1" s="1"/>
  <c r="F914" i="1"/>
  <c r="K914" i="1" s="1"/>
  <c r="Q914" i="1" s="1"/>
  <c r="F915" i="1"/>
  <c r="K915" i="1" s="1"/>
  <c r="Q915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3" i="1"/>
  <c r="L4" i="1"/>
  <c r="L5" i="1"/>
  <c r="L6" i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L915" i="1"/>
  <c r="L3" i="1"/>
  <c r="P915" i="1" l="1"/>
  <c r="P911" i="1"/>
  <c r="P907" i="1"/>
  <c r="P903" i="1"/>
  <c r="P899" i="1"/>
  <c r="P895" i="1"/>
  <c r="P891" i="1"/>
  <c r="P887" i="1"/>
  <c r="P883" i="1"/>
  <c r="P879" i="1"/>
  <c r="P875" i="1"/>
  <c r="P871" i="1"/>
  <c r="P867" i="1"/>
  <c r="P863" i="1"/>
  <c r="P859" i="1"/>
  <c r="P855" i="1"/>
  <c r="P851" i="1"/>
  <c r="P847" i="1"/>
  <c r="P843" i="1"/>
  <c r="P839" i="1"/>
  <c r="P835" i="1"/>
  <c r="P831" i="1"/>
  <c r="P827" i="1"/>
  <c r="P823" i="1"/>
  <c r="P819" i="1"/>
  <c r="P815" i="1"/>
  <c r="P811" i="1"/>
  <c r="P807" i="1"/>
  <c r="P803" i="1"/>
  <c r="P799" i="1"/>
  <c r="P795" i="1"/>
  <c r="P791" i="1"/>
  <c r="P787" i="1"/>
  <c r="P783" i="1"/>
  <c r="P779" i="1"/>
  <c r="P775" i="1"/>
  <c r="P771" i="1"/>
  <c r="P767" i="1"/>
  <c r="P763" i="1"/>
  <c r="P759" i="1"/>
  <c r="P755" i="1"/>
  <c r="P751" i="1"/>
  <c r="P747" i="1"/>
  <c r="P743" i="1"/>
  <c r="P739" i="1"/>
  <c r="P735" i="1"/>
  <c r="P731" i="1"/>
  <c r="P727" i="1"/>
  <c r="P723" i="1"/>
  <c r="P719" i="1"/>
  <c r="P715" i="1"/>
  <c r="P711" i="1"/>
  <c r="P707" i="1"/>
  <c r="P703" i="1"/>
  <c r="P699" i="1"/>
  <c r="P695" i="1"/>
  <c r="P691" i="1"/>
  <c r="P687" i="1"/>
  <c r="P683" i="1"/>
  <c r="P679" i="1"/>
  <c r="P675" i="1"/>
  <c r="P671" i="1"/>
  <c r="P667" i="1"/>
  <c r="P663" i="1"/>
  <c r="P659" i="1"/>
  <c r="P655" i="1"/>
  <c r="P651" i="1"/>
  <c r="P647" i="1"/>
  <c r="P643" i="1"/>
  <c r="P639" i="1"/>
  <c r="P635" i="1"/>
  <c r="P631" i="1"/>
  <c r="P627" i="1"/>
  <c r="P623" i="1"/>
  <c r="P619" i="1"/>
  <c r="P615" i="1"/>
  <c r="P611" i="1"/>
  <c r="P607" i="1"/>
  <c r="P603" i="1"/>
  <c r="P599" i="1"/>
  <c r="P595" i="1"/>
  <c r="P591" i="1"/>
  <c r="P587" i="1"/>
  <c r="P583" i="1"/>
  <c r="P579" i="1"/>
  <c r="P575" i="1"/>
  <c r="P571" i="1"/>
  <c r="P567" i="1"/>
  <c r="P563" i="1"/>
  <c r="P559" i="1"/>
  <c r="P555" i="1"/>
  <c r="P551" i="1"/>
  <c r="P547" i="1"/>
  <c r="P543" i="1"/>
  <c r="P539" i="1"/>
  <c r="P535" i="1"/>
  <c r="P531" i="1"/>
  <c r="P527" i="1"/>
  <c r="P523" i="1"/>
  <c r="P519" i="1"/>
  <c r="P515" i="1"/>
  <c r="P511" i="1"/>
  <c r="P507" i="1"/>
  <c r="P503" i="1"/>
  <c r="P499" i="1"/>
  <c r="P495" i="1"/>
  <c r="P491" i="1"/>
  <c r="P487" i="1"/>
  <c r="P483" i="1"/>
  <c r="P479" i="1"/>
  <c r="P475" i="1"/>
  <c r="P471" i="1"/>
  <c r="P467" i="1"/>
  <c r="P463" i="1"/>
  <c r="P459" i="1"/>
  <c r="P455" i="1"/>
  <c r="P451" i="1"/>
  <c r="P447" i="1"/>
  <c r="P914" i="1"/>
  <c r="P910" i="1"/>
  <c r="P906" i="1"/>
  <c r="P902" i="1"/>
  <c r="P898" i="1"/>
  <c r="P894" i="1"/>
  <c r="P890" i="1"/>
  <c r="P886" i="1"/>
  <c r="P882" i="1"/>
  <c r="P878" i="1"/>
  <c r="P874" i="1"/>
  <c r="P870" i="1"/>
  <c r="P866" i="1"/>
  <c r="P862" i="1"/>
  <c r="P858" i="1"/>
  <c r="P854" i="1"/>
  <c r="P850" i="1"/>
  <c r="P846" i="1"/>
  <c r="P842" i="1"/>
  <c r="P838" i="1"/>
  <c r="P834" i="1"/>
  <c r="P830" i="1"/>
  <c r="P826" i="1"/>
  <c r="P822" i="1"/>
  <c r="P818" i="1"/>
  <c r="P814" i="1"/>
  <c r="P810" i="1"/>
  <c r="P806" i="1"/>
  <c r="P802" i="1"/>
  <c r="P798" i="1"/>
  <c r="P794" i="1"/>
  <c r="P790" i="1"/>
  <c r="P786" i="1"/>
  <c r="P782" i="1"/>
  <c r="P778" i="1"/>
  <c r="P774" i="1"/>
  <c r="P770" i="1"/>
  <c r="P766" i="1"/>
  <c r="P762" i="1"/>
  <c r="P758" i="1"/>
  <c r="P754" i="1"/>
  <c r="P750" i="1"/>
  <c r="P746" i="1"/>
  <c r="P742" i="1"/>
  <c r="P738" i="1"/>
  <c r="P734" i="1"/>
  <c r="P730" i="1"/>
  <c r="P726" i="1"/>
  <c r="P722" i="1"/>
  <c r="P718" i="1"/>
  <c r="P714" i="1"/>
  <c r="P710" i="1"/>
  <c r="P706" i="1"/>
  <c r="P702" i="1"/>
  <c r="P698" i="1"/>
  <c r="P694" i="1"/>
  <c r="P690" i="1"/>
  <c r="P686" i="1"/>
  <c r="P682" i="1"/>
  <c r="P678" i="1"/>
  <c r="P674" i="1"/>
  <c r="P670" i="1"/>
  <c r="P666" i="1"/>
  <c r="P662" i="1"/>
  <c r="P658" i="1"/>
  <c r="P654" i="1"/>
  <c r="P650" i="1"/>
  <c r="P646" i="1"/>
  <c r="P642" i="1"/>
  <c r="P638" i="1"/>
  <c r="P634" i="1"/>
  <c r="P630" i="1"/>
  <c r="P626" i="1"/>
  <c r="P622" i="1"/>
  <c r="P618" i="1"/>
  <c r="P614" i="1"/>
  <c r="P610" i="1"/>
  <c r="P606" i="1"/>
  <c r="P602" i="1"/>
  <c r="P598" i="1"/>
  <c r="P594" i="1"/>
  <c r="P590" i="1"/>
  <c r="P586" i="1"/>
  <c r="P582" i="1"/>
  <c r="P578" i="1"/>
  <c r="P574" i="1"/>
  <c r="P570" i="1"/>
  <c r="P566" i="1"/>
  <c r="P562" i="1"/>
  <c r="P558" i="1"/>
  <c r="P554" i="1"/>
  <c r="P550" i="1"/>
  <c r="P546" i="1"/>
  <c r="P542" i="1"/>
  <c r="P538" i="1"/>
  <c r="P534" i="1"/>
  <c r="P530" i="1"/>
  <c r="P526" i="1"/>
  <c r="P522" i="1"/>
  <c r="P518" i="1"/>
  <c r="P514" i="1"/>
  <c r="P510" i="1"/>
  <c r="P506" i="1"/>
  <c r="P502" i="1"/>
  <c r="P498" i="1"/>
  <c r="P494" i="1"/>
  <c r="P490" i="1"/>
  <c r="P486" i="1"/>
  <c r="P482" i="1"/>
  <c r="P478" i="1"/>
  <c r="P474" i="1"/>
  <c r="P470" i="1"/>
  <c r="P466" i="1"/>
  <c r="P462" i="1"/>
  <c r="P458" i="1"/>
  <c r="P454" i="1"/>
  <c r="P450" i="1"/>
  <c r="P913" i="1"/>
  <c r="P909" i="1"/>
  <c r="P905" i="1"/>
  <c r="P901" i="1"/>
  <c r="P897" i="1"/>
  <c r="P893" i="1"/>
  <c r="P889" i="1"/>
  <c r="P885" i="1"/>
  <c r="P881" i="1"/>
  <c r="P877" i="1"/>
  <c r="P873" i="1"/>
  <c r="P869" i="1"/>
  <c r="P865" i="1"/>
  <c r="P861" i="1"/>
  <c r="P857" i="1"/>
  <c r="P853" i="1"/>
  <c r="P849" i="1"/>
  <c r="P845" i="1"/>
  <c r="P841" i="1"/>
  <c r="P837" i="1"/>
  <c r="P833" i="1"/>
  <c r="P829" i="1"/>
  <c r="P825" i="1"/>
  <c r="P821" i="1"/>
  <c r="P817" i="1"/>
  <c r="P813" i="1"/>
  <c r="P809" i="1"/>
  <c r="P805" i="1"/>
  <c r="P801" i="1"/>
  <c r="P797" i="1"/>
  <c r="P793" i="1"/>
  <c r="P789" i="1"/>
  <c r="P785" i="1"/>
  <c r="P781" i="1"/>
  <c r="P777" i="1"/>
  <c r="P773" i="1"/>
  <c r="P769" i="1"/>
  <c r="P765" i="1"/>
  <c r="P761" i="1"/>
  <c r="P757" i="1"/>
  <c r="P753" i="1"/>
  <c r="P749" i="1"/>
  <c r="P745" i="1"/>
  <c r="P741" i="1"/>
  <c r="P737" i="1"/>
  <c r="P733" i="1"/>
  <c r="P729" i="1"/>
  <c r="P725" i="1"/>
  <c r="P721" i="1"/>
  <c r="P717" i="1"/>
  <c r="P713" i="1"/>
  <c r="P709" i="1"/>
  <c r="P705" i="1"/>
  <c r="P701" i="1"/>
  <c r="P697" i="1"/>
  <c r="P693" i="1"/>
  <c r="P689" i="1"/>
  <c r="P685" i="1"/>
  <c r="P681" i="1"/>
  <c r="P677" i="1"/>
  <c r="P673" i="1"/>
  <c r="P669" i="1"/>
  <c r="P665" i="1"/>
  <c r="P661" i="1"/>
  <c r="P657" i="1"/>
  <c r="P653" i="1"/>
  <c r="P649" i="1"/>
  <c r="P645" i="1"/>
  <c r="P641" i="1"/>
  <c r="P637" i="1"/>
  <c r="P633" i="1"/>
  <c r="P629" i="1"/>
  <c r="P625" i="1"/>
  <c r="P621" i="1"/>
  <c r="P617" i="1"/>
  <c r="P613" i="1"/>
  <c r="P609" i="1"/>
  <c r="P605" i="1"/>
  <c r="P601" i="1"/>
  <c r="P597" i="1"/>
  <c r="P593" i="1"/>
  <c r="P589" i="1"/>
  <c r="P585" i="1"/>
  <c r="P581" i="1"/>
  <c r="P577" i="1"/>
  <c r="P573" i="1"/>
  <c r="P569" i="1"/>
  <c r="P565" i="1"/>
  <c r="P561" i="1"/>
  <c r="P557" i="1"/>
  <c r="P553" i="1"/>
  <c r="P549" i="1"/>
  <c r="P545" i="1"/>
  <c r="P541" i="1"/>
  <c r="P537" i="1"/>
  <c r="P533" i="1"/>
  <c r="P529" i="1"/>
  <c r="P525" i="1"/>
  <c r="P521" i="1"/>
  <c r="P517" i="1"/>
  <c r="P513" i="1"/>
  <c r="P509" i="1"/>
  <c r="P505" i="1"/>
  <c r="P501" i="1"/>
  <c r="P497" i="1"/>
  <c r="P493" i="1"/>
  <c r="P489" i="1"/>
  <c r="P485" i="1"/>
  <c r="P481" i="1"/>
  <c r="P477" i="1"/>
  <c r="P473" i="1"/>
  <c r="P469" i="1"/>
  <c r="P465" i="1"/>
  <c r="P461" i="1"/>
  <c r="P457" i="1"/>
  <c r="P3" i="1"/>
  <c r="P912" i="1"/>
  <c r="P908" i="1"/>
  <c r="P904" i="1"/>
  <c r="P900" i="1"/>
  <c r="P896" i="1"/>
  <c r="P892" i="1"/>
  <c r="P888" i="1"/>
  <c r="P884" i="1"/>
  <c r="P880" i="1"/>
  <c r="P876" i="1"/>
  <c r="P872" i="1"/>
  <c r="P868" i="1"/>
  <c r="P864" i="1"/>
  <c r="P860" i="1"/>
  <c r="P856" i="1"/>
  <c r="P852" i="1"/>
  <c r="P848" i="1"/>
  <c r="P844" i="1"/>
  <c r="P840" i="1"/>
  <c r="P836" i="1"/>
  <c r="P832" i="1"/>
  <c r="P828" i="1"/>
  <c r="P824" i="1"/>
  <c r="P820" i="1"/>
  <c r="P816" i="1"/>
  <c r="P812" i="1"/>
  <c r="P808" i="1"/>
  <c r="P804" i="1"/>
  <c r="P800" i="1"/>
  <c r="P796" i="1"/>
  <c r="P792" i="1"/>
  <c r="P788" i="1"/>
  <c r="P784" i="1"/>
  <c r="P780" i="1"/>
  <c r="P776" i="1"/>
  <c r="P772" i="1"/>
  <c r="P768" i="1"/>
  <c r="P764" i="1"/>
  <c r="P760" i="1"/>
  <c r="P756" i="1"/>
  <c r="P752" i="1"/>
  <c r="P748" i="1"/>
  <c r="P744" i="1"/>
  <c r="P740" i="1"/>
  <c r="P736" i="1"/>
  <c r="P732" i="1"/>
  <c r="P728" i="1"/>
  <c r="P724" i="1"/>
  <c r="P720" i="1"/>
  <c r="P716" i="1"/>
  <c r="P712" i="1"/>
  <c r="P708" i="1"/>
  <c r="P704" i="1"/>
  <c r="P700" i="1"/>
  <c r="P696" i="1"/>
  <c r="P692" i="1"/>
  <c r="P688" i="1"/>
  <c r="P684" i="1"/>
  <c r="P680" i="1"/>
  <c r="P676" i="1"/>
  <c r="P672" i="1"/>
  <c r="P668" i="1"/>
  <c r="P664" i="1"/>
  <c r="P660" i="1"/>
  <c r="P656" i="1"/>
  <c r="P652" i="1"/>
  <c r="P648" i="1"/>
  <c r="P644" i="1"/>
  <c r="P640" i="1"/>
  <c r="P636" i="1"/>
  <c r="P632" i="1"/>
  <c r="P628" i="1"/>
  <c r="P624" i="1"/>
  <c r="P620" i="1"/>
  <c r="P616" i="1"/>
  <c r="P612" i="1"/>
  <c r="P608" i="1"/>
  <c r="P604" i="1"/>
  <c r="P600" i="1"/>
  <c r="P596" i="1"/>
  <c r="P592" i="1"/>
  <c r="P588" i="1"/>
  <c r="P584" i="1"/>
  <c r="P580" i="1"/>
  <c r="P576" i="1"/>
  <c r="P572" i="1"/>
  <c r="P568" i="1"/>
  <c r="P564" i="1"/>
  <c r="P560" i="1"/>
  <c r="P556" i="1"/>
  <c r="P552" i="1"/>
  <c r="P548" i="1"/>
  <c r="P544" i="1"/>
  <c r="P540" i="1"/>
  <c r="P536" i="1"/>
  <c r="P532" i="1"/>
  <c r="P528" i="1"/>
  <c r="P524" i="1"/>
  <c r="P520" i="1"/>
  <c r="P516" i="1"/>
  <c r="P512" i="1"/>
  <c r="P508" i="1"/>
  <c r="P504" i="1"/>
  <c r="P500" i="1"/>
  <c r="P496" i="1"/>
  <c r="P492" i="1"/>
  <c r="P488" i="1"/>
  <c r="P484" i="1"/>
  <c r="P480" i="1"/>
  <c r="P476" i="1"/>
  <c r="P472" i="1"/>
  <c r="P468" i="1"/>
  <c r="P464" i="1"/>
  <c r="P460" i="1"/>
  <c r="P456" i="1"/>
  <c r="P452" i="1"/>
  <c r="P443" i="1"/>
  <c r="P439" i="1"/>
  <c r="P435" i="1"/>
  <c r="P431" i="1"/>
  <c r="P427" i="1"/>
  <c r="P423" i="1"/>
  <c r="P419" i="1"/>
  <c r="P415" i="1"/>
  <c r="P411" i="1"/>
  <c r="P407" i="1"/>
  <c r="P403" i="1"/>
  <c r="P399" i="1"/>
  <c r="P395" i="1"/>
  <c r="P391" i="1"/>
  <c r="P387" i="1"/>
  <c r="P383" i="1"/>
  <c r="P379" i="1"/>
  <c r="P375" i="1"/>
  <c r="P371" i="1"/>
  <c r="P367" i="1"/>
  <c r="P363" i="1"/>
  <c r="P359" i="1"/>
  <c r="P355" i="1"/>
  <c r="P351" i="1"/>
  <c r="P347" i="1"/>
  <c r="P343" i="1"/>
  <c r="P339" i="1"/>
  <c r="P335" i="1"/>
  <c r="P331" i="1"/>
  <c r="P327" i="1"/>
  <c r="P323" i="1"/>
  <c r="P319" i="1"/>
  <c r="P315" i="1"/>
  <c r="P311" i="1"/>
  <c r="P307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446" i="1"/>
  <c r="P442" i="1"/>
  <c r="P438" i="1"/>
  <c r="P434" i="1"/>
  <c r="P430" i="1"/>
  <c r="P426" i="1"/>
  <c r="P422" i="1"/>
  <c r="P418" i="1"/>
  <c r="P414" i="1"/>
  <c r="P410" i="1"/>
  <c r="P406" i="1"/>
  <c r="P402" i="1"/>
  <c r="P398" i="1"/>
  <c r="P394" i="1"/>
  <c r="P390" i="1"/>
  <c r="P386" i="1"/>
  <c r="P382" i="1"/>
  <c r="P378" i="1"/>
  <c r="P374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14" i="1"/>
  <c r="P310" i="1"/>
  <c r="P306" i="1"/>
  <c r="P302" i="1"/>
  <c r="P298" i="1"/>
  <c r="P294" i="1"/>
  <c r="P290" i="1"/>
  <c r="P286" i="1"/>
  <c r="P282" i="1"/>
  <c r="P278" i="1"/>
  <c r="P274" i="1"/>
  <c r="P270" i="1"/>
  <c r="P266" i="1"/>
  <c r="P262" i="1"/>
  <c r="P258" i="1"/>
  <c r="P254" i="1"/>
  <c r="P250" i="1"/>
  <c r="P246" i="1"/>
  <c r="P242" i="1"/>
  <c r="P238" i="1"/>
  <c r="P234" i="1"/>
  <c r="P230" i="1"/>
  <c r="P226" i="1"/>
  <c r="P222" i="1"/>
  <c r="P218" i="1"/>
  <c r="P214" i="1"/>
  <c r="P210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453" i="1"/>
  <c r="P449" i="1"/>
  <c r="P445" i="1"/>
  <c r="P441" i="1"/>
  <c r="P437" i="1"/>
  <c r="P433" i="1"/>
  <c r="P429" i="1"/>
  <c r="P425" i="1"/>
  <c r="P421" i="1"/>
  <c r="P417" i="1"/>
  <c r="P413" i="1"/>
  <c r="P409" i="1"/>
  <c r="P405" i="1"/>
  <c r="P401" i="1"/>
  <c r="P397" i="1"/>
  <c r="P393" i="1"/>
  <c r="P389" i="1"/>
  <c r="P385" i="1"/>
  <c r="P381" i="1"/>
  <c r="P377" i="1"/>
  <c r="P373" i="1"/>
  <c r="P369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17" i="1"/>
  <c r="P313" i="1"/>
  <c r="P309" i="1"/>
  <c r="P305" i="1"/>
  <c r="P301" i="1"/>
  <c r="P297" i="1"/>
  <c r="P293" i="1"/>
  <c r="P289" i="1"/>
  <c r="P285" i="1"/>
  <c r="P281" i="1"/>
  <c r="P277" i="1"/>
  <c r="P273" i="1"/>
  <c r="P269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448" i="1"/>
  <c r="P444" i="1"/>
  <c r="P440" i="1"/>
  <c r="P436" i="1"/>
  <c r="P432" i="1"/>
  <c r="P428" i="1"/>
  <c r="P424" i="1"/>
  <c r="P420" i="1"/>
  <c r="P416" i="1"/>
  <c r="P412" i="1"/>
  <c r="P408" i="1"/>
  <c r="P404" i="1"/>
  <c r="P400" i="1"/>
  <c r="P396" i="1"/>
  <c r="P392" i="1"/>
  <c r="P388" i="1"/>
  <c r="P384" i="1"/>
  <c r="P380" i="1"/>
  <c r="P376" i="1"/>
  <c r="P372" i="1"/>
  <c r="P368" i="1"/>
  <c r="P364" i="1"/>
  <c r="P360" i="1"/>
  <c r="P356" i="1"/>
  <c r="P352" i="1"/>
  <c r="P348" i="1"/>
  <c r="P344" i="1"/>
  <c r="P340" i="1"/>
  <c r="P336" i="1"/>
  <c r="P332" i="1"/>
  <c r="P328" i="1"/>
  <c r="P324" i="1"/>
  <c r="P320" i="1"/>
  <c r="P316" i="1"/>
  <c r="P312" i="1"/>
  <c r="P308" i="1"/>
  <c r="P304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7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10" i="1"/>
  <c r="P6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</calcChain>
</file>

<file path=xl/sharedStrings.xml><?xml version="1.0" encoding="utf-8"?>
<sst xmlns="http://schemas.openxmlformats.org/spreadsheetml/2006/main" count="3666" uniqueCount="1853">
  <si>
    <t>V1</t>
  </si>
  <si>
    <t>bench</t>
  </si>
  <si>
    <t>correl</t>
  </si>
  <si>
    <t>sh000001</t>
  </si>
  <si>
    <t>上证指数</t>
  </si>
  <si>
    <t>sh000016</t>
  </si>
  <si>
    <t>上证50</t>
  </si>
  <si>
    <t>sh000300</t>
  </si>
  <si>
    <t>沪深300</t>
  </si>
  <si>
    <t>sh000905</t>
  </si>
  <si>
    <t>中证500</t>
  </si>
  <si>
    <t>sh600000</t>
  </si>
  <si>
    <t>浦发银行</t>
  </si>
  <si>
    <t>sh600006</t>
  </si>
  <si>
    <t>东风汽车</t>
  </si>
  <si>
    <t>sh600008</t>
  </si>
  <si>
    <t>首创股份</t>
  </si>
  <si>
    <t>sh600009</t>
  </si>
  <si>
    <t>上海机场</t>
  </si>
  <si>
    <t>sh600010</t>
  </si>
  <si>
    <t>包钢股份</t>
  </si>
  <si>
    <t>sh600011</t>
  </si>
  <si>
    <t>华能国际</t>
  </si>
  <si>
    <t>sh600012</t>
  </si>
  <si>
    <t>皖通高速</t>
  </si>
  <si>
    <t>sh600015</t>
  </si>
  <si>
    <t>华夏银行</t>
  </si>
  <si>
    <t>sh600016</t>
  </si>
  <si>
    <t>民生银行</t>
  </si>
  <si>
    <t>sh600017</t>
  </si>
  <si>
    <t>日照港</t>
  </si>
  <si>
    <t>sh600018</t>
  </si>
  <si>
    <t>上港集团</t>
  </si>
  <si>
    <t>sh600019</t>
  </si>
  <si>
    <t>宝钢股份</t>
  </si>
  <si>
    <t>sh600021</t>
  </si>
  <si>
    <t>上海电力</t>
  </si>
  <si>
    <t>sh600022</t>
  </si>
  <si>
    <t>山东钢铁</t>
  </si>
  <si>
    <t>sh600023</t>
  </si>
  <si>
    <t>浙能电力</t>
  </si>
  <si>
    <t>sh600026</t>
  </si>
  <si>
    <t>中远海能</t>
  </si>
  <si>
    <t>sh600027</t>
  </si>
  <si>
    <t>华电国际</t>
  </si>
  <si>
    <t>sh600028</t>
  </si>
  <si>
    <t>中国石化</t>
  </si>
  <si>
    <t>sh600029</t>
  </si>
  <si>
    <t>南方航空</t>
  </si>
  <si>
    <t>sh600030</t>
  </si>
  <si>
    <t>中信证券</t>
  </si>
  <si>
    <t>sh600031</t>
  </si>
  <si>
    <t>三一重工</t>
  </si>
  <si>
    <t>sh600036</t>
  </si>
  <si>
    <t>招商银行</t>
  </si>
  <si>
    <t>sh600037</t>
  </si>
  <si>
    <t>歌华有线</t>
  </si>
  <si>
    <t>sh600038</t>
  </si>
  <si>
    <t>中直股份</t>
  </si>
  <si>
    <t>sh600039</t>
  </si>
  <si>
    <t>四川路桥</t>
  </si>
  <si>
    <t>sh600048</t>
  </si>
  <si>
    <t>保利地产</t>
  </si>
  <si>
    <t>sh600050</t>
  </si>
  <si>
    <t>中国联通</t>
  </si>
  <si>
    <t>sh600053</t>
  </si>
  <si>
    <t>九鼎投资</t>
  </si>
  <si>
    <t>sh600056</t>
  </si>
  <si>
    <t>中国医药</t>
  </si>
  <si>
    <t>sh600058</t>
  </si>
  <si>
    <t>五矿发展</t>
  </si>
  <si>
    <t>sh600059</t>
  </si>
  <si>
    <t>古越龙山</t>
  </si>
  <si>
    <t>sh600060</t>
  </si>
  <si>
    <t>海信电器</t>
  </si>
  <si>
    <t>sh600061</t>
  </si>
  <si>
    <t>国投安信</t>
  </si>
  <si>
    <t>sh600062</t>
  </si>
  <si>
    <t>华润双鹤</t>
  </si>
  <si>
    <t>sh600064</t>
  </si>
  <si>
    <t>南京高科</t>
  </si>
  <si>
    <t>sh600066</t>
  </si>
  <si>
    <t>宇通客车</t>
  </si>
  <si>
    <t>sh600067</t>
  </si>
  <si>
    <t>冠城大通</t>
  </si>
  <si>
    <t>sz399001</t>
  </si>
  <si>
    <t>sh600068</t>
  </si>
  <si>
    <t>葛洲坝</t>
  </si>
  <si>
    <t>sh600073</t>
  </si>
  <si>
    <t>上海梅林</t>
  </si>
  <si>
    <t>sh600074</t>
  </si>
  <si>
    <t>保千里</t>
  </si>
  <si>
    <t>sh600079</t>
  </si>
  <si>
    <t>人福医药</t>
  </si>
  <si>
    <t>sh600085</t>
  </si>
  <si>
    <t>同仁堂</t>
  </si>
  <si>
    <t>sh600086</t>
  </si>
  <si>
    <t>东方金钰</t>
  </si>
  <si>
    <t>sh600088</t>
  </si>
  <si>
    <t>中视传媒</t>
  </si>
  <si>
    <t>sh600089</t>
  </si>
  <si>
    <t>特变电工</t>
  </si>
  <si>
    <t>sh600094</t>
  </si>
  <si>
    <t>大名城</t>
  </si>
  <si>
    <t>sh600098</t>
  </si>
  <si>
    <t>广州发展</t>
  </si>
  <si>
    <t>sh600100</t>
  </si>
  <si>
    <t>同方股份</t>
  </si>
  <si>
    <t>sh600104</t>
  </si>
  <si>
    <t>上汽集团</t>
  </si>
  <si>
    <t>sh600108</t>
  </si>
  <si>
    <t>亚盛集团</t>
  </si>
  <si>
    <t>sh600109</t>
  </si>
  <si>
    <t>国金证券</t>
  </si>
  <si>
    <t>sh600111</t>
  </si>
  <si>
    <t>北方稀土</t>
  </si>
  <si>
    <t>sh600112</t>
  </si>
  <si>
    <t>*ST天成</t>
  </si>
  <si>
    <t>sh600115</t>
  </si>
  <si>
    <t>东方航空</t>
  </si>
  <si>
    <t>sh600118</t>
  </si>
  <si>
    <t>中国卫星</t>
  </si>
  <si>
    <t>sh600120</t>
  </si>
  <si>
    <t>浙江东方</t>
  </si>
  <si>
    <t>sh600122</t>
  </si>
  <si>
    <t>宏图高科</t>
  </si>
  <si>
    <t>sh600125</t>
  </si>
  <si>
    <t>铁龙物流</t>
  </si>
  <si>
    <t>sh600126</t>
  </si>
  <si>
    <t>杭钢股份</t>
  </si>
  <si>
    <t>sh600138</t>
  </si>
  <si>
    <t>中青旅</t>
  </si>
  <si>
    <t>sh600141</t>
  </si>
  <si>
    <t>兴发集团</t>
  </si>
  <si>
    <t>sh600143</t>
  </si>
  <si>
    <t>金发科技</t>
  </si>
  <si>
    <t>sh600150</t>
  </si>
  <si>
    <t>中国船舶</t>
  </si>
  <si>
    <t>sh600151</t>
  </si>
  <si>
    <t>航天机电</t>
  </si>
  <si>
    <t>sh600153</t>
  </si>
  <si>
    <t>建发股份</t>
  </si>
  <si>
    <t>sh600157</t>
  </si>
  <si>
    <t>永泰能源</t>
  </si>
  <si>
    <t>sh600158</t>
  </si>
  <si>
    <t>中体产业</t>
  </si>
  <si>
    <t>sh600160</t>
  </si>
  <si>
    <t>巨化股份</t>
  </si>
  <si>
    <t>sh600161</t>
  </si>
  <si>
    <t>天坛生物</t>
  </si>
  <si>
    <t>sh600166</t>
  </si>
  <si>
    <t>福田汽车</t>
  </si>
  <si>
    <t>sh600169</t>
  </si>
  <si>
    <t>太原重工</t>
  </si>
  <si>
    <t>sh600170</t>
  </si>
  <si>
    <t>上海建工</t>
  </si>
  <si>
    <t>sh600171</t>
  </si>
  <si>
    <t>上海贝岭</t>
  </si>
  <si>
    <t>sh600175</t>
  </si>
  <si>
    <t>美都能源</t>
  </si>
  <si>
    <t>sh600176</t>
  </si>
  <si>
    <t>中国巨石</t>
  </si>
  <si>
    <t>sh600177</t>
  </si>
  <si>
    <t>雅戈尔</t>
  </si>
  <si>
    <t>sh600180</t>
  </si>
  <si>
    <t>瑞茂通</t>
  </si>
  <si>
    <t>sh600183</t>
  </si>
  <si>
    <t>生益科技</t>
  </si>
  <si>
    <t>sh600184</t>
  </si>
  <si>
    <t>光电股份</t>
  </si>
  <si>
    <t>sh600187</t>
  </si>
  <si>
    <t>国中水务</t>
  </si>
  <si>
    <t>sh600188</t>
  </si>
  <si>
    <t>兖州煤业</t>
  </si>
  <si>
    <t>sh600195</t>
  </si>
  <si>
    <t>中牧股份</t>
  </si>
  <si>
    <t>sh600196</t>
  </si>
  <si>
    <t>复星医药</t>
  </si>
  <si>
    <t>sh600198</t>
  </si>
  <si>
    <t>大唐电信</t>
  </si>
  <si>
    <t>sh600200</t>
  </si>
  <si>
    <t>江苏吴中</t>
  </si>
  <si>
    <t>sh600201</t>
  </si>
  <si>
    <t>生物股份</t>
  </si>
  <si>
    <t>sh600208</t>
  </si>
  <si>
    <t>新湖中宝</t>
  </si>
  <si>
    <t>sh600216</t>
  </si>
  <si>
    <t>浙江医药</t>
  </si>
  <si>
    <t>sh600219</t>
  </si>
  <si>
    <t>南山铝业</t>
  </si>
  <si>
    <t>sh600220</t>
  </si>
  <si>
    <t>江苏阳光</t>
  </si>
  <si>
    <t>sh600221</t>
  </si>
  <si>
    <t>海南航空</t>
  </si>
  <si>
    <t>sh600233</t>
  </si>
  <si>
    <t>圆通速递</t>
  </si>
  <si>
    <t>sh600236</t>
  </si>
  <si>
    <t>桂冠电力</t>
  </si>
  <si>
    <t>sh600240</t>
  </si>
  <si>
    <t>华业资本</t>
  </si>
  <si>
    <t>sh600251</t>
  </si>
  <si>
    <t>冠农股份</t>
  </si>
  <si>
    <t>sh600252</t>
  </si>
  <si>
    <t>中恒集团</t>
  </si>
  <si>
    <t>sh600256</t>
  </si>
  <si>
    <t>广汇能源</t>
  </si>
  <si>
    <t>sh600259</t>
  </si>
  <si>
    <t>广晟有色</t>
  </si>
  <si>
    <t>sh600260</t>
  </si>
  <si>
    <t>凯乐科技</t>
  </si>
  <si>
    <t>sh600266</t>
  </si>
  <si>
    <t>北京城建</t>
  </si>
  <si>
    <t>sh600267</t>
  </si>
  <si>
    <t>海正药业</t>
  </si>
  <si>
    <t>sh600270</t>
  </si>
  <si>
    <t>外运发展</t>
  </si>
  <si>
    <t>sh600271</t>
  </si>
  <si>
    <t>航天信息</t>
  </si>
  <si>
    <t>sh600276</t>
  </si>
  <si>
    <t>恒瑞医药</t>
  </si>
  <si>
    <t>sz399006</t>
  </si>
  <si>
    <t>sh600277</t>
  </si>
  <si>
    <t>亿利洁能</t>
  </si>
  <si>
    <t>sh600280</t>
  </si>
  <si>
    <t>中央商场</t>
  </si>
  <si>
    <t>sh600282</t>
  </si>
  <si>
    <t>南钢股份</t>
  </si>
  <si>
    <t>sh600284</t>
  </si>
  <si>
    <t>浦东建设</t>
  </si>
  <si>
    <t>sh600289</t>
  </si>
  <si>
    <t>亿阳信通</t>
  </si>
  <si>
    <t>sh600291</t>
  </si>
  <si>
    <t>西水股份</t>
  </si>
  <si>
    <t>sh600292</t>
  </si>
  <si>
    <t>远达环保</t>
  </si>
  <si>
    <t>sh600297</t>
  </si>
  <si>
    <t>广汇汽车</t>
  </si>
  <si>
    <t>sh600298</t>
  </si>
  <si>
    <t>安琪酵母</t>
  </si>
  <si>
    <t>sh600299</t>
  </si>
  <si>
    <t>安迪苏</t>
  </si>
  <si>
    <t>sh600300</t>
  </si>
  <si>
    <t>维维股份</t>
  </si>
  <si>
    <t>sh600307</t>
  </si>
  <si>
    <t>酒钢宏兴</t>
  </si>
  <si>
    <t>sh600309</t>
  </si>
  <si>
    <t>万华化学</t>
  </si>
  <si>
    <t>sh600312</t>
  </si>
  <si>
    <t>平高电气</t>
  </si>
  <si>
    <t>sh600315</t>
  </si>
  <si>
    <t>上海家化</t>
  </si>
  <si>
    <t>sh600316</t>
  </si>
  <si>
    <t>洪都航空</t>
  </si>
  <si>
    <t>sh600317</t>
  </si>
  <si>
    <t>营口港</t>
  </si>
  <si>
    <t>sh600320</t>
  </si>
  <si>
    <t>振华重工</t>
  </si>
  <si>
    <t>sh600325</t>
  </si>
  <si>
    <t>华发股份</t>
  </si>
  <si>
    <t>sh600329</t>
  </si>
  <si>
    <t>中新药业</t>
  </si>
  <si>
    <t>sh600332</t>
  </si>
  <si>
    <t>白云山</t>
  </si>
  <si>
    <t>sh600335</t>
  </si>
  <si>
    <t>国机汽车</t>
  </si>
  <si>
    <t>sh600338</t>
  </si>
  <si>
    <t>西藏珠峰</t>
  </si>
  <si>
    <t>sh600340</t>
  </si>
  <si>
    <t>华夏幸福</t>
  </si>
  <si>
    <t>sh600346</t>
  </si>
  <si>
    <t>恒力股份</t>
  </si>
  <si>
    <t>sh600348</t>
  </si>
  <si>
    <t>阳泉煤业</t>
  </si>
  <si>
    <t>sh600350</t>
  </si>
  <si>
    <t>山东高速</t>
  </si>
  <si>
    <t>sh600351</t>
  </si>
  <si>
    <t>亚宝药业</t>
  </si>
  <si>
    <t>sh600352</t>
  </si>
  <si>
    <t>浙江龙盛</t>
  </si>
  <si>
    <t>sh600362</t>
  </si>
  <si>
    <t>江西铜业</t>
  </si>
  <si>
    <t>sh600366</t>
  </si>
  <si>
    <t>宁波韵升</t>
  </si>
  <si>
    <t>sh600369</t>
  </si>
  <si>
    <t>西南证券</t>
  </si>
  <si>
    <t>sh600372</t>
  </si>
  <si>
    <t>中航电子</t>
  </si>
  <si>
    <t>sh600373</t>
  </si>
  <si>
    <t>中文传媒</t>
  </si>
  <si>
    <t>sh600376</t>
  </si>
  <si>
    <t>首开股份</t>
  </si>
  <si>
    <t>sh600377</t>
  </si>
  <si>
    <t>宁沪高速</t>
  </si>
  <si>
    <t>sh600380</t>
  </si>
  <si>
    <t>健康元</t>
  </si>
  <si>
    <t>sh600383</t>
  </si>
  <si>
    <t>金地集团</t>
  </si>
  <si>
    <t>sh600388</t>
  </si>
  <si>
    <t>龙净环保</t>
  </si>
  <si>
    <t>sh600392</t>
  </si>
  <si>
    <t>盛和资源</t>
  </si>
  <si>
    <t>sh600395</t>
  </si>
  <si>
    <t>盘江股份</t>
  </si>
  <si>
    <t>sh600397</t>
  </si>
  <si>
    <t>安源煤业</t>
  </si>
  <si>
    <t>sh600398</t>
  </si>
  <si>
    <t>海澜之家</t>
  </si>
  <si>
    <t>sh600406</t>
  </si>
  <si>
    <t>国电南瑞</t>
  </si>
  <si>
    <t>sh600409</t>
  </si>
  <si>
    <t>三友化工</t>
  </si>
  <si>
    <t>sh600410</t>
  </si>
  <si>
    <t>华胜天成</t>
  </si>
  <si>
    <t>sh600415</t>
  </si>
  <si>
    <t>小商品城</t>
  </si>
  <si>
    <t>sh600416</t>
  </si>
  <si>
    <t>湘电股份</t>
  </si>
  <si>
    <t>sh600418</t>
  </si>
  <si>
    <t>江淮汽车</t>
  </si>
  <si>
    <t>sh600422</t>
  </si>
  <si>
    <t>昆药集团</t>
  </si>
  <si>
    <t>sh600425</t>
  </si>
  <si>
    <t>*ST青松</t>
  </si>
  <si>
    <t>sh600426</t>
  </si>
  <si>
    <t>华鲁恒升</t>
  </si>
  <si>
    <t>sh600428</t>
  </si>
  <si>
    <t>中远海特</t>
  </si>
  <si>
    <t>sh600433</t>
  </si>
  <si>
    <t>冠豪高新</t>
  </si>
  <si>
    <t>sh600435</t>
  </si>
  <si>
    <t>北方导航</t>
  </si>
  <si>
    <t>sh600436</t>
  </si>
  <si>
    <t>片仔癀</t>
  </si>
  <si>
    <t>sh600438</t>
  </si>
  <si>
    <t>通威股份</t>
  </si>
  <si>
    <t>sh600446</t>
  </si>
  <si>
    <t>金证股份</t>
  </si>
  <si>
    <t>sh600458</t>
  </si>
  <si>
    <t>时代新材</t>
  </si>
  <si>
    <t>sh600460</t>
  </si>
  <si>
    <t>士兰微</t>
  </si>
  <si>
    <t>sh600466</t>
  </si>
  <si>
    <t>蓝光发展</t>
  </si>
  <si>
    <t>sh600468</t>
  </si>
  <si>
    <t>百利电气</t>
  </si>
  <si>
    <t>sh600478</t>
  </si>
  <si>
    <t>科力远</t>
  </si>
  <si>
    <t>sh600481</t>
  </si>
  <si>
    <t>双良节能</t>
  </si>
  <si>
    <t>sh600482</t>
  </si>
  <si>
    <t>中国动力</t>
  </si>
  <si>
    <t>sh600483</t>
  </si>
  <si>
    <t>福能股份</t>
  </si>
  <si>
    <t>sh600485</t>
  </si>
  <si>
    <t>信威集团</t>
  </si>
  <si>
    <t>sh600487</t>
  </si>
  <si>
    <t>亨通光电</t>
  </si>
  <si>
    <t>sh600489</t>
  </si>
  <si>
    <t>中金黄金</t>
  </si>
  <si>
    <t>sh600496</t>
  </si>
  <si>
    <t>精工钢构</t>
  </si>
  <si>
    <t>sh600497</t>
  </si>
  <si>
    <t>驰宏锌锗</t>
  </si>
  <si>
    <t>sh600498</t>
  </si>
  <si>
    <t>烽火通信</t>
  </si>
  <si>
    <t>sh600499</t>
  </si>
  <si>
    <t>科达洁能</t>
  </si>
  <si>
    <t>sh600500</t>
  </si>
  <si>
    <t>中化国际</t>
  </si>
  <si>
    <t>sh600503</t>
  </si>
  <si>
    <t>华丽家族</t>
  </si>
  <si>
    <t>sh600511</t>
  </si>
  <si>
    <t>国药股份</t>
  </si>
  <si>
    <t>sh600515</t>
  </si>
  <si>
    <t>海航基础</t>
  </si>
  <si>
    <t>sh600516</t>
  </si>
  <si>
    <t>方大炭素</t>
  </si>
  <si>
    <t>sh600517</t>
  </si>
  <si>
    <t>置信电气</t>
  </si>
  <si>
    <t>sh600518</t>
  </si>
  <si>
    <t>康美药业</t>
  </si>
  <si>
    <t>sh600519</t>
  </si>
  <si>
    <t>贵州茅台</t>
  </si>
  <si>
    <t>sh600521</t>
  </si>
  <si>
    <t>华海药业</t>
  </si>
  <si>
    <t>sh600522</t>
  </si>
  <si>
    <t>中天科技</t>
  </si>
  <si>
    <t>sh600525</t>
  </si>
  <si>
    <t>长园集团</t>
  </si>
  <si>
    <t>sh600528</t>
  </si>
  <si>
    <t>中铁工业</t>
  </si>
  <si>
    <t>sh600535</t>
  </si>
  <si>
    <t>天士力</t>
  </si>
  <si>
    <t>sh600536</t>
  </si>
  <si>
    <t>中国软件</t>
  </si>
  <si>
    <t>sh600537</t>
  </si>
  <si>
    <t>亿晶光电</t>
  </si>
  <si>
    <t>sh600545</t>
  </si>
  <si>
    <t>新疆城建</t>
  </si>
  <si>
    <t>sh600547</t>
  </si>
  <si>
    <t>山东黄金</t>
  </si>
  <si>
    <t>sh600549</t>
  </si>
  <si>
    <t>厦门钨业</t>
  </si>
  <si>
    <t>sh600551</t>
  </si>
  <si>
    <t>时代出版</t>
  </si>
  <si>
    <t>sh600557</t>
  </si>
  <si>
    <t>康缘药业</t>
  </si>
  <si>
    <t>sh600563</t>
  </si>
  <si>
    <t>法拉电子</t>
  </si>
  <si>
    <t>sh600565</t>
  </si>
  <si>
    <t>迪马股份</t>
  </si>
  <si>
    <t>sh600566</t>
  </si>
  <si>
    <t>济川药业</t>
  </si>
  <si>
    <t>sh600570</t>
  </si>
  <si>
    <t>恒生电子</t>
  </si>
  <si>
    <t>sh600572</t>
  </si>
  <si>
    <t>康恩贝</t>
  </si>
  <si>
    <t>sh600575</t>
  </si>
  <si>
    <t>皖江物流</t>
  </si>
  <si>
    <t>sh600578</t>
  </si>
  <si>
    <t>京能电力</t>
  </si>
  <si>
    <t>sh600580</t>
  </si>
  <si>
    <t>卧龙电气</t>
  </si>
  <si>
    <t>sh600582</t>
  </si>
  <si>
    <t>天地科技</t>
  </si>
  <si>
    <t>sh600583</t>
  </si>
  <si>
    <t>海油工程</t>
  </si>
  <si>
    <t>sh600584</t>
  </si>
  <si>
    <t>长电科技</t>
  </si>
  <si>
    <t>sh600585</t>
  </si>
  <si>
    <t>海螺水泥</t>
  </si>
  <si>
    <t>sh600586</t>
  </si>
  <si>
    <t>金晶科技</t>
  </si>
  <si>
    <t>sh600587</t>
  </si>
  <si>
    <t>新华医疗</t>
  </si>
  <si>
    <t>sh600588</t>
  </si>
  <si>
    <t>用友网络</t>
  </si>
  <si>
    <t>sh600594</t>
  </si>
  <si>
    <t>益佰制药</t>
  </si>
  <si>
    <t>sh600596</t>
  </si>
  <si>
    <t>新安股份</t>
  </si>
  <si>
    <t>sh600597</t>
  </si>
  <si>
    <t>光明乳业</t>
  </si>
  <si>
    <t>sh600600</t>
  </si>
  <si>
    <t>青岛啤酒</t>
  </si>
  <si>
    <t>sh600601</t>
  </si>
  <si>
    <t>方正科技</t>
  </si>
  <si>
    <t>sh600606</t>
  </si>
  <si>
    <t>绿地控股</t>
  </si>
  <si>
    <t>sh600611</t>
  </si>
  <si>
    <t>大众交通</t>
  </si>
  <si>
    <t>sh600612</t>
  </si>
  <si>
    <t>老凤祥</t>
  </si>
  <si>
    <t>sh600614</t>
  </si>
  <si>
    <t>鹏起科技</t>
  </si>
  <si>
    <t>sh600618</t>
  </si>
  <si>
    <t>氯碱化工</t>
  </si>
  <si>
    <t>sh600623</t>
  </si>
  <si>
    <t>华谊集团</t>
  </si>
  <si>
    <t>sh600628</t>
  </si>
  <si>
    <t>新世界</t>
  </si>
  <si>
    <t>sh600633</t>
  </si>
  <si>
    <t>浙数文化</t>
  </si>
  <si>
    <t>sh600635</t>
  </si>
  <si>
    <t>大众公用</t>
  </si>
  <si>
    <t>sh600637</t>
  </si>
  <si>
    <t>东方明珠</t>
  </si>
  <si>
    <t>sh600639</t>
  </si>
  <si>
    <t>浦东金桥</t>
  </si>
  <si>
    <t>sh600640</t>
  </si>
  <si>
    <t>号百控股</t>
  </si>
  <si>
    <t>sh600642</t>
  </si>
  <si>
    <t>申能股份</t>
  </si>
  <si>
    <t>sh600643</t>
  </si>
  <si>
    <t>爱建集团</t>
  </si>
  <si>
    <t>sh600645</t>
  </si>
  <si>
    <t>中源协和</t>
  </si>
  <si>
    <t>sh600648</t>
  </si>
  <si>
    <t>外高桥</t>
  </si>
  <si>
    <t>sh600649</t>
  </si>
  <si>
    <t>城投控股</t>
  </si>
  <si>
    <t>sh600651</t>
  </si>
  <si>
    <t>飞乐音响</t>
  </si>
  <si>
    <t>sh600654</t>
  </si>
  <si>
    <t>中安消</t>
  </si>
  <si>
    <t>sh600655</t>
  </si>
  <si>
    <t>豫园商城</t>
  </si>
  <si>
    <t>sh600657</t>
  </si>
  <si>
    <t>信达地产</t>
  </si>
  <si>
    <t>sh600660</t>
  </si>
  <si>
    <t>福耀玻璃</t>
  </si>
  <si>
    <t>sh600663</t>
  </si>
  <si>
    <t>陆家嘴</t>
  </si>
  <si>
    <t>sh600664</t>
  </si>
  <si>
    <t>哈药股份</t>
  </si>
  <si>
    <t>sh600666</t>
  </si>
  <si>
    <t>奥瑞德</t>
  </si>
  <si>
    <t>sh600673</t>
  </si>
  <si>
    <t>东阳光科</t>
  </si>
  <si>
    <t>sh600674</t>
  </si>
  <si>
    <t>川投能源</t>
  </si>
  <si>
    <t>sh600682</t>
  </si>
  <si>
    <t>南京新百</t>
  </si>
  <si>
    <t>sh600685</t>
  </si>
  <si>
    <t>中船防务</t>
  </si>
  <si>
    <t>sh600687</t>
  </si>
  <si>
    <t>刚泰控股</t>
  </si>
  <si>
    <t>sh600688</t>
  </si>
  <si>
    <t>上海石化</t>
  </si>
  <si>
    <t>sh600690</t>
  </si>
  <si>
    <t>青岛海尔</t>
  </si>
  <si>
    <t>sh600694</t>
  </si>
  <si>
    <t>大商股份</t>
  </si>
  <si>
    <t>sh600699</t>
  </si>
  <si>
    <t>均胜电子</t>
  </si>
  <si>
    <t>sh600703</t>
  </si>
  <si>
    <t>三安光电</t>
  </si>
  <si>
    <t>sh600704</t>
  </si>
  <si>
    <t>物产中大</t>
  </si>
  <si>
    <t>sh600705</t>
  </si>
  <si>
    <t>中航资本</t>
  </si>
  <si>
    <t>sh600715</t>
  </si>
  <si>
    <t>文投控股</t>
  </si>
  <si>
    <t>sh600717</t>
  </si>
  <si>
    <t>天津港</t>
  </si>
  <si>
    <t>sh600718</t>
  </si>
  <si>
    <t>东软集团</t>
  </si>
  <si>
    <t>sh600720</t>
  </si>
  <si>
    <t>祁连山</t>
  </si>
  <si>
    <t>sh600729</t>
  </si>
  <si>
    <t>重庆百货</t>
  </si>
  <si>
    <t>sh600736</t>
  </si>
  <si>
    <t>苏州高新</t>
  </si>
  <si>
    <t>sh600737</t>
  </si>
  <si>
    <t>中粮糖业</t>
  </si>
  <si>
    <t>sh600739</t>
  </si>
  <si>
    <t>辽宁成大</t>
  </si>
  <si>
    <t>sh600741</t>
  </si>
  <si>
    <t>华域汽车</t>
  </si>
  <si>
    <t>sh600743</t>
  </si>
  <si>
    <t>华远地产</t>
  </si>
  <si>
    <t>sh600748</t>
  </si>
  <si>
    <t>上实发展</t>
  </si>
  <si>
    <t>sh600750</t>
  </si>
  <si>
    <t>江中药业</t>
  </si>
  <si>
    <t>sh600751</t>
  </si>
  <si>
    <t>天海投资</t>
  </si>
  <si>
    <t>sh600754</t>
  </si>
  <si>
    <t>锦江股份</t>
  </si>
  <si>
    <t>sh600755</t>
  </si>
  <si>
    <t>厦门国贸</t>
  </si>
  <si>
    <t>sh600757</t>
  </si>
  <si>
    <t>长江传媒</t>
  </si>
  <si>
    <t>sh600758</t>
  </si>
  <si>
    <t>红阳能源</t>
  </si>
  <si>
    <t>sh600759</t>
  </si>
  <si>
    <t>洲际油气</t>
  </si>
  <si>
    <t>sh600765</t>
  </si>
  <si>
    <t>中航重机</t>
  </si>
  <si>
    <t>sh600770</t>
  </si>
  <si>
    <t>综艺股份</t>
  </si>
  <si>
    <t>sh600773</t>
  </si>
  <si>
    <t>西藏城投</t>
  </si>
  <si>
    <t>sh600776</t>
  </si>
  <si>
    <t>东方通信</t>
  </si>
  <si>
    <t>sh600783</t>
  </si>
  <si>
    <t>鲁信创投</t>
  </si>
  <si>
    <t>sh600787</t>
  </si>
  <si>
    <t>中储股份</t>
  </si>
  <si>
    <t>sh600790</t>
  </si>
  <si>
    <t>轻纺城</t>
  </si>
  <si>
    <t>sh600795</t>
  </si>
  <si>
    <t>国电电力</t>
  </si>
  <si>
    <t>sh600801</t>
  </si>
  <si>
    <t>华新水泥</t>
  </si>
  <si>
    <t>sh600804</t>
  </si>
  <si>
    <t>鹏博士</t>
  </si>
  <si>
    <t>sh600805</t>
  </si>
  <si>
    <t>悦达投资</t>
  </si>
  <si>
    <t>sh600808</t>
  </si>
  <si>
    <t>马钢股份</t>
  </si>
  <si>
    <t>sh600809</t>
  </si>
  <si>
    <t>山西汾酒</t>
  </si>
  <si>
    <t>sh600811</t>
  </si>
  <si>
    <t>东方集团</t>
  </si>
  <si>
    <t>sh600816</t>
  </si>
  <si>
    <t>安信信托</t>
  </si>
  <si>
    <t>sh600820</t>
  </si>
  <si>
    <t>隧道股份</t>
  </si>
  <si>
    <t>sh600823</t>
  </si>
  <si>
    <t>世茂股份</t>
  </si>
  <si>
    <t>sh600825</t>
  </si>
  <si>
    <t>新华传媒</t>
  </si>
  <si>
    <t>sh600826</t>
  </si>
  <si>
    <t>兰生股份</t>
  </si>
  <si>
    <t>sh600827</t>
  </si>
  <si>
    <t>百联股份</t>
  </si>
  <si>
    <t>sh600831</t>
  </si>
  <si>
    <t>广电网络</t>
  </si>
  <si>
    <t>sh600835</t>
  </si>
  <si>
    <t>上海机电</t>
  </si>
  <si>
    <t>sh600837</t>
  </si>
  <si>
    <t>海通证券</t>
  </si>
  <si>
    <t>sh600839</t>
  </si>
  <si>
    <t>四川长虹</t>
  </si>
  <si>
    <t>sh600848</t>
  </si>
  <si>
    <t>上海临港</t>
  </si>
  <si>
    <t>sh600850</t>
  </si>
  <si>
    <t>华东电脑</t>
  </si>
  <si>
    <t>sh600851</t>
  </si>
  <si>
    <t>海欣股份</t>
  </si>
  <si>
    <t>sh600859</t>
  </si>
  <si>
    <t>王府井</t>
  </si>
  <si>
    <t>sh600862</t>
  </si>
  <si>
    <t>中航高科</t>
  </si>
  <si>
    <t>sh600863</t>
  </si>
  <si>
    <t>内蒙华电</t>
  </si>
  <si>
    <t>sh600864</t>
  </si>
  <si>
    <t>哈投股份</t>
  </si>
  <si>
    <t>sh600867</t>
  </si>
  <si>
    <t>通化东宝</t>
  </si>
  <si>
    <t>sh600869</t>
  </si>
  <si>
    <t>智慧能源</t>
  </si>
  <si>
    <t>sh600871</t>
  </si>
  <si>
    <t>石化油服</t>
  </si>
  <si>
    <t>sh600872</t>
  </si>
  <si>
    <t>中炬高新</t>
  </si>
  <si>
    <t>sh600873</t>
  </si>
  <si>
    <t>梅花生物</t>
  </si>
  <si>
    <t>sh600874</t>
  </si>
  <si>
    <t>创业环保</t>
  </si>
  <si>
    <t>sh600875</t>
  </si>
  <si>
    <t>东方电气</t>
  </si>
  <si>
    <t>sh600879</t>
  </si>
  <si>
    <t>航天电子</t>
  </si>
  <si>
    <t>sh600880</t>
  </si>
  <si>
    <t>博瑞传播</t>
  </si>
  <si>
    <t>sh600881</t>
  </si>
  <si>
    <t>亚泰集团</t>
  </si>
  <si>
    <t>sh600884</t>
  </si>
  <si>
    <t>杉杉股份</t>
  </si>
  <si>
    <t>sh600886</t>
  </si>
  <si>
    <t>国投电力</t>
  </si>
  <si>
    <t>sh600887</t>
  </si>
  <si>
    <t>伊利股份</t>
  </si>
  <si>
    <t>sh600893</t>
  </si>
  <si>
    <t>中航动力</t>
  </si>
  <si>
    <t>sh600894</t>
  </si>
  <si>
    <t>广日股份</t>
  </si>
  <si>
    <t>sh600895</t>
  </si>
  <si>
    <t>张江高科</t>
  </si>
  <si>
    <t>sh600900</t>
  </si>
  <si>
    <t>长江电力</t>
  </si>
  <si>
    <t>sh600908</t>
  </si>
  <si>
    <t>无锡银行</t>
  </si>
  <si>
    <t>sh600917</t>
  </si>
  <si>
    <t>重庆燃气</t>
  </si>
  <si>
    <t>sh600919</t>
  </si>
  <si>
    <t>江苏银行</t>
  </si>
  <si>
    <t>sh600926</t>
  </si>
  <si>
    <t>杭州银行</t>
  </si>
  <si>
    <t>sh600936</t>
  </si>
  <si>
    <t>广西广电</t>
  </si>
  <si>
    <t>sh600958</t>
  </si>
  <si>
    <t>东方证券</t>
  </si>
  <si>
    <t>sh600959</t>
  </si>
  <si>
    <t>江苏有线</t>
  </si>
  <si>
    <t>sh600967</t>
  </si>
  <si>
    <t>北方创业</t>
  </si>
  <si>
    <t>sh600970</t>
  </si>
  <si>
    <t>中材国际</t>
  </si>
  <si>
    <t>sh600971</t>
  </si>
  <si>
    <t>恒源煤电</t>
  </si>
  <si>
    <t>sh600977</t>
  </si>
  <si>
    <t>中国电影</t>
  </si>
  <si>
    <t>sh600978</t>
  </si>
  <si>
    <t>宜华生活</t>
  </si>
  <si>
    <t>sh600981</t>
  </si>
  <si>
    <t>汇鸿集团</t>
  </si>
  <si>
    <t>sh600993</t>
  </si>
  <si>
    <t>马应龙</t>
  </si>
  <si>
    <t>sh600998</t>
  </si>
  <si>
    <t>九州通</t>
  </si>
  <si>
    <t>sh600999</t>
  </si>
  <si>
    <t>招商证券</t>
  </si>
  <si>
    <t>sh601000</t>
  </si>
  <si>
    <t>唐山港</t>
  </si>
  <si>
    <t>sh601001</t>
  </si>
  <si>
    <t>大同煤业</t>
  </si>
  <si>
    <t>sh601002</t>
  </si>
  <si>
    <t>晋亿实业</t>
  </si>
  <si>
    <t>sh601006</t>
  </si>
  <si>
    <t>大秦铁路</t>
  </si>
  <si>
    <t>sh601009</t>
  </si>
  <si>
    <t>南京银行</t>
  </si>
  <si>
    <t>sh601010</t>
  </si>
  <si>
    <t>文峰股份</t>
  </si>
  <si>
    <t>sh601012</t>
  </si>
  <si>
    <t>隆基股份</t>
  </si>
  <si>
    <t>sh601016</t>
  </si>
  <si>
    <t>节能风电</t>
  </si>
  <si>
    <t>sh601018</t>
  </si>
  <si>
    <t>宁波港</t>
  </si>
  <si>
    <t>sh601021</t>
  </si>
  <si>
    <t>春秋航空</t>
  </si>
  <si>
    <t>sh601088</t>
  </si>
  <si>
    <t>中国神华</t>
  </si>
  <si>
    <t>sh601098</t>
  </si>
  <si>
    <t>中南传媒</t>
  </si>
  <si>
    <t>sh601099</t>
  </si>
  <si>
    <t>太平洋</t>
  </si>
  <si>
    <t>sh601106</t>
  </si>
  <si>
    <t>中国一重</t>
  </si>
  <si>
    <t>sh601111</t>
  </si>
  <si>
    <t>中国国航</t>
  </si>
  <si>
    <t>sh601117</t>
  </si>
  <si>
    <t>中国化学</t>
  </si>
  <si>
    <t>sh601118</t>
  </si>
  <si>
    <t>海南橡胶</t>
  </si>
  <si>
    <t>sh601127</t>
  </si>
  <si>
    <t>小康股份</t>
  </si>
  <si>
    <t>sh601128</t>
  </si>
  <si>
    <t>常熟银行</t>
  </si>
  <si>
    <t>sh601139</t>
  </si>
  <si>
    <t>深圳燃气</t>
  </si>
  <si>
    <t>sh601155</t>
  </si>
  <si>
    <t>新城控股</t>
  </si>
  <si>
    <t>sh601158</t>
  </si>
  <si>
    <t>重庆水务</t>
  </si>
  <si>
    <t>sh601163</t>
  </si>
  <si>
    <t>三角轮胎</t>
  </si>
  <si>
    <t>sh601166</t>
  </si>
  <si>
    <t>兴业银行</t>
  </si>
  <si>
    <t>sh601168</t>
  </si>
  <si>
    <t>西部矿业</t>
  </si>
  <si>
    <t>sh601169</t>
  </si>
  <si>
    <t>北京银行</t>
  </si>
  <si>
    <t>sh601179</t>
  </si>
  <si>
    <t>中国西电</t>
  </si>
  <si>
    <t>sh601186</t>
  </si>
  <si>
    <t>中国铁建</t>
  </si>
  <si>
    <t>sh601198</t>
  </si>
  <si>
    <t>东兴证券</t>
  </si>
  <si>
    <t>sh601211</t>
  </si>
  <si>
    <t>国泰君安</t>
  </si>
  <si>
    <t>sh601216</t>
  </si>
  <si>
    <t>君正集团</t>
  </si>
  <si>
    <t>sh601225</t>
  </si>
  <si>
    <t>陕西煤业</t>
  </si>
  <si>
    <t>sh601229</t>
  </si>
  <si>
    <t>上海银行</t>
  </si>
  <si>
    <t>sh601231</t>
  </si>
  <si>
    <t>环旭电子</t>
  </si>
  <si>
    <t>sh601233</t>
  </si>
  <si>
    <t>桐昆股份</t>
  </si>
  <si>
    <t>sh601238</t>
  </si>
  <si>
    <t>广汽集团</t>
  </si>
  <si>
    <t>sh601258</t>
  </si>
  <si>
    <t>庞大集团</t>
  </si>
  <si>
    <t>sh601288</t>
  </si>
  <si>
    <t>农业银行</t>
  </si>
  <si>
    <t>sh601311</t>
  </si>
  <si>
    <t>骆驼股份</t>
  </si>
  <si>
    <t>sh601318</t>
  </si>
  <si>
    <t>中国平安</t>
  </si>
  <si>
    <t>sh601328</t>
  </si>
  <si>
    <t>交通银行</t>
  </si>
  <si>
    <t>sh601333</t>
  </si>
  <si>
    <t>广深铁路</t>
  </si>
  <si>
    <t>sh601336</t>
  </si>
  <si>
    <t>新华保险</t>
  </si>
  <si>
    <t>sh601377</t>
  </si>
  <si>
    <t>兴业证券</t>
  </si>
  <si>
    <t>sh601390</t>
  </si>
  <si>
    <t>中国中铁</t>
  </si>
  <si>
    <t>sh601398</t>
  </si>
  <si>
    <t>工商银行</t>
  </si>
  <si>
    <t>sh601555</t>
  </si>
  <si>
    <t>东吴证券</t>
  </si>
  <si>
    <t>sh601600</t>
  </si>
  <si>
    <t>中国铝业</t>
  </si>
  <si>
    <t>sh601601</t>
  </si>
  <si>
    <t>中国太保</t>
  </si>
  <si>
    <t>sh601607</t>
  </si>
  <si>
    <t>上海医药</t>
  </si>
  <si>
    <t>sh601608</t>
  </si>
  <si>
    <t>中信重工</t>
  </si>
  <si>
    <t>sh601611</t>
  </si>
  <si>
    <t>中国核建</t>
  </si>
  <si>
    <t>sh601618</t>
  </si>
  <si>
    <t>中国中冶</t>
  </si>
  <si>
    <t>sh601628</t>
  </si>
  <si>
    <t>中国人寿</t>
  </si>
  <si>
    <t>sh601633</t>
  </si>
  <si>
    <t>长城汽车</t>
  </si>
  <si>
    <t>sh601668</t>
  </si>
  <si>
    <t>中国建筑</t>
  </si>
  <si>
    <t>sh601669</t>
  </si>
  <si>
    <t>中国电建</t>
  </si>
  <si>
    <t>sh601678</t>
  </si>
  <si>
    <t>滨化股份</t>
  </si>
  <si>
    <t>sh601688</t>
  </si>
  <si>
    <t>华泰证券</t>
  </si>
  <si>
    <t>sh601689</t>
  </si>
  <si>
    <t>拓普集团</t>
  </si>
  <si>
    <t>sh601699</t>
  </si>
  <si>
    <t>潞安环能</t>
  </si>
  <si>
    <t>sh601717</t>
  </si>
  <si>
    <t>郑煤机</t>
  </si>
  <si>
    <t>sh601718</t>
  </si>
  <si>
    <t>际华集团</t>
  </si>
  <si>
    <t>sh601727</t>
  </si>
  <si>
    <t>上海电气</t>
  </si>
  <si>
    <t>sh601766</t>
  </si>
  <si>
    <t>中国中车</t>
  </si>
  <si>
    <t>sh601777</t>
  </si>
  <si>
    <t>力帆股份</t>
  </si>
  <si>
    <t>sh601788</t>
  </si>
  <si>
    <t>光大证券</t>
  </si>
  <si>
    <t>sh601800</t>
  </si>
  <si>
    <t>中国交建</t>
  </si>
  <si>
    <t>sh601801</t>
  </si>
  <si>
    <t>皖新传媒</t>
  </si>
  <si>
    <t>sh601808</t>
  </si>
  <si>
    <t>中海油服</t>
  </si>
  <si>
    <t>sh601811</t>
  </si>
  <si>
    <t>新华文轩</t>
  </si>
  <si>
    <t>sh601818</t>
  </si>
  <si>
    <t>光大银行</t>
  </si>
  <si>
    <t>sh601857</t>
  </si>
  <si>
    <t>中国石油</t>
  </si>
  <si>
    <t>sh601866</t>
  </si>
  <si>
    <t>中远海发</t>
  </si>
  <si>
    <t>sh601872</t>
  </si>
  <si>
    <t>招商轮船</t>
  </si>
  <si>
    <t>sh601877</t>
  </si>
  <si>
    <t>正泰电器</t>
  </si>
  <si>
    <t>sh601880</t>
  </si>
  <si>
    <t>大连港</t>
  </si>
  <si>
    <t>sh601886</t>
  </si>
  <si>
    <t>江河集团</t>
  </si>
  <si>
    <t>sh601888</t>
  </si>
  <si>
    <t>中国国旅</t>
  </si>
  <si>
    <t>sh601898</t>
  </si>
  <si>
    <t>中煤能源</t>
  </si>
  <si>
    <t>sh601899</t>
  </si>
  <si>
    <t>紫金矿业</t>
  </si>
  <si>
    <t>sh601901</t>
  </si>
  <si>
    <t>方正证券</t>
  </si>
  <si>
    <t>sh601908</t>
  </si>
  <si>
    <t>京运通</t>
  </si>
  <si>
    <t>sh601919</t>
  </si>
  <si>
    <t>中远海控</t>
  </si>
  <si>
    <t>sh601928</t>
  </si>
  <si>
    <t>凤凰传媒</t>
  </si>
  <si>
    <t>sh601929</t>
  </si>
  <si>
    <t>吉视传媒</t>
  </si>
  <si>
    <t>sh601933</t>
  </si>
  <si>
    <t>永辉超市</t>
  </si>
  <si>
    <t>sh601939</t>
  </si>
  <si>
    <t>建设银行</t>
  </si>
  <si>
    <t>sh601958</t>
  </si>
  <si>
    <t>金钼股份</t>
  </si>
  <si>
    <t>sh601966</t>
  </si>
  <si>
    <t>玲珑轮胎</t>
  </si>
  <si>
    <t>sh601969</t>
  </si>
  <si>
    <t>海南矿业</t>
  </si>
  <si>
    <t>sh601985</t>
  </si>
  <si>
    <t>中国核电</t>
  </si>
  <si>
    <t>sh601988</t>
  </si>
  <si>
    <t>中国银行</t>
  </si>
  <si>
    <t>sh601989</t>
  </si>
  <si>
    <t>中国重工</t>
  </si>
  <si>
    <t>sh601991</t>
  </si>
  <si>
    <t>大唐发电</t>
  </si>
  <si>
    <t>sh601992</t>
  </si>
  <si>
    <t>金隅股份</t>
  </si>
  <si>
    <t>sh601997</t>
  </si>
  <si>
    <t>贵阳银行</t>
  </si>
  <si>
    <t>sh601998</t>
  </si>
  <si>
    <t>中信银行</t>
  </si>
  <si>
    <t>sh603000</t>
  </si>
  <si>
    <t>人民网</t>
  </si>
  <si>
    <t>sh603001</t>
  </si>
  <si>
    <t>奥康国际</t>
  </si>
  <si>
    <t>sh603005</t>
  </si>
  <si>
    <t>晶方科技</t>
  </si>
  <si>
    <t>sh603019</t>
  </si>
  <si>
    <t>中科曙光</t>
  </si>
  <si>
    <t>sh603025</t>
  </si>
  <si>
    <t>大豪科技</t>
  </si>
  <si>
    <t>sh603077</t>
  </si>
  <si>
    <t>和邦生物</t>
  </si>
  <si>
    <t>sh603160</t>
  </si>
  <si>
    <t>汇顶科技</t>
  </si>
  <si>
    <t>sh603169</t>
  </si>
  <si>
    <t>兰石重装</t>
  </si>
  <si>
    <t>sh603188</t>
  </si>
  <si>
    <t>亚邦股份</t>
  </si>
  <si>
    <t>sh603198</t>
  </si>
  <si>
    <t>迎驾贡酒</t>
  </si>
  <si>
    <t>sh603288</t>
  </si>
  <si>
    <t>海天味业</t>
  </si>
  <si>
    <t>sh603328</t>
  </si>
  <si>
    <t>依顿电子</t>
  </si>
  <si>
    <t>sh603355</t>
  </si>
  <si>
    <t>莱克电气</t>
  </si>
  <si>
    <t>sh603369</t>
  </si>
  <si>
    <t>今世缘</t>
  </si>
  <si>
    <t>sh603377</t>
  </si>
  <si>
    <t>东方时尚</t>
  </si>
  <si>
    <t>sh603421</t>
  </si>
  <si>
    <t>鼎信通讯</t>
  </si>
  <si>
    <t>sh603515</t>
  </si>
  <si>
    <t>欧普照明</t>
  </si>
  <si>
    <t>sh603528</t>
  </si>
  <si>
    <t>多伦科技</t>
  </si>
  <si>
    <t>sh603555</t>
  </si>
  <si>
    <t>贵人鸟</t>
  </si>
  <si>
    <t>sh603567</t>
  </si>
  <si>
    <t>珍宝岛</t>
  </si>
  <si>
    <t>sh603568</t>
  </si>
  <si>
    <t>伟明环保</t>
  </si>
  <si>
    <t>sh603569</t>
  </si>
  <si>
    <t>长久物流</t>
  </si>
  <si>
    <t>sh603589</t>
  </si>
  <si>
    <t>口子窖</t>
  </si>
  <si>
    <t>sh603658</t>
  </si>
  <si>
    <t>安图生物</t>
  </si>
  <si>
    <t>sh603698</t>
  </si>
  <si>
    <t>航天工程</t>
  </si>
  <si>
    <t>sh603766</t>
  </si>
  <si>
    <t>隆鑫通用</t>
  </si>
  <si>
    <t>sh603806</t>
  </si>
  <si>
    <t>福斯特</t>
  </si>
  <si>
    <t>sh603816</t>
  </si>
  <si>
    <t>顾家家居</t>
  </si>
  <si>
    <t>sh603866</t>
  </si>
  <si>
    <t>桃李面包</t>
  </si>
  <si>
    <t>sh603868</t>
  </si>
  <si>
    <t>飞科电器</t>
  </si>
  <si>
    <t>sh603883</t>
  </si>
  <si>
    <t>老百姓</t>
  </si>
  <si>
    <t>sh603885</t>
  </si>
  <si>
    <t>吉祥航空</t>
  </si>
  <si>
    <t>sh603993</t>
  </si>
  <si>
    <t>洛阳钼业</t>
  </si>
  <si>
    <t>sz000001</t>
  </si>
  <si>
    <t>平安银行</t>
  </si>
  <si>
    <t>sz000002</t>
  </si>
  <si>
    <t>万 科Ａ</t>
  </si>
  <si>
    <t>sz000006</t>
  </si>
  <si>
    <t>深振业Ａ</t>
  </si>
  <si>
    <t>sz000008</t>
  </si>
  <si>
    <t>神州高铁</t>
  </si>
  <si>
    <t>sz000009</t>
  </si>
  <si>
    <t>中国宝安</t>
  </si>
  <si>
    <t>sz000012</t>
  </si>
  <si>
    <t>南 玻Ａ</t>
  </si>
  <si>
    <t>sz000021</t>
  </si>
  <si>
    <t>深科技</t>
  </si>
  <si>
    <t>sz000025</t>
  </si>
  <si>
    <t>特 力Ａ</t>
  </si>
  <si>
    <t>sz000027</t>
  </si>
  <si>
    <t>深圳能源</t>
  </si>
  <si>
    <t>sz000028</t>
  </si>
  <si>
    <t>国药一致</t>
  </si>
  <si>
    <t>sz000031</t>
  </si>
  <si>
    <t>中粮地产</t>
  </si>
  <si>
    <t>sz000034</t>
  </si>
  <si>
    <t>神州数码</t>
  </si>
  <si>
    <t>sz000039</t>
  </si>
  <si>
    <t>中集集团</t>
  </si>
  <si>
    <t>sz000046</t>
  </si>
  <si>
    <t>泛海控股</t>
  </si>
  <si>
    <t>sz000049</t>
  </si>
  <si>
    <t>德赛电池</t>
  </si>
  <si>
    <t>sz000050</t>
  </si>
  <si>
    <t>深天马Ａ</t>
  </si>
  <si>
    <t>sz000060</t>
  </si>
  <si>
    <t>中金岭南</t>
  </si>
  <si>
    <t>sz000061</t>
  </si>
  <si>
    <t>农 产 品</t>
  </si>
  <si>
    <t>sz000062</t>
  </si>
  <si>
    <t>深圳华强</t>
  </si>
  <si>
    <t>sz000063</t>
  </si>
  <si>
    <t>中兴通讯</t>
  </si>
  <si>
    <t>sz000066</t>
  </si>
  <si>
    <t>中国长城</t>
  </si>
  <si>
    <t>sz000069</t>
  </si>
  <si>
    <t>华侨城Ａ</t>
  </si>
  <si>
    <t>sz000078</t>
  </si>
  <si>
    <t>海王生物</t>
  </si>
  <si>
    <t>sz000089</t>
  </si>
  <si>
    <t>深圳机场</t>
  </si>
  <si>
    <t>sz000090</t>
  </si>
  <si>
    <t>天健集团</t>
  </si>
  <si>
    <t>sz000099</t>
  </si>
  <si>
    <t>中信海直</t>
  </si>
  <si>
    <t>sz000100</t>
  </si>
  <si>
    <t>TCL 集团</t>
  </si>
  <si>
    <t>sz000156</t>
  </si>
  <si>
    <t>华数传媒</t>
  </si>
  <si>
    <t>sz000157</t>
  </si>
  <si>
    <t>中联重科</t>
  </si>
  <si>
    <t>sz000158</t>
  </si>
  <si>
    <t>常山股份</t>
  </si>
  <si>
    <t>sz000166</t>
  </si>
  <si>
    <t>申万宏源</t>
  </si>
  <si>
    <t>sz000333</t>
  </si>
  <si>
    <t>美的集团</t>
  </si>
  <si>
    <t>sz000338</t>
  </si>
  <si>
    <t>潍柴动力</t>
  </si>
  <si>
    <t>sz000400</t>
  </si>
  <si>
    <t>许继电气</t>
  </si>
  <si>
    <t>sz000401</t>
  </si>
  <si>
    <t>冀东水泥</t>
  </si>
  <si>
    <t>sz000402</t>
  </si>
  <si>
    <t>金 融 街</t>
  </si>
  <si>
    <t>sz000408</t>
  </si>
  <si>
    <t>*ST金源</t>
  </si>
  <si>
    <t>sz000413</t>
  </si>
  <si>
    <t>东旭光电</t>
  </si>
  <si>
    <t>sz000415</t>
  </si>
  <si>
    <t>渤海金控</t>
  </si>
  <si>
    <t>sz000417</t>
  </si>
  <si>
    <t>合肥百货</t>
  </si>
  <si>
    <t>sz000418</t>
  </si>
  <si>
    <t>小天鹅Ａ</t>
  </si>
  <si>
    <t>sz000423</t>
  </si>
  <si>
    <t>东阿阿胶</t>
  </si>
  <si>
    <t>sz000425</t>
  </si>
  <si>
    <t>徐工机械</t>
  </si>
  <si>
    <t>sz000426</t>
  </si>
  <si>
    <t>兴业矿业</t>
  </si>
  <si>
    <t>sz000488</t>
  </si>
  <si>
    <t>晨鸣纸业</t>
  </si>
  <si>
    <t>sz000501</t>
  </si>
  <si>
    <t>鄂武商Ａ</t>
  </si>
  <si>
    <t>sz000503</t>
  </si>
  <si>
    <t>海虹控股</t>
  </si>
  <si>
    <t>sz000513</t>
  </si>
  <si>
    <t>丽珠集团</t>
  </si>
  <si>
    <t>sz000517</t>
  </si>
  <si>
    <t>荣安地产</t>
  </si>
  <si>
    <t>sz000519</t>
  </si>
  <si>
    <t>中兵红箭</t>
  </si>
  <si>
    <t>sz000528</t>
  </si>
  <si>
    <t>柳 工</t>
  </si>
  <si>
    <t>sz000536</t>
  </si>
  <si>
    <t>华映科技</t>
  </si>
  <si>
    <t>sz000538</t>
  </si>
  <si>
    <t>云南白药</t>
  </si>
  <si>
    <t>sz000539</t>
  </si>
  <si>
    <t>粤电力Ａ</t>
  </si>
  <si>
    <t>sz000540</t>
  </si>
  <si>
    <t>中天城投</t>
  </si>
  <si>
    <t>sz000541</t>
  </si>
  <si>
    <t>佛山照明</t>
  </si>
  <si>
    <t>sz000543</t>
  </si>
  <si>
    <t>皖能电力</t>
  </si>
  <si>
    <t>sz000547</t>
  </si>
  <si>
    <t>航天发展</t>
  </si>
  <si>
    <t>sz000550</t>
  </si>
  <si>
    <t>江铃汽车</t>
  </si>
  <si>
    <t>sz000552</t>
  </si>
  <si>
    <t>靖远煤电</t>
  </si>
  <si>
    <t>sz000555</t>
  </si>
  <si>
    <t>神州信息</t>
  </si>
  <si>
    <t>sz000559</t>
  </si>
  <si>
    <t>万向钱潮</t>
  </si>
  <si>
    <t>sz000563</t>
  </si>
  <si>
    <t>陕国投Ａ</t>
  </si>
  <si>
    <t>sz000564</t>
  </si>
  <si>
    <t>供销大集</t>
  </si>
  <si>
    <t>sz000566</t>
  </si>
  <si>
    <t>海南海药</t>
  </si>
  <si>
    <t>sz000568</t>
  </si>
  <si>
    <t>泸州老窖</t>
  </si>
  <si>
    <t>sz000572</t>
  </si>
  <si>
    <t>海马汽车</t>
  </si>
  <si>
    <t>sz000581</t>
  </si>
  <si>
    <t>威孚高科</t>
  </si>
  <si>
    <t>sz000587</t>
  </si>
  <si>
    <t>金洲慈航</t>
  </si>
  <si>
    <t>sz000592</t>
  </si>
  <si>
    <t>平潭发展</t>
  </si>
  <si>
    <t>sz000596</t>
  </si>
  <si>
    <t>古井贡酒</t>
  </si>
  <si>
    <t>sz000598</t>
  </si>
  <si>
    <t>兴蓉环境</t>
  </si>
  <si>
    <t>sz000600</t>
  </si>
  <si>
    <t>建投能源</t>
  </si>
  <si>
    <t>sz000612</t>
  </si>
  <si>
    <t>焦作万方</t>
  </si>
  <si>
    <t>sz000616</t>
  </si>
  <si>
    <t>海航投资</t>
  </si>
  <si>
    <t>sz000620</t>
  </si>
  <si>
    <t>新华联</t>
  </si>
  <si>
    <t>sz000623</t>
  </si>
  <si>
    <t>吉林敖东</t>
  </si>
  <si>
    <t>sz000625</t>
  </si>
  <si>
    <t>长安汽车</t>
  </si>
  <si>
    <t>sz000626</t>
  </si>
  <si>
    <t>远大控股</t>
  </si>
  <si>
    <t>sz000627</t>
  </si>
  <si>
    <t>天茂集团</t>
  </si>
  <si>
    <t>sz000630</t>
  </si>
  <si>
    <t>铜陵有色</t>
  </si>
  <si>
    <t>sz000631</t>
  </si>
  <si>
    <t>顺发恒业</t>
  </si>
  <si>
    <t>sz000636</t>
  </si>
  <si>
    <t>风华高科</t>
  </si>
  <si>
    <t>sz000651</t>
  </si>
  <si>
    <t>格力电器</t>
  </si>
  <si>
    <t>sz000652</t>
  </si>
  <si>
    <t>泰达股份</t>
  </si>
  <si>
    <t>sz000656</t>
  </si>
  <si>
    <t>金科股份</t>
  </si>
  <si>
    <t>sz000661</t>
  </si>
  <si>
    <t>长春高新</t>
  </si>
  <si>
    <t>sz000662</t>
  </si>
  <si>
    <t>天夏智慧</t>
  </si>
  <si>
    <t>sz000667</t>
  </si>
  <si>
    <t>美好置业</t>
  </si>
  <si>
    <t>sz000669</t>
  </si>
  <si>
    <t>金鸿能源</t>
  </si>
  <si>
    <t>sz000671</t>
  </si>
  <si>
    <t>阳 光 城</t>
  </si>
  <si>
    <t>sz000680</t>
  </si>
  <si>
    <t>山推股份</t>
  </si>
  <si>
    <t>sz000681</t>
  </si>
  <si>
    <t>视觉中国</t>
  </si>
  <si>
    <t>sz000685</t>
  </si>
  <si>
    <t>中山公用</t>
  </si>
  <si>
    <t>sz000686</t>
  </si>
  <si>
    <t>东北证券</t>
  </si>
  <si>
    <t>sz000690</t>
  </si>
  <si>
    <t>宝新能源</t>
  </si>
  <si>
    <t>sz000697</t>
  </si>
  <si>
    <t>炼石有色</t>
  </si>
  <si>
    <t>sz000703</t>
  </si>
  <si>
    <t>恒逸石化</t>
  </si>
  <si>
    <t>sz000709</t>
  </si>
  <si>
    <t>河钢股份</t>
  </si>
  <si>
    <t>sz000712</t>
  </si>
  <si>
    <t>锦龙股份</t>
  </si>
  <si>
    <t>sz000718</t>
  </si>
  <si>
    <t>苏宁环球</t>
  </si>
  <si>
    <t>sz000723</t>
  </si>
  <si>
    <t>美锦能源</t>
  </si>
  <si>
    <t>sz000725</t>
  </si>
  <si>
    <t>京东方Ａ</t>
  </si>
  <si>
    <t>sz000726</t>
  </si>
  <si>
    <t>鲁 泰Ａ</t>
  </si>
  <si>
    <t>sz000727</t>
  </si>
  <si>
    <t>华东科技</t>
  </si>
  <si>
    <t>sz000728</t>
  </si>
  <si>
    <t>国元证券</t>
  </si>
  <si>
    <t>sz000729</t>
  </si>
  <si>
    <t>燕京啤酒</t>
  </si>
  <si>
    <t>sz000732</t>
  </si>
  <si>
    <t>泰禾集团</t>
  </si>
  <si>
    <t>sz000738</t>
  </si>
  <si>
    <t>中航动控</t>
  </si>
  <si>
    <t>sz000750</t>
  </si>
  <si>
    <t>国海证券</t>
  </si>
  <si>
    <t>sz000758</t>
  </si>
  <si>
    <t>中色股份</t>
  </si>
  <si>
    <t>sz000761</t>
  </si>
  <si>
    <t>本钢板材</t>
  </si>
  <si>
    <t>sz000762</t>
  </si>
  <si>
    <t>西藏矿业</t>
  </si>
  <si>
    <t>sz000768</t>
  </si>
  <si>
    <t>中航飞机</t>
  </si>
  <si>
    <t>sz000776</t>
  </si>
  <si>
    <t>广发证券</t>
  </si>
  <si>
    <t>sz000777</t>
  </si>
  <si>
    <t>中核科技</t>
  </si>
  <si>
    <t>sz000778</t>
  </si>
  <si>
    <t>新兴铸管</t>
  </si>
  <si>
    <t>sz000783</t>
  </si>
  <si>
    <t>长江证券</t>
  </si>
  <si>
    <t>sz000786</t>
  </si>
  <si>
    <t>北新建材</t>
  </si>
  <si>
    <t>sz000792</t>
  </si>
  <si>
    <t>盐湖股份</t>
  </si>
  <si>
    <t>sz000793</t>
  </si>
  <si>
    <t>华闻传媒</t>
  </si>
  <si>
    <t>sz000800</t>
  </si>
  <si>
    <t>一汽轿车</t>
  </si>
  <si>
    <t>sz000806</t>
  </si>
  <si>
    <t>银河生物</t>
  </si>
  <si>
    <t>sz000810</t>
  </si>
  <si>
    <t>创维数字</t>
  </si>
  <si>
    <t>sz000813</t>
  </si>
  <si>
    <t>德展健康</t>
  </si>
  <si>
    <t>sz000816</t>
  </si>
  <si>
    <t>智慧农业</t>
  </si>
  <si>
    <t>sz000825</t>
  </si>
  <si>
    <t>太钢不锈</t>
  </si>
  <si>
    <t>sz000826</t>
  </si>
  <si>
    <t>启迪桑德</t>
  </si>
  <si>
    <t>sz000829</t>
  </si>
  <si>
    <t>天音控股</t>
  </si>
  <si>
    <t>sz000830</t>
  </si>
  <si>
    <t>鲁西化工</t>
  </si>
  <si>
    <t>sz000839</t>
  </si>
  <si>
    <t>中信国安</t>
  </si>
  <si>
    <t>sz000848</t>
  </si>
  <si>
    <t>承德露露</t>
  </si>
  <si>
    <t>sz000858</t>
  </si>
  <si>
    <t>五 粮 液</t>
  </si>
  <si>
    <t>sz000860</t>
  </si>
  <si>
    <t>顺鑫农业</t>
  </si>
  <si>
    <t>sz000861</t>
  </si>
  <si>
    <t>海印股份</t>
  </si>
  <si>
    <t>sz000869</t>
  </si>
  <si>
    <t>张 裕Ａ</t>
  </si>
  <si>
    <t>sz000876</t>
  </si>
  <si>
    <t>新 希 望</t>
  </si>
  <si>
    <t>sz000877</t>
  </si>
  <si>
    <t>天山股份</t>
  </si>
  <si>
    <t>sz000878</t>
  </si>
  <si>
    <t>云南铜业</t>
  </si>
  <si>
    <t>sz000883</t>
  </si>
  <si>
    <t>湖北能源</t>
  </si>
  <si>
    <t>sz000887</t>
  </si>
  <si>
    <t>中鼎股份</t>
  </si>
  <si>
    <t>sz000895</t>
  </si>
  <si>
    <t>双汇发展</t>
  </si>
  <si>
    <t>sz000897</t>
  </si>
  <si>
    <t>津滨发展</t>
  </si>
  <si>
    <t>sz000898</t>
  </si>
  <si>
    <t>鞍钢股份</t>
  </si>
  <si>
    <t>sz000917</t>
  </si>
  <si>
    <t>电广传媒</t>
  </si>
  <si>
    <t>sz000919</t>
  </si>
  <si>
    <t>金陵药业</t>
  </si>
  <si>
    <t>sz000926</t>
  </si>
  <si>
    <t>福星股份</t>
  </si>
  <si>
    <t>sz000930</t>
  </si>
  <si>
    <t>中粮生化</t>
  </si>
  <si>
    <t>sz000931</t>
  </si>
  <si>
    <t>中 关 村</t>
  </si>
  <si>
    <t>sz000935</t>
  </si>
  <si>
    <t>四川双马</t>
  </si>
  <si>
    <t>sz000937</t>
  </si>
  <si>
    <t>冀中能源</t>
  </si>
  <si>
    <t>sz000938</t>
  </si>
  <si>
    <t>紫光股份</t>
  </si>
  <si>
    <t>sz000939</t>
  </si>
  <si>
    <t>凯迪生态</t>
  </si>
  <si>
    <t>sz000959</t>
  </si>
  <si>
    <t>首钢股份</t>
  </si>
  <si>
    <t>sz000960</t>
  </si>
  <si>
    <t>锡业股份</t>
  </si>
  <si>
    <t>sz000961</t>
  </si>
  <si>
    <t>中南建设</t>
  </si>
  <si>
    <t>sz000963</t>
  </si>
  <si>
    <t>华东医药</t>
  </si>
  <si>
    <t>sz000969</t>
  </si>
  <si>
    <t>安泰科技</t>
  </si>
  <si>
    <t>sz000970</t>
  </si>
  <si>
    <t>中科三环</t>
  </si>
  <si>
    <t>sz000973</t>
  </si>
  <si>
    <t>佛塑科技</t>
  </si>
  <si>
    <t>sz000975</t>
  </si>
  <si>
    <t>银泰资源</t>
  </si>
  <si>
    <t>sz000977</t>
  </si>
  <si>
    <t>浪潮信息</t>
  </si>
  <si>
    <t>sz000979</t>
  </si>
  <si>
    <t>中弘股份</t>
  </si>
  <si>
    <t>sz000981</t>
  </si>
  <si>
    <t>银亿股份</t>
  </si>
  <si>
    <t>sz000983</t>
  </si>
  <si>
    <t>西山煤电</t>
  </si>
  <si>
    <t>sz000987</t>
  </si>
  <si>
    <t>越秀金控</t>
  </si>
  <si>
    <t>sz000988</t>
  </si>
  <si>
    <t>华工科技</t>
  </si>
  <si>
    <t>sz000989</t>
  </si>
  <si>
    <t>九 芝 堂</t>
  </si>
  <si>
    <t>sz000997</t>
  </si>
  <si>
    <t>新 大 陆</t>
  </si>
  <si>
    <t>sz000998</t>
  </si>
  <si>
    <t>隆平高科</t>
  </si>
  <si>
    <t>sz000999</t>
  </si>
  <si>
    <t>华润三九</t>
  </si>
  <si>
    <t>sz001696</t>
  </si>
  <si>
    <t>宗申动力</t>
  </si>
  <si>
    <t>sz001979</t>
  </si>
  <si>
    <t>招商蛇口</t>
  </si>
  <si>
    <t>sz002001</t>
  </si>
  <si>
    <t>新 和 成</t>
  </si>
  <si>
    <t>sz002002</t>
  </si>
  <si>
    <t>鸿达兴业</t>
  </si>
  <si>
    <t>sz002004</t>
  </si>
  <si>
    <t>华邦健康</t>
  </si>
  <si>
    <t>sz002005</t>
  </si>
  <si>
    <t>德豪润达</t>
  </si>
  <si>
    <t>sz002007</t>
  </si>
  <si>
    <t>华兰生物</t>
  </si>
  <si>
    <t>sz002008</t>
  </si>
  <si>
    <t>大族激光</t>
  </si>
  <si>
    <t>sz002010</t>
  </si>
  <si>
    <t>传化智联</t>
  </si>
  <si>
    <t>sz002011</t>
  </si>
  <si>
    <t>盾安环境</t>
  </si>
  <si>
    <t>sz002013</t>
  </si>
  <si>
    <t>中航机电</t>
  </si>
  <si>
    <t>sz002018</t>
  </si>
  <si>
    <t>华信国际</t>
  </si>
  <si>
    <t>sz002019</t>
  </si>
  <si>
    <t>亿帆医药</t>
  </si>
  <si>
    <t>sz002022</t>
  </si>
  <si>
    <t>科华生物</t>
  </si>
  <si>
    <t>sz002024</t>
  </si>
  <si>
    <t>苏宁云商</t>
  </si>
  <si>
    <t>sz002025</t>
  </si>
  <si>
    <t>航天电器</t>
  </si>
  <si>
    <t>sz002027</t>
  </si>
  <si>
    <t>分众传媒</t>
  </si>
  <si>
    <t>sz002028</t>
  </si>
  <si>
    <t>思源电气</t>
  </si>
  <si>
    <t>sz002029</t>
  </si>
  <si>
    <t>七 匹 狼</t>
  </si>
  <si>
    <t>sz002030</t>
  </si>
  <si>
    <t>达安基因</t>
  </si>
  <si>
    <t>sz002032</t>
  </si>
  <si>
    <t>苏 泊 尔</t>
  </si>
  <si>
    <t>sz002038</t>
  </si>
  <si>
    <t>双鹭药业</t>
  </si>
  <si>
    <t>sz002041</t>
  </si>
  <si>
    <t>登海种业</t>
  </si>
  <si>
    <t>sz002044</t>
  </si>
  <si>
    <t>美年健康</t>
  </si>
  <si>
    <t>sz002048</t>
  </si>
  <si>
    <t>宁波华翔</t>
  </si>
  <si>
    <t>sz002049</t>
  </si>
  <si>
    <t>紫光国芯</t>
  </si>
  <si>
    <t>sz002050</t>
  </si>
  <si>
    <t>三花智控</t>
  </si>
  <si>
    <t>sz002051</t>
  </si>
  <si>
    <t>中工国际</t>
  </si>
  <si>
    <t>sz002056</t>
  </si>
  <si>
    <t>横店东磁</t>
  </si>
  <si>
    <t>sz002063</t>
  </si>
  <si>
    <t>远光软件</t>
  </si>
  <si>
    <t>sz002064</t>
  </si>
  <si>
    <t>华峰氨纶</t>
  </si>
  <si>
    <t>sz002065</t>
  </si>
  <si>
    <t>东华软件</t>
  </si>
  <si>
    <t>sz002073</t>
  </si>
  <si>
    <t>软控股份</t>
  </si>
  <si>
    <t>sz002074</t>
  </si>
  <si>
    <t>国轩高科</t>
  </si>
  <si>
    <t>sz002075</t>
  </si>
  <si>
    <t>沙钢股份</t>
  </si>
  <si>
    <t>sz002078</t>
  </si>
  <si>
    <t>太阳纸业</t>
  </si>
  <si>
    <t>sz002081</t>
  </si>
  <si>
    <t>金 螳 螂</t>
  </si>
  <si>
    <t>sz002085</t>
  </si>
  <si>
    <t>万丰奥威</t>
  </si>
  <si>
    <t>sz002092</t>
  </si>
  <si>
    <t>中泰化学</t>
  </si>
  <si>
    <t>sz002093</t>
  </si>
  <si>
    <t>国脉科技</t>
  </si>
  <si>
    <t>sz002106</t>
  </si>
  <si>
    <t>莱宝高科</t>
  </si>
  <si>
    <t>sz002118</t>
  </si>
  <si>
    <t>紫鑫药业</t>
  </si>
  <si>
    <t>sz002122</t>
  </si>
  <si>
    <t>天马股份</t>
  </si>
  <si>
    <t>sz002123</t>
  </si>
  <si>
    <t>梦网荣信</t>
  </si>
  <si>
    <t>sz002128</t>
  </si>
  <si>
    <t>露天煤业</t>
  </si>
  <si>
    <t>sz002129</t>
  </si>
  <si>
    <t>中环股份</t>
  </si>
  <si>
    <t>sz002131</t>
  </si>
  <si>
    <t>利欧股份</t>
  </si>
  <si>
    <t>sz002142</t>
  </si>
  <si>
    <t>宁波银行</t>
  </si>
  <si>
    <t>sz002143</t>
  </si>
  <si>
    <t>印纪传媒</t>
  </si>
  <si>
    <t>sz002146</t>
  </si>
  <si>
    <t>荣盛发展</t>
  </si>
  <si>
    <t>sz002147</t>
  </si>
  <si>
    <t>新光圆成</t>
  </si>
  <si>
    <t>sz002152</t>
  </si>
  <si>
    <t>广电运通</t>
  </si>
  <si>
    <t>sz002153</t>
  </si>
  <si>
    <t>石基信息</t>
  </si>
  <si>
    <t>sz002155</t>
  </si>
  <si>
    <t>湖南黄金</t>
  </si>
  <si>
    <t>sz002161</t>
  </si>
  <si>
    <t>远 望 谷</t>
  </si>
  <si>
    <t>sz002168</t>
  </si>
  <si>
    <t>深圳惠程</t>
  </si>
  <si>
    <t>sz002174</t>
  </si>
  <si>
    <t>游族网络</t>
  </si>
  <si>
    <t>sz002176</t>
  </si>
  <si>
    <t>江特电机</t>
  </si>
  <si>
    <t>sz002179</t>
  </si>
  <si>
    <t>中航光电</t>
  </si>
  <si>
    <t>sz002180</t>
  </si>
  <si>
    <t>艾派克</t>
  </si>
  <si>
    <t>sz002183</t>
  </si>
  <si>
    <t>怡 亚 通</t>
  </si>
  <si>
    <t>sz002190</t>
  </si>
  <si>
    <t>成飞集成</t>
  </si>
  <si>
    <t>sz002191</t>
  </si>
  <si>
    <t>劲嘉股份</t>
  </si>
  <si>
    <t>sz002194</t>
  </si>
  <si>
    <t>武汉凡谷</t>
  </si>
  <si>
    <t>sz002195</t>
  </si>
  <si>
    <t>二三四五</t>
  </si>
  <si>
    <t>sz002202</t>
  </si>
  <si>
    <t>金风科技</t>
  </si>
  <si>
    <t>sz002217</t>
  </si>
  <si>
    <t>合力泰</t>
  </si>
  <si>
    <t>sz002219</t>
  </si>
  <si>
    <t>恒康医疗</t>
  </si>
  <si>
    <t>sz002221</t>
  </si>
  <si>
    <t>东华能源</t>
  </si>
  <si>
    <t>sz002223</t>
  </si>
  <si>
    <t>鱼跃医疗</t>
  </si>
  <si>
    <t>sz002230</t>
  </si>
  <si>
    <t>科大讯飞</t>
  </si>
  <si>
    <t>sz002233</t>
  </si>
  <si>
    <t>塔牌集团</t>
  </si>
  <si>
    <t>sz002236</t>
  </si>
  <si>
    <t>大华股份</t>
  </si>
  <si>
    <t>sz002238</t>
  </si>
  <si>
    <t>天威视讯</t>
  </si>
  <si>
    <t>sz002241</t>
  </si>
  <si>
    <t>歌尔股份</t>
  </si>
  <si>
    <t>sz002242</t>
  </si>
  <si>
    <t>九阳股份</t>
  </si>
  <si>
    <t>sz002244</t>
  </si>
  <si>
    <t>滨江集团</t>
  </si>
  <si>
    <t>sz002249</t>
  </si>
  <si>
    <t>大洋电机</t>
  </si>
  <si>
    <t>sz002250</t>
  </si>
  <si>
    <t>联化科技</t>
  </si>
  <si>
    <t>sz002251</t>
  </si>
  <si>
    <t>步 步 高</t>
  </si>
  <si>
    <t>sz002252</t>
  </si>
  <si>
    <t>上海莱士</t>
  </si>
  <si>
    <t>sz002254</t>
  </si>
  <si>
    <t>泰和新材</t>
  </si>
  <si>
    <t>sz002261</t>
  </si>
  <si>
    <t>拓维信息</t>
  </si>
  <si>
    <t>sz002266</t>
  </si>
  <si>
    <t>浙富控股</t>
  </si>
  <si>
    <t>sz002268</t>
  </si>
  <si>
    <t>卫 士 通</t>
  </si>
  <si>
    <t>sz002269</t>
  </si>
  <si>
    <t>美邦服饰</t>
  </si>
  <si>
    <t>sz002271</t>
  </si>
  <si>
    <t>东方雨虹</t>
  </si>
  <si>
    <t>sz002273</t>
  </si>
  <si>
    <t>水晶光电</t>
  </si>
  <si>
    <t>sz002276</t>
  </si>
  <si>
    <t>万马股份</t>
  </si>
  <si>
    <t>sz002277</t>
  </si>
  <si>
    <t>友阿股份</t>
  </si>
  <si>
    <t>sz002280</t>
  </si>
  <si>
    <t>联络互动</t>
  </si>
  <si>
    <t>sz002281</t>
  </si>
  <si>
    <t>光迅科技</t>
  </si>
  <si>
    <t>sz002285</t>
  </si>
  <si>
    <t>世联行</t>
  </si>
  <si>
    <t>sz002292</t>
  </si>
  <si>
    <t>奥飞娱乐</t>
  </si>
  <si>
    <t>sz002294</t>
  </si>
  <si>
    <t>信立泰</t>
  </si>
  <si>
    <t>sz002299</t>
  </si>
  <si>
    <t>圣农发展</t>
  </si>
  <si>
    <t>sz002304</t>
  </si>
  <si>
    <t>洋河股份</t>
  </si>
  <si>
    <t>sz002308</t>
  </si>
  <si>
    <t>威创股份</t>
  </si>
  <si>
    <t>sz002309</t>
  </si>
  <si>
    <t>中利集团</t>
  </si>
  <si>
    <t>sz002310</t>
  </si>
  <si>
    <t>东方园林</t>
  </si>
  <si>
    <t>sz002311</t>
  </si>
  <si>
    <t>海大集团</t>
  </si>
  <si>
    <t>sz002315</t>
  </si>
  <si>
    <t>焦点科技</t>
  </si>
  <si>
    <t>sz002317</t>
  </si>
  <si>
    <t>众生药业</t>
  </si>
  <si>
    <t>sz002325</t>
  </si>
  <si>
    <t>洪涛股份</t>
  </si>
  <si>
    <t>sz002327</t>
  </si>
  <si>
    <t>富安娜</t>
  </si>
  <si>
    <t>sz002332</t>
  </si>
  <si>
    <t>仙琚制药</t>
  </si>
  <si>
    <t>sz002340</t>
  </si>
  <si>
    <t>格林美</t>
  </si>
  <si>
    <t>sz002342</t>
  </si>
  <si>
    <t>巨力索具</t>
  </si>
  <si>
    <t>sz002344</t>
  </si>
  <si>
    <t>海宁皮城</t>
  </si>
  <si>
    <t>sz002345</t>
  </si>
  <si>
    <t>潮宏基</t>
  </si>
  <si>
    <t>sz002353</t>
  </si>
  <si>
    <t>杰瑞股份</t>
  </si>
  <si>
    <t>sz002354</t>
  </si>
  <si>
    <t>天神娱乐</t>
  </si>
  <si>
    <t>sz002358</t>
  </si>
  <si>
    <t>森源电气</t>
  </si>
  <si>
    <t>sz002366</t>
  </si>
  <si>
    <t>台海核电</t>
  </si>
  <si>
    <t>sz002368</t>
  </si>
  <si>
    <t>太极股份</t>
  </si>
  <si>
    <t>sz002371</t>
  </si>
  <si>
    <t>北方华创</t>
  </si>
  <si>
    <t>sz002373</t>
  </si>
  <si>
    <t>千方科技</t>
  </si>
  <si>
    <t>sz002375</t>
  </si>
  <si>
    <t>亚厦股份</t>
  </si>
  <si>
    <t>sz002384</t>
  </si>
  <si>
    <t>东山精密</t>
  </si>
  <si>
    <t>sz002385</t>
  </si>
  <si>
    <t>大北农</t>
  </si>
  <si>
    <t>sz002390</t>
  </si>
  <si>
    <t>信邦制药</t>
  </si>
  <si>
    <t>sz002392</t>
  </si>
  <si>
    <t>北京利尔</t>
  </si>
  <si>
    <t>sz002396</t>
  </si>
  <si>
    <t>星网锐捷</t>
  </si>
  <si>
    <t>sz002399</t>
  </si>
  <si>
    <t>海普瑞</t>
  </si>
  <si>
    <t>sz002400</t>
  </si>
  <si>
    <t>省广股份</t>
  </si>
  <si>
    <t>sz002405</t>
  </si>
  <si>
    <t>四维图新</t>
  </si>
  <si>
    <t>sz002407</t>
  </si>
  <si>
    <t>多氟多</t>
  </si>
  <si>
    <t>sz002408</t>
  </si>
  <si>
    <t>齐翔腾达</t>
  </si>
  <si>
    <t>sz002410</t>
  </si>
  <si>
    <t>广联达</t>
  </si>
  <si>
    <t>sz002411</t>
  </si>
  <si>
    <t>必康股份</t>
  </si>
  <si>
    <t>sz002414</t>
  </si>
  <si>
    <t>高德红外</t>
  </si>
  <si>
    <t>sz002415</t>
  </si>
  <si>
    <t>海康威视</t>
  </si>
  <si>
    <t>sz002416</t>
  </si>
  <si>
    <t>爱施德</t>
  </si>
  <si>
    <t>sz002422</t>
  </si>
  <si>
    <t>科伦药业</t>
  </si>
  <si>
    <t>sz002424</t>
  </si>
  <si>
    <t>贵州百灵</t>
  </si>
  <si>
    <t>sz002426</t>
  </si>
  <si>
    <t>胜利精密</t>
  </si>
  <si>
    <t>sz002428</t>
  </si>
  <si>
    <t>云南锗业</t>
  </si>
  <si>
    <t>sz002431</t>
  </si>
  <si>
    <t>棕榈股份</t>
  </si>
  <si>
    <t>sz002437</t>
  </si>
  <si>
    <t>誉衡药业</t>
  </si>
  <si>
    <t>sz002439</t>
  </si>
  <si>
    <t>启明星辰</t>
  </si>
  <si>
    <t>sz002440</t>
  </si>
  <si>
    <t>闰土股份</t>
  </si>
  <si>
    <t>sz002444</t>
  </si>
  <si>
    <t>巨星科技</t>
  </si>
  <si>
    <t>sz002450</t>
  </si>
  <si>
    <t>康得新</t>
  </si>
  <si>
    <t>sz002456</t>
  </si>
  <si>
    <t>欧菲光</t>
  </si>
  <si>
    <t>sz002460</t>
  </si>
  <si>
    <t>赣锋锂业</t>
  </si>
  <si>
    <t>sz002463</t>
  </si>
  <si>
    <t>沪电股份</t>
  </si>
  <si>
    <t>sz002465</t>
  </si>
  <si>
    <t>海格通信</t>
  </si>
  <si>
    <t>sz002466</t>
  </si>
  <si>
    <t>天齐锂业</t>
  </si>
  <si>
    <t>sz002470</t>
  </si>
  <si>
    <t>金正大</t>
  </si>
  <si>
    <t>sz002475</t>
  </si>
  <si>
    <t>立讯精密</t>
  </si>
  <si>
    <t>sz002477</t>
  </si>
  <si>
    <t>雏鹰农牧</t>
  </si>
  <si>
    <t>sz002479</t>
  </si>
  <si>
    <t>富春环保</t>
  </si>
  <si>
    <t>sz002482</t>
  </si>
  <si>
    <t>广田集团</t>
  </si>
  <si>
    <t>sz002489</t>
  </si>
  <si>
    <t>浙江永强</t>
  </si>
  <si>
    <t>sz002491</t>
  </si>
  <si>
    <t>通鼎互联</t>
  </si>
  <si>
    <t>sz002493</t>
  </si>
  <si>
    <t>荣盛石化</t>
  </si>
  <si>
    <t>sz002498</t>
  </si>
  <si>
    <t>汉缆股份</t>
  </si>
  <si>
    <t>sz002500</t>
  </si>
  <si>
    <t>山西证券</t>
  </si>
  <si>
    <t>sz002503</t>
  </si>
  <si>
    <t>搜于特</t>
  </si>
  <si>
    <t>sz002505</t>
  </si>
  <si>
    <t>大康农业</t>
  </si>
  <si>
    <t>sz002506</t>
  </si>
  <si>
    <t>协鑫集成</t>
  </si>
  <si>
    <t>sz002508</t>
  </si>
  <si>
    <t>老板电器</t>
  </si>
  <si>
    <t>sz002512</t>
  </si>
  <si>
    <t>达华智能</t>
  </si>
  <si>
    <t>sz002517</t>
  </si>
  <si>
    <t>恺英网络</t>
  </si>
  <si>
    <t>sz002544</t>
  </si>
  <si>
    <t>杰赛科技</t>
  </si>
  <si>
    <t>sz002551</t>
  </si>
  <si>
    <t>尚荣医疗</t>
  </si>
  <si>
    <t>sz002555</t>
  </si>
  <si>
    <t>三七互娱</t>
  </si>
  <si>
    <t>sz002558</t>
  </si>
  <si>
    <t>世纪游轮</t>
  </si>
  <si>
    <t>sz002563</t>
  </si>
  <si>
    <t>森马服饰</t>
  </si>
  <si>
    <t>sz002568</t>
  </si>
  <si>
    <t>百润股份</t>
  </si>
  <si>
    <t>sz002572</t>
  </si>
  <si>
    <t>索菲亚</t>
  </si>
  <si>
    <t>sz002573</t>
  </si>
  <si>
    <t>清新环境</t>
  </si>
  <si>
    <t>sz002581</t>
  </si>
  <si>
    <t>未名医药</t>
  </si>
  <si>
    <t>sz002583</t>
  </si>
  <si>
    <t>海能达</t>
  </si>
  <si>
    <t>sz002588</t>
  </si>
  <si>
    <t>史丹利</t>
  </si>
  <si>
    <t>sz002589</t>
  </si>
  <si>
    <t>瑞康医药</t>
  </si>
  <si>
    <t>sz002594</t>
  </si>
  <si>
    <t>比亚迪</t>
  </si>
  <si>
    <t>sz002595</t>
  </si>
  <si>
    <t>豪迈科技</t>
  </si>
  <si>
    <t>sz002601</t>
  </si>
  <si>
    <t>龙蟒佰利</t>
  </si>
  <si>
    <t>sz002602</t>
  </si>
  <si>
    <t>世纪华通</t>
  </si>
  <si>
    <t>sz002603</t>
  </si>
  <si>
    <t>以岭药业</t>
  </si>
  <si>
    <t>sz002619</t>
  </si>
  <si>
    <t>巨龙管业</t>
  </si>
  <si>
    <t>sz002624</t>
  </si>
  <si>
    <t>完美世界</t>
  </si>
  <si>
    <t>sz002635</t>
  </si>
  <si>
    <t>安洁科技</t>
  </si>
  <si>
    <t>sz002640</t>
  </si>
  <si>
    <t>跨境通</t>
  </si>
  <si>
    <t>sz002642</t>
  </si>
  <si>
    <t>荣之联</t>
  </si>
  <si>
    <t>sz002646</t>
  </si>
  <si>
    <t>青青稞酒</t>
  </si>
  <si>
    <t>sz002657</t>
  </si>
  <si>
    <t>中科金财</t>
  </si>
  <si>
    <t>sz002663</t>
  </si>
  <si>
    <t>普邦股份</t>
  </si>
  <si>
    <t>sz002665</t>
  </si>
  <si>
    <t>首航节能</t>
  </si>
  <si>
    <t>sz002670</t>
  </si>
  <si>
    <t>国盛金控</t>
  </si>
  <si>
    <t>sz002672</t>
  </si>
  <si>
    <t>东江环保</t>
  </si>
  <si>
    <t>sz002673</t>
  </si>
  <si>
    <t>西部证券</t>
  </si>
  <si>
    <t>sz002681</t>
  </si>
  <si>
    <t>奋达科技</t>
  </si>
  <si>
    <t>sz002690</t>
  </si>
  <si>
    <t>美亚光电</t>
  </si>
  <si>
    <t>sz002698</t>
  </si>
  <si>
    <t>博实股份</t>
  </si>
  <si>
    <t>sz002699</t>
  </si>
  <si>
    <t>美盛文化</t>
  </si>
  <si>
    <t>sz002701</t>
  </si>
  <si>
    <t>奥瑞金</t>
  </si>
  <si>
    <t>sz002707</t>
  </si>
  <si>
    <t>众信旅游</t>
  </si>
  <si>
    <t>sz002714</t>
  </si>
  <si>
    <t>牧原股份</t>
  </si>
  <si>
    <t>sz002727</t>
  </si>
  <si>
    <t>一心堂</t>
  </si>
  <si>
    <t>sz002736</t>
  </si>
  <si>
    <t>国信证券</t>
  </si>
  <si>
    <t>sz002739</t>
  </si>
  <si>
    <t>万达院线</t>
  </si>
  <si>
    <t>sz002745</t>
  </si>
  <si>
    <t>木林森</t>
  </si>
  <si>
    <t>sz002773</t>
  </si>
  <si>
    <t>康弘药业</t>
  </si>
  <si>
    <t>sz002797</t>
  </si>
  <si>
    <t>第一创业</t>
  </si>
  <si>
    <t>sz002807</t>
  </si>
  <si>
    <t>江阴银行</t>
  </si>
  <si>
    <t>sz002815</t>
  </si>
  <si>
    <t>崇达技术</t>
  </si>
  <si>
    <t>sz300001</t>
  </si>
  <si>
    <t>特锐德</t>
  </si>
  <si>
    <t>sz300002</t>
  </si>
  <si>
    <t>神州泰岳</t>
  </si>
  <si>
    <t>sz300003</t>
  </si>
  <si>
    <t>乐普医疗</t>
  </si>
  <si>
    <t>sz300010</t>
  </si>
  <si>
    <t>立思辰</t>
  </si>
  <si>
    <t>sz300015</t>
  </si>
  <si>
    <t>爱尔眼科</t>
  </si>
  <si>
    <t>sz300017</t>
  </si>
  <si>
    <t>网宿科技</t>
  </si>
  <si>
    <t>sz300024</t>
  </si>
  <si>
    <t>机器人</t>
  </si>
  <si>
    <t>sz300026</t>
  </si>
  <si>
    <t>红日药业</t>
  </si>
  <si>
    <t>sz300027</t>
  </si>
  <si>
    <t>华谊兄弟</t>
  </si>
  <si>
    <t>sz300032</t>
  </si>
  <si>
    <t>金龙机电</t>
  </si>
  <si>
    <t>sz300033</t>
  </si>
  <si>
    <t>同花顺</t>
  </si>
  <si>
    <t>sz300039</t>
  </si>
  <si>
    <t>上海凯宝</t>
  </si>
  <si>
    <t>sz300043</t>
  </si>
  <si>
    <t>星辉娱乐</t>
  </si>
  <si>
    <t>sz300055</t>
  </si>
  <si>
    <t>万邦达</t>
  </si>
  <si>
    <t>sz300058</t>
  </si>
  <si>
    <t>蓝色光标</t>
  </si>
  <si>
    <t>sz300059</t>
  </si>
  <si>
    <t>东方财富</t>
  </si>
  <si>
    <t>sz300070</t>
  </si>
  <si>
    <t>碧水源</t>
  </si>
  <si>
    <t>sz300072</t>
  </si>
  <si>
    <t>三聚环保</t>
  </si>
  <si>
    <t>sz300085</t>
  </si>
  <si>
    <t>银之杰</t>
  </si>
  <si>
    <t>sz300088</t>
  </si>
  <si>
    <t>长信科技</t>
  </si>
  <si>
    <t>sz300104</t>
  </si>
  <si>
    <t>乐视网</t>
  </si>
  <si>
    <t>sz300113</t>
  </si>
  <si>
    <t>顺网科技</t>
  </si>
  <si>
    <t>sz300115</t>
  </si>
  <si>
    <t>长盈精密</t>
  </si>
  <si>
    <t>sz300116</t>
  </si>
  <si>
    <t>坚瑞沃能</t>
  </si>
  <si>
    <t>sz300122</t>
  </si>
  <si>
    <t>智飞生物</t>
  </si>
  <si>
    <t>sz300124</t>
  </si>
  <si>
    <t>汇川技术</t>
  </si>
  <si>
    <t>sz300133</t>
  </si>
  <si>
    <t>华策影视</t>
  </si>
  <si>
    <t>sz300134</t>
  </si>
  <si>
    <t>大富科技</t>
  </si>
  <si>
    <t>sz300136</t>
  </si>
  <si>
    <t>信维通信</t>
  </si>
  <si>
    <t>sz300144</t>
  </si>
  <si>
    <t>宋城演艺</t>
  </si>
  <si>
    <t>sz300146</t>
  </si>
  <si>
    <t>汤臣倍健</t>
  </si>
  <si>
    <t>sz300147</t>
  </si>
  <si>
    <t>香雪制药</t>
  </si>
  <si>
    <t>sz300156</t>
  </si>
  <si>
    <t>神雾环保</t>
  </si>
  <si>
    <t>sz300159</t>
  </si>
  <si>
    <t>新研股份</t>
  </si>
  <si>
    <t>sz300166</t>
  </si>
  <si>
    <t>东方国信</t>
  </si>
  <si>
    <t>sz300168</t>
  </si>
  <si>
    <t>万达信息</t>
  </si>
  <si>
    <t>sz300182</t>
  </si>
  <si>
    <t>捷成股份</t>
  </si>
  <si>
    <t>sz300199</t>
  </si>
  <si>
    <t>翰宇药业</t>
  </si>
  <si>
    <t>sz300202</t>
  </si>
  <si>
    <t>聚龙股份</t>
  </si>
  <si>
    <t>sz300244</t>
  </si>
  <si>
    <t>迪安诊断</t>
  </si>
  <si>
    <t>sz300251</t>
  </si>
  <si>
    <t>光线传媒</t>
  </si>
  <si>
    <t>sz300253</t>
  </si>
  <si>
    <t>卫宁健康</t>
  </si>
  <si>
    <t>sz300257</t>
  </si>
  <si>
    <t>开山股份</t>
  </si>
  <si>
    <t>sz300266</t>
  </si>
  <si>
    <t>兴源环境</t>
  </si>
  <si>
    <t>sz300267</t>
  </si>
  <si>
    <t>尔康制药</t>
  </si>
  <si>
    <t>sz300273</t>
  </si>
  <si>
    <t>和佳股份</t>
  </si>
  <si>
    <t>sz300274</t>
  </si>
  <si>
    <t>阳光电源</t>
  </si>
  <si>
    <t>sz300287</t>
  </si>
  <si>
    <t>飞利信</t>
  </si>
  <si>
    <t>sz300291</t>
  </si>
  <si>
    <t>华录百纳</t>
  </si>
  <si>
    <t>sz300296</t>
  </si>
  <si>
    <t>利亚德</t>
  </si>
  <si>
    <t>sz300297</t>
  </si>
  <si>
    <t>蓝盾股份</t>
  </si>
  <si>
    <t>sz300315</t>
  </si>
  <si>
    <t>掌趣科技</t>
  </si>
  <si>
    <t>sz300324</t>
  </si>
  <si>
    <t>旋极信息</t>
  </si>
  <si>
    <t>sz300383</t>
  </si>
  <si>
    <t>光环新网</t>
  </si>
  <si>
    <t>sz300408</t>
  </si>
  <si>
    <t>三环集团</t>
  </si>
  <si>
    <t>sz300418</t>
  </si>
  <si>
    <t>昆仑万维</t>
  </si>
  <si>
    <t>sz300433</t>
  </si>
  <si>
    <t>蓝思科技</t>
  </si>
  <si>
    <t>sz300459</t>
  </si>
  <si>
    <t>金科娱乐</t>
  </si>
  <si>
    <t>sz300496</t>
  </si>
  <si>
    <t>中科创达</t>
  </si>
  <si>
    <t>sz300498</t>
  </si>
  <si>
    <t>温氏股份</t>
  </si>
  <si>
    <t>sz300529</t>
  </si>
  <si>
    <t>健帆生物</t>
  </si>
  <si>
    <t>深圳成指</t>
  </si>
  <si>
    <t>创业板指</t>
  </si>
  <si>
    <t>0.8</t>
  </si>
  <si>
    <t>0.6</t>
  </si>
  <si>
    <t>0.7</t>
  </si>
  <si>
    <t>0.4</t>
  </si>
  <si>
    <t>0.5</t>
  </si>
  <si>
    <t>0.2</t>
  </si>
  <si>
    <t>0.3</t>
  </si>
  <si>
    <t>0</t>
  </si>
  <si>
    <t>Input</t>
    <phoneticPr fontId="1" type="noConversion"/>
  </si>
  <si>
    <t>sh510050</t>
  </si>
  <si>
    <t>上证50ETF</t>
  </si>
  <si>
    <t>Symbols</t>
    <phoneticPr fontId="1" type="noConversion"/>
  </si>
  <si>
    <t>sh000001</t>
    <phoneticPr fontId="1" type="noConversion"/>
  </si>
  <si>
    <t>sh000016</t>
    <phoneticPr fontId="1" type="noConversion"/>
  </si>
  <si>
    <t>主板</t>
    <phoneticPr fontId="1" type="noConversion"/>
  </si>
  <si>
    <t>大</t>
    <phoneticPr fontId="1" type="noConversion"/>
  </si>
  <si>
    <t>sh000300</t>
    <phoneticPr fontId="1" type="noConversion"/>
  </si>
  <si>
    <t>sh000905</t>
    <phoneticPr fontId="1" type="noConversion"/>
  </si>
  <si>
    <t>sz399001</t>
    <phoneticPr fontId="1" type="noConversion"/>
  </si>
  <si>
    <t>sz399006</t>
    <phoneticPr fontId="1" type="noConversion"/>
  </si>
  <si>
    <t>创</t>
    <phoneticPr fontId="1" type="noConversion"/>
  </si>
  <si>
    <t>沪深</t>
    <phoneticPr fontId="1" type="noConversion"/>
  </si>
  <si>
    <t>中证</t>
    <phoneticPr fontId="1" type="noConversion"/>
  </si>
  <si>
    <t>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</si>
</sst>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6"/>
  <sheetViews>
    <sheetView tabSelected="1" workbookViewId="0">
      <selection activeCell="E23" sqref="E23"/>
    </sheetView>
  </sheetViews>
  <sheetFormatPr defaultRowHeight="13.5" x14ac:dyDescent="0.15"/>
  <cols>
    <col min="12" max="16" width="0" hidden="1" customWidth="1"/>
    <col min="20" max="20" width="1.375" customWidth="1"/>
  </cols>
  <sheetData>
    <row r="1" spans="1:22" ht="14.25" thickBot="1" x14ac:dyDescent="0.2">
      <c r="A1" t="s">
        <v>1837</v>
      </c>
      <c r="U1" s="1" t="s">
        <v>1840</v>
      </c>
      <c r="V1" s="3"/>
    </row>
    <row r="2" spans="1:22" x14ac:dyDescent="0.15">
      <c r="A2" s="1" t="s">
        <v>0</v>
      </c>
      <c r="B2" s="2"/>
      <c r="C2" s="2" t="s">
        <v>1</v>
      </c>
      <c r="D2" s="2" t="s">
        <v>2</v>
      </c>
      <c r="E2" s="3"/>
      <c r="U2" s="4" t="s">
        <v>1841</v>
      </c>
      <c r="V2" s="6" t="s">
        <v>1843</v>
      </c>
    </row>
    <row r="3" spans="1:22" x14ac:dyDescent="0.15">
      <c r="A3" s="4">
        <v>1</v>
      </c>
      <c r="B3" s="5" t="s">
        <v>3</v>
      </c>
      <c r="C3" s="5" t="s">
        <v>4</v>
      </c>
      <c r="D3" s="5" t="s">
        <v>3</v>
      </c>
      <c r="E3" s="6">
        <v>1</v>
      </c>
      <c r="F3">
        <f>ROUND(E3,1)</f>
        <v>1</v>
      </c>
      <c r="I3" t="str">
        <f>+B3</f>
        <v>sh000001</v>
      </c>
      <c r="J3" t="str">
        <f>VLOOKUP(D3,$U:$V,2,0)</f>
        <v>主板</v>
      </c>
      <c r="K3">
        <f>+F3</f>
        <v>1</v>
      </c>
      <c r="L3" t="e">
        <f>FIND("0",J3)</f>
        <v>#VALUE!</v>
      </c>
      <c r="M3">
        <v>1</v>
      </c>
      <c r="N3">
        <v>1</v>
      </c>
      <c r="O3">
        <f>+N3+0</f>
        <v>1</v>
      </c>
      <c r="P3">
        <f>F3-O3</f>
        <v>0</v>
      </c>
      <c r="Q3" t="str">
        <f>+J3&amp;K3</f>
        <v>主板1</v>
      </c>
      <c r="U3" s="4" t="s">
        <v>1842</v>
      </c>
      <c r="V3" s="6" t="s">
        <v>1844</v>
      </c>
    </row>
    <row r="4" spans="1:22" x14ac:dyDescent="0.15">
      <c r="A4" s="4">
        <v>2</v>
      </c>
      <c r="B4" s="5" t="s">
        <v>5</v>
      </c>
      <c r="C4" s="5" t="s">
        <v>6</v>
      </c>
      <c r="D4" s="5" t="s">
        <v>5</v>
      </c>
      <c r="E4" s="6">
        <v>1</v>
      </c>
      <c r="F4">
        <f>ROUND(E4,1)</f>
        <v>1</v>
      </c>
      <c r="I4" t="str">
        <f t="shared" ref="I4:I67" si="0">+B4</f>
        <v>sh000016</v>
      </c>
      <c r="J4" t="str">
        <f>VLOOKUP(D4,$U:$V,2,0)</f>
        <v>大</v>
      </c>
      <c r="K4">
        <f t="shared" ref="K4:K67" si="1">+F4</f>
        <v>1</v>
      </c>
      <c r="L4" t="e">
        <f t="shared" ref="L4:L67" si="2">FIND("0",J4)</f>
        <v>#VALUE!</v>
      </c>
      <c r="M4">
        <v>1</v>
      </c>
      <c r="N4">
        <v>1</v>
      </c>
      <c r="O4">
        <f t="shared" ref="O4:O67" si="3">+N4+0</f>
        <v>1</v>
      </c>
      <c r="P4">
        <f t="shared" ref="P4:P67" si="4">F4-O4</f>
        <v>0</v>
      </c>
      <c r="Q4" t="str">
        <f t="shared" ref="Q4:Q67" si="5">+J4&amp;K4</f>
        <v>大1</v>
      </c>
      <c r="U4" s="4" t="s">
        <v>1845</v>
      </c>
      <c r="V4" s="6" t="s">
        <v>1850</v>
      </c>
    </row>
    <row r="5" spans="1:22" x14ac:dyDescent="0.15">
      <c r="A5" s="4">
        <v>3</v>
      </c>
      <c r="B5" s="5" t="s">
        <v>7</v>
      </c>
      <c r="C5" s="5" t="s">
        <v>8</v>
      </c>
      <c r="D5" s="5" t="s">
        <v>7</v>
      </c>
      <c r="E5" s="6">
        <v>1</v>
      </c>
      <c r="F5">
        <f>ROUND(E5,1)</f>
        <v>1</v>
      </c>
      <c r="I5" t="str">
        <f t="shared" si="0"/>
        <v>sh000300</v>
      </c>
      <c r="J5" t="str">
        <f>VLOOKUP(D5,$U:$V,2,0)</f>
        <v>沪深</v>
      </c>
      <c r="K5">
        <f t="shared" si="1"/>
        <v>1</v>
      </c>
      <c r="L5" t="e">
        <f t="shared" si="2"/>
        <v>#VALUE!</v>
      </c>
      <c r="M5">
        <v>1</v>
      </c>
      <c r="N5">
        <v>1</v>
      </c>
      <c r="O5">
        <f t="shared" si="3"/>
        <v>1</v>
      </c>
      <c r="P5">
        <f t="shared" si="4"/>
        <v>0</v>
      </c>
      <c r="Q5" t="str">
        <f t="shared" si="5"/>
        <v>沪深1</v>
      </c>
      <c r="U5" s="4" t="s">
        <v>1846</v>
      </c>
      <c r="V5" s="6" t="s">
        <v>1851</v>
      </c>
    </row>
    <row r="6" spans="1:22" x14ac:dyDescent="0.15">
      <c r="A6" s="4">
        <v>4</v>
      </c>
      <c r="B6" s="5" t="s">
        <v>9</v>
      </c>
      <c r="C6" s="5" t="s">
        <v>10</v>
      </c>
      <c r="D6" s="5" t="s">
        <v>9</v>
      </c>
      <c r="E6" s="6">
        <v>1</v>
      </c>
      <c r="F6">
        <f t="shared" ref="F6:F67" si="6">ROUND(E6,1)</f>
        <v>1</v>
      </c>
      <c r="I6" t="str">
        <f t="shared" si="0"/>
        <v>sh000905</v>
      </c>
      <c r="J6" t="str">
        <f>VLOOKUP(D6,$U:$V,2,0)</f>
        <v>中证</v>
      </c>
      <c r="K6">
        <f t="shared" si="1"/>
        <v>1</v>
      </c>
      <c r="L6" t="e">
        <f t="shared" si="2"/>
        <v>#VALUE!</v>
      </c>
      <c r="M6">
        <v>1</v>
      </c>
      <c r="N6">
        <v>1</v>
      </c>
      <c r="O6">
        <f t="shared" si="3"/>
        <v>1</v>
      </c>
      <c r="P6">
        <f t="shared" si="4"/>
        <v>0</v>
      </c>
      <c r="Q6" t="str">
        <f t="shared" si="5"/>
        <v>中证1</v>
      </c>
      <c r="U6" s="4" t="s">
        <v>1847</v>
      </c>
      <c r="V6" s="6" t="s">
        <v>1852</v>
      </c>
    </row>
    <row r="7" spans="1:22" ht="14.25" thickBot="1" x14ac:dyDescent="0.2">
      <c r="A7" s="4">
        <v>5</v>
      </c>
      <c r="B7" s="5" t="s">
        <v>1838</v>
      </c>
      <c r="C7" s="5" t="s">
        <v>1839</v>
      </c>
      <c r="D7" s="5" t="s">
        <v>5</v>
      </c>
      <c r="E7" s="6">
        <v>0.97357416358170701</v>
      </c>
      <c r="F7">
        <f t="shared" si="6"/>
        <v>1</v>
      </c>
      <c r="I7" t="str">
        <f t="shared" si="0"/>
        <v>sh510050</v>
      </c>
      <c r="J7" t="str">
        <f>VLOOKUP(D7,$U:$V,2,0)</f>
        <v>大</v>
      </c>
      <c r="K7">
        <f t="shared" si="1"/>
        <v>1</v>
      </c>
      <c r="L7" t="e">
        <f t="shared" si="2"/>
        <v>#VALUE!</v>
      </c>
      <c r="M7" t="e">
        <f>MID(J7,L7,LEN(J7)-L7+1)</f>
        <v>#VALUE!</v>
      </c>
      <c r="N7" t="s">
        <v>1829</v>
      </c>
      <c r="O7">
        <f t="shared" si="3"/>
        <v>0.8</v>
      </c>
      <c r="P7">
        <f t="shared" si="4"/>
        <v>0.19999999999999996</v>
      </c>
      <c r="Q7" t="str">
        <f t="shared" si="5"/>
        <v>大1</v>
      </c>
      <c r="U7" s="7" t="s">
        <v>1848</v>
      </c>
      <c r="V7" s="9" t="s">
        <v>1849</v>
      </c>
    </row>
    <row r="8" spans="1:22" x14ac:dyDescent="0.15">
      <c r="A8" s="4">
        <v>6</v>
      </c>
      <c r="B8" s="5" t="s">
        <v>11</v>
      </c>
      <c r="C8" s="5" t="s">
        <v>12</v>
      </c>
      <c r="D8" s="5" t="s">
        <v>5</v>
      </c>
      <c r="E8" s="6">
        <v>0.82511461174681</v>
      </c>
      <c r="F8">
        <f t="shared" si="6"/>
        <v>0.8</v>
      </c>
      <c r="I8" t="str">
        <f t="shared" si="0"/>
        <v>sh600000</v>
      </c>
      <c r="J8" t="str">
        <f>VLOOKUP(D8,$U:$V,2,0)</f>
        <v>大</v>
      </c>
      <c r="K8">
        <f t="shared" si="1"/>
        <v>0.8</v>
      </c>
      <c r="L8" t="e">
        <f t="shared" si="2"/>
        <v>#VALUE!</v>
      </c>
      <c r="M8" t="e">
        <f t="shared" ref="M8:M71" si="7">MID(J8,L8,LEN(J8)-L8+1)</f>
        <v>#VALUE!</v>
      </c>
      <c r="N8" t="s">
        <v>1830</v>
      </c>
      <c r="O8">
        <f t="shared" si="3"/>
        <v>0.6</v>
      </c>
      <c r="P8">
        <f t="shared" si="4"/>
        <v>0.20000000000000007</v>
      </c>
      <c r="Q8" t="str">
        <f t="shared" si="5"/>
        <v>大0.8</v>
      </c>
    </row>
    <row r="9" spans="1:22" x14ac:dyDescent="0.15">
      <c r="A9" s="4">
        <v>7</v>
      </c>
      <c r="B9" s="5" t="s">
        <v>13</v>
      </c>
      <c r="C9" s="5" t="s">
        <v>14</v>
      </c>
      <c r="D9" s="5" t="s">
        <v>9</v>
      </c>
      <c r="E9" s="6">
        <v>0.64552968257819499</v>
      </c>
      <c r="F9">
        <f t="shared" si="6"/>
        <v>0.6</v>
      </c>
      <c r="I9" t="str">
        <f t="shared" si="0"/>
        <v>sh600006</v>
      </c>
      <c r="J9" t="str">
        <f>VLOOKUP(D9,$U:$V,2,0)</f>
        <v>中证</v>
      </c>
      <c r="K9">
        <f t="shared" si="1"/>
        <v>0.6</v>
      </c>
      <c r="L9" t="e">
        <f t="shared" si="2"/>
        <v>#VALUE!</v>
      </c>
      <c r="M9" t="e">
        <f t="shared" si="7"/>
        <v>#VALUE!</v>
      </c>
      <c r="N9" t="s">
        <v>1831</v>
      </c>
      <c r="O9">
        <f t="shared" si="3"/>
        <v>0.7</v>
      </c>
      <c r="P9">
        <f t="shared" si="4"/>
        <v>-9.9999999999999978E-2</v>
      </c>
      <c r="Q9" t="str">
        <f t="shared" si="5"/>
        <v>中证0.6</v>
      </c>
    </row>
    <row r="10" spans="1:22" x14ac:dyDescent="0.15">
      <c r="A10" s="4">
        <v>8</v>
      </c>
      <c r="B10" s="5" t="s">
        <v>15</v>
      </c>
      <c r="C10" s="5" t="s">
        <v>16</v>
      </c>
      <c r="D10" s="5" t="s">
        <v>9</v>
      </c>
      <c r="E10" s="6">
        <v>0.68019538718853301</v>
      </c>
      <c r="F10">
        <f t="shared" si="6"/>
        <v>0.7</v>
      </c>
      <c r="I10" t="str">
        <f t="shared" si="0"/>
        <v>sh600008</v>
      </c>
      <c r="J10" t="str">
        <f>VLOOKUP(D10,$U:$V,2,0)</f>
        <v>中证</v>
      </c>
      <c r="K10">
        <f t="shared" si="1"/>
        <v>0.7</v>
      </c>
      <c r="L10" t="e">
        <f t="shared" si="2"/>
        <v>#VALUE!</v>
      </c>
      <c r="M10" t="e">
        <f t="shared" si="7"/>
        <v>#VALUE!</v>
      </c>
      <c r="N10" t="s">
        <v>1830</v>
      </c>
      <c r="O10">
        <f t="shared" si="3"/>
        <v>0.6</v>
      </c>
      <c r="P10">
        <f t="shared" si="4"/>
        <v>9.9999999999999978E-2</v>
      </c>
      <c r="Q10" t="str">
        <f t="shared" si="5"/>
        <v>中证0.7</v>
      </c>
    </row>
    <row r="11" spans="1:22" x14ac:dyDescent="0.15">
      <c r="A11" s="4">
        <v>9</v>
      </c>
      <c r="B11" s="5" t="s">
        <v>17</v>
      </c>
      <c r="C11" s="5" t="s">
        <v>18</v>
      </c>
      <c r="D11" s="5" t="s">
        <v>7</v>
      </c>
      <c r="E11" s="6">
        <v>0.64479729674597697</v>
      </c>
      <c r="F11">
        <f t="shared" si="6"/>
        <v>0.6</v>
      </c>
      <c r="I11" t="str">
        <f t="shared" si="0"/>
        <v>sh600009</v>
      </c>
      <c r="J11" t="str">
        <f>VLOOKUP(D11,$U:$V,2,0)</f>
        <v>沪深</v>
      </c>
      <c r="K11">
        <f t="shared" si="1"/>
        <v>0.6</v>
      </c>
      <c r="L11" t="e">
        <f t="shared" si="2"/>
        <v>#VALUE!</v>
      </c>
      <c r="M11" t="e">
        <f t="shared" si="7"/>
        <v>#VALUE!</v>
      </c>
      <c r="N11" t="s">
        <v>1830</v>
      </c>
      <c r="O11">
        <f t="shared" si="3"/>
        <v>0.6</v>
      </c>
      <c r="P11">
        <f t="shared" si="4"/>
        <v>0</v>
      </c>
      <c r="Q11" t="str">
        <f t="shared" si="5"/>
        <v>沪深0.6</v>
      </c>
    </row>
    <row r="12" spans="1:22" x14ac:dyDescent="0.15">
      <c r="A12" s="4">
        <v>10</v>
      </c>
      <c r="B12" s="5" t="s">
        <v>19</v>
      </c>
      <c r="C12" s="5" t="s">
        <v>20</v>
      </c>
      <c r="D12" s="5" t="s">
        <v>3</v>
      </c>
      <c r="E12" s="6">
        <v>0.60078425538961999</v>
      </c>
      <c r="F12">
        <f t="shared" si="6"/>
        <v>0.6</v>
      </c>
      <c r="I12" t="str">
        <f t="shared" si="0"/>
        <v>sh600010</v>
      </c>
      <c r="J12" t="str">
        <f>VLOOKUP(D12,$U:$V,2,0)</f>
        <v>主板</v>
      </c>
      <c r="K12">
        <f t="shared" si="1"/>
        <v>0.6</v>
      </c>
      <c r="L12" t="e">
        <f t="shared" si="2"/>
        <v>#VALUE!</v>
      </c>
      <c r="M12" t="e">
        <f t="shared" si="7"/>
        <v>#VALUE!</v>
      </c>
      <c r="N12" t="s">
        <v>1830</v>
      </c>
      <c r="O12">
        <f t="shared" si="3"/>
        <v>0.6</v>
      </c>
      <c r="P12">
        <f t="shared" si="4"/>
        <v>0</v>
      </c>
      <c r="Q12" t="str">
        <f t="shared" si="5"/>
        <v>主板0.6</v>
      </c>
    </row>
    <row r="13" spans="1:22" x14ac:dyDescent="0.15">
      <c r="A13" s="4">
        <v>11</v>
      </c>
      <c r="B13" s="5" t="s">
        <v>21</v>
      </c>
      <c r="C13" s="5" t="s">
        <v>22</v>
      </c>
      <c r="D13" s="5" t="s">
        <v>3</v>
      </c>
      <c r="E13" s="6">
        <v>0.618127970598503</v>
      </c>
      <c r="F13">
        <f t="shared" si="6"/>
        <v>0.6</v>
      </c>
      <c r="I13" t="str">
        <f t="shared" si="0"/>
        <v>sh600011</v>
      </c>
      <c r="J13" t="str">
        <f>VLOOKUP(D13,$U:$V,2,0)</f>
        <v>主板</v>
      </c>
      <c r="K13">
        <f t="shared" si="1"/>
        <v>0.6</v>
      </c>
      <c r="L13" t="e">
        <f t="shared" si="2"/>
        <v>#VALUE!</v>
      </c>
      <c r="M13" t="e">
        <f t="shared" si="7"/>
        <v>#VALUE!</v>
      </c>
      <c r="N13" t="s">
        <v>1830</v>
      </c>
      <c r="O13">
        <f t="shared" si="3"/>
        <v>0.6</v>
      </c>
      <c r="P13">
        <f t="shared" si="4"/>
        <v>0</v>
      </c>
      <c r="Q13" t="str">
        <f t="shared" si="5"/>
        <v>主板0.6</v>
      </c>
    </row>
    <row r="14" spans="1:22" x14ac:dyDescent="0.15">
      <c r="A14" s="4">
        <v>12</v>
      </c>
      <c r="B14" s="5" t="s">
        <v>23</v>
      </c>
      <c r="C14" s="5" t="s">
        <v>24</v>
      </c>
      <c r="D14" s="5" t="s">
        <v>9</v>
      </c>
      <c r="E14" s="6">
        <v>0.58650757866917702</v>
      </c>
      <c r="F14">
        <f t="shared" si="6"/>
        <v>0.6</v>
      </c>
      <c r="I14" t="str">
        <f t="shared" si="0"/>
        <v>sh600012</v>
      </c>
      <c r="J14" t="str">
        <f>VLOOKUP(D14,$U:$V,2,0)</f>
        <v>中证</v>
      </c>
      <c r="K14">
        <f t="shared" si="1"/>
        <v>0.6</v>
      </c>
      <c r="L14" t="e">
        <f t="shared" si="2"/>
        <v>#VALUE!</v>
      </c>
      <c r="M14" t="e">
        <f t="shared" si="7"/>
        <v>#VALUE!</v>
      </c>
      <c r="N14" t="s">
        <v>1829</v>
      </c>
      <c r="O14">
        <f t="shared" si="3"/>
        <v>0.8</v>
      </c>
      <c r="P14">
        <f t="shared" si="4"/>
        <v>-0.20000000000000007</v>
      </c>
      <c r="Q14" t="str">
        <f t="shared" si="5"/>
        <v>中证0.6</v>
      </c>
    </row>
    <row r="15" spans="1:22" x14ac:dyDescent="0.15">
      <c r="A15" s="4">
        <v>13</v>
      </c>
      <c r="B15" s="5" t="s">
        <v>25</v>
      </c>
      <c r="C15" s="5" t="s">
        <v>26</v>
      </c>
      <c r="D15" s="5" t="s">
        <v>5</v>
      </c>
      <c r="E15" s="6">
        <v>0.81947381338785996</v>
      </c>
      <c r="F15">
        <f t="shared" si="6"/>
        <v>0.8</v>
      </c>
      <c r="I15" t="str">
        <f t="shared" si="0"/>
        <v>sh600015</v>
      </c>
      <c r="J15" t="str">
        <f>VLOOKUP(D15,$U:$V,2,0)</f>
        <v>大</v>
      </c>
      <c r="K15">
        <f t="shared" si="1"/>
        <v>0.8</v>
      </c>
      <c r="L15" t="e">
        <f t="shared" si="2"/>
        <v>#VALUE!</v>
      </c>
      <c r="M15" t="e">
        <f t="shared" si="7"/>
        <v>#VALUE!</v>
      </c>
      <c r="N15" t="s">
        <v>1829</v>
      </c>
      <c r="O15">
        <f t="shared" si="3"/>
        <v>0.8</v>
      </c>
      <c r="P15">
        <f t="shared" si="4"/>
        <v>0</v>
      </c>
      <c r="Q15" t="str">
        <f t="shared" si="5"/>
        <v>大0.8</v>
      </c>
    </row>
    <row r="16" spans="1:22" x14ac:dyDescent="0.15">
      <c r="A16" s="4">
        <v>14</v>
      </c>
      <c r="B16" s="5" t="s">
        <v>27</v>
      </c>
      <c r="C16" s="5" t="s">
        <v>28</v>
      </c>
      <c r="D16" s="5" t="s">
        <v>5</v>
      </c>
      <c r="E16" s="6">
        <v>0.79228080229009901</v>
      </c>
      <c r="F16">
        <f t="shared" si="6"/>
        <v>0.8</v>
      </c>
      <c r="I16" t="str">
        <f t="shared" si="0"/>
        <v>sh600016</v>
      </c>
      <c r="J16" t="str">
        <f>VLOOKUP(D16,$U:$V,2,0)</f>
        <v>大</v>
      </c>
      <c r="K16">
        <f t="shared" si="1"/>
        <v>0.8</v>
      </c>
      <c r="L16" t="e">
        <f t="shared" si="2"/>
        <v>#VALUE!</v>
      </c>
      <c r="M16" t="e">
        <f t="shared" si="7"/>
        <v>#VALUE!</v>
      </c>
      <c r="N16" t="s">
        <v>1831</v>
      </c>
      <c r="O16">
        <f t="shared" si="3"/>
        <v>0.7</v>
      </c>
      <c r="P16">
        <f t="shared" si="4"/>
        <v>0.10000000000000009</v>
      </c>
      <c r="Q16" t="str">
        <f t="shared" si="5"/>
        <v>大0.8</v>
      </c>
    </row>
    <row r="17" spans="1:17" x14ac:dyDescent="0.15">
      <c r="A17" s="4">
        <v>15</v>
      </c>
      <c r="B17" s="5" t="s">
        <v>29</v>
      </c>
      <c r="C17" s="5" t="s">
        <v>30</v>
      </c>
      <c r="D17" s="5" t="s">
        <v>9</v>
      </c>
      <c r="E17" s="6">
        <v>0.69923898602999102</v>
      </c>
      <c r="F17">
        <f t="shared" si="6"/>
        <v>0.7</v>
      </c>
      <c r="I17" t="str">
        <f t="shared" si="0"/>
        <v>sh600017</v>
      </c>
      <c r="J17" t="str">
        <f>VLOOKUP(D17,$U:$V,2,0)</f>
        <v>中证</v>
      </c>
      <c r="K17">
        <f t="shared" si="1"/>
        <v>0.7</v>
      </c>
      <c r="L17" t="e">
        <f t="shared" si="2"/>
        <v>#VALUE!</v>
      </c>
      <c r="M17" t="e">
        <f t="shared" si="7"/>
        <v>#VALUE!</v>
      </c>
      <c r="N17" t="s">
        <v>1830</v>
      </c>
      <c r="O17">
        <f t="shared" si="3"/>
        <v>0.6</v>
      </c>
      <c r="P17">
        <f t="shared" si="4"/>
        <v>9.9999999999999978E-2</v>
      </c>
      <c r="Q17" t="str">
        <f t="shared" si="5"/>
        <v>中证0.7</v>
      </c>
    </row>
    <row r="18" spans="1:17" x14ac:dyDescent="0.15">
      <c r="A18" s="4">
        <v>16</v>
      </c>
      <c r="B18" s="5" t="s">
        <v>31</v>
      </c>
      <c r="C18" s="5" t="s">
        <v>32</v>
      </c>
      <c r="D18" s="5" t="s">
        <v>3</v>
      </c>
      <c r="E18" s="6">
        <v>0.574945416402035</v>
      </c>
      <c r="F18">
        <f t="shared" si="6"/>
        <v>0.6</v>
      </c>
      <c r="I18" t="str">
        <f t="shared" si="0"/>
        <v>sh600018</v>
      </c>
      <c r="J18" t="str">
        <f>VLOOKUP(D18,$U:$V,2,0)</f>
        <v>主板</v>
      </c>
      <c r="K18">
        <f t="shared" si="1"/>
        <v>0.6</v>
      </c>
      <c r="L18" t="e">
        <f t="shared" si="2"/>
        <v>#VALUE!</v>
      </c>
      <c r="M18" t="e">
        <f t="shared" si="7"/>
        <v>#VALUE!</v>
      </c>
      <c r="N18" t="s">
        <v>1831</v>
      </c>
      <c r="O18">
        <f t="shared" si="3"/>
        <v>0.7</v>
      </c>
      <c r="P18">
        <f t="shared" si="4"/>
        <v>-9.9999999999999978E-2</v>
      </c>
      <c r="Q18" t="str">
        <f t="shared" si="5"/>
        <v>主板0.6</v>
      </c>
    </row>
    <row r="19" spans="1:17" x14ac:dyDescent="0.15">
      <c r="A19" s="4">
        <v>17</v>
      </c>
      <c r="B19" s="5" t="s">
        <v>33</v>
      </c>
      <c r="C19" s="5" t="s">
        <v>34</v>
      </c>
      <c r="D19" s="5" t="s">
        <v>3</v>
      </c>
      <c r="E19" s="6">
        <v>0.71555131998669497</v>
      </c>
      <c r="F19">
        <f t="shared" si="6"/>
        <v>0.7</v>
      </c>
      <c r="I19" t="str">
        <f t="shared" si="0"/>
        <v>sh600019</v>
      </c>
      <c r="J19" t="str">
        <f>VLOOKUP(D19,$U:$V,2,0)</f>
        <v>主板</v>
      </c>
      <c r="K19">
        <f t="shared" si="1"/>
        <v>0.7</v>
      </c>
      <c r="L19" t="e">
        <f t="shared" si="2"/>
        <v>#VALUE!</v>
      </c>
      <c r="M19" t="e">
        <f t="shared" si="7"/>
        <v>#VALUE!</v>
      </c>
      <c r="N19" t="s">
        <v>1830</v>
      </c>
      <c r="O19">
        <f t="shared" si="3"/>
        <v>0.6</v>
      </c>
      <c r="P19">
        <f t="shared" si="4"/>
        <v>9.9999999999999978E-2</v>
      </c>
      <c r="Q19" t="str">
        <f t="shared" si="5"/>
        <v>主板0.7</v>
      </c>
    </row>
    <row r="20" spans="1:17" x14ac:dyDescent="0.15">
      <c r="A20" s="4">
        <v>18</v>
      </c>
      <c r="B20" s="5" t="s">
        <v>35</v>
      </c>
      <c r="C20" s="5" t="s">
        <v>36</v>
      </c>
      <c r="D20" s="5" t="s">
        <v>3</v>
      </c>
      <c r="E20" s="6">
        <v>0.61985715431398103</v>
      </c>
      <c r="F20">
        <f t="shared" si="6"/>
        <v>0.6</v>
      </c>
      <c r="I20" t="str">
        <f t="shared" si="0"/>
        <v>sh600021</v>
      </c>
      <c r="J20" t="str">
        <f>VLOOKUP(D20,$U:$V,2,0)</f>
        <v>主板</v>
      </c>
      <c r="K20">
        <f t="shared" si="1"/>
        <v>0.6</v>
      </c>
      <c r="L20" t="e">
        <f t="shared" si="2"/>
        <v>#VALUE!</v>
      </c>
      <c r="M20" t="e">
        <f t="shared" si="7"/>
        <v>#VALUE!</v>
      </c>
      <c r="N20" t="s">
        <v>1831</v>
      </c>
      <c r="O20">
        <f t="shared" si="3"/>
        <v>0.7</v>
      </c>
      <c r="P20">
        <f t="shared" si="4"/>
        <v>-9.9999999999999978E-2</v>
      </c>
      <c r="Q20" t="str">
        <f t="shared" si="5"/>
        <v>主板0.6</v>
      </c>
    </row>
    <row r="21" spans="1:17" x14ac:dyDescent="0.15">
      <c r="A21" s="4">
        <v>19</v>
      </c>
      <c r="B21" s="5" t="s">
        <v>37</v>
      </c>
      <c r="C21" s="5" t="s">
        <v>38</v>
      </c>
      <c r="D21" s="5" t="s">
        <v>3</v>
      </c>
      <c r="E21" s="6">
        <v>0.64599559251342298</v>
      </c>
      <c r="F21">
        <f t="shared" si="6"/>
        <v>0.6</v>
      </c>
      <c r="I21" t="str">
        <f t="shared" si="0"/>
        <v>sh600022</v>
      </c>
      <c r="J21" t="str">
        <f>VLOOKUP(D21,$U:$V,2,0)</f>
        <v>主板</v>
      </c>
      <c r="K21">
        <f t="shared" si="1"/>
        <v>0.6</v>
      </c>
      <c r="L21" t="e">
        <f t="shared" si="2"/>
        <v>#VALUE!</v>
      </c>
      <c r="M21" t="e">
        <f t="shared" si="7"/>
        <v>#VALUE!</v>
      </c>
      <c r="N21" t="s">
        <v>1831</v>
      </c>
      <c r="O21">
        <f t="shared" si="3"/>
        <v>0.7</v>
      </c>
      <c r="P21">
        <f t="shared" si="4"/>
        <v>-9.9999999999999978E-2</v>
      </c>
      <c r="Q21" t="str">
        <f t="shared" si="5"/>
        <v>主板0.6</v>
      </c>
    </row>
    <row r="22" spans="1:17" x14ac:dyDescent="0.15">
      <c r="A22" s="4">
        <v>20</v>
      </c>
      <c r="B22" s="5" t="s">
        <v>39</v>
      </c>
      <c r="C22" s="5" t="s">
        <v>40</v>
      </c>
      <c r="D22" s="5" t="s">
        <v>3</v>
      </c>
      <c r="E22" s="6">
        <v>0.72991768106521104</v>
      </c>
      <c r="F22">
        <f t="shared" si="6"/>
        <v>0.7</v>
      </c>
      <c r="I22" t="str">
        <f t="shared" si="0"/>
        <v>sh600023</v>
      </c>
      <c r="J22" t="str">
        <f>VLOOKUP(D22,$U:$V,2,0)</f>
        <v>主板</v>
      </c>
      <c r="K22">
        <f t="shared" si="1"/>
        <v>0.7</v>
      </c>
      <c r="L22" t="e">
        <f t="shared" si="2"/>
        <v>#VALUE!</v>
      </c>
      <c r="M22" t="e">
        <f t="shared" si="7"/>
        <v>#VALUE!</v>
      </c>
      <c r="N22" t="s">
        <v>1831</v>
      </c>
      <c r="O22">
        <f t="shared" si="3"/>
        <v>0.7</v>
      </c>
      <c r="P22">
        <f t="shared" si="4"/>
        <v>0</v>
      </c>
      <c r="Q22" t="str">
        <f t="shared" si="5"/>
        <v>主板0.7</v>
      </c>
    </row>
    <row r="23" spans="1:17" x14ac:dyDescent="0.15">
      <c r="A23" s="4">
        <v>21</v>
      </c>
      <c r="B23" s="5" t="s">
        <v>41</v>
      </c>
      <c r="C23" s="5" t="s">
        <v>42</v>
      </c>
      <c r="D23" s="5" t="s">
        <v>3</v>
      </c>
      <c r="E23" s="6">
        <v>0.70726114704673104</v>
      </c>
      <c r="F23">
        <f t="shared" si="6"/>
        <v>0.7</v>
      </c>
      <c r="I23" t="str">
        <f t="shared" si="0"/>
        <v>sh600026</v>
      </c>
      <c r="J23" t="str">
        <f>VLOOKUP(D23,$U:$V,2,0)</f>
        <v>主板</v>
      </c>
      <c r="K23">
        <f t="shared" si="1"/>
        <v>0.7</v>
      </c>
      <c r="L23" t="e">
        <f t="shared" si="2"/>
        <v>#VALUE!</v>
      </c>
      <c r="M23" t="e">
        <f t="shared" si="7"/>
        <v>#VALUE!</v>
      </c>
      <c r="N23" t="s">
        <v>1830</v>
      </c>
      <c r="O23">
        <f t="shared" si="3"/>
        <v>0.6</v>
      </c>
      <c r="P23">
        <f t="shared" si="4"/>
        <v>9.9999999999999978E-2</v>
      </c>
      <c r="Q23" t="str">
        <f t="shared" si="5"/>
        <v>主板0.7</v>
      </c>
    </row>
    <row r="24" spans="1:17" x14ac:dyDescent="0.15">
      <c r="A24" s="4">
        <v>22</v>
      </c>
      <c r="B24" s="5" t="s">
        <v>43</v>
      </c>
      <c r="C24" s="5" t="s">
        <v>44</v>
      </c>
      <c r="D24" s="5" t="s">
        <v>3</v>
      </c>
      <c r="E24" s="6">
        <v>0.62095425596742404</v>
      </c>
      <c r="F24">
        <f t="shared" si="6"/>
        <v>0.6</v>
      </c>
      <c r="I24" t="str">
        <f t="shared" si="0"/>
        <v>sh600027</v>
      </c>
      <c r="J24" t="str">
        <f>VLOOKUP(D24,$U:$V,2,0)</f>
        <v>主板</v>
      </c>
      <c r="K24">
        <f t="shared" si="1"/>
        <v>0.6</v>
      </c>
      <c r="L24" t="e">
        <f t="shared" si="2"/>
        <v>#VALUE!</v>
      </c>
      <c r="M24" t="e">
        <f t="shared" si="7"/>
        <v>#VALUE!</v>
      </c>
      <c r="N24" t="s">
        <v>1831</v>
      </c>
      <c r="O24">
        <f t="shared" si="3"/>
        <v>0.7</v>
      </c>
      <c r="P24">
        <f t="shared" si="4"/>
        <v>-9.9999999999999978E-2</v>
      </c>
      <c r="Q24" t="str">
        <f t="shared" si="5"/>
        <v>主板0.6</v>
      </c>
    </row>
    <row r="25" spans="1:17" x14ac:dyDescent="0.15">
      <c r="A25" s="4">
        <v>23</v>
      </c>
      <c r="B25" s="5" t="s">
        <v>45</v>
      </c>
      <c r="C25" s="5" t="s">
        <v>46</v>
      </c>
      <c r="D25" s="5" t="s">
        <v>5</v>
      </c>
      <c r="E25" s="6">
        <v>0.737879489063067</v>
      </c>
      <c r="F25">
        <f t="shared" si="6"/>
        <v>0.7</v>
      </c>
      <c r="I25" t="str">
        <f t="shared" si="0"/>
        <v>sh600028</v>
      </c>
      <c r="J25" t="str">
        <f>VLOOKUP(D25,$U:$V,2,0)</f>
        <v>大</v>
      </c>
      <c r="K25">
        <f t="shared" si="1"/>
        <v>0.7</v>
      </c>
      <c r="L25" t="e">
        <f t="shared" si="2"/>
        <v>#VALUE!</v>
      </c>
      <c r="M25" t="e">
        <f t="shared" si="7"/>
        <v>#VALUE!</v>
      </c>
      <c r="N25" t="s">
        <v>1831</v>
      </c>
      <c r="O25">
        <f t="shared" si="3"/>
        <v>0.7</v>
      </c>
      <c r="P25">
        <f t="shared" si="4"/>
        <v>0</v>
      </c>
      <c r="Q25" t="str">
        <f t="shared" si="5"/>
        <v>大0.7</v>
      </c>
    </row>
    <row r="26" spans="1:17" x14ac:dyDescent="0.15">
      <c r="A26" s="4">
        <v>24</v>
      </c>
      <c r="B26" s="5" t="s">
        <v>47</v>
      </c>
      <c r="C26" s="5" t="s">
        <v>48</v>
      </c>
      <c r="D26" s="5" t="s">
        <v>3</v>
      </c>
      <c r="E26" s="6">
        <v>0.69611543442748103</v>
      </c>
      <c r="F26">
        <f t="shared" si="6"/>
        <v>0.7</v>
      </c>
      <c r="I26" t="str">
        <f t="shared" si="0"/>
        <v>sh600029</v>
      </c>
      <c r="J26" t="str">
        <f>VLOOKUP(D26,$U:$V,2,0)</f>
        <v>主板</v>
      </c>
      <c r="K26">
        <f t="shared" si="1"/>
        <v>0.7</v>
      </c>
      <c r="L26" t="e">
        <f t="shared" si="2"/>
        <v>#VALUE!</v>
      </c>
      <c r="M26" t="e">
        <f t="shared" si="7"/>
        <v>#VALUE!</v>
      </c>
      <c r="N26" t="s">
        <v>1829</v>
      </c>
      <c r="O26">
        <f t="shared" si="3"/>
        <v>0.8</v>
      </c>
      <c r="P26">
        <f t="shared" si="4"/>
        <v>-0.10000000000000009</v>
      </c>
      <c r="Q26" t="str">
        <f t="shared" si="5"/>
        <v>主板0.7</v>
      </c>
    </row>
    <row r="27" spans="1:17" x14ac:dyDescent="0.15">
      <c r="A27" s="4">
        <v>25</v>
      </c>
      <c r="B27" s="5" t="s">
        <v>49</v>
      </c>
      <c r="C27" s="5" t="s">
        <v>50</v>
      </c>
      <c r="D27" s="5" t="s">
        <v>5</v>
      </c>
      <c r="E27" s="6">
        <v>0.828321679202216</v>
      </c>
      <c r="F27">
        <f t="shared" si="6"/>
        <v>0.8</v>
      </c>
      <c r="I27" t="str">
        <f t="shared" si="0"/>
        <v>sh600030</v>
      </c>
      <c r="J27" t="str">
        <f>VLOOKUP(D27,$U:$V,2,0)</f>
        <v>大</v>
      </c>
      <c r="K27">
        <f t="shared" si="1"/>
        <v>0.8</v>
      </c>
      <c r="L27" t="e">
        <f t="shared" si="2"/>
        <v>#VALUE!</v>
      </c>
      <c r="M27" t="e">
        <f t="shared" si="7"/>
        <v>#VALUE!</v>
      </c>
      <c r="N27" t="s">
        <v>1831</v>
      </c>
      <c r="O27">
        <f t="shared" si="3"/>
        <v>0.7</v>
      </c>
      <c r="P27">
        <f t="shared" si="4"/>
        <v>0.10000000000000009</v>
      </c>
      <c r="Q27" t="str">
        <f t="shared" si="5"/>
        <v>大0.8</v>
      </c>
    </row>
    <row r="28" spans="1:17" x14ac:dyDescent="0.15">
      <c r="A28" s="4">
        <v>26</v>
      </c>
      <c r="B28" s="5" t="s">
        <v>51</v>
      </c>
      <c r="C28" s="5" t="s">
        <v>52</v>
      </c>
      <c r="D28" s="5" t="s">
        <v>7</v>
      </c>
      <c r="E28" s="6">
        <v>0.74580171800804296</v>
      </c>
      <c r="F28">
        <f t="shared" si="6"/>
        <v>0.7</v>
      </c>
      <c r="I28" t="str">
        <f t="shared" si="0"/>
        <v>sh600031</v>
      </c>
      <c r="J28" t="str">
        <f>VLOOKUP(D28,$U:$V,2,0)</f>
        <v>沪深</v>
      </c>
      <c r="K28">
        <f t="shared" si="1"/>
        <v>0.7</v>
      </c>
      <c r="L28" t="e">
        <f t="shared" si="2"/>
        <v>#VALUE!</v>
      </c>
      <c r="M28" t="e">
        <f t="shared" si="7"/>
        <v>#VALUE!</v>
      </c>
      <c r="N28" t="s">
        <v>1829</v>
      </c>
      <c r="O28">
        <f t="shared" si="3"/>
        <v>0.8</v>
      </c>
      <c r="P28">
        <f t="shared" si="4"/>
        <v>-0.10000000000000009</v>
      </c>
      <c r="Q28" t="str">
        <f t="shared" si="5"/>
        <v>沪深0.7</v>
      </c>
    </row>
    <row r="29" spans="1:17" x14ac:dyDescent="0.15">
      <c r="A29" s="4">
        <v>27</v>
      </c>
      <c r="B29" s="5" t="s">
        <v>53</v>
      </c>
      <c r="C29" s="5" t="s">
        <v>54</v>
      </c>
      <c r="D29" s="5" t="s">
        <v>5</v>
      </c>
      <c r="E29" s="6">
        <v>0.81914373564839904</v>
      </c>
      <c r="F29">
        <f t="shared" si="6"/>
        <v>0.8</v>
      </c>
      <c r="I29" t="str">
        <f t="shared" si="0"/>
        <v>sh600036</v>
      </c>
      <c r="J29" t="str">
        <f>VLOOKUP(D29,$U:$V,2,0)</f>
        <v>大</v>
      </c>
      <c r="K29">
        <f t="shared" si="1"/>
        <v>0.8</v>
      </c>
      <c r="L29" t="e">
        <f t="shared" si="2"/>
        <v>#VALUE!</v>
      </c>
      <c r="M29" t="e">
        <f t="shared" si="7"/>
        <v>#VALUE!</v>
      </c>
      <c r="N29" t="s">
        <v>1831</v>
      </c>
      <c r="O29">
        <f t="shared" si="3"/>
        <v>0.7</v>
      </c>
      <c r="P29">
        <f t="shared" si="4"/>
        <v>0.10000000000000009</v>
      </c>
      <c r="Q29" t="str">
        <f t="shared" si="5"/>
        <v>大0.8</v>
      </c>
    </row>
    <row r="30" spans="1:17" x14ac:dyDescent="0.15">
      <c r="A30" s="4">
        <v>28</v>
      </c>
      <c r="B30" s="5" t="s">
        <v>55</v>
      </c>
      <c r="C30" s="5" t="s">
        <v>56</v>
      </c>
      <c r="D30" s="5" t="s">
        <v>9</v>
      </c>
      <c r="E30" s="6">
        <v>0.74452040312867396</v>
      </c>
      <c r="F30">
        <f t="shared" si="6"/>
        <v>0.7</v>
      </c>
      <c r="I30" t="str">
        <f t="shared" si="0"/>
        <v>sh600037</v>
      </c>
      <c r="J30" t="str">
        <f>VLOOKUP(D30,$U:$V,2,0)</f>
        <v>中证</v>
      </c>
      <c r="K30">
        <f t="shared" si="1"/>
        <v>0.7</v>
      </c>
      <c r="L30" t="e">
        <f t="shared" si="2"/>
        <v>#VALUE!</v>
      </c>
      <c r="M30" t="e">
        <f t="shared" si="7"/>
        <v>#VALUE!</v>
      </c>
      <c r="N30" t="s">
        <v>1831</v>
      </c>
      <c r="O30">
        <f t="shared" si="3"/>
        <v>0.7</v>
      </c>
      <c r="P30">
        <f t="shared" si="4"/>
        <v>0</v>
      </c>
      <c r="Q30" t="str">
        <f t="shared" si="5"/>
        <v>中证0.7</v>
      </c>
    </row>
    <row r="31" spans="1:17" x14ac:dyDescent="0.15">
      <c r="A31" s="4">
        <v>29</v>
      </c>
      <c r="B31" s="5" t="s">
        <v>57</v>
      </c>
      <c r="C31" s="5" t="s">
        <v>58</v>
      </c>
      <c r="D31" s="5" t="s">
        <v>9</v>
      </c>
      <c r="E31" s="6">
        <v>0.67871322942048895</v>
      </c>
      <c r="F31">
        <f t="shared" si="6"/>
        <v>0.7</v>
      </c>
      <c r="I31" t="str">
        <f t="shared" si="0"/>
        <v>sh600038</v>
      </c>
      <c r="J31" t="str">
        <f>VLOOKUP(D31,$U:$V,2,0)</f>
        <v>中证</v>
      </c>
      <c r="K31">
        <f t="shared" si="1"/>
        <v>0.7</v>
      </c>
      <c r="L31" t="e">
        <f t="shared" si="2"/>
        <v>#VALUE!</v>
      </c>
      <c r="M31" t="e">
        <f t="shared" si="7"/>
        <v>#VALUE!</v>
      </c>
      <c r="N31" t="s">
        <v>1830</v>
      </c>
      <c r="O31">
        <f t="shared" si="3"/>
        <v>0.6</v>
      </c>
      <c r="P31">
        <f t="shared" si="4"/>
        <v>9.9999999999999978E-2</v>
      </c>
      <c r="Q31" t="str">
        <f t="shared" si="5"/>
        <v>中证0.7</v>
      </c>
    </row>
    <row r="32" spans="1:17" x14ac:dyDescent="0.15">
      <c r="A32" s="4">
        <v>30</v>
      </c>
      <c r="B32" s="5" t="s">
        <v>59</v>
      </c>
      <c r="C32" s="5" t="s">
        <v>60</v>
      </c>
      <c r="D32" s="5" t="s">
        <v>9</v>
      </c>
      <c r="E32" s="6">
        <v>0.64424124536750205</v>
      </c>
      <c r="F32">
        <f t="shared" si="6"/>
        <v>0.6</v>
      </c>
      <c r="I32" t="str">
        <f t="shared" si="0"/>
        <v>sh600039</v>
      </c>
      <c r="J32" t="str">
        <f>VLOOKUP(D32,$U:$V,2,0)</f>
        <v>中证</v>
      </c>
      <c r="K32">
        <f t="shared" si="1"/>
        <v>0.6</v>
      </c>
      <c r="L32" t="e">
        <f t="shared" si="2"/>
        <v>#VALUE!</v>
      </c>
      <c r="M32" t="e">
        <f t="shared" si="7"/>
        <v>#VALUE!</v>
      </c>
      <c r="N32" t="s">
        <v>1831</v>
      </c>
      <c r="O32">
        <f t="shared" si="3"/>
        <v>0.7</v>
      </c>
      <c r="P32">
        <f t="shared" si="4"/>
        <v>-9.9999999999999978E-2</v>
      </c>
      <c r="Q32" t="str">
        <f t="shared" si="5"/>
        <v>中证0.6</v>
      </c>
    </row>
    <row r="33" spans="1:17" x14ac:dyDescent="0.15">
      <c r="A33" s="4">
        <v>31</v>
      </c>
      <c r="B33" s="5" t="s">
        <v>61</v>
      </c>
      <c r="C33" s="5" t="s">
        <v>62</v>
      </c>
      <c r="D33" s="5" t="s">
        <v>5</v>
      </c>
      <c r="E33" s="6">
        <v>0.71702842240824904</v>
      </c>
      <c r="F33">
        <f t="shared" si="6"/>
        <v>0.7</v>
      </c>
      <c r="I33" t="str">
        <f t="shared" si="0"/>
        <v>sh600048</v>
      </c>
      <c r="J33" t="str">
        <f>VLOOKUP(D33,$U:$V,2,0)</f>
        <v>大</v>
      </c>
      <c r="K33">
        <f t="shared" si="1"/>
        <v>0.7</v>
      </c>
      <c r="L33" t="e">
        <f t="shared" si="2"/>
        <v>#VALUE!</v>
      </c>
      <c r="M33" t="e">
        <f t="shared" si="7"/>
        <v>#VALUE!</v>
      </c>
      <c r="N33" t="s">
        <v>1831</v>
      </c>
      <c r="O33">
        <f t="shared" si="3"/>
        <v>0.7</v>
      </c>
      <c r="P33">
        <f t="shared" si="4"/>
        <v>0</v>
      </c>
      <c r="Q33" t="str">
        <f t="shared" si="5"/>
        <v>大0.7</v>
      </c>
    </row>
    <row r="34" spans="1:17" x14ac:dyDescent="0.15">
      <c r="A34" s="4">
        <v>32</v>
      </c>
      <c r="B34" s="5" t="s">
        <v>63</v>
      </c>
      <c r="C34" s="5" t="s">
        <v>64</v>
      </c>
      <c r="D34" s="5" t="s">
        <v>3</v>
      </c>
      <c r="E34" s="6">
        <v>0.68513290725006704</v>
      </c>
      <c r="F34">
        <f t="shared" si="6"/>
        <v>0.7</v>
      </c>
      <c r="I34" t="str">
        <f t="shared" si="0"/>
        <v>sh600050</v>
      </c>
      <c r="J34" t="str">
        <f>VLOOKUP(D34,$U:$V,2,0)</f>
        <v>主板</v>
      </c>
      <c r="K34">
        <f t="shared" si="1"/>
        <v>0.7</v>
      </c>
      <c r="L34" t="e">
        <f t="shared" si="2"/>
        <v>#VALUE!</v>
      </c>
      <c r="M34" t="e">
        <f t="shared" si="7"/>
        <v>#VALUE!</v>
      </c>
      <c r="N34" t="s">
        <v>1832</v>
      </c>
      <c r="O34">
        <f t="shared" si="3"/>
        <v>0.4</v>
      </c>
      <c r="P34">
        <f t="shared" si="4"/>
        <v>0.29999999999999993</v>
      </c>
      <c r="Q34" t="str">
        <f t="shared" si="5"/>
        <v>主板0.7</v>
      </c>
    </row>
    <row r="35" spans="1:17" x14ac:dyDescent="0.15">
      <c r="A35" s="4">
        <v>33</v>
      </c>
      <c r="B35" s="5" t="s">
        <v>65</v>
      </c>
      <c r="C35" s="5" t="s">
        <v>66</v>
      </c>
      <c r="D35" s="5" t="s">
        <v>9</v>
      </c>
      <c r="E35" s="6">
        <v>0.437527789420464</v>
      </c>
      <c r="F35">
        <f t="shared" si="6"/>
        <v>0.4</v>
      </c>
      <c r="I35" t="str">
        <f t="shared" si="0"/>
        <v>sh600053</v>
      </c>
      <c r="J35" t="str">
        <f>VLOOKUP(D35,$U:$V,2,0)</f>
        <v>中证</v>
      </c>
      <c r="K35">
        <f t="shared" si="1"/>
        <v>0.4</v>
      </c>
      <c r="L35" t="e">
        <f t="shared" si="2"/>
        <v>#VALUE!</v>
      </c>
      <c r="M35" t="e">
        <f t="shared" si="7"/>
        <v>#VALUE!</v>
      </c>
      <c r="N35" t="s">
        <v>1831</v>
      </c>
      <c r="O35">
        <f t="shared" si="3"/>
        <v>0.7</v>
      </c>
      <c r="P35">
        <f t="shared" si="4"/>
        <v>-0.29999999999999993</v>
      </c>
      <c r="Q35" t="str">
        <f t="shared" si="5"/>
        <v>中证0.4</v>
      </c>
    </row>
    <row r="36" spans="1:17" x14ac:dyDescent="0.15">
      <c r="A36" s="4">
        <v>34</v>
      </c>
      <c r="B36" s="5" t="s">
        <v>67</v>
      </c>
      <c r="C36" s="5" t="s">
        <v>68</v>
      </c>
      <c r="D36" s="5" t="s">
        <v>9</v>
      </c>
      <c r="E36" s="6">
        <v>0.67743360615649995</v>
      </c>
      <c r="F36">
        <f t="shared" si="6"/>
        <v>0.7</v>
      </c>
      <c r="I36" t="str">
        <f t="shared" si="0"/>
        <v>sh600056</v>
      </c>
      <c r="J36" t="str">
        <f>VLOOKUP(D36,$U:$V,2,0)</f>
        <v>中证</v>
      </c>
      <c r="K36">
        <f t="shared" si="1"/>
        <v>0.7</v>
      </c>
      <c r="L36" t="e">
        <f t="shared" si="2"/>
        <v>#VALUE!</v>
      </c>
      <c r="M36" t="e">
        <f t="shared" si="7"/>
        <v>#VALUE!</v>
      </c>
      <c r="N36" t="s">
        <v>1830</v>
      </c>
      <c r="O36">
        <f t="shared" si="3"/>
        <v>0.6</v>
      </c>
      <c r="P36">
        <f t="shared" si="4"/>
        <v>9.9999999999999978E-2</v>
      </c>
      <c r="Q36" t="str">
        <f t="shared" si="5"/>
        <v>中证0.7</v>
      </c>
    </row>
    <row r="37" spans="1:17" x14ac:dyDescent="0.15">
      <c r="A37" s="4">
        <v>35</v>
      </c>
      <c r="B37" s="5" t="s">
        <v>69</v>
      </c>
      <c r="C37" s="5" t="s">
        <v>70</v>
      </c>
      <c r="D37" s="5" t="s">
        <v>9</v>
      </c>
      <c r="E37" s="6">
        <v>0.63566730419653905</v>
      </c>
      <c r="F37">
        <f t="shared" si="6"/>
        <v>0.6</v>
      </c>
      <c r="I37" t="str">
        <f t="shared" si="0"/>
        <v>sh600058</v>
      </c>
      <c r="J37" t="str">
        <f>VLOOKUP(D37,$U:$V,2,0)</f>
        <v>中证</v>
      </c>
      <c r="K37">
        <f t="shared" si="1"/>
        <v>0.6</v>
      </c>
      <c r="L37" t="e">
        <f t="shared" si="2"/>
        <v>#VALUE!</v>
      </c>
      <c r="M37" t="e">
        <f t="shared" si="7"/>
        <v>#VALUE!</v>
      </c>
      <c r="N37" t="s">
        <v>1831</v>
      </c>
      <c r="O37">
        <f t="shared" si="3"/>
        <v>0.7</v>
      </c>
      <c r="P37">
        <f t="shared" si="4"/>
        <v>-9.9999999999999978E-2</v>
      </c>
      <c r="Q37" t="str">
        <f t="shared" si="5"/>
        <v>中证0.6</v>
      </c>
    </row>
    <row r="38" spans="1:17" x14ac:dyDescent="0.15">
      <c r="A38" s="4">
        <v>36</v>
      </c>
      <c r="B38" s="5" t="s">
        <v>71</v>
      </c>
      <c r="C38" s="5" t="s">
        <v>72</v>
      </c>
      <c r="D38" s="5" t="s">
        <v>9</v>
      </c>
      <c r="E38" s="6">
        <v>0.73442938173671901</v>
      </c>
      <c r="F38">
        <f t="shared" si="6"/>
        <v>0.7</v>
      </c>
      <c r="I38" t="str">
        <f t="shared" si="0"/>
        <v>sh600059</v>
      </c>
      <c r="J38" t="str">
        <f>VLOOKUP(D38,$U:$V,2,0)</f>
        <v>中证</v>
      </c>
      <c r="K38">
        <f t="shared" si="1"/>
        <v>0.7</v>
      </c>
      <c r="L38" t="e">
        <f t="shared" si="2"/>
        <v>#VALUE!</v>
      </c>
      <c r="M38" t="e">
        <f t="shared" si="7"/>
        <v>#VALUE!</v>
      </c>
      <c r="N38" t="s">
        <v>1831</v>
      </c>
      <c r="O38">
        <f t="shared" si="3"/>
        <v>0.7</v>
      </c>
      <c r="P38">
        <f t="shared" si="4"/>
        <v>0</v>
      </c>
      <c r="Q38" t="str">
        <f t="shared" si="5"/>
        <v>中证0.7</v>
      </c>
    </row>
    <row r="39" spans="1:17" x14ac:dyDescent="0.15">
      <c r="A39" s="4">
        <v>37</v>
      </c>
      <c r="B39" s="5" t="s">
        <v>73</v>
      </c>
      <c r="C39" s="5" t="s">
        <v>74</v>
      </c>
      <c r="D39" s="5" t="s">
        <v>9</v>
      </c>
      <c r="E39" s="6">
        <v>0.66520886910607602</v>
      </c>
      <c r="F39">
        <f t="shared" si="6"/>
        <v>0.7</v>
      </c>
      <c r="I39" t="str">
        <f t="shared" si="0"/>
        <v>sh600060</v>
      </c>
      <c r="J39" t="str">
        <f>VLOOKUP(D39,$U:$V,2,0)</f>
        <v>中证</v>
      </c>
      <c r="K39">
        <f t="shared" si="1"/>
        <v>0.7</v>
      </c>
      <c r="L39" t="e">
        <f t="shared" si="2"/>
        <v>#VALUE!</v>
      </c>
      <c r="M39" t="e">
        <f t="shared" si="7"/>
        <v>#VALUE!</v>
      </c>
      <c r="N39" t="s">
        <v>1830</v>
      </c>
      <c r="O39">
        <f t="shared" si="3"/>
        <v>0.6</v>
      </c>
      <c r="P39">
        <f t="shared" si="4"/>
        <v>9.9999999999999978E-2</v>
      </c>
      <c r="Q39" t="str">
        <f t="shared" si="5"/>
        <v>中证0.7</v>
      </c>
    </row>
    <row r="40" spans="1:17" x14ac:dyDescent="0.15">
      <c r="A40" s="4">
        <v>38</v>
      </c>
      <c r="B40" s="5" t="s">
        <v>75</v>
      </c>
      <c r="C40" s="5" t="s">
        <v>76</v>
      </c>
      <c r="D40" s="5" t="s">
        <v>9</v>
      </c>
      <c r="E40" s="6">
        <v>0.63217401110081395</v>
      </c>
      <c r="F40">
        <f t="shared" si="6"/>
        <v>0.6</v>
      </c>
      <c r="I40" t="str">
        <f t="shared" si="0"/>
        <v>sh600061</v>
      </c>
      <c r="J40" t="str">
        <f>VLOOKUP(D40,$U:$V,2,0)</f>
        <v>中证</v>
      </c>
      <c r="K40">
        <f t="shared" si="1"/>
        <v>0.6</v>
      </c>
      <c r="L40" t="e">
        <f t="shared" si="2"/>
        <v>#VALUE!</v>
      </c>
      <c r="M40" t="e">
        <f t="shared" si="7"/>
        <v>#VALUE!</v>
      </c>
      <c r="N40" t="s">
        <v>1831</v>
      </c>
      <c r="O40">
        <f t="shared" si="3"/>
        <v>0.7</v>
      </c>
      <c r="P40">
        <f t="shared" si="4"/>
        <v>-9.9999999999999978E-2</v>
      </c>
      <c r="Q40" t="str">
        <f t="shared" si="5"/>
        <v>中证0.6</v>
      </c>
    </row>
    <row r="41" spans="1:17" x14ac:dyDescent="0.15">
      <c r="A41" s="4">
        <v>39</v>
      </c>
      <c r="B41" s="5" t="s">
        <v>77</v>
      </c>
      <c r="C41" s="5" t="s">
        <v>78</v>
      </c>
      <c r="D41" s="5" t="s">
        <v>9</v>
      </c>
      <c r="E41" s="6">
        <v>0.65322941300011195</v>
      </c>
      <c r="F41">
        <f t="shared" si="6"/>
        <v>0.7</v>
      </c>
      <c r="I41" t="str">
        <f t="shared" si="0"/>
        <v>sh600062</v>
      </c>
      <c r="J41" t="str">
        <f>VLOOKUP(D41,$U:$V,2,0)</f>
        <v>中证</v>
      </c>
      <c r="K41">
        <f t="shared" si="1"/>
        <v>0.7</v>
      </c>
      <c r="L41" t="e">
        <f t="shared" si="2"/>
        <v>#VALUE!</v>
      </c>
      <c r="M41" t="e">
        <f t="shared" si="7"/>
        <v>#VALUE!</v>
      </c>
      <c r="N41" t="s">
        <v>1831</v>
      </c>
      <c r="O41">
        <f t="shared" si="3"/>
        <v>0.7</v>
      </c>
      <c r="P41">
        <f t="shared" si="4"/>
        <v>0</v>
      </c>
      <c r="Q41" t="str">
        <f t="shared" si="5"/>
        <v>中证0.7</v>
      </c>
    </row>
    <row r="42" spans="1:17" x14ac:dyDescent="0.15">
      <c r="A42" s="4">
        <v>40</v>
      </c>
      <c r="B42" s="5" t="s">
        <v>79</v>
      </c>
      <c r="C42" s="5" t="s">
        <v>80</v>
      </c>
      <c r="D42" s="5" t="s">
        <v>3</v>
      </c>
      <c r="E42" s="6">
        <v>0.73625185100494905</v>
      </c>
      <c r="F42">
        <f t="shared" si="6"/>
        <v>0.7</v>
      </c>
      <c r="I42" t="str">
        <f t="shared" si="0"/>
        <v>sh600064</v>
      </c>
      <c r="J42" t="str">
        <f>VLOOKUP(D42,$U:$V,2,0)</f>
        <v>主板</v>
      </c>
      <c r="K42">
        <f t="shared" si="1"/>
        <v>0.7</v>
      </c>
      <c r="L42" t="e">
        <f t="shared" si="2"/>
        <v>#VALUE!</v>
      </c>
      <c r="M42" t="e">
        <f t="shared" si="7"/>
        <v>#VALUE!</v>
      </c>
      <c r="N42" t="s">
        <v>1830</v>
      </c>
      <c r="O42">
        <f t="shared" si="3"/>
        <v>0.6</v>
      </c>
      <c r="P42">
        <f t="shared" si="4"/>
        <v>9.9999999999999978E-2</v>
      </c>
      <c r="Q42" t="str">
        <f t="shared" si="5"/>
        <v>主板0.7</v>
      </c>
    </row>
    <row r="43" spans="1:17" x14ac:dyDescent="0.15">
      <c r="A43" s="4">
        <v>41</v>
      </c>
      <c r="B43" s="5" t="s">
        <v>81</v>
      </c>
      <c r="C43" s="5" t="s">
        <v>82</v>
      </c>
      <c r="D43" s="5" t="s">
        <v>7</v>
      </c>
      <c r="E43" s="6">
        <v>0.55279037956288601</v>
      </c>
      <c r="F43">
        <f t="shared" si="6"/>
        <v>0.6</v>
      </c>
      <c r="I43" t="str">
        <f t="shared" si="0"/>
        <v>sh600066</v>
      </c>
      <c r="J43" t="str">
        <f>VLOOKUP(D43,$U:$V,2,0)</f>
        <v>沪深</v>
      </c>
      <c r="K43">
        <f t="shared" si="1"/>
        <v>0.6</v>
      </c>
      <c r="L43" t="e">
        <f t="shared" si="2"/>
        <v>#VALUE!</v>
      </c>
      <c r="M43" t="e">
        <f t="shared" si="7"/>
        <v>#VALUE!</v>
      </c>
      <c r="N43" t="s">
        <v>1831</v>
      </c>
      <c r="O43">
        <f t="shared" si="3"/>
        <v>0.7</v>
      </c>
      <c r="P43">
        <f t="shared" si="4"/>
        <v>-9.9999999999999978E-2</v>
      </c>
      <c r="Q43" t="str">
        <f t="shared" si="5"/>
        <v>沪深0.6</v>
      </c>
    </row>
    <row r="44" spans="1:17" x14ac:dyDescent="0.15">
      <c r="A44" s="4">
        <v>42</v>
      </c>
      <c r="B44" s="5" t="s">
        <v>83</v>
      </c>
      <c r="C44" s="5" t="s">
        <v>84</v>
      </c>
      <c r="D44" s="5" t="s">
        <v>85</v>
      </c>
      <c r="E44" s="6">
        <v>0.721491540940146</v>
      </c>
      <c r="F44">
        <f t="shared" si="6"/>
        <v>0.7</v>
      </c>
      <c r="I44" t="str">
        <f t="shared" si="0"/>
        <v>sh600067</v>
      </c>
      <c r="J44" t="str">
        <f>VLOOKUP(D44,$U:$V,2,0)</f>
        <v>小</v>
      </c>
      <c r="K44">
        <f t="shared" si="1"/>
        <v>0.7</v>
      </c>
      <c r="L44" t="e">
        <f t="shared" si="2"/>
        <v>#VALUE!</v>
      </c>
      <c r="M44" t="e">
        <f t="shared" si="7"/>
        <v>#VALUE!</v>
      </c>
      <c r="N44" t="s">
        <v>1831</v>
      </c>
      <c r="O44">
        <f t="shared" si="3"/>
        <v>0.7</v>
      </c>
      <c r="P44">
        <f t="shared" si="4"/>
        <v>0</v>
      </c>
      <c r="Q44" t="str">
        <f t="shared" si="5"/>
        <v>小0.7</v>
      </c>
    </row>
    <row r="45" spans="1:17" x14ac:dyDescent="0.15">
      <c r="A45" s="4">
        <v>43</v>
      </c>
      <c r="B45" s="5" t="s">
        <v>86</v>
      </c>
      <c r="C45" s="5" t="s">
        <v>87</v>
      </c>
      <c r="D45" s="5" t="s">
        <v>3</v>
      </c>
      <c r="E45" s="6">
        <v>0.70668972155363496</v>
      </c>
      <c r="F45">
        <f t="shared" si="6"/>
        <v>0.7</v>
      </c>
      <c r="I45" t="str">
        <f t="shared" si="0"/>
        <v>sh600068</v>
      </c>
      <c r="J45" t="str">
        <f>VLOOKUP(D45,$U:$V,2,0)</f>
        <v>主板</v>
      </c>
      <c r="K45">
        <f t="shared" si="1"/>
        <v>0.7</v>
      </c>
      <c r="L45" t="e">
        <f t="shared" si="2"/>
        <v>#VALUE!</v>
      </c>
      <c r="M45" t="e">
        <f t="shared" si="7"/>
        <v>#VALUE!</v>
      </c>
      <c r="N45" t="s">
        <v>1830</v>
      </c>
      <c r="O45">
        <f t="shared" si="3"/>
        <v>0.6</v>
      </c>
      <c r="P45">
        <f t="shared" si="4"/>
        <v>9.9999999999999978E-2</v>
      </c>
      <c r="Q45" t="str">
        <f t="shared" si="5"/>
        <v>主板0.7</v>
      </c>
    </row>
    <row r="46" spans="1:17" x14ac:dyDescent="0.15">
      <c r="A46" s="4">
        <v>44</v>
      </c>
      <c r="B46" s="5" t="s">
        <v>88</v>
      </c>
      <c r="C46" s="5" t="s">
        <v>89</v>
      </c>
      <c r="D46" s="5" t="s">
        <v>9</v>
      </c>
      <c r="E46" s="6">
        <v>0.63252516493157795</v>
      </c>
      <c r="F46">
        <f t="shared" si="6"/>
        <v>0.6</v>
      </c>
      <c r="I46" t="str">
        <f t="shared" si="0"/>
        <v>sh600073</v>
      </c>
      <c r="J46" t="str">
        <f>VLOOKUP(D46,$U:$V,2,0)</f>
        <v>中证</v>
      </c>
      <c r="K46">
        <f t="shared" si="1"/>
        <v>0.6</v>
      </c>
      <c r="L46" t="e">
        <f t="shared" si="2"/>
        <v>#VALUE!</v>
      </c>
      <c r="M46" t="e">
        <f t="shared" si="7"/>
        <v>#VALUE!</v>
      </c>
      <c r="N46" t="s">
        <v>1833</v>
      </c>
      <c r="O46">
        <f t="shared" si="3"/>
        <v>0.5</v>
      </c>
      <c r="P46">
        <f t="shared" si="4"/>
        <v>9.9999999999999978E-2</v>
      </c>
      <c r="Q46" t="str">
        <f t="shared" si="5"/>
        <v>中证0.6</v>
      </c>
    </row>
    <row r="47" spans="1:17" x14ac:dyDescent="0.15">
      <c r="A47" s="4">
        <v>45</v>
      </c>
      <c r="B47" s="5" t="s">
        <v>90</v>
      </c>
      <c r="C47" s="5" t="s">
        <v>91</v>
      </c>
      <c r="D47" s="5" t="s">
        <v>9</v>
      </c>
      <c r="E47" s="6">
        <v>0.512462960492029</v>
      </c>
      <c r="F47">
        <f t="shared" si="6"/>
        <v>0.5</v>
      </c>
      <c r="I47" t="str">
        <f t="shared" si="0"/>
        <v>sh600074</v>
      </c>
      <c r="J47" t="str">
        <f>VLOOKUP(D47,$U:$V,2,0)</f>
        <v>中证</v>
      </c>
      <c r="K47">
        <f t="shared" si="1"/>
        <v>0.5</v>
      </c>
      <c r="L47" t="e">
        <f t="shared" si="2"/>
        <v>#VALUE!</v>
      </c>
      <c r="M47" t="e">
        <f t="shared" si="7"/>
        <v>#VALUE!</v>
      </c>
      <c r="N47" t="s">
        <v>1830</v>
      </c>
      <c r="O47">
        <f t="shared" si="3"/>
        <v>0.6</v>
      </c>
      <c r="P47">
        <f t="shared" si="4"/>
        <v>-9.9999999999999978E-2</v>
      </c>
      <c r="Q47" t="str">
        <f t="shared" si="5"/>
        <v>中证0.5</v>
      </c>
    </row>
    <row r="48" spans="1:17" x14ac:dyDescent="0.15">
      <c r="A48" s="4">
        <v>46</v>
      </c>
      <c r="B48" s="5" t="s">
        <v>92</v>
      </c>
      <c r="C48" s="5" t="s">
        <v>93</v>
      </c>
      <c r="D48" s="5" t="s">
        <v>9</v>
      </c>
      <c r="E48" s="6">
        <v>0.60457675981399905</v>
      </c>
      <c r="F48">
        <f t="shared" si="6"/>
        <v>0.6</v>
      </c>
      <c r="I48" t="str">
        <f t="shared" si="0"/>
        <v>sh600079</v>
      </c>
      <c r="J48" t="str">
        <f>VLOOKUP(D48,$U:$V,2,0)</f>
        <v>中证</v>
      </c>
      <c r="K48">
        <f t="shared" si="1"/>
        <v>0.6</v>
      </c>
      <c r="L48" t="e">
        <f t="shared" si="2"/>
        <v>#VALUE!</v>
      </c>
      <c r="M48" t="e">
        <f t="shared" si="7"/>
        <v>#VALUE!</v>
      </c>
      <c r="N48" t="s">
        <v>1830</v>
      </c>
      <c r="O48">
        <f t="shared" si="3"/>
        <v>0.6</v>
      </c>
      <c r="P48">
        <f t="shared" si="4"/>
        <v>0</v>
      </c>
      <c r="Q48" t="str">
        <f t="shared" si="5"/>
        <v>中证0.6</v>
      </c>
    </row>
    <row r="49" spans="1:17" x14ac:dyDescent="0.15">
      <c r="A49" s="4">
        <v>47</v>
      </c>
      <c r="B49" s="5" t="s">
        <v>94</v>
      </c>
      <c r="C49" s="5" t="s">
        <v>95</v>
      </c>
      <c r="D49" s="5" t="s">
        <v>9</v>
      </c>
      <c r="E49" s="6">
        <v>0.63430642209876298</v>
      </c>
      <c r="F49">
        <f t="shared" si="6"/>
        <v>0.6</v>
      </c>
      <c r="I49" t="str">
        <f t="shared" si="0"/>
        <v>sh600085</v>
      </c>
      <c r="J49" t="str">
        <f>VLOOKUP(D49,$U:$V,2,0)</f>
        <v>中证</v>
      </c>
      <c r="K49">
        <f t="shared" si="1"/>
        <v>0.6</v>
      </c>
      <c r="L49" t="e">
        <f t="shared" si="2"/>
        <v>#VALUE!</v>
      </c>
      <c r="M49" t="e">
        <f t="shared" si="7"/>
        <v>#VALUE!</v>
      </c>
      <c r="N49" t="s">
        <v>1830</v>
      </c>
      <c r="O49">
        <f t="shared" si="3"/>
        <v>0.6</v>
      </c>
      <c r="P49">
        <f t="shared" si="4"/>
        <v>0</v>
      </c>
      <c r="Q49" t="str">
        <f t="shared" si="5"/>
        <v>中证0.6</v>
      </c>
    </row>
    <row r="50" spans="1:17" x14ac:dyDescent="0.15">
      <c r="A50" s="4">
        <v>48</v>
      </c>
      <c r="B50" s="5" t="s">
        <v>96</v>
      </c>
      <c r="C50" s="5" t="s">
        <v>97</v>
      </c>
      <c r="D50" s="5" t="s">
        <v>9</v>
      </c>
      <c r="E50" s="6">
        <v>0.56542895376901503</v>
      </c>
      <c r="F50">
        <f t="shared" si="6"/>
        <v>0.6</v>
      </c>
      <c r="I50" t="str">
        <f t="shared" si="0"/>
        <v>sh600086</v>
      </c>
      <c r="J50" t="str">
        <f>VLOOKUP(D50,$U:$V,2,0)</f>
        <v>中证</v>
      </c>
      <c r="K50">
        <f t="shared" si="1"/>
        <v>0.6</v>
      </c>
      <c r="L50" t="e">
        <f t="shared" si="2"/>
        <v>#VALUE!</v>
      </c>
      <c r="M50" t="e">
        <f t="shared" si="7"/>
        <v>#VALUE!</v>
      </c>
      <c r="N50" t="s">
        <v>1831</v>
      </c>
      <c r="O50">
        <f t="shared" si="3"/>
        <v>0.7</v>
      </c>
      <c r="P50">
        <f t="shared" si="4"/>
        <v>-9.9999999999999978E-2</v>
      </c>
      <c r="Q50" t="str">
        <f t="shared" si="5"/>
        <v>中证0.6</v>
      </c>
    </row>
    <row r="51" spans="1:17" x14ac:dyDescent="0.15">
      <c r="A51" s="4">
        <v>49</v>
      </c>
      <c r="B51" s="5" t="s">
        <v>98</v>
      </c>
      <c r="C51" s="5" t="s">
        <v>99</v>
      </c>
      <c r="D51" s="5" t="s">
        <v>9</v>
      </c>
      <c r="E51" s="6">
        <v>0.684114966140143</v>
      </c>
      <c r="F51">
        <f t="shared" si="6"/>
        <v>0.7</v>
      </c>
      <c r="I51" t="str">
        <f t="shared" si="0"/>
        <v>sh600088</v>
      </c>
      <c r="J51" t="str">
        <f>VLOOKUP(D51,$U:$V,2,0)</f>
        <v>中证</v>
      </c>
      <c r="K51">
        <f t="shared" si="1"/>
        <v>0.7</v>
      </c>
      <c r="L51" t="e">
        <f t="shared" si="2"/>
        <v>#VALUE!</v>
      </c>
      <c r="M51" t="e">
        <f t="shared" si="7"/>
        <v>#VALUE!</v>
      </c>
      <c r="N51" t="s">
        <v>1831</v>
      </c>
      <c r="O51">
        <f t="shared" si="3"/>
        <v>0.7</v>
      </c>
      <c r="P51">
        <f t="shared" si="4"/>
        <v>0</v>
      </c>
      <c r="Q51" t="str">
        <f t="shared" si="5"/>
        <v>中证0.7</v>
      </c>
    </row>
    <row r="52" spans="1:17" x14ac:dyDescent="0.15">
      <c r="A52" s="4">
        <v>50</v>
      </c>
      <c r="B52" s="5" t="s">
        <v>100</v>
      </c>
      <c r="C52" s="5" t="s">
        <v>101</v>
      </c>
      <c r="D52" s="5" t="s">
        <v>3</v>
      </c>
      <c r="E52" s="6">
        <v>0.70602615357365095</v>
      </c>
      <c r="F52">
        <f t="shared" si="6"/>
        <v>0.7</v>
      </c>
      <c r="I52" t="str">
        <f t="shared" si="0"/>
        <v>sh600089</v>
      </c>
      <c r="J52" t="str">
        <f>VLOOKUP(D52,$U:$V,2,0)</f>
        <v>主板</v>
      </c>
      <c r="K52">
        <f t="shared" si="1"/>
        <v>0.7</v>
      </c>
      <c r="L52" t="e">
        <f t="shared" si="2"/>
        <v>#VALUE!</v>
      </c>
      <c r="M52" t="e">
        <f t="shared" si="7"/>
        <v>#VALUE!</v>
      </c>
      <c r="N52" t="s">
        <v>1833</v>
      </c>
      <c r="O52">
        <f t="shared" si="3"/>
        <v>0.5</v>
      </c>
      <c r="P52">
        <f t="shared" si="4"/>
        <v>0.19999999999999996</v>
      </c>
      <c r="Q52" t="str">
        <f t="shared" si="5"/>
        <v>主板0.7</v>
      </c>
    </row>
    <row r="53" spans="1:17" x14ac:dyDescent="0.15">
      <c r="A53" s="4">
        <v>51</v>
      </c>
      <c r="B53" s="5" t="s">
        <v>102</v>
      </c>
      <c r="C53" s="5" t="s">
        <v>103</v>
      </c>
      <c r="D53" s="5" t="s">
        <v>9</v>
      </c>
      <c r="E53" s="6">
        <v>0.48664341046698401</v>
      </c>
      <c r="F53">
        <f t="shared" si="6"/>
        <v>0.5</v>
      </c>
      <c r="I53" t="str">
        <f t="shared" si="0"/>
        <v>sh600094</v>
      </c>
      <c r="J53" t="str">
        <f>VLOOKUP(D53,$U:$V,2,0)</f>
        <v>中证</v>
      </c>
      <c r="K53">
        <f t="shared" si="1"/>
        <v>0.5</v>
      </c>
      <c r="L53" t="e">
        <f t="shared" si="2"/>
        <v>#VALUE!</v>
      </c>
      <c r="M53" t="e">
        <f t="shared" si="7"/>
        <v>#VALUE!</v>
      </c>
      <c r="N53" t="s">
        <v>1831</v>
      </c>
      <c r="O53">
        <f t="shared" si="3"/>
        <v>0.7</v>
      </c>
      <c r="P53">
        <f t="shared" si="4"/>
        <v>-0.19999999999999996</v>
      </c>
      <c r="Q53" t="str">
        <f t="shared" si="5"/>
        <v>中证0.5</v>
      </c>
    </row>
    <row r="54" spans="1:17" x14ac:dyDescent="0.15">
      <c r="A54" s="4">
        <v>52</v>
      </c>
      <c r="B54" s="5" t="s">
        <v>104</v>
      </c>
      <c r="C54" s="5" t="s">
        <v>105</v>
      </c>
      <c r="D54" s="5" t="s">
        <v>9</v>
      </c>
      <c r="E54" s="6">
        <v>0.66391739925948301</v>
      </c>
      <c r="F54">
        <f t="shared" si="6"/>
        <v>0.7</v>
      </c>
      <c r="I54" t="str">
        <f t="shared" si="0"/>
        <v>sh600098</v>
      </c>
      <c r="J54" t="str">
        <f>VLOOKUP(D54,$U:$V,2,0)</f>
        <v>中证</v>
      </c>
      <c r="K54">
        <f t="shared" si="1"/>
        <v>0.7</v>
      </c>
      <c r="L54" t="e">
        <f t="shared" si="2"/>
        <v>#VALUE!</v>
      </c>
      <c r="M54" t="e">
        <f t="shared" si="7"/>
        <v>#VALUE!</v>
      </c>
      <c r="N54" t="s">
        <v>1831</v>
      </c>
      <c r="O54">
        <f t="shared" si="3"/>
        <v>0.7</v>
      </c>
      <c r="P54">
        <f t="shared" si="4"/>
        <v>0</v>
      </c>
      <c r="Q54" t="str">
        <f t="shared" si="5"/>
        <v>中证0.7</v>
      </c>
    </row>
    <row r="55" spans="1:17" x14ac:dyDescent="0.15">
      <c r="A55" s="4">
        <v>53</v>
      </c>
      <c r="B55" s="5" t="s">
        <v>106</v>
      </c>
      <c r="C55" s="5" t="s">
        <v>107</v>
      </c>
      <c r="D55" s="5" t="s">
        <v>9</v>
      </c>
      <c r="E55" s="6">
        <v>0.73999860196534895</v>
      </c>
      <c r="F55">
        <f t="shared" si="6"/>
        <v>0.7</v>
      </c>
      <c r="I55" t="str">
        <f t="shared" si="0"/>
        <v>sh600100</v>
      </c>
      <c r="J55" t="str">
        <f>VLOOKUP(D55,$U:$V,2,0)</f>
        <v>中证</v>
      </c>
      <c r="K55">
        <f t="shared" si="1"/>
        <v>0.7</v>
      </c>
      <c r="L55" t="e">
        <f t="shared" si="2"/>
        <v>#VALUE!</v>
      </c>
      <c r="M55" t="e">
        <f t="shared" si="7"/>
        <v>#VALUE!</v>
      </c>
      <c r="N55" t="s">
        <v>1831</v>
      </c>
      <c r="O55">
        <f t="shared" si="3"/>
        <v>0.7</v>
      </c>
      <c r="P55">
        <f t="shared" si="4"/>
        <v>0</v>
      </c>
      <c r="Q55" t="str">
        <f t="shared" si="5"/>
        <v>中证0.7</v>
      </c>
    </row>
    <row r="56" spans="1:17" x14ac:dyDescent="0.15">
      <c r="A56" s="4">
        <v>54</v>
      </c>
      <c r="B56" s="5" t="s">
        <v>108</v>
      </c>
      <c r="C56" s="5" t="s">
        <v>109</v>
      </c>
      <c r="D56" s="5" t="s">
        <v>7</v>
      </c>
      <c r="E56" s="6">
        <v>0.66293003633261005</v>
      </c>
      <c r="F56">
        <f t="shared" si="6"/>
        <v>0.7</v>
      </c>
      <c r="I56" t="str">
        <f t="shared" si="0"/>
        <v>sh600104</v>
      </c>
      <c r="J56" t="str">
        <f>VLOOKUP(D56,$U:$V,2,0)</f>
        <v>沪深</v>
      </c>
      <c r="K56">
        <f t="shared" si="1"/>
        <v>0.7</v>
      </c>
      <c r="L56" t="e">
        <f t="shared" si="2"/>
        <v>#VALUE!</v>
      </c>
      <c r="M56" t="e">
        <f t="shared" si="7"/>
        <v>#VALUE!</v>
      </c>
      <c r="N56" t="s">
        <v>1831</v>
      </c>
      <c r="O56">
        <f t="shared" si="3"/>
        <v>0.7</v>
      </c>
      <c r="P56">
        <f t="shared" si="4"/>
        <v>0</v>
      </c>
      <c r="Q56" t="str">
        <f t="shared" si="5"/>
        <v>沪深0.7</v>
      </c>
    </row>
    <row r="57" spans="1:17" x14ac:dyDescent="0.15">
      <c r="A57" s="4">
        <v>55</v>
      </c>
      <c r="B57" s="5" t="s">
        <v>110</v>
      </c>
      <c r="C57" s="5" t="s">
        <v>111</v>
      </c>
      <c r="D57" s="5" t="s">
        <v>9</v>
      </c>
      <c r="E57" s="6">
        <v>0.67238600651007696</v>
      </c>
      <c r="F57">
        <f t="shared" si="6"/>
        <v>0.7</v>
      </c>
      <c r="I57" t="str">
        <f t="shared" si="0"/>
        <v>sh600108</v>
      </c>
      <c r="J57" t="str">
        <f>VLOOKUP(D57,$U:$V,2,0)</f>
        <v>中证</v>
      </c>
      <c r="K57">
        <f t="shared" si="1"/>
        <v>0.7</v>
      </c>
      <c r="L57" t="e">
        <f t="shared" si="2"/>
        <v>#VALUE!</v>
      </c>
      <c r="M57" t="e">
        <f t="shared" si="7"/>
        <v>#VALUE!</v>
      </c>
      <c r="N57" t="s">
        <v>1831</v>
      </c>
      <c r="O57">
        <f t="shared" si="3"/>
        <v>0.7</v>
      </c>
      <c r="P57">
        <f t="shared" si="4"/>
        <v>0</v>
      </c>
      <c r="Q57" t="str">
        <f t="shared" si="5"/>
        <v>中证0.7</v>
      </c>
    </row>
    <row r="58" spans="1:17" x14ac:dyDescent="0.15">
      <c r="A58" s="4">
        <v>56</v>
      </c>
      <c r="B58" s="5" t="s">
        <v>112</v>
      </c>
      <c r="C58" s="5" t="s">
        <v>113</v>
      </c>
      <c r="D58" s="5" t="s">
        <v>7</v>
      </c>
      <c r="E58" s="6">
        <v>0.71832298866402799</v>
      </c>
      <c r="F58">
        <f t="shared" si="6"/>
        <v>0.7</v>
      </c>
      <c r="I58" t="str">
        <f t="shared" si="0"/>
        <v>sh600109</v>
      </c>
      <c r="J58" t="str">
        <f>VLOOKUP(D58,$U:$V,2,0)</f>
        <v>沪深</v>
      </c>
      <c r="K58">
        <f t="shared" si="1"/>
        <v>0.7</v>
      </c>
      <c r="L58" t="e">
        <f t="shared" si="2"/>
        <v>#VALUE!</v>
      </c>
      <c r="M58" t="e">
        <f t="shared" si="7"/>
        <v>#VALUE!</v>
      </c>
      <c r="N58" t="s">
        <v>1830</v>
      </c>
      <c r="O58">
        <f t="shared" si="3"/>
        <v>0.6</v>
      </c>
      <c r="P58">
        <f t="shared" si="4"/>
        <v>9.9999999999999978E-2</v>
      </c>
      <c r="Q58" t="str">
        <f t="shared" si="5"/>
        <v>沪深0.7</v>
      </c>
    </row>
    <row r="59" spans="1:17" x14ac:dyDescent="0.15">
      <c r="A59" s="4">
        <v>57</v>
      </c>
      <c r="B59" s="5" t="s">
        <v>114</v>
      </c>
      <c r="C59" s="5" t="s">
        <v>115</v>
      </c>
      <c r="D59" s="5" t="s">
        <v>9</v>
      </c>
      <c r="E59" s="6">
        <v>0.61407632416589897</v>
      </c>
      <c r="F59">
        <f t="shared" si="6"/>
        <v>0.6</v>
      </c>
      <c r="I59" t="str">
        <f t="shared" si="0"/>
        <v>sh600111</v>
      </c>
      <c r="J59" t="str">
        <f>VLOOKUP(D59,$U:$V,2,0)</f>
        <v>中证</v>
      </c>
      <c r="K59">
        <f t="shared" si="1"/>
        <v>0.6</v>
      </c>
      <c r="L59" t="e">
        <f t="shared" si="2"/>
        <v>#VALUE!</v>
      </c>
      <c r="M59" t="e">
        <f t="shared" si="7"/>
        <v>#VALUE!</v>
      </c>
      <c r="N59" t="s">
        <v>1831</v>
      </c>
      <c r="O59">
        <f t="shared" si="3"/>
        <v>0.7</v>
      </c>
      <c r="P59">
        <f t="shared" si="4"/>
        <v>-9.9999999999999978E-2</v>
      </c>
      <c r="Q59" t="str">
        <f t="shared" si="5"/>
        <v>中证0.6</v>
      </c>
    </row>
    <row r="60" spans="1:17" x14ac:dyDescent="0.15">
      <c r="A60" s="4">
        <v>58</v>
      </c>
      <c r="B60" s="5" t="s">
        <v>116</v>
      </c>
      <c r="C60" s="5" t="s">
        <v>117</v>
      </c>
      <c r="D60" s="5" t="s">
        <v>9</v>
      </c>
      <c r="E60" s="6">
        <v>0.683355190642571</v>
      </c>
      <c r="F60">
        <f t="shared" si="6"/>
        <v>0.7</v>
      </c>
      <c r="I60" t="str">
        <f t="shared" si="0"/>
        <v>sh600112</v>
      </c>
      <c r="J60" t="str">
        <f>VLOOKUP(D60,$U:$V,2,0)</f>
        <v>中证</v>
      </c>
      <c r="K60">
        <f t="shared" si="1"/>
        <v>0.7</v>
      </c>
      <c r="L60" t="e">
        <f t="shared" si="2"/>
        <v>#VALUE!</v>
      </c>
      <c r="M60" t="e">
        <f t="shared" si="7"/>
        <v>#VALUE!</v>
      </c>
      <c r="N60" t="s">
        <v>1831</v>
      </c>
      <c r="O60">
        <f t="shared" si="3"/>
        <v>0.7</v>
      </c>
      <c r="P60">
        <f t="shared" si="4"/>
        <v>0</v>
      </c>
      <c r="Q60" t="str">
        <f t="shared" si="5"/>
        <v>中证0.7</v>
      </c>
    </row>
    <row r="61" spans="1:17" x14ac:dyDescent="0.15">
      <c r="A61" s="4">
        <v>59</v>
      </c>
      <c r="B61" s="5" t="s">
        <v>118</v>
      </c>
      <c r="C61" s="5" t="s">
        <v>119</v>
      </c>
      <c r="D61" s="5" t="s">
        <v>3</v>
      </c>
      <c r="E61" s="6">
        <v>0.66522337291250599</v>
      </c>
      <c r="F61">
        <f t="shared" si="6"/>
        <v>0.7</v>
      </c>
      <c r="I61" t="str">
        <f t="shared" si="0"/>
        <v>sh600115</v>
      </c>
      <c r="J61" t="str">
        <f>VLOOKUP(D61,$U:$V,2,0)</f>
        <v>主板</v>
      </c>
      <c r="K61">
        <f t="shared" si="1"/>
        <v>0.7</v>
      </c>
      <c r="L61" t="e">
        <f t="shared" si="2"/>
        <v>#VALUE!</v>
      </c>
      <c r="M61" t="e">
        <f t="shared" si="7"/>
        <v>#VALUE!</v>
      </c>
      <c r="N61" t="s">
        <v>1831</v>
      </c>
      <c r="O61">
        <f t="shared" si="3"/>
        <v>0.7</v>
      </c>
      <c r="P61">
        <f t="shared" si="4"/>
        <v>0</v>
      </c>
      <c r="Q61" t="str">
        <f t="shared" si="5"/>
        <v>主板0.7</v>
      </c>
    </row>
    <row r="62" spans="1:17" x14ac:dyDescent="0.15">
      <c r="A62" s="4">
        <v>60</v>
      </c>
      <c r="B62" s="5" t="s">
        <v>120</v>
      </c>
      <c r="C62" s="5" t="s">
        <v>121</v>
      </c>
      <c r="D62" s="5" t="s">
        <v>9</v>
      </c>
      <c r="E62" s="6">
        <v>0.68940564370815505</v>
      </c>
      <c r="F62">
        <f t="shared" si="6"/>
        <v>0.7</v>
      </c>
      <c r="I62" t="str">
        <f t="shared" si="0"/>
        <v>sh600118</v>
      </c>
      <c r="J62" t="str">
        <f>VLOOKUP(D62,$U:$V,2,0)</f>
        <v>中证</v>
      </c>
      <c r="K62">
        <f t="shared" si="1"/>
        <v>0.7</v>
      </c>
      <c r="L62" t="e">
        <f t="shared" si="2"/>
        <v>#VALUE!</v>
      </c>
      <c r="M62" t="e">
        <f t="shared" si="7"/>
        <v>#VALUE!</v>
      </c>
      <c r="N62" t="s">
        <v>1830</v>
      </c>
      <c r="O62">
        <f t="shared" si="3"/>
        <v>0.6</v>
      </c>
      <c r="P62">
        <f t="shared" si="4"/>
        <v>9.9999999999999978E-2</v>
      </c>
      <c r="Q62" t="str">
        <f t="shared" si="5"/>
        <v>中证0.7</v>
      </c>
    </row>
    <row r="63" spans="1:17" x14ac:dyDescent="0.15">
      <c r="A63" s="4">
        <v>61</v>
      </c>
      <c r="B63" s="5" t="s">
        <v>122</v>
      </c>
      <c r="C63" s="5" t="s">
        <v>123</v>
      </c>
      <c r="D63" s="5" t="s">
        <v>9</v>
      </c>
      <c r="E63" s="6">
        <v>0.63954935663623902</v>
      </c>
      <c r="F63">
        <f t="shared" si="6"/>
        <v>0.6</v>
      </c>
      <c r="I63" t="str">
        <f t="shared" si="0"/>
        <v>sh600120</v>
      </c>
      <c r="J63" t="str">
        <f>VLOOKUP(D63,$U:$V,2,0)</f>
        <v>中证</v>
      </c>
      <c r="K63">
        <f t="shared" si="1"/>
        <v>0.6</v>
      </c>
      <c r="L63" t="e">
        <f t="shared" si="2"/>
        <v>#VALUE!</v>
      </c>
      <c r="M63" t="e">
        <f t="shared" si="7"/>
        <v>#VALUE!</v>
      </c>
      <c r="N63" t="s">
        <v>1831</v>
      </c>
      <c r="O63">
        <f t="shared" si="3"/>
        <v>0.7</v>
      </c>
      <c r="P63">
        <f t="shared" si="4"/>
        <v>-9.9999999999999978E-2</v>
      </c>
      <c r="Q63" t="str">
        <f t="shared" si="5"/>
        <v>中证0.6</v>
      </c>
    </row>
    <row r="64" spans="1:17" x14ac:dyDescent="0.15">
      <c r="A64" s="4">
        <v>62</v>
      </c>
      <c r="B64" s="5" t="s">
        <v>124</v>
      </c>
      <c r="C64" s="5" t="s">
        <v>125</v>
      </c>
      <c r="D64" s="5" t="s">
        <v>9</v>
      </c>
      <c r="E64" s="6">
        <v>0.68570691012532803</v>
      </c>
      <c r="F64">
        <f t="shared" si="6"/>
        <v>0.7</v>
      </c>
      <c r="I64" t="str">
        <f t="shared" si="0"/>
        <v>sh600122</v>
      </c>
      <c r="J64" t="str">
        <f>VLOOKUP(D64,$U:$V,2,0)</f>
        <v>中证</v>
      </c>
      <c r="K64">
        <f t="shared" si="1"/>
        <v>0.7</v>
      </c>
      <c r="L64" t="e">
        <f t="shared" si="2"/>
        <v>#VALUE!</v>
      </c>
      <c r="M64" t="e">
        <f t="shared" si="7"/>
        <v>#VALUE!</v>
      </c>
      <c r="N64" t="s">
        <v>1831</v>
      </c>
      <c r="O64">
        <f t="shared" si="3"/>
        <v>0.7</v>
      </c>
      <c r="P64">
        <f t="shared" si="4"/>
        <v>0</v>
      </c>
      <c r="Q64" t="str">
        <f t="shared" si="5"/>
        <v>中证0.7</v>
      </c>
    </row>
    <row r="65" spans="1:17" x14ac:dyDescent="0.15">
      <c r="A65" s="4">
        <v>63</v>
      </c>
      <c r="B65" s="5" t="s">
        <v>126</v>
      </c>
      <c r="C65" s="5" t="s">
        <v>127</v>
      </c>
      <c r="D65" s="5" t="s">
        <v>9</v>
      </c>
      <c r="E65" s="6">
        <v>0.69046917271795905</v>
      </c>
      <c r="F65">
        <f t="shared" si="6"/>
        <v>0.7</v>
      </c>
      <c r="I65" t="str">
        <f t="shared" si="0"/>
        <v>sh600125</v>
      </c>
      <c r="J65" t="str">
        <f>VLOOKUP(D65,$U:$V,2,0)</f>
        <v>中证</v>
      </c>
      <c r="K65">
        <f t="shared" si="1"/>
        <v>0.7</v>
      </c>
      <c r="L65" t="e">
        <f t="shared" si="2"/>
        <v>#VALUE!</v>
      </c>
      <c r="M65" t="e">
        <f t="shared" si="7"/>
        <v>#VALUE!</v>
      </c>
      <c r="N65" t="s">
        <v>1830</v>
      </c>
      <c r="O65">
        <f t="shared" si="3"/>
        <v>0.6</v>
      </c>
      <c r="P65">
        <f t="shared" si="4"/>
        <v>9.9999999999999978E-2</v>
      </c>
      <c r="Q65" t="str">
        <f t="shared" si="5"/>
        <v>中证0.7</v>
      </c>
    </row>
    <row r="66" spans="1:17" x14ac:dyDescent="0.15">
      <c r="A66" s="4">
        <v>64</v>
      </c>
      <c r="B66" s="5" t="s">
        <v>128</v>
      </c>
      <c r="C66" s="5" t="s">
        <v>129</v>
      </c>
      <c r="D66" s="5" t="s">
        <v>9</v>
      </c>
      <c r="E66" s="6">
        <v>0.62744867220151201</v>
      </c>
      <c r="F66">
        <f t="shared" si="6"/>
        <v>0.6</v>
      </c>
      <c r="I66" t="str">
        <f t="shared" si="0"/>
        <v>sh600126</v>
      </c>
      <c r="J66" t="str">
        <f>VLOOKUP(D66,$U:$V,2,0)</f>
        <v>中证</v>
      </c>
      <c r="K66">
        <f t="shared" si="1"/>
        <v>0.6</v>
      </c>
      <c r="L66" t="e">
        <f t="shared" si="2"/>
        <v>#VALUE!</v>
      </c>
      <c r="M66" t="e">
        <f t="shared" si="7"/>
        <v>#VALUE!</v>
      </c>
      <c r="N66" t="s">
        <v>1831</v>
      </c>
      <c r="O66">
        <f t="shared" si="3"/>
        <v>0.7</v>
      </c>
      <c r="P66">
        <f t="shared" si="4"/>
        <v>-9.9999999999999978E-2</v>
      </c>
      <c r="Q66" t="str">
        <f t="shared" si="5"/>
        <v>中证0.6</v>
      </c>
    </row>
    <row r="67" spans="1:17" x14ac:dyDescent="0.15">
      <c r="A67" s="4">
        <v>65</v>
      </c>
      <c r="B67" s="5" t="s">
        <v>130</v>
      </c>
      <c r="C67" s="5" t="s">
        <v>131</v>
      </c>
      <c r="D67" s="5" t="s">
        <v>9</v>
      </c>
      <c r="E67" s="6">
        <v>0.68432692727079902</v>
      </c>
      <c r="F67">
        <f t="shared" si="6"/>
        <v>0.7</v>
      </c>
      <c r="I67" t="str">
        <f t="shared" si="0"/>
        <v>sh600138</v>
      </c>
      <c r="J67" t="str">
        <f>VLOOKUP(D67,$U:$V,2,0)</f>
        <v>中证</v>
      </c>
      <c r="K67">
        <f t="shared" si="1"/>
        <v>0.7</v>
      </c>
      <c r="L67" t="e">
        <f t="shared" si="2"/>
        <v>#VALUE!</v>
      </c>
      <c r="M67" t="e">
        <f t="shared" si="7"/>
        <v>#VALUE!</v>
      </c>
      <c r="N67" t="s">
        <v>1831</v>
      </c>
      <c r="O67">
        <f t="shared" si="3"/>
        <v>0.7</v>
      </c>
      <c r="P67">
        <f t="shared" si="4"/>
        <v>0</v>
      </c>
      <c r="Q67" t="str">
        <f t="shared" si="5"/>
        <v>中证0.7</v>
      </c>
    </row>
    <row r="68" spans="1:17" x14ac:dyDescent="0.15">
      <c r="A68" s="4">
        <v>66</v>
      </c>
      <c r="B68" s="5" t="s">
        <v>132</v>
      </c>
      <c r="C68" s="5" t="s">
        <v>133</v>
      </c>
      <c r="D68" s="5" t="s">
        <v>9</v>
      </c>
      <c r="E68" s="6">
        <v>0.71087010626373603</v>
      </c>
      <c r="F68">
        <f t="shared" ref="F68:F131" si="8">ROUND(E68,1)</f>
        <v>0.7</v>
      </c>
      <c r="I68" t="str">
        <f t="shared" ref="I68:I131" si="9">+B68</f>
        <v>sh600141</v>
      </c>
      <c r="J68" t="str">
        <f>VLOOKUP(D68,$U:$V,2,0)</f>
        <v>中证</v>
      </c>
      <c r="K68">
        <f t="shared" ref="K68:K131" si="10">+F68</f>
        <v>0.7</v>
      </c>
      <c r="L68" t="e">
        <f t="shared" ref="L68:L131" si="11">FIND("0",J68)</f>
        <v>#VALUE!</v>
      </c>
      <c r="M68" t="e">
        <f t="shared" si="7"/>
        <v>#VALUE!</v>
      </c>
      <c r="N68" t="s">
        <v>1831</v>
      </c>
      <c r="O68">
        <f t="shared" ref="O68:O131" si="12">+N68+0</f>
        <v>0.7</v>
      </c>
      <c r="P68">
        <f t="shared" ref="P68:P131" si="13">F68-O68</f>
        <v>0</v>
      </c>
      <c r="Q68" t="str">
        <f t="shared" ref="Q68:Q131" si="14">+J68&amp;K68</f>
        <v>中证0.7</v>
      </c>
    </row>
    <row r="69" spans="1:17" x14ac:dyDescent="0.15">
      <c r="A69" s="4">
        <v>67</v>
      </c>
      <c r="B69" s="5" t="s">
        <v>134</v>
      </c>
      <c r="C69" s="5" t="s">
        <v>135</v>
      </c>
      <c r="D69" s="5" t="s">
        <v>9</v>
      </c>
      <c r="E69" s="6">
        <v>0.71954650556527899</v>
      </c>
      <c r="F69">
        <f t="shared" si="8"/>
        <v>0.7</v>
      </c>
      <c r="I69" t="str">
        <f t="shared" si="9"/>
        <v>sh600143</v>
      </c>
      <c r="J69" t="str">
        <f>VLOOKUP(D69,$U:$V,2,0)</f>
        <v>中证</v>
      </c>
      <c r="K69">
        <f t="shared" si="10"/>
        <v>0.7</v>
      </c>
      <c r="L69" t="e">
        <f t="shared" si="11"/>
        <v>#VALUE!</v>
      </c>
      <c r="M69" t="e">
        <f t="shared" si="7"/>
        <v>#VALUE!</v>
      </c>
      <c r="N69" t="s">
        <v>1831</v>
      </c>
      <c r="O69">
        <f t="shared" si="12"/>
        <v>0.7</v>
      </c>
      <c r="P69">
        <f t="shared" si="13"/>
        <v>0</v>
      </c>
      <c r="Q69" t="str">
        <f t="shared" si="14"/>
        <v>中证0.7</v>
      </c>
    </row>
    <row r="70" spans="1:17" x14ac:dyDescent="0.15">
      <c r="A70" s="4">
        <v>68</v>
      </c>
      <c r="B70" s="5" t="s">
        <v>136</v>
      </c>
      <c r="C70" s="5" t="s">
        <v>137</v>
      </c>
      <c r="D70" s="5" t="s">
        <v>3</v>
      </c>
      <c r="E70" s="6">
        <v>0.66296184355481902</v>
      </c>
      <c r="F70">
        <f t="shared" si="8"/>
        <v>0.7</v>
      </c>
      <c r="I70" t="str">
        <f t="shared" si="9"/>
        <v>sh600150</v>
      </c>
      <c r="J70" t="str">
        <f>VLOOKUP(D70,$U:$V,2,0)</f>
        <v>主板</v>
      </c>
      <c r="K70">
        <f t="shared" si="10"/>
        <v>0.7</v>
      </c>
      <c r="L70" t="e">
        <f t="shared" si="11"/>
        <v>#VALUE!</v>
      </c>
      <c r="M70" t="e">
        <f t="shared" si="7"/>
        <v>#VALUE!</v>
      </c>
      <c r="N70" t="s">
        <v>1831</v>
      </c>
      <c r="O70">
        <f t="shared" si="12"/>
        <v>0.7</v>
      </c>
      <c r="P70">
        <f t="shared" si="13"/>
        <v>0</v>
      </c>
      <c r="Q70" t="str">
        <f t="shared" si="14"/>
        <v>主板0.7</v>
      </c>
    </row>
    <row r="71" spans="1:17" x14ac:dyDescent="0.15">
      <c r="A71" s="4">
        <v>69</v>
      </c>
      <c r="B71" s="5" t="s">
        <v>138</v>
      </c>
      <c r="C71" s="5" t="s">
        <v>139</v>
      </c>
      <c r="D71" s="5" t="s">
        <v>9</v>
      </c>
      <c r="E71" s="6">
        <v>0.69578820522669504</v>
      </c>
      <c r="F71">
        <f t="shared" si="8"/>
        <v>0.7</v>
      </c>
      <c r="I71" t="str">
        <f t="shared" si="9"/>
        <v>sh600151</v>
      </c>
      <c r="J71" t="str">
        <f>VLOOKUP(D71,$U:$V,2,0)</f>
        <v>中证</v>
      </c>
      <c r="K71">
        <f t="shared" si="10"/>
        <v>0.7</v>
      </c>
      <c r="L71" t="e">
        <f t="shared" si="11"/>
        <v>#VALUE!</v>
      </c>
      <c r="M71" t="e">
        <f t="shared" si="7"/>
        <v>#VALUE!</v>
      </c>
      <c r="N71" t="s">
        <v>1830</v>
      </c>
      <c r="O71">
        <f t="shared" si="12"/>
        <v>0.6</v>
      </c>
      <c r="P71">
        <f t="shared" si="13"/>
        <v>9.9999999999999978E-2</v>
      </c>
      <c r="Q71" t="str">
        <f t="shared" si="14"/>
        <v>中证0.7</v>
      </c>
    </row>
    <row r="72" spans="1:17" x14ac:dyDescent="0.15">
      <c r="A72" s="4">
        <v>70</v>
      </c>
      <c r="B72" s="5" t="s">
        <v>140</v>
      </c>
      <c r="C72" s="5" t="s">
        <v>141</v>
      </c>
      <c r="D72" s="5" t="s">
        <v>7</v>
      </c>
      <c r="E72" s="6">
        <v>0.62413257264340505</v>
      </c>
      <c r="F72">
        <f t="shared" si="8"/>
        <v>0.6</v>
      </c>
      <c r="I72" t="str">
        <f t="shared" si="9"/>
        <v>sh600153</v>
      </c>
      <c r="J72" t="str">
        <f>VLOOKUP(D72,$U:$V,2,0)</f>
        <v>沪深</v>
      </c>
      <c r="K72">
        <f t="shared" si="10"/>
        <v>0.6</v>
      </c>
      <c r="L72" t="e">
        <f t="shared" si="11"/>
        <v>#VALUE!</v>
      </c>
      <c r="M72" t="e">
        <f t="shared" ref="M72:M135" si="15">MID(J72,L72,LEN(J72)-L72+1)</f>
        <v>#VALUE!</v>
      </c>
      <c r="N72" t="s">
        <v>1831</v>
      </c>
      <c r="O72">
        <f t="shared" si="12"/>
        <v>0.7</v>
      </c>
      <c r="P72">
        <f t="shared" si="13"/>
        <v>-9.9999999999999978E-2</v>
      </c>
      <c r="Q72" t="str">
        <f t="shared" si="14"/>
        <v>沪深0.6</v>
      </c>
    </row>
    <row r="73" spans="1:17" x14ac:dyDescent="0.15">
      <c r="A73" s="4">
        <v>71</v>
      </c>
      <c r="B73" s="5" t="s">
        <v>142</v>
      </c>
      <c r="C73" s="5" t="s">
        <v>143</v>
      </c>
      <c r="D73" s="5" t="s">
        <v>3</v>
      </c>
      <c r="E73" s="6">
        <v>0.65012664922579</v>
      </c>
      <c r="F73">
        <f t="shared" si="8"/>
        <v>0.7</v>
      </c>
      <c r="I73" t="str">
        <f t="shared" si="9"/>
        <v>sh600157</v>
      </c>
      <c r="J73" t="str">
        <f>VLOOKUP(D73,$U:$V,2,0)</f>
        <v>主板</v>
      </c>
      <c r="K73">
        <f t="shared" si="10"/>
        <v>0.7</v>
      </c>
      <c r="L73" t="e">
        <f t="shared" si="11"/>
        <v>#VALUE!</v>
      </c>
      <c r="M73" t="e">
        <f t="shared" si="15"/>
        <v>#VALUE!</v>
      </c>
      <c r="N73" t="s">
        <v>1830</v>
      </c>
      <c r="O73">
        <f t="shared" si="12"/>
        <v>0.6</v>
      </c>
      <c r="P73">
        <f t="shared" si="13"/>
        <v>9.9999999999999978E-2</v>
      </c>
      <c r="Q73" t="str">
        <f t="shared" si="14"/>
        <v>主板0.7</v>
      </c>
    </row>
    <row r="74" spans="1:17" x14ac:dyDescent="0.15">
      <c r="A74" s="4">
        <v>72</v>
      </c>
      <c r="B74" s="5" t="s">
        <v>144</v>
      </c>
      <c r="C74" s="5" t="s">
        <v>145</v>
      </c>
      <c r="D74" s="5" t="s">
        <v>9</v>
      </c>
      <c r="E74" s="6">
        <v>0.645586366158308</v>
      </c>
      <c r="F74">
        <f t="shared" si="8"/>
        <v>0.6</v>
      </c>
      <c r="I74" t="str">
        <f t="shared" si="9"/>
        <v>sh600158</v>
      </c>
      <c r="J74" t="str">
        <f>VLOOKUP(D74,$U:$V,2,0)</f>
        <v>中证</v>
      </c>
      <c r="K74">
        <f t="shared" si="10"/>
        <v>0.6</v>
      </c>
      <c r="L74" t="e">
        <f t="shared" si="11"/>
        <v>#VALUE!</v>
      </c>
      <c r="M74" t="e">
        <f t="shared" si="15"/>
        <v>#VALUE!</v>
      </c>
      <c r="N74" t="s">
        <v>1831</v>
      </c>
      <c r="O74">
        <f t="shared" si="12"/>
        <v>0.7</v>
      </c>
      <c r="P74">
        <f t="shared" si="13"/>
        <v>-9.9999999999999978E-2</v>
      </c>
      <c r="Q74" t="str">
        <f t="shared" si="14"/>
        <v>中证0.6</v>
      </c>
    </row>
    <row r="75" spans="1:17" x14ac:dyDescent="0.15">
      <c r="A75" s="4">
        <v>73</v>
      </c>
      <c r="B75" s="5" t="s">
        <v>146</v>
      </c>
      <c r="C75" s="5" t="s">
        <v>147</v>
      </c>
      <c r="D75" s="5" t="s">
        <v>9</v>
      </c>
      <c r="E75" s="6">
        <v>0.66793757521318098</v>
      </c>
      <c r="F75">
        <f t="shared" si="8"/>
        <v>0.7</v>
      </c>
      <c r="I75" t="str">
        <f t="shared" si="9"/>
        <v>sh600160</v>
      </c>
      <c r="J75" t="str">
        <f>VLOOKUP(D75,$U:$V,2,0)</f>
        <v>中证</v>
      </c>
      <c r="K75">
        <f t="shared" si="10"/>
        <v>0.7</v>
      </c>
      <c r="L75" t="e">
        <f t="shared" si="11"/>
        <v>#VALUE!</v>
      </c>
      <c r="M75" t="e">
        <f t="shared" si="15"/>
        <v>#VALUE!</v>
      </c>
      <c r="N75" t="s">
        <v>1830</v>
      </c>
      <c r="O75">
        <f t="shared" si="12"/>
        <v>0.6</v>
      </c>
      <c r="P75">
        <f t="shared" si="13"/>
        <v>9.9999999999999978E-2</v>
      </c>
      <c r="Q75" t="str">
        <f t="shared" si="14"/>
        <v>中证0.7</v>
      </c>
    </row>
    <row r="76" spans="1:17" x14ac:dyDescent="0.15">
      <c r="A76" s="4">
        <v>74</v>
      </c>
      <c r="B76" s="5" t="s">
        <v>148</v>
      </c>
      <c r="C76" s="5" t="s">
        <v>149</v>
      </c>
      <c r="D76" s="5" t="s">
        <v>9</v>
      </c>
      <c r="E76" s="6">
        <v>0.63938622818282798</v>
      </c>
      <c r="F76">
        <f t="shared" si="8"/>
        <v>0.6</v>
      </c>
      <c r="I76" t="str">
        <f t="shared" si="9"/>
        <v>sh600161</v>
      </c>
      <c r="J76" t="str">
        <f>VLOOKUP(D76,$U:$V,2,0)</f>
        <v>中证</v>
      </c>
      <c r="K76">
        <f t="shared" si="10"/>
        <v>0.6</v>
      </c>
      <c r="L76" t="e">
        <f t="shared" si="11"/>
        <v>#VALUE!</v>
      </c>
      <c r="M76" t="e">
        <f t="shared" si="15"/>
        <v>#VALUE!</v>
      </c>
      <c r="N76" t="s">
        <v>1831</v>
      </c>
      <c r="O76">
        <f t="shared" si="12"/>
        <v>0.7</v>
      </c>
      <c r="P76">
        <f t="shared" si="13"/>
        <v>-9.9999999999999978E-2</v>
      </c>
      <c r="Q76" t="str">
        <f t="shared" si="14"/>
        <v>中证0.6</v>
      </c>
    </row>
    <row r="77" spans="1:17" x14ac:dyDescent="0.15">
      <c r="A77" s="4">
        <v>75</v>
      </c>
      <c r="B77" s="5" t="s">
        <v>150</v>
      </c>
      <c r="C77" s="5" t="s">
        <v>151</v>
      </c>
      <c r="D77" s="5" t="s">
        <v>9</v>
      </c>
      <c r="E77" s="6">
        <v>0.73508713384817004</v>
      </c>
      <c r="F77">
        <f t="shared" si="8"/>
        <v>0.7</v>
      </c>
      <c r="I77" t="str">
        <f t="shared" si="9"/>
        <v>sh600166</v>
      </c>
      <c r="J77" t="str">
        <f>VLOOKUP(D77,$U:$V,2,0)</f>
        <v>中证</v>
      </c>
      <c r="K77">
        <f t="shared" si="10"/>
        <v>0.7</v>
      </c>
      <c r="L77" t="e">
        <f t="shared" si="11"/>
        <v>#VALUE!</v>
      </c>
      <c r="M77" t="e">
        <f t="shared" si="15"/>
        <v>#VALUE!</v>
      </c>
      <c r="N77" t="s">
        <v>1831</v>
      </c>
      <c r="O77">
        <f t="shared" si="12"/>
        <v>0.7</v>
      </c>
      <c r="P77">
        <f t="shared" si="13"/>
        <v>0</v>
      </c>
      <c r="Q77" t="str">
        <f t="shared" si="14"/>
        <v>中证0.7</v>
      </c>
    </row>
    <row r="78" spans="1:17" x14ac:dyDescent="0.15">
      <c r="A78" s="4">
        <v>76</v>
      </c>
      <c r="B78" s="5" t="s">
        <v>152</v>
      </c>
      <c r="C78" s="5" t="s">
        <v>153</v>
      </c>
      <c r="D78" s="5" t="s">
        <v>9</v>
      </c>
      <c r="E78" s="6">
        <v>0.68674558531343199</v>
      </c>
      <c r="F78">
        <f t="shared" si="8"/>
        <v>0.7</v>
      </c>
      <c r="I78" t="str">
        <f t="shared" si="9"/>
        <v>sh600169</v>
      </c>
      <c r="J78" t="str">
        <f>VLOOKUP(D78,$U:$V,2,0)</f>
        <v>中证</v>
      </c>
      <c r="K78">
        <f t="shared" si="10"/>
        <v>0.7</v>
      </c>
      <c r="L78" t="e">
        <f t="shared" si="11"/>
        <v>#VALUE!</v>
      </c>
      <c r="M78" t="e">
        <f t="shared" si="15"/>
        <v>#VALUE!</v>
      </c>
      <c r="N78" t="s">
        <v>1831</v>
      </c>
      <c r="O78">
        <f t="shared" si="12"/>
        <v>0.7</v>
      </c>
      <c r="P78">
        <f t="shared" si="13"/>
        <v>0</v>
      </c>
      <c r="Q78" t="str">
        <f t="shared" si="14"/>
        <v>中证0.7</v>
      </c>
    </row>
    <row r="79" spans="1:17" x14ac:dyDescent="0.15">
      <c r="A79" s="4">
        <v>77</v>
      </c>
      <c r="B79" s="5" t="s">
        <v>154</v>
      </c>
      <c r="C79" s="5" t="s">
        <v>155</v>
      </c>
      <c r="D79" s="5" t="s">
        <v>3</v>
      </c>
      <c r="E79" s="6">
        <v>0.65858033497035995</v>
      </c>
      <c r="F79">
        <f t="shared" si="8"/>
        <v>0.7</v>
      </c>
      <c r="I79" t="str">
        <f t="shared" si="9"/>
        <v>sh600170</v>
      </c>
      <c r="J79" t="str">
        <f>VLOOKUP(D79,$U:$V,2,0)</f>
        <v>主板</v>
      </c>
      <c r="K79">
        <f t="shared" si="10"/>
        <v>0.7</v>
      </c>
      <c r="L79" t="e">
        <f t="shared" si="11"/>
        <v>#VALUE!</v>
      </c>
      <c r="M79" t="e">
        <f t="shared" si="15"/>
        <v>#VALUE!</v>
      </c>
      <c r="N79" t="s">
        <v>1829</v>
      </c>
      <c r="O79">
        <f t="shared" si="12"/>
        <v>0.8</v>
      </c>
      <c r="P79">
        <f t="shared" si="13"/>
        <v>-0.10000000000000009</v>
      </c>
      <c r="Q79" t="str">
        <f t="shared" si="14"/>
        <v>主板0.7</v>
      </c>
    </row>
    <row r="80" spans="1:17" x14ac:dyDescent="0.15">
      <c r="A80" s="4">
        <v>78</v>
      </c>
      <c r="B80" s="5" t="s">
        <v>156</v>
      </c>
      <c r="C80" s="5" t="s">
        <v>157</v>
      </c>
      <c r="D80" s="5" t="s">
        <v>9</v>
      </c>
      <c r="E80" s="6">
        <v>0.75002662332140202</v>
      </c>
      <c r="F80">
        <f t="shared" si="8"/>
        <v>0.8</v>
      </c>
      <c r="I80" t="str">
        <f t="shared" si="9"/>
        <v>sh600171</v>
      </c>
      <c r="J80" t="str">
        <f>VLOOKUP(D80,$U:$V,2,0)</f>
        <v>中证</v>
      </c>
      <c r="K80">
        <f t="shared" si="10"/>
        <v>0.8</v>
      </c>
      <c r="L80" t="e">
        <f t="shared" si="11"/>
        <v>#VALUE!</v>
      </c>
      <c r="M80" t="e">
        <f t="shared" si="15"/>
        <v>#VALUE!</v>
      </c>
      <c r="N80" t="s">
        <v>1830</v>
      </c>
      <c r="O80">
        <f t="shared" si="12"/>
        <v>0.6</v>
      </c>
      <c r="P80">
        <f t="shared" si="13"/>
        <v>0.20000000000000007</v>
      </c>
      <c r="Q80" t="str">
        <f t="shared" si="14"/>
        <v>中证0.8</v>
      </c>
    </row>
    <row r="81" spans="1:17" x14ac:dyDescent="0.15">
      <c r="A81" s="4">
        <v>79</v>
      </c>
      <c r="B81" s="5" t="s">
        <v>158</v>
      </c>
      <c r="C81" s="5" t="s">
        <v>159</v>
      </c>
      <c r="D81" s="5" t="s">
        <v>9</v>
      </c>
      <c r="E81" s="6">
        <v>0.60725509613682305</v>
      </c>
      <c r="F81">
        <f t="shared" si="8"/>
        <v>0.6</v>
      </c>
      <c r="I81" t="str">
        <f t="shared" si="9"/>
        <v>sh600175</v>
      </c>
      <c r="J81" t="str">
        <f>VLOOKUP(D81,$U:$V,2,0)</f>
        <v>中证</v>
      </c>
      <c r="K81">
        <f t="shared" si="10"/>
        <v>0.6</v>
      </c>
      <c r="L81" t="e">
        <f t="shared" si="11"/>
        <v>#VALUE!</v>
      </c>
      <c r="M81" t="e">
        <f t="shared" si="15"/>
        <v>#VALUE!</v>
      </c>
      <c r="N81" t="s">
        <v>1831</v>
      </c>
      <c r="O81">
        <f t="shared" si="12"/>
        <v>0.7</v>
      </c>
      <c r="P81">
        <f t="shared" si="13"/>
        <v>-9.9999999999999978E-2</v>
      </c>
      <c r="Q81" t="str">
        <f t="shared" si="14"/>
        <v>中证0.6</v>
      </c>
    </row>
    <row r="82" spans="1:17" x14ac:dyDescent="0.15">
      <c r="A82" s="4">
        <v>80</v>
      </c>
      <c r="B82" s="5" t="s">
        <v>160</v>
      </c>
      <c r="C82" s="5" t="s">
        <v>161</v>
      </c>
      <c r="D82" s="5" t="s">
        <v>9</v>
      </c>
      <c r="E82" s="6">
        <v>0.69249490118555501</v>
      </c>
      <c r="F82">
        <f t="shared" si="8"/>
        <v>0.7</v>
      </c>
      <c r="I82" t="str">
        <f t="shared" si="9"/>
        <v>sh600176</v>
      </c>
      <c r="J82" t="str">
        <f>VLOOKUP(D82,$U:$V,2,0)</f>
        <v>中证</v>
      </c>
      <c r="K82">
        <f t="shared" si="10"/>
        <v>0.7</v>
      </c>
      <c r="L82" t="e">
        <f t="shared" si="11"/>
        <v>#VALUE!</v>
      </c>
      <c r="M82" t="e">
        <f t="shared" si="15"/>
        <v>#VALUE!</v>
      </c>
      <c r="N82" t="s">
        <v>1829</v>
      </c>
      <c r="O82">
        <f t="shared" si="12"/>
        <v>0.8</v>
      </c>
      <c r="P82">
        <f t="shared" si="13"/>
        <v>-0.10000000000000009</v>
      </c>
      <c r="Q82" t="str">
        <f t="shared" si="14"/>
        <v>中证0.7</v>
      </c>
    </row>
    <row r="83" spans="1:17" x14ac:dyDescent="0.15">
      <c r="A83" s="4">
        <v>81</v>
      </c>
      <c r="B83" s="5" t="s">
        <v>162</v>
      </c>
      <c r="C83" s="5" t="s">
        <v>163</v>
      </c>
      <c r="D83" s="5" t="s">
        <v>7</v>
      </c>
      <c r="E83" s="6">
        <v>0.75708708690002102</v>
      </c>
      <c r="F83">
        <f t="shared" si="8"/>
        <v>0.8</v>
      </c>
      <c r="I83" t="str">
        <f t="shared" si="9"/>
        <v>sh600177</v>
      </c>
      <c r="J83" t="str">
        <f>VLOOKUP(D83,$U:$V,2,0)</f>
        <v>沪深</v>
      </c>
      <c r="K83">
        <f t="shared" si="10"/>
        <v>0.8</v>
      </c>
      <c r="L83" t="e">
        <f t="shared" si="11"/>
        <v>#VALUE!</v>
      </c>
      <c r="M83" t="e">
        <f t="shared" si="15"/>
        <v>#VALUE!</v>
      </c>
      <c r="N83" t="s">
        <v>1830</v>
      </c>
      <c r="O83">
        <f t="shared" si="12"/>
        <v>0.6</v>
      </c>
      <c r="P83">
        <f t="shared" si="13"/>
        <v>0.20000000000000007</v>
      </c>
      <c r="Q83" t="str">
        <f t="shared" si="14"/>
        <v>沪深0.8</v>
      </c>
    </row>
    <row r="84" spans="1:17" x14ac:dyDescent="0.15">
      <c r="A84" s="4">
        <v>82</v>
      </c>
      <c r="B84" s="5" t="s">
        <v>164</v>
      </c>
      <c r="C84" s="5" t="s">
        <v>165</v>
      </c>
      <c r="D84" s="5" t="s">
        <v>9</v>
      </c>
      <c r="E84" s="6">
        <v>0.56866351475319599</v>
      </c>
      <c r="F84">
        <f t="shared" si="8"/>
        <v>0.6</v>
      </c>
      <c r="I84" t="str">
        <f t="shared" si="9"/>
        <v>sh600180</v>
      </c>
      <c r="J84" t="str">
        <f>VLOOKUP(D84,$U:$V,2,0)</f>
        <v>中证</v>
      </c>
      <c r="K84">
        <f t="shared" si="10"/>
        <v>0.6</v>
      </c>
      <c r="L84" t="e">
        <f t="shared" si="11"/>
        <v>#VALUE!</v>
      </c>
      <c r="M84" t="e">
        <f t="shared" si="15"/>
        <v>#VALUE!</v>
      </c>
      <c r="N84" t="s">
        <v>1831</v>
      </c>
      <c r="O84">
        <f t="shared" si="12"/>
        <v>0.7</v>
      </c>
      <c r="P84">
        <f t="shared" si="13"/>
        <v>-9.9999999999999978E-2</v>
      </c>
      <c r="Q84" t="str">
        <f t="shared" si="14"/>
        <v>中证0.6</v>
      </c>
    </row>
    <row r="85" spans="1:17" x14ac:dyDescent="0.15">
      <c r="A85" s="4">
        <v>83</v>
      </c>
      <c r="B85" s="5" t="s">
        <v>166</v>
      </c>
      <c r="C85" s="5" t="s">
        <v>167</v>
      </c>
      <c r="D85" s="5" t="s">
        <v>9</v>
      </c>
      <c r="E85" s="6">
        <v>0.73246192739923199</v>
      </c>
      <c r="F85">
        <f t="shared" si="8"/>
        <v>0.7</v>
      </c>
      <c r="I85" t="str">
        <f t="shared" si="9"/>
        <v>sh600183</v>
      </c>
      <c r="J85" t="str">
        <f>VLOOKUP(D85,$U:$V,2,0)</f>
        <v>中证</v>
      </c>
      <c r="K85">
        <f t="shared" si="10"/>
        <v>0.7</v>
      </c>
      <c r="L85" t="e">
        <f t="shared" si="11"/>
        <v>#VALUE!</v>
      </c>
      <c r="M85" t="e">
        <f t="shared" si="15"/>
        <v>#VALUE!</v>
      </c>
      <c r="N85" t="s">
        <v>1830</v>
      </c>
      <c r="O85">
        <f t="shared" si="12"/>
        <v>0.6</v>
      </c>
      <c r="P85">
        <f t="shared" si="13"/>
        <v>9.9999999999999978E-2</v>
      </c>
      <c r="Q85" t="str">
        <f t="shared" si="14"/>
        <v>中证0.7</v>
      </c>
    </row>
    <row r="86" spans="1:17" x14ac:dyDescent="0.15">
      <c r="A86" s="4">
        <v>84</v>
      </c>
      <c r="B86" s="5" t="s">
        <v>168</v>
      </c>
      <c r="C86" s="5" t="s">
        <v>169</v>
      </c>
      <c r="D86" s="5" t="s">
        <v>9</v>
      </c>
      <c r="E86" s="6">
        <v>0.61547755183683295</v>
      </c>
      <c r="F86">
        <f t="shared" si="8"/>
        <v>0.6</v>
      </c>
      <c r="I86" t="str">
        <f t="shared" si="9"/>
        <v>sh600184</v>
      </c>
      <c r="J86" t="str">
        <f>VLOOKUP(D86,$U:$V,2,0)</f>
        <v>中证</v>
      </c>
      <c r="K86">
        <f t="shared" si="10"/>
        <v>0.6</v>
      </c>
      <c r="L86" t="e">
        <f t="shared" si="11"/>
        <v>#VALUE!</v>
      </c>
      <c r="M86" t="e">
        <f t="shared" si="15"/>
        <v>#VALUE!</v>
      </c>
      <c r="N86" t="s">
        <v>1830</v>
      </c>
      <c r="O86">
        <f t="shared" si="12"/>
        <v>0.6</v>
      </c>
      <c r="P86">
        <f t="shared" si="13"/>
        <v>0</v>
      </c>
      <c r="Q86" t="str">
        <f t="shared" si="14"/>
        <v>中证0.6</v>
      </c>
    </row>
    <row r="87" spans="1:17" x14ac:dyDescent="0.15">
      <c r="A87" s="4">
        <v>85</v>
      </c>
      <c r="B87" s="5" t="s">
        <v>170</v>
      </c>
      <c r="C87" s="5" t="s">
        <v>171</v>
      </c>
      <c r="D87" s="5" t="s">
        <v>9</v>
      </c>
      <c r="E87" s="6">
        <v>0.61819110527848897</v>
      </c>
      <c r="F87">
        <f t="shared" si="8"/>
        <v>0.6</v>
      </c>
      <c r="I87" t="str">
        <f t="shared" si="9"/>
        <v>sh600187</v>
      </c>
      <c r="J87" t="str">
        <f>VLOOKUP(D87,$U:$V,2,0)</f>
        <v>中证</v>
      </c>
      <c r="K87">
        <f t="shared" si="10"/>
        <v>0.6</v>
      </c>
      <c r="L87" t="e">
        <f t="shared" si="11"/>
        <v>#VALUE!</v>
      </c>
      <c r="M87" t="e">
        <f t="shared" si="15"/>
        <v>#VALUE!</v>
      </c>
      <c r="N87" t="s">
        <v>1831</v>
      </c>
      <c r="O87">
        <f t="shared" si="12"/>
        <v>0.7</v>
      </c>
      <c r="P87">
        <f t="shared" si="13"/>
        <v>-9.9999999999999978E-2</v>
      </c>
      <c r="Q87" t="str">
        <f t="shared" si="14"/>
        <v>中证0.6</v>
      </c>
    </row>
    <row r="88" spans="1:17" x14ac:dyDescent="0.15">
      <c r="A88" s="4">
        <v>86</v>
      </c>
      <c r="B88" s="5" t="s">
        <v>172</v>
      </c>
      <c r="C88" s="5" t="s">
        <v>173</v>
      </c>
      <c r="D88" s="5" t="s">
        <v>7</v>
      </c>
      <c r="E88" s="6">
        <v>0.71952982961171197</v>
      </c>
      <c r="F88">
        <f t="shared" si="8"/>
        <v>0.7</v>
      </c>
      <c r="I88" t="str">
        <f t="shared" si="9"/>
        <v>sh600188</v>
      </c>
      <c r="J88" t="str">
        <f>VLOOKUP(D88,$U:$V,2,0)</f>
        <v>沪深</v>
      </c>
      <c r="K88">
        <f t="shared" si="10"/>
        <v>0.7</v>
      </c>
      <c r="L88" t="e">
        <f t="shared" si="11"/>
        <v>#VALUE!</v>
      </c>
      <c r="M88" t="e">
        <f t="shared" si="15"/>
        <v>#VALUE!</v>
      </c>
      <c r="N88" t="s">
        <v>1831</v>
      </c>
      <c r="O88">
        <f t="shared" si="12"/>
        <v>0.7</v>
      </c>
      <c r="P88">
        <f t="shared" si="13"/>
        <v>0</v>
      </c>
      <c r="Q88" t="str">
        <f t="shared" si="14"/>
        <v>沪深0.7</v>
      </c>
    </row>
    <row r="89" spans="1:17" x14ac:dyDescent="0.15">
      <c r="A89" s="4">
        <v>87</v>
      </c>
      <c r="B89" s="5" t="s">
        <v>174</v>
      </c>
      <c r="C89" s="5" t="s">
        <v>175</v>
      </c>
      <c r="D89" s="5" t="s">
        <v>9</v>
      </c>
      <c r="E89" s="6">
        <v>0.72500785970513804</v>
      </c>
      <c r="F89">
        <f t="shared" si="8"/>
        <v>0.7</v>
      </c>
      <c r="I89" t="str">
        <f t="shared" si="9"/>
        <v>sh600195</v>
      </c>
      <c r="J89" t="str">
        <f>VLOOKUP(D89,$U:$V,2,0)</f>
        <v>中证</v>
      </c>
      <c r="K89">
        <f t="shared" si="10"/>
        <v>0.7</v>
      </c>
      <c r="L89" t="e">
        <f t="shared" si="11"/>
        <v>#VALUE!</v>
      </c>
      <c r="M89" t="e">
        <f t="shared" si="15"/>
        <v>#VALUE!</v>
      </c>
      <c r="N89" t="s">
        <v>1830</v>
      </c>
      <c r="O89">
        <f t="shared" si="12"/>
        <v>0.6</v>
      </c>
      <c r="P89">
        <f t="shared" si="13"/>
        <v>9.9999999999999978E-2</v>
      </c>
      <c r="Q89" t="str">
        <f t="shared" si="14"/>
        <v>中证0.7</v>
      </c>
    </row>
    <row r="90" spans="1:17" x14ac:dyDescent="0.15">
      <c r="A90" s="4">
        <v>88</v>
      </c>
      <c r="B90" s="5" t="s">
        <v>176</v>
      </c>
      <c r="C90" s="5" t="s">
        <v>177</v>
      </c>
      <c r="D90" s="5" t="s">
        <v>9</v>
      </c>
      <c r="E90" s="6">
        <v>0.63802265697244798</v>
      </c>
      <c r="F90">
        <f t="shared" si="8"/>
        <v>0.6</v>
      </c>
      <c r="I90" t="str">
        <f t="shared" si="9"/>
        <v>sh600196</v>
      </c>
      <c r="J90" t="str">
        <f>VLOOKUP(D90,$U:$V,2,0)</f>
        <v>中证</v>
      </c>
      <c r="K90">
        <f t="shared" si="10"/>
        <v>0.6</v>
      </c>
      <c r="L90" t="e">
        <f t="shared" si="11"/>
        <v>#VALUE!</v>
      </c>
      <c r="M90" t="e">
        <f t="shared" si="15"/>
        <v>#VALUE!</v>
      </c>
      <c r="N90" t="s">
        <v>1831</v>
      </c>
      <c r="O90">
        <f t="shared" si="12"/>
        <v>0.7</v>
      </c>
      <c r="P90">
        <f t="shared" si="13"/>
        <v>-9.9999999999999978E-2</v>
      </c>
      <c r="Q90" t="str">
        <f t="shared" si="14"/>
        <v>中证0.6</v>
      </c>
    </row>
    <row r="91" spans="1:17" x14ac:dyDescent="0.15">
      <c r="A91" s="4">
        <v>89</v>
      </c>
      <c r="B91" s="5" t="s">
        <v>178</v>
      </c>
      <c r="C91" s="5" t="s">
        <v>179</v>
      </c>
      <c r="D91" s="5" t="s">
        <v>9</v>
      </c>
      <c r="E91" s="6">
        <v>0.68613683243233403</v>
      </c>
      <c r="F91">
        <f t="shared" si="8"/>
        <v>0.7</v>
      </c>
      <c r="I91" t="str">
        <f t="shared" si="9"/>
        <v>sh600198</v>
      </c>
      <c r="J91" t="str">
        <f>VLOOKUP(D91,$U:$V,2,0)</f>
        <v>中证</v>
      </c>
      <c r="K91">
        <f t="shared" si="10"/>
        <v>0.7</v>
      </c>
      <c r="L91" t="e">
        <f t="shared" si="11"/>
        <v>#VALUE!</v>
      </c>
      <c r="M91" t="e">
        <f t="shared" si="15"/>
        <v>#VALUE!</v>
      </c>
      <c r="N91" t="s">
        <v>1830</v>
      </c>
      <c r="O91">
        <f t="shared" si="12"/>
        <v>0.6</v>
      </c>
      <c r="P91">
        <f t="shared" si="13"/>
        <v>9.9999999999999978E-2</v>
      </c>
      <c r="Q91" t="str">
        <f t="shared" si="14"/>
        <v>中证0.7</v>
      </c>
    </row>
    <row r="92" spans="1:17" x14ac:dyDescent="0.15">
      <c r="A92" s="4">
        <v>90</v>
      </c>
      <c r="B92" s="5" t="s">
        <v>180</v>
      </c>
      <c r="C92" s="5" t="s">
        <v>181</v>
      </c>
      <c r="D92" s="5" t="s">
        <v>9</v>
      </c>
      <c r="E92" s="6">
        <v>0.58052778293016405</v>
      </c>
      <c r="F92">
        <f t="shared" si="8"/>
        <v>0.6</v>
      </c>
      <c r="I92" t="str">
        <f t="shared" si="9"/>
        <v>sh600200</v>
      </c>
      <c r="J92" t="str">
        <f>VLOOKUP(D92,$U:$V,2,0)</f>
        <v>中证</v>
      </c>
      <c r="K92">
        <f t="shared" si="10"/>
        <v>0.6</v>
      </c>
      <c r="L92" t="e">
        <f t="shared" si="11"/>
        <v>#VALUE!</v>
      </c>
      <c r="M92" t="e">
        <f t="shared" si="15"/>
        <v>#VALUE!</v>
      </c>
      <c r="N92" t="s">
        <v>1831</v>
      </c>
      <c r="O92">
        <f t="shared" si="12"/>
        <v>0.7</v>
      </c>
      <c r="P92">
        <f t="shared" si="13"/>
        <v>-9.9999999999999978E-2</v>
      </c>
      <c r="Q92" t="str">
        <f t="shared" si="14"/>
        <v>中证0.6</v>
      </c>
    </row>
    <row r="93" spans="1:17" x14ac:dyDescent="0.15">
      <c r="A93" s="4">
        <v>91</v>
      </c>
      <c r="B93" s="5" t="s">
        <v>182</v>
      </c>
      <c r="C93" s="5" t="s">
        <v>183</v>
      </c>
      <c r="D93" s="5" t="s">
        <v>9</v>
      </c>
      <c r="E93" s="6">
        <v>0.64884554979801501</v>
      </c>
      <c r="F93">
        <f t="shared" si="8"/>
        <v>0.6</v>
      </c>
      <c r="I93" t="str">
        <f t="shared" si="9"/>
        <v>sh600201</v>
      </c>
      <c r="J93" t="str">
        <f>VLOOKUP(D93,$U:$V,2,0)</f>
        <v>中证</v>
      </c>
      <c r="K93">
        <f t="shared" si="10"/>
        <v>0.6</v>
      </c>
      <c r="L93" t="e">
        <f t="shared" si="11"/>
        <v>#VALUE!</v>
      </c>
      <c r="M93" t="e">
        <f t="shared" si="15"/>
        <v>#VALUE!</v>
      </c>
      <c r="N93" t="s">
        <v>1830</v>
      </c>
      <c r="O93">
        <f t="shared" si="12"/>
        <v>0.6</v>
      </c>
      <c r="P93">
        <f t="shared" si="13"/>
        <v>0</v>
      </c>
      <c r="Q93" t="str">
        <f t="shared" si="14"/>
        <v>中证0.6</v>
      </c>
    </row>
    <row r="94" spans="1:17" x14ac:dyDescent="0.15">
      <c r="A94" s="4">
        <v>92</v>
      </c>
      <c r="B94" s="5" t="s">
        <v>184</v>
      </c>
      <c r="C94" s="5" t="s">
        <v>185</v>
      </c>
      <c r="D94" s="5" t="s">
        <v>85</v>
      </c>
      <c r="E94" s="6">
        <v>0.64100505162213095</v>
      </c>
      <c r="F94">
        <f t="shared" si="8"/>
        <v>0.6</v>
      </c>
      <c r="I94" t="str">
        <f t="shared" si="9"/>
        <v>sh600208</v>
      </c>
      <c r="J94" t="str">
        <f>VLOOKUP(D94,$U:$V,2,0)</f>
        <v>小</v>
      </c>
      <c r="K94">
        <f t="shared" si="10"/>
        <v>0.6</v>
      </c>
      <c r="L94" t="e">
        <f t="shared" si="11"/>
        <v>#VALUE!</v>
      </c>
      <c r="M94" t="e">
        <f t="shared" si="15"/>
        <v>#VALUE!</v>
      </c>
      <c r="N94" t="s">
        <v>1831</v>
      </c>
      <c r="O94">
        <f t="shared" si="12"/>
        <v>0.7</v>
      </c>
      <c r="P94">
        <f t="shared" si="13"/>
        <v>-9.9999999999999978E-2</v>
      </c>
      <c r="Q94" t="str">
        <f t="shared" si="14"/>
        <v>小0.6</v>
      </c>
    </row>
    <row r="95" spans="1:17" x14ac:dyDescent="0.15">
      <c r="A95" s="4">
        <v>93</v>
      </c>
      <c r="B95" s="5" t="s">
        <v>186</v>
      </c>
      <c r="C95" s="5" t="s">
        <v>187</v>
      </c>
      <c r="D95" s="5" t="s">
        <v>9</v>
      </c>
      <c r="E95" s="6">
        <v>0.73102415387978004</v>
      </c>
      <c r="F95">
        <f t="shared" si="8"/>
        <v>0.7</v>
      </c>
      <c r="I95" t="str">
        <f t="shared" si="9"/>
        <v>sh600216</v>
      </c>
      <c r="J95" t="str">
        <f>VLOOKUP(D95,$U:$V,2,0)</f>
        <v>中证</v>
      </c>
      <c r="K95">
        <f t="shared" si="10"/>
        <v>0.7</v>
      </c>
      <c r="L95" t="e">
        <f t="shared" si="11"/>
        <v>#VALUE!</v>
      </c>
      <c r="M95" t="e">
        <f t="shared" si="15"/>
        <v>#VALUE!</v>
      </c>
      <c r="N95" t="s">
        <v>1829</v>
      </c>
      <c r="O95">
        <f t="shared" si="12"/>
        <v>0.8</v>
      </c>
      <c r="P95">
        <f t="shared" si="13"/>
        <v>-0.10000000000000009</v>
      </c>
      <c r="Q95" t="str">
        <f t="shared" si="14"/>
        <v>中证0.7</v>
      </c>
    </row>
    <row r="96" spans="1:17" x14ac:dyDescent="0.15">
      <c r="A96" s="4">
        <v>94</v>
      </c>
      <c r="B96" s="5" t="s">
        <v>188</v>
      </c>
      <c r="C96" s="5" t="s">
        <v>189</v>
      </c>
      <c r="D96" s="5" t="s">
        <v>3</v>
      </c>
      <c r="E96" s="6">
        <v>0.76766947221733095</v>
      </c>
      <c r="F96">
        <f t="shared" si="8"/>
        <v>0.8</v>
      </c>
      <c r="I96" t="str">
        <f t="shared" si="9"/>
        <v>sh600219</v>
      </c>
      <c r="J96" t="str">
        <f>VLOOKUP(D96,$U:$V,2,0)</f>
        <v>主板</v>
      </c>
      <c r="K96">
        <f t="shared" si="10"/>
        <v>0.8</v>
      </c>
      <c r="L96" t="e">
        <f t="shared" si="11"/>
        <v>#VALUE!</v>
      </c>
      <c r="M96" t="e">
        <f t="shared" si="15"/>
        <v>#VALUE!</v>
      </c>
      <c r="N96" t="s">
        <v>1831</v>
      </c>
      <c r="O96">
        <f t="shared" si="12"/>
        <v>0.7</v>
      </c>
      <c r="P96">
        <f t="shared" si="13"/>
        <v>0.10000000000000009</v>
      </c>
      <c r="Q96" t="str">
        <f t="shared" si="14"/>
        <v>主板0.8</v>
      </c>
    </row>
    <row r="97" spans="1:17" x14ac:dyDescent="0.15">
      <c r="A97" s="4">
        <v>95</v>
      </c>
      <c r="B97" s="5" t="s">
        <v>190</v>
      </c>
      <c r="C97" s="5" t="s">
        <v>191</v>
      </c>
      <c r="D97" s="5" t="s">
        <v>9</v>
      </c>
      <c r="E97" s="6">
        <v>0.69600398530747698</v>
      </c>
      <c r="F97">
        <f t="shared" si="8"/>
        <v>0.7</v>
      </c>
      <c r="I97" t="str">
        <f t="shared" si="9"/>
        <v>sh600220</v>
      </c>
      <c r="J97" t="str">
        <f>VLOOKUP(D97,$U:$V,2,0)</f>
        <v>中证</v>
      </c>
      <c r="K97">
        <f t="shared" si="10"/>
        <v>0.7</v>
      </c>
      <c r="L97" t="e">
        <f t="shared" si="11"/>
        <v>#VALUE!</v>
      </c>
      <c r="M97" t="e">
        <f t="shared" si="15"/>
        <v>#VALUE!</v>
      </c>
      <c r="N97" t="s">
        <v>1831</v>
      </c>
      <c r="O97">
        <f t="shared" si="12"/>
        <v>0.7</v>
      </c>
      <c r="P97">
        <f t="shared" si="13"/>
        <v>0</v>
      </c>
      <c r="Q97" t="str">
        <f t="shared" si="14"/>
        <v>中证0.7</v>
      </c>
    </row>
    <row r="98" spans="1:17" x14ac:dyDescent="0.15">
      <c r="A98" s="4">
        <v>96</v>
      </c>
      <c r="B98" s="5" t="s">
        <v>192</v>
      </c>
      <c r="C98" s="5" t="s">
        <v>193</v>
      </c>
      <c r="D98" s="5" t="s">
        <v>3</v>
      </c>
      <c r="E98" s="6">
        <v>0.65864114647145799</v>
      </c>
      <c r="F98">
        <f t="shared" si="8"/>
        <v>0.7</v>
      </c>
      <c r="I98" t="str">
        <f t="shared" si="9"/>
        <v>sh600221</v>
      </c>
      <c r="J98" t="str">
        <f>VLOOKUP(D98,$U:$V,2,0)</f>
        <v>主板</v>
      </c>
      <c r="K98">
        <f t="shared" si="10"/>
        <v>0.7</v>
      </c>
      <c r="L98" t="e">
        <f t="shared" si="11"/>
        <v>#VALUE!</v>
      </c>
      <c r="M98" t="e">
        <f t="shared" si="15"/>
        <v>#VALUE!</v>
      </c>
      <c r="N98" t="s">
        <v>1830</v>
      </c>
      <c r="O98">
        <f t="shared" si="12"/>
        <v>0.6</v>
      </c>
      <c r="P98">
        <f t="shared" si="13"/>
        <v>9.9999999999999978E-2</v>
      </c>
      <c r="Q98" t="str">
        <f t="shared" si="14"/>
        <v>主板0.7</v>
      </c>
    </row>
    <row r="99" spans="1:17" x14ac:dyDescent="0.15">
      <c r="A99" s="4">
        <v>97</v>
      </c>
      <c r="B99" s="5" t="s">
        <v>194</v>
      </c>
      <c r="C99" s="5" t="s">
        <v>195</v>
      </c>
      <c r="D99" s="5" t="s">
        <v>9</v>
      </c>
      <c r="E99" s="6">
        <v>0.62368704984185797</v>
      </c>
      <c r="F99">
        <f t="shared" si="8"/>
        <v>0.6</v>
      </c>
      <c r="I99" t="str">
        <f t="shared" si="9"/>
        <v>sh600233</v>
      </c>
      <c r="J99" t="str">
        <f>VLOOKUP(D99,$U:$V,2,0)</f>
        <v>中证</v>
      </c>
      <c r="K99">
        <f t="shared" si="10"/>
        <v>0.6</v>
      </c>
      <c r="L99" t="e">
        <f t="shared" si="11"/>
        <v>#VALUE!</v>
      </c>
      <c r="M99" t="e">
        <f t="shared" si="15"/>
        <v>#VALUE!</v>
      </c>
      <c r="N99" t="s">
        <v>1831</v>
      </c>
      <c r="O99">
        <f t="shared" si="12"/>
        <v>0.7</v>
      </c>
      <c r="P99">
        <f t="shared" si="13"/>
        <v>-9.9999999999999978E-2</v>
      </c>
      <c r="Q99" t="str">
        <f t="shared" si="14"/>
        <v>中证0.6</v>
      </c>
    </row>
    <row r="100" spans="1:17" x14ac:dyDescent="0.15">
      <c r="A100" s="4">
        <v>98</v>
      </c>
      <c r="B100" s="5" t="s">
        <v>196</v>
      </c>
      <c r="C100" s="5" t="s">
        <v>197</v>
      </c>
      <c r="D100" s="5" t="s">
        <v>9</v>
      </c>
      <c r="E100" s="6">
        <v>0.66262605473970004</v>
      </c>
      <c r="F100">
        <f t="shared" si="8"/>
        <v>0.7</v>
      </c>
      <c r="I100" t="str">
        <f t="shared" si="9"/>
        <v>sh600236</v>
      </c>
      <c r="J100" t="str">
        <f>VLOOKUP(D100,$U:$V,2,0)</f>
        <v>中证</v>
      </c>
      <c r="K100">
        <f t="shared" si="10"/>
        <v>0.7</v>
      </c>
      <c r="L100" t="e">
        <f t="shared" si="11"/>
        <v>#VALUE!</v>
      </c>
      <c r="M100" t="e">
        <f t="shared" si="15"/>
        <v>#VALUE!</v>
      </c>
      <c r="N100" t="s">
        <v>1830</v>
      </c>
      <c r="O100">
        <f t="shared" si="12"/>
        <v>0.6</v>
      </c>
      <c r="P100">
        <f t="shared" si="13"/>
        <v>9.9999999999999978E-2</v>
      </c>
      <c r="Q100" t="str">
        <f t="shared" si="14"/>
        <v>中证0.7</v>
      </c>
    </row>
    <row r="101" spans="1:17" x14ac:dyDescent="0.15">
      <c r="A101" s="4">
        <v>99</v>
      </c>
      <c r="B101" s="5" t="s">
        <v>198</v>
      </c>
      <c r="C101" s="5" t="s">
        <v>199</v>
      </c>
      <c r="D101" s="5" t="s">
        <v>9</v>
      </c>
      <c r="E101" s="6">
        <v>0.62635434561272496</v>
      </c>
      <c r="F101">
        <f t="shared" si="8"/>
        <v>0.6</v>
      </c>
      <c r="I101" t="str">
        <f t="shared" si="9"/>
        <v>sh600240</v>
      </c>
      <c r="J101" t="str">
        <f>VLOOKUP(D101,$U:$V,2,0)</f>
        <v>中证</v>
      </c>
      <c r="K101">
        <f t="shared" si="10"/>
        <v>0.6</v>
      </c>
      <c r="L101" t="e">
        <f t="shared" si="11"/>
        <v>#VALUE!</v>
      </c>
      <c r="M101" t="e">
        <f t="shared" si="15"/>
        <v>#VALUE!</v>
      </c>
      <c r="N101" t="s">
        <v>1831</v>
      </c>
      <c r="O101">
        <f t="shared" si="12"/>
        <v>0.7</v>
      </c>
      <c r="P101">
        <f t="shared" si="13"/>
        <v>-9.9999999999999978E-2</v>
      </c>
      <c r="Q101" t="str">
        <f t="shared" si="14"/>
        <v>中证0.6</v>
      </c>
    </row>
    <row r="102" spans="1:17" x14ac:dyDescent="0.15">
      <c r="A102" s="4">
        <v>100</v>
      </c>
      <c r="B102" s="5" t="s">
        <v>200</v>
      </c>
      <c r="C102" s="5" t="s">
        <v>201</v>
      </c>
      <c r="D102" s="5" t="s">
        <v>9</v>
      </c>
      <c r="E102" s="6">
        <v>0.70552084722510999</v>
      </c>
      <c r="F102">
        <f t="shared" si="8"/>
        <v>0.7</v>
      </c>
      <c r="I102" t="str">
        <f t="shared" si="9"/>
        <v>sh600251</v>
      </c>
      <c r="J102" t="str">
        <f>VLOOKUP(D102,$U:$V,2,0)</f>
        <v>中证</v>
      </c>
      <c r="K102">
        <f t="shared" si="10"/>
        <v>0.7</v>
      </c>
      <c r="L102" t="e">
        <f t="shared" si="11"/>
        <v>#VALUE!</v>
      </c>
      <c r="M102" t="e">
        <f t="shared" si="15"/>
        <v>#VALUE!</v>
      </c>
      <c r="N102" t="s">
        <v>1830</v>
      </c>
      <c r="O102">
        <f t="shared" si="12"/>
        <v>0.6</v>
      </c>
      <c r="P102">
        <f t="shared" si="13"/>
        <v>9.9999999999999978E-2</v>
      </c>
      <c r="Q102" t="str">
        <f t="shared" si="14"/>
        <v>中证0.7</v>
      </c>
    </row>
    <row r="103" spans="1:17" x14ac:dyDescent="0.15">
      <c r="A103" s="4">
        <v>101</v>
      </c>
      <c r="B103" s="5" t="s">
        <v>202</v>
      </c>
      <c r="C103" s="5" t="s">
        <v>203</v>
      </c>
      <c r="D103" s="5" t="s">
        <v>9</v>
      </c>
      <c r="E103" s="6">
        <v>0.60550359774089901</v>
      </c>
      <c r="F103">
        <f t="shared" si="8"/>
        <v>0.6</v>
      </c>
      <c r="I103" t="str">
        <f t="shared" si="9"/>
        <v>sh600252</v>
      </c>
      <c r="J103" t="str">
        <f>VLOOKUP(D103,$U:$V,2,0)</f>
        <v>中证</v>
      </c>
      <c r="K103">
        <f t="shared" si="10"/>
        <v>0.6</v>
      </c>
      <c r="L103" t="e">
        <f t="shared" si="11"/>
        <v>#VALUE!</v>
      </c>
      <c r="M103" t="e">
        <f t="shared" si="15"/>
        <v>#VALUE!</v>
      </c>
      <c r="N103" t="s">
        <v>1830</v>
      </c>
      <c r="O103">
        <f t="shared" si="12"/>
        <v>0.6</v>
      </c>
      <c r="P103">
        <f t="shared" si="13"/>
        <v>0</v>
      </c>
      <c r="Q103" t="str">
        <f t="shared" si="14"/>
        <v>中证0.6</v>
      </c>
    </row>
    <row r="104" spans="1:17" x14ac:dyDescent="0.15">
      <c r="A104" s="4">
        <v>102</v>
      </c>
      <c r="B104" s="5" t="s">
        <v>204</v>
      </c>
      <c r="C104" s="5" t="s">
        <v>205</v>
      </c>
      <c r="D104" s="5" t="s">
        <v>9</v>
      </c>
      <c r="E104" s="6">
        <v>0.61786142892135199</v>
      </c>
      <c r="F104">
        <f t="shared" si="8"/>
        <v>0.6</v>
      </c>
      <c r="I104" t="str">
        <f t="shared" si="9"/>
        <v>sh600256</v>
      </c>
      <c r="J104" t="str">
        <f>VLOOKUP(D104,$U:$V,2,0)</f>
        <v>中证</v>
      </c>
      <c r="K104">
        <f t="shared" si="10"/>
        <v>0.6</v>
      </c>
      <c r="L104" t="e">
        <f t="shared" si="11"/>
        <v>#VALUE!</v>
      </c>
      <c r="M104" t="e">
        <f t="shared" si="15"/>
        <v>#VALUE!</v>
      </c>
      <c r="N104" t="s">
        <v>1833</v>
      </c>
      <c r="O104">
        <f t="shared" si="12"/>
        <v>0.5</v>
      </c>
      <c r="P104">
        <f t="shared" si="13"/>
        <v>9.9999999999999978E-2</v>
      </c>
      <c r="Q104" t="str">
        <f t="shared" si="14"/>
        <v>中证0.6</v>
      </c>
    </row>
    <row r="105" spans="1:17" x14ac:dyDescent="0.15">
      <c r="A105" s="4">
        <v>103</v>
      </c>
      <c r="B105" s="5" t="s">
        <v>206</v>
      </c>
      <c r="C105" s="5" t="s">
        <v>207</v>
      </c>
      <c r="D105" s="5" t="s">
        <v>9</v>
      </c>
      <c r="E105" s="6">
        <v>0.52770941933478499</v>
      </c>
      <c r="F105">
        <f t="shared" si="8"/>
        <v>0.5</v>
      </c>
      <c r="I105" t="str">
        <f t="shared" si="9"/>
        <v>sh600259</v>
      </c>
      <c r="J105" t="str">
        <f>VLOOKUP(D105,$U:$V,2,0)</f>
        <v>中证</v>
      </c>
      <c r="K105">
        <f t="shared" si="10"/>
        <v>0.5</v>
      </c>
      <c r="L105" t="e">
        <f t="shared" si="11"/>
        <v>#VALUE!</v>
      </c>
      <c r="M105" t="e">
        <f t="shared" si="15"/>
        <v>#VALUE!</v>
      </c>
      <c r="N105" t="s">
        <v>1831</v>
      </c>
      <c r="O105">
        <f t="shared" si="12"/>
        <v>0.7</v>
      </c>
      <c r="P105">
        <f t="shared" si="13"/>
        <v>-0.19999999999999996</v>
      </c>
      <c r="Q105" t="str">
        <f t="shared" si="14"/>
        <v>中证0.5</v>
      </c>
    </row>
    <row r="106" spans="1:17" x14ac:dyDescent="0.15">
      <c r="A106" s="4">
        <v>104</v>
      </c>
      <c r="B106" s="5" t="s">
        <v>208</v>
      </c>
      <c r="C106" s="5" t="s">
        <v>209</v>
      </c>
      <c r="D106" s="5" t="s">
        <v>9</v>
      </c>
      <c r="E106" s="6">
        <v>0.67508345469234299</v>
      </c>
      <c r="F106">
        <f t="shared" si="8"/>
        <v>0.7</v>
      </c>
      <c r="I106" t="str">
        <f t="shared" si="9"/>
        <v>sh600260</v>
      </c>
      <c r="J106" t="str">
        <f>VLOOKUP(D106,$U:$V,2,0)</f>
        <v>中证</v>
      </c>
      <c r="K106">
        <f t="shared" si="10"/>
        <v>0.7</v>
      </c>
      <c r="L106" t="e">
        <f t="shared" si="11"/>
        <v>#VALUE!</v>
      </c>
      <c r="M106" t="e">
        <f t="shared" si="15"/>
        <v>#VALUE!</v>
      </c>
      <c r="N106" t="s">
        <v>1831</v>
      </c>
      <c r="O106">
        <f t="shared" si="12"/>
        <v>0.7</v>
      </c>
      <c r="P106">
        <f t="shared" si="13"/>
        <v>0</v>
      </c>
      <c r="Q106" t="str">
        <f t="shared" si="14"/>
        <v>中证0.7</v>
      </c>
    </row>
    <row r="107" spans="1:17" x14ac:dyDescent="0.15">
      <c r="A107" s="4">
        <v>105</v>
      </c>
      <c r="B107" s="5" t="s">
        <v>210</v>
      </c>
      <c r="C107" s="5" t="s">
        <v>211</v>
      </c>
      <c r="D107" s="5" t="s">
        <v>85</v>
      </c>
      <c r="E107" s="6">
        <v>0.69133037808698705</v>
      </c>
      <c r="F107">
        <f t="shared" si="8"/>
        <v>0.7</v>
      </c>
      <c r="I107" t="str">
        <f t="shared" si="9"/>
        <v>sh600266</v>
      </c>
      <c r="J107" t="str">
        <f>VLOOKUP(D107,$U:$V,2,0)</f>
        <v>小</v>
      </c>
      <c r="K107">
        <f t="shared" si="10"/>
        <v>0.7</v>
      </c>
      <c r="L107" t="e">
        <f t="shared" si="11"/>
        <v>#VALUE!</v>
      </c>
      <c r="M107" t="e">
        <f t="shared" si="15"/>
        <v>#VALUE!</v>
      </c>
      <c r="N107" t="s">
        <v>1831</v>
      </c>
      <c r="O107">
        <f t="shared" si="12"/>
        <v>0.7</v>
      </c>
      <c r="P107">
        <f t="shared" si="13"/>
        <v>0</v>
      </c>
      <c r="Q107" t="str">
        <f t="shared" si="14"/>
        <v>小0.7</v>
      </c>
    </row>
    <row r="108" spans="1:17" x14ac:dyDescent="0.15">
      <c r="A108" s="4">
        <v>106</v>
      </c>
      <c r="B108" s="5" t="s">
        <v>212</v>
      </c>
      <c r="C108" s="5" t="s">
        <v>213</v>
      </c>
      <c r="D108" s="5" t="s">
        <v>9</v>
      </c>
      <c r="E108" s="6">
        <v>0.66224962184441105</v>
      </c>
      <c r="F108">
        <f t="shared" si="8"/>
        <v>0.7</v>
      </c>
      <c r="I108" t="str">
        <f t="shared" si="9"/>
        <v>sh600267</v>
      </c>
      <c r="J108" t="str">
        <f>VLOOKUP(D108,$U:$V,2,0)</f>
        <v>中证</v>
      </c>
      <c r="K108">
        <f t="shared" si="10"/>
        <v>0.7</v>
      </c>
      <c r="L108" t="e">
        <f t="shared" si="11"/>
        <v>#VALUE!</v>
      </c>
      <c r="M108" t="e">
        <f t="shared" si="15"/>
        <v>#VALUE!</v>
      </c>
      <c r="N108" t="s">
        <v>1831</v>
      </c>
      <c r="O108">
        <f t="shared" si="12"/>
        <v>0.7</v>
      </c>
      <c r="P108">
        <f t="shared" si="13"/>
        <v>0</v>
      </c>
      <c r="Q108" t="str">
        <f t="shared" si="14"/>
        <v>中证0.7</v>
      </c>
    </row>
    <row r="109" spans="1:17" x14ac:dyDescent="0.15">
      <c r="A109" s="4">
        <v>107</v>
      </c>
      <c r="B109" s="5" t="s">
        <v>214</v>
      </c>
      <c r="C109" s="5" t="s">
        <v>215</v>
      </c>
      <c r="D109" s="5" t="s">
        <v>9</v>
      </c>
      <c r="E109" s="6">
        <v>0.72303004202277699</v>
      </c>
      <c r="F109">
        <f t="shared" si="8"/>
        <v>0.7</v>
      </c>
      <c r="I109" t="str">
        <f t="shared" si="9"/>
        <v>sh600270</v>
      </c>
      <c r="J109" t="str">
        <f>VLOOKUP(D109,$U:$V,2,0)</f>
        <v>中证</v>
      </c>
      <c r="K109">
        <f t="shared" si="10"/>
        <v>0.7</v>
      </c>
      <c r="L109" t="e">
        <f t="shared" si="11"/>
        <v>#VALUE!</v>
      </c>
      <c r="M109" t="e">
        <f t="shared" si="15"/>
        <v>#VALUE!</v>
      </c>
      <c r="N109" t="s">
        <v>1831</v>
      </c>
      <c r="O109">
        <f t="shared" si="12"/>
        <v>0.7</v>
      </c>
      <c r="P109">
        <f t="shared" si="13"/>
        <v>0</v>
      </c>
      <c r="Q109" t="str">
        <f t="shared" si="14"/>
        <v>中证0.7</v>
      </c>
    </row>
    <row r="110" spans="1:17" x14ac:dyDescent="0.15">
      <c r="A110" s="4">
        <v>108</v>
      </c>
      <c r="B110" s="5" t="s">
        <v>216</v>
      </c>
      <c r="C110" s="5" t="s">
        <v>217</v>
      </c>
      <c r="D110" s="5" t="s">
        <v>9</v>
      </c>
      <c r="E110" s="6">
        <v>0.68419537178749501</v>
      </c>
      <c r="F110">
        <f t="shared" si="8"/>
        <v>0.7</v>
      </c>
      <c r="I110" t="str">
        <f t="shared" si="9"/>
        <v>sh600271</v>
      </c>
      <c r="J110" t="str">
        <f>VLOOKUP(D110,$U:$V,2,0)</f>
        <v>中证</v>
      </c>
      <c r="K110">
        <f t="shared" si="10"/>
        <v>0.7</v>
      </c>
      <c r="L110" t="e">
        <f t="shared" si="11"/>
        <v>#VALUE!</v>
      </c>
      <c r="M110" t="e">
        <f t="shared" si="15"/>
        <v>#VALUE!</v>
      </c>
      <c r="N110" t="s">
        <v>1833</v>
      </c>
      <c r="O110">
        <f t="shared" si="12"/>
        <v>0.5</v>
      </c>
      <c r="P110">
        <f t="shared" si="13"/>
        <v>0.19999999999999996</v>
      </c>
      <c r="Q110" t="str">
        <f t="shared" si="14"/>
        <v>中证0.7</v>
      </c>
    </row>
    <row r="111" spans="1:17" x14ac:dyDescent="0.15">
      <c r="A111" s="4">
        <v>109</v>
      </c>
      <c r="B111" s="5" t="s">
        <v>218</v>
      </c>
      <c r="C111" s="5" t="s">
        <v>219</v>
      </c>
      <c r="D111" s="5" t="s">
        <v>220</v>
      </c>
      <c r="E111" s="6">
        <v>0.452919434820369</v>
      </c>
      <c r="F111">
        <f t="shared" si="8"/>
        <v>0.5</v>
      </c>
      <c r="I111" t="str">
        <f t="shared" si="9"/>
        <v>sh600276</v>
      </c>
      <c r="J111" t="str">
        <f>VLOOKUP(D111,$U:$V,2,0)</f>
        <v>创</v>
      </c>
      <c r="K111">
        <f t="shared" si="10"/>
        <v>0.5</v>
      </c>
      <c r="L111" t="e">
        <f t="shared" si="11"/>
        <v>#VALUE!</v>
      </c>
      <c r="M111" t="e">
        <f t="shared" si="15"/>
        <v>#VALUE!</v>
      </c>
      <c r="N111" t="s">
        <v>1830</v>
      </c>
      <c r="O111">
        <f t="shared" si="12"/>
        <v>0.6</v>
      </c>
      <c r="P111">
        <f t="shared" si="13"/>
        <v>-9.9999999999999978E-2</v>
      </c>
      <c r="Q111" t="str">
        <f t="shared" si="14"/>
        <v>创0.5</v>
      </c>
    </row>
    <row r="112" spans="1:17" x14ac:dyDescent="0.15">
      <c r="A112" s="4">
        <v>110</v>
      </c>
      <c r="B112" s="5" t="s">
        <v>221</v>
      </c>
      <c r="C112" s="5" t="s">
        <v>222</v>
      </c>
      <c r="D112" s="5" t="s">
        <v>9</v>
      </c>
      <c r="E112" s="6">
        <v>0.62375588142271299</v>
      </c>
      <c r="F112">
        <f t="shared" si="8"/>
        <v>0.6</v>
      </c>
      <c r="I112" t="str">
        <f t="shared" si="9"/>
        <v>sh600277</v>
      </c>
      <c r="J112" t="str">
        <f>VLOOKUP(D112,$U:$V,2,0)</f>
        <v>中证</v>
      </c>
      <c r="K112">
        <f t="shared" si="10"/>
        <v>0.6</v>
      </c>
      <c r="L112" t="e">
        <f t="shared" si="11"/>
        <v>#VALUE!</v>
      </c>
      <c r="M112" t="e">
        <f t="shared" si="15"/>
        <v>#VALUE!</v>
      </c>
      <c r="N112" t="s">
        <v>1830</v>
      </c>
      <c r="O112">
        <f t="shared" si="12"/>
        <v>0.6</v>
      </c>
      <c r="P112">
        <f t="shared" si="13"/>
        <v>0</v>
      </c>
      <c r="Q112" t="str">
        <f t="shared" si="14"/>
        <v>中证0.6</v>
      </c>
    </row>
    <row r="113" spans="1:17" x14ac:dyDescent="0.15">
      <c r="A113" s="4">
        <v>111</v>
      </c>
      <c r="B113" s="5" t="s">
        <v>223</v>
      </c>
      <c r="C113" s="5" t="s">
        <v>224</v>
      </c>
      <c r="D113" s="5" t="s">
        <v>9</v>
      </c>
      <c r="E113" s="6">
        <v>0.56038331869209501</v>
      </c>
      <c r="F113">
        <f t="shared" si="8"/>
        <v>0.6</v>
      </c>
      <c r="I113" t="str">
        <f t="shared" si="9"/>
        <v>sh600280</v>
      </c>
      <c r="J113" t="str">
        <f>VLOOKUP(D113,$U:$V,2,0)</f>
        <v>中证</v>
      </c>
      <c r="K113">
        <f t="shared" si="10"/>
        <v>0.6</v>
      </c>
      <c r="L113" t="e">
        <f t="shared" si="11"/>
        <v>#VALUE!</v>
      </c>
      <c r="M113" t="e">
        <f t="shared" si="15"/>
        <v>#VALUE!</v>
      </c>
      <c r="N113" t="s">
        <v>1831</v>
      </c>
      <c r="O113">
        <f t="shared" si="12"/>
        <v>0.7</v>
      </c>
      <c r="P113">
        <f t="shared" si="13"/>
        <v>-9.9999999999999978E-2</v>
      </c>
      <c r="Q113" t="str">
        <f t="shared" si="14"/>
        <v>中证0.6</v>
      </c>
    </row>
    <row r="114" spans="1:17" x14ac:dyDescent="0.15">
      <c r="A114" s="4">
        <v>112</v>
      </c>
      <c r="B114" s="5" t="s">
        <v>225</v>
      </c>
      <c r="C114" s="5" t="s">
        <v>226</v>
      </c>
      <c r="D114" s="5" t="s">
        <v>3</v>
      </c>
      <c r="E114" s="6">
        <v>0.67279251502586102</v>
      </c>
      <c r="F114">
        <f t="shared" si="8"/>
        <v>0.7</v>
      </c>
      <c r="I114" t="str">
        <f t="shared" si="9"/>
        <v>sh600282</v>
      </c>
      <c r="J114" t="str">
        <f>VLOOKUP(D114,$U:$V,2,0)</f>
        <v>主板</v>
      </c>
      <c r="K114">
        <f t="shared" si="10"/>
        <v>0.7</v>
      </c>
      <c r="L114" t="e">
        <f t="shared" si="11"/>
        <v>#VALUE!</v>
      </c>
      <c r="M114" t="e">
        <f t="shared" si="15"/>
        <v>#VALUE!</v>
      </c>
      <c r="N114" t="s">
        <v>1831</v>
      </c>
      <c r="O114">
        <f t="shared" si="12"/>
        <v>0.7</v>
      </c>
      <c r="P114">
        <f t="shared" si="13"/>
        <v>0</v>
      </c>
      <c r="Q114" t="str">
        <f t="shared" si="14"/>
        <v>主板0.7</v>
      </c>
    </row>
    <row r="115" spans="1:17" x14ac:dyDescent="0.15">
      <c r="A115" s="4">
        <v>113</v>
      </c>
      <c r="B115" s="5" t="s">
        <v>227</v>
      </c>
      <c r="C115" s="5" t="s">
        <v>228</v>
      </c>
      <c r="D115" s="5" t="s">
        <v>9</v>
      </c>
      <c r="E115" s="6">
        <v>0.71277718734485596</v>
      </c>
      <c r="F115">
        <f t="shared" si="8"/>
        <v>0.7</v>
      </c>
      <c r="I115" t="str">
        <f t="shared" si="9"/>
        <v>sh600284</v>
      </c>
      <c r="J115" t="str">
        <f>VLOOKUP(D115,$U:$V,2,0)</f>
        <v>中证</v>
      </c>
      <c r="K115">
        <f t="shared" si="10"/>
        <v>0.7</v>
      </c>
      <c r="L115" t="e">
        <f t="shared" si="11"/>
        <v>#VALUE!</v>
      </c>
      <c r="M115" t="e">
        <f t="shared" si="15"/>
        <v>#VALUE!</v>
      </c>
      <c r="N115" t="s">
        <v>1831</v>
      </c>
      <c r="O115">
        <f t="shared" si="12"/>
        <v>0.7</v>
      </c>
      <c r="P115">
        <f t="shared" si="13"/>
        <v>0</v>
      </c>
      <c r="Q115" t="str">
        <f t="shared" si="14"/>
        <v>中证0.7</v>
      </c>
    </row>
    <row r="116" spans="1:17" x14ac:dyDescent="0.15">
      <c r="A116" s="4">
        <v>114</v>
      </c>
      <c r="B116" s="5" t="s">
        <v>229</v>
      </c>
      <c r="C116" s="5" t="s">
        <v>230</v>
      </c>
      <c r="D116" s="5" t="s">
        <v>9</v>
      </c>
      <c r="E116" s="6">
        <v>0.69705163486326804</v>
      </c>
      <c r="F116">
        <f t="shared" si="8"/>
        <v>0.7</v>
      </c>
      <c r="I116" t="str">
        <f t="shared" si="9"/>
        <v>sh600289</v>
      </c>
      <c r="J116" t="str">
        <f>VLOOKUP(D116,$U:$V,2,0)</f>
        <v>中证</v>
      </c>
      <c r="K116">
        <f t="shared" si="10"/>
        <v>0.7</v>
      </c>
      <c r="L116" t="e">
        <f t="shared" si="11"/>
        <v>#VALUE!</v>
      </c>
      <c r="M116" t="e">
        <f t="shared" si="15"/>
        <v>#VALUE!</v>
      </c>
      <c r="N116" t="s">
        <v>1830</v>
      </c>
      <c r="O116">
        <f t="shared" si="12"/>
        <v>0.6</v>
      </c>
      <c r="P116">
        <f t="shared" si="13"/>
        <v>9.9999999999999978E-2</v>
      </c>
      <c r="Q116" t="str">
        <f t="shared" si="14"/>
        <v>中证0.7</v>
      </c>
    </row>
    <row r="117" spans="1:17" x14ac:dyDescent="0.15">
      <c r="A117" s="4">
        <v>115</v>
      </c>
      <c r="B117" s="5" t="s">
        <v>231</v>
      </c>
      <c r="C117" s="5" t="s">
        <v>232</v>
      </c>
      <c r="D117" s="5" t="s">
        <v>7</v>
      </c>
      <c r="E117" s="6">
        <v>0.58247330749894999</v>
      </c>
      <c r="F117">
        <f t="shared" si="8"/>
        <v>0.6</v>
      </c>
      <c r="I117" t="str">
        <f t="shared" si="9"/>
        <v>sh600291</v>
      </c>
      <c r="J117" t="str">
        <f>VLOOKUP(D117,$U:$V,2,0)</f>
        <v>沪深</v>
      </c>
      <c r="K117">
        <f t="shared" si="10"/>
        <v>0.6</v>
      </c>
      <c r="L117" t="e">
        <f t="shared" si="11"/>
        <v>#VALUE!</v>
      </c>
      <c r="M117" t="e">
        <f t="shared" si="15"/>
        <v>#VALUE!</v>
      </c>
      <c r="N117" t="s">
        <v>1831</v>
      </c>
      <c r="O117">
        <f t="shared" si="12"/>
        <v>0.7</v>
      </c>
      <c r="P117">
        <f t="shared" si="13"/>
        <v>-9.9999999999999978E-2</v>
      </c>
      <c r="Q117" t="str">
        <f t="shared" si="14"/>
        <v>沪深0.6</v>
      </c>
    </row>
    <row r="118" spans="1:17" x14ac:dyDescent="0.15">
      <c r="A118" s="4">
        <v>116</v>
      </c>
      <c r="B118" s="5" t="s">
        <v>233</v>
      </c>
      <c r="C118" s="5" t="s">
        <v>234</v>
      </c>
      <c r="D118" s="5" t="s">
        <v>9</v>
      </c>
      <c r="E118" s="6">
        <v>0.693018002615574</v>
      </c>
      <c r="F118">
        <f t="shared" si="8"/>
        <v>0.7</v>
      </c>
      <c r="I118" t="str">
        <f t="shared" si="9"/>
        <v>sh600292</v>
      </c>
      <c r="J118" t="str">
        <f>VLOOKUP(D118,$U:$V,2,0)</f>
        <v>中证</v>
      </c>
      <c r="K118">
        <f t="shared" si="10"/>
        <v>0.7</v>
      </c>
      <c r="L118" t="e">
        <f t="shared" si="11"/>
        <v>#VALUE!</v>
      </c>
      <c r="M118" t="e">
        <f t="shared" si="15"/>
        <v>#VALUE!</v>
      </c>
      <c r="N118" t="s">
        <v>1830</v>
      </c>
      <c r="O118">
        <f t="shared" si="12"/>
        <v>0.6</v>
      </c>
      <c r="P118">
        <f t="shared" si="13"/>
        <v>9.9999999999999978E-2</v>
      </c>
      <c r="Q118" t="str">
        <f t="shared" si="14"/>
        <v>中证0.7</v>
      </c>
    </row>
    <row r="119" spans="1:17" x14ac:dyDescent="0.15">
      <c r="A119" s="4">
        <v>117</v>
      </c>
      <c r="B119" s="5" t="s">
        <v>235</v>
      </c>
      <c r="C119" s="5" t="s">
        <v>236</v>
      </c>
      <c r="D119" s="5" t="s">
        <v>9</v>
      </c>
      <c r="E119" s="6">
        <v>0.56462254100234399</v>
      </c>
      <c r="F119">
        <f t="shared" si="8"/>
        <v>0.6</v>
      </c>
      <c r="I119" t="str">
        <f t="shared" si="9"/>
        <v>sh600297</v>
      </c>
      <c r="J119" t="str">
        <f>VLOOKUP(D119,$U:$V,2,0)</f>
        <v>中证</v>
      </c>
      <c r="K119">
        <f t="shared" si="10"/>
        <v>0.6</v>
      </c>
      <c r="L119" t="e">
        <f t="shared" si="11"/>
        <v>#VALUE!</v>
      </c>
      <c r="M119" t="e">
        <f t="shared" si="15"/>
        <v>#VALUE!</v>
      </c>
      <c r="N119" t="s">
        <v>1830</v>
      </c>
      <c r="O119">
        <f t="shared" si="12"/>
        <v>0.6</v>
      </c>
      <c r="P119">
        <f t="shared" si="13"/>
        <v>0</v>
      </c>
      <c r="Q119" t="str">
        <f t="shared" si="14"/>
        <v>中证0.6</v>
      </c>
    </row>
    <row r="120" spans="1:17" x14ac:dyDescent="0.15">
      <c r="A120" s="4">
        <v>118</v>
      </c>
      <c r="B120" s="5" t="s">
        <v>237</v>
      </c>
      <c r="C120" s="5" t="s">
        <v>238</v>
      </c>
      <c r="D120" s="5" t="s">
        <v>9</v>
      </c>
      <c r="E120" s="6">
        <v>0.61710650294775604</v>
      </c>
      <c r="F120">
        <f t="shared" si="8"/>
        <v>0.6</v>
      </c>
      <c r="I120" t="str">
        <f t="shared" si="9"/>
        <v>sh600298</v>
      </c>
      <c r="J120" t="str">
        <f>VLOOKUP(D120,$U:$V,2,0)</f>
        <v>中证</v>
      </c>
      <c r="K120">
        <f t="shared" si="10"/>
        <v>0.6</v>
      </c>
      <c r="L120" t="e">
        <f t="shared" si="11"/>
        <v>#VALUE!</v>
      </c>
      <c r="M120" t="e">
        <f t="shared" si="15"/>
        <v>#VALUE!</v>
      </c>
      <c r="N120" t="s">
        <v>1831</v>
      </c>
      <c r="O120">
        <f t="shared" si="12"/>
        <v>0.7</v>
      </c>
      <c r="P120">
        <f t="shared" si="13"/>
        <v>-9.9999999999999978E-2</v>
      </c>
      <c r="Q120" t="str">
        <f t="shared" si="14"/>
        <v>中证0.6</v>
      </c>
    </row>
    <row r="121" spans="1:17" x14ac:dyDescent="0.15">
      <c r="A121" s="4">
        <v>119</v>
      </c>
      <c r="B121" s="5" t="s">
        <v>239</v>
      </c>
      <c r="C121" s="5" t="s">
        <v>240</v>
      </c>
      <c r="D121" s="5" t="s">
        <v>9</v>
      </c>
      <c r="E121" s="6">
        <v>0.64973159630896904</v>
      </c>
      <c r="F121">
        <f t="shared" si="8"/>
        <v>0.6</v>
      </c>
      <c r="I121" t="str">
        <f t="shared" si="9"/>
        <v>sh600299</v>
      </c>
      <c r="J121" t="str">
        <f>VLOOKUP(D121,$U:$V,2,0)</f>
        <v>中证</v>
      </c>
      <c r="K121">
        <f t="shared" si="10"/>
        <v>0.6</v>
      </c>
      <c r="L121" t="e">
        <f t="shared" si="11"/>
        <v>#VALUE!</v>
      </c>
      <c r="M121" t="e">
        <f t="shared" si="15"/>
        <v>#VALUE!</v>
      </c>
      <c r="N121" t="s">
        <v>1831</v>
      </c>
      <c r="O121">
        <f t="shared" si="12"/>
        <v>0.7</v>
      </c>
      <c r="P121">
        <f t="shared" si="13"/>
        <v>-9.9999999999999978E-2</v>
      </c>
      <c r="Q121" t="str">
        <f t="shared" si="14"/>
        <v>中证0.6</v>
      </c>
    </row>
    <row r="122" spans="1:17" x14ac:dyDescent="0.15">
      <c r="A122" s="4">
        <v>120</v>
      </c>
      <c r="B122" s="5" t="s">
        <v>241</v>
      </c>
      <c r="C122" s="5" t="s">
        <v>242</v>
      </c>
      <c r="D122" s="5" t="s">
        <v>9</v>
      </c>
      <c r="E122" s="6">
        <v>0.68122074784936404</v>
      </c>
      <c r="F122">
        <f t="shared" si="8"/>
        <v>0.7</v>
      </c>
      <c r="I122" t="str">
        <f t="shared" si="9"/>
        <v>sh600300</v>
      </c>
      <c r="J122" t="str">
        <f>VLOOKUP(D122,$U:$V,2,0)</f>
        <v>中证</v>
      </c>
      <c r="K122">
        <f t="shared" si="10"/>
        <v>0.7</v>
      </c>
      <c r="L122" t="e">
        <f t="shared" si="11"/>
        <v>#VALUE!</v>
      </c>
      <c r="M122" t="e">
        <f t="shared" si="15"/>
        <v>#VALUE!</v>
      </c>
      <c r="N122" t="s">
        <v>1831</v>
      </c>
      <c r="O122">
        <f t="shared" si="12"/>
        <v>0.7</v>
      </c>
      <c r="P122">
        <f t="shared" si="13"/>
        <v>0</v>
      </c>
      <c r="Q122" t="str">
        <f t="shared" si="14"/>
        <v>中证0.7</v>
      </c>
    </row>
    <row r="123" spans="1:17" x14ac:dyDescent="0.15">
      <c r="A123" s="4">
        <v>121</v>
      </c>
      <c r="B123" s="5" t="s">
        <v>243</v>
      </c>
      <c r="C123" s="5" t="s">
        <v>244</v>
      </c>
      <c r="D123" s="5" t="s">
        <v>85</v>
      </c>
      <c r="E123" s="6">
        <v>0.68062950464537697</v>
      </c>
      <c r="F123">
        <f t="shared" si="8"/>
        <v>0.7</v>
      </c>
      <c r="I123" t="str">
        <f t="shared" si="9"/>
        <v>sh600307</v>
      </c>
      <c r="J123" t="str">
        <f>VLOOKUP(D123,$U:$V,2,0)</f>
        <v>小</v>
      </c>
      <c r="K123">
        <f t="shared" si="10"/>
        <v>0.7</v>
      </c>
      <c r="L123" t="e">
        <f t="shared" si="11"/>
        <v>#VALUE!</v>
      </c>
      <c r="M123" t="e">
        <f t="shared" si="15"/>
        <v>#VALUE!</v>
      </c>
      <c r="N123" t="s">
        <v>1831</v>
      </c>
      <c r="O123">
        <f t="shared" si="12"/>
        <v>0.7</v>
      </c>
      <c r="P123">
        <f t="shared" si="13"/>
        <v>0</v>
      </c>
      <c r="Q123" t="str">
        <f t="shared" si="14"/>
        <v>小0.7</v>
      </c>
    </row>
    <row r="124" spans="1:17" x14ac:dyDescent="0.15">
      <c r="A124" s="4">
        <v>122</v>
      </c>
      <c r="B124" s="5" t="s">
        <v>245</v>
      </c>
      <c r="C124" s="5" t="s">
        <v>246</v>
      </c>
      <c r="D124" s="5" t="s">
        <v>7</v>
      </c>
      <c r="E124" s="6">
        <v>0.69502822825649102</v>
      </c>
      <c r="F124">
        <f t="shared" si="8"/>
        <v>0.7</v>
      </c>
      <c r="I124" t="str">
        <f t="shared" si="9"/>
        <v>sh600309</v>
      </c>
      <c r="J124" t="str">
        <f>VLOOKUP(D124,$U:$V,2,0)</f>
        <v>沪深</v>
      </c>
      <c r="K124">
        <f t="shared" si="10"/>
        <v>0.7</v>
      </c>
      <c r="L124" t="e">
        <f t="shared" si="11"/>
        <v>#VALUE!</v>
      </c>
      <c r="M124" t="e">
        <f t="shared" si="15"/>
        <v>#VALUE!</v>
      </c>
      <c r="N124" t="s">
        <v>1830</v>
      </c>
      <c r="O124">
        <f t="shared" si="12"/>
        <v>0.6</v>
      </c>
      <c r="P124">
        <f t="shared" si="13"/>
        <v>9.9999999999999978E-2</v>
      </c>
      <c r="Q124" t="str">
        <f t="shared" si="14"/>
        <v>沪深0.7</v>
      </c>
    </row>
    <row r="125" spans="1:17" x14ac:dyDescent="0.15">
      <c r="A125" s="4">
        <v>123</v>
      </c>
      <c r="B125" s="5" t="s">
        <v>247</v>
      </c>
      <c r="C125" s="5" t="s">
        <v>248</v>
      </c>
      <c r="D125" s="5" t="s">
        <v>9</v>
      </c>
      <c r="E125" s="6">
        <v>0.64523097150712605</v>
      </c>
      <c r="F125">
        <f t="shared" si="8"/>
        <v>0.6</v>
      </c>
      <c r="I125" t="str">
        <f t="shared" si="9"/>
        <v>sh600312</v>
      </c>
      <c r="J125" t="str">
        <f>VLOOKUP(D125,$U:$V,2,0)</f>
        <v>中证</v>
      </c>
      <c r="K125">
        <f t="shared" si="10"/>
        <v>0.6</v>
      </c>
      <c r="L125" t="e">
        <f t="shared" si="11"/>
        <v>#VALUE!</v>
      </c>
      <c r="M125" t="e">
        <f t="shared" si="15"/>
        <v>#VALUE!</v>
      </c>
      <c r="N125" t="s">
        <v>1833</v>
      </c>
      <c r="O125">
        <f t="shared" si="12"/>
        <v>0.5</v>
      </c>
      <c r="P125">
        <f t="shared" si="13"/>
        <v>9.9999999999999978E-2</v>
      </c>
      <c r="Q125" t="str">
        <f t="shared" si="14"/>
        <v>中证0.6</v>
      </c>
    </row>
    <row r="126" spans="1:17" x14ac:dyDescent="0.15">
      <c r="A126" s="4">
        <v>124</v>
      </c>
      <c r="B126" s="5" t="s">
        <v>249</v>
      </c>
      <c r="C126" s="5" t="s">
        <v>250</v>
      </c>
      <c r="D126" s="5" t="s">
        <v>9</v>
      </c>
      <c r="E126" s="6">
        <v>0.460144325577163</v>
      </c>
      <c r="F126">
        <f t="shared" si="8"/>
        <v>0.5</v>
      </c>
      <c r="I126" t="str">
        <f t="shared" si="9"/>
        <v>sh600315</v>
      </c>
      <c r="J126" t="str">
        <f>VLOOKUP(D126,$U:$V,2,0)</f>
        <v>中证</v>
      </c>
      <c r="K126">
        <f t="shared" si="10"/>
        <v>0.5</v>
      </c>
      <c r="L126" t="e">
        <f t="shared" si="11"/>
        <v>#VALUE!</v>
      </c>
      <c r="M126" t="e">
        <f t="shared" si="15"/>
        <v>#VALUE!</v>
      </c>
      <c r="N126" t="s">
        <v>1831</v>
      </c>
      <c r="O126">
        <f t="shared" si="12"/>
        <v>0.7</v>
      </c>
      <c r="P126">
        <f t="shared" si="13"/>
        <v>-0.19999999999999996</v>
      </c>
      <c r="Q126" t="str">
        <f t="shared" si="14"/>
        <v>中证0.5</v>
      </c>
    </row>
    <row r="127" spans="1:17" x14ac:dyDescent="0.15">
      <c r="A127" s="4">
        <v>125</v>
      </c>
      <c r="B127" s="5" t="s">
        <v>251</v>
      </c>
      <c r="C127" s="5" t="s">
        <v>252</v>
      </c>
      <c r="D127" s="5" t="s">
        <v>9</v>
      </c>
      <c r="E127" s="6">
        <v>0.66703985417839695</v>
      </c>
      <c r="F127">
        <f t="shared" si="8"/>
        <v>0.7</v>
      </c>
      <c r="I127" t="str">
        <f t="shared" si="9"/>
        <v>sh600316</v>
      </c>
      <c r="J127" t="str">
        <f>VLOOKUP(D127,$U:$V,2,0)</f>
        <v>中证</v>
      </c>
      <c r="K127">
        <f t="shared" si="10"/>
        <v>0.7</v>
      </c>
      <c r="L127" t="e">
        <f t="shared" si="11"/>
        <v>#VALUE!</v>
      </c>
      <c r="M127" t="e">
        <f t="shared" si="15"/>
        <v>#VALUE!</v>
      </c>
      <c r="N127" t="s">
        <v>1830</v>
      </c>
      <c r="O127">
        <f t="shared" si="12"/>
        <v>0.6</v>
      </c>
      <c r="P127">
        <f t="shared" si="13"/>
        <v>9.9999999999999978E-2</v>
      </c>
      <c r="Q127" t="str">
        <f t="shared" si="14"/>
        <v>中证0.7</v>
      </c>
    </row>
    <row r="128" spans="1:17" x14ac:dyDescent="0.15">
      <c r="A128" s="4">
        <v>126</v>
      </c>
      <c r="B128" s="5" t="s">
        <v>253</v>
      </c>
      <c r="C128" s="5" t="s">
        <v>254</v>
      </c>
      <c r="D128" s="5" t="s">
        <v>3</v>
      </c>
      <c r="E128" s="6">
        <v>0.58296617524795502</v>
      </c>
      <c r="F128">
        <f t="shared" si="8"/>
        <v>0.6</v>
      </c>
      <c r="I128" t="str">
        <f t="shared" si="9"/>
        <v>sh600317</v>
      </c>
      <c r="J128" t="str">
        <f>VLOOKUP(D128,$U:$V,2,0)</f>
        <v>主板</v>
      </c>
      <c r="K128">
        <f t="shared" si="10"/>
        <v>0.6</v>
      </c>
      <c r="L128" t="e">
        <f t="shared" si="11"/>
        <v>#VALUE!</v>
      </c>
      <c r="M128" t="e">
        <f t="shared" si="15"/>
        <v>#VALUE!</v>
      </c>
      <c r="N128" t="s">
        <v>1831</v>
      </c>
      <c r="O128">
        <f t="shared" si="12"/>
        <v>0.7</v>
      </c>
      <c r="P128">
        <f t="shared" si="13"/>
        <v>-9.9999999999999978E-2</v>
      </c>
      <c r="Q128" t="str">
        <f t="shared" si="14"/>
        <v>主板0.6</v>
      </c>
    </row>
    <row r="129" spans="1:17" x14ac:dyDescent="0.15">
      <c r="A129" s="4">
        <v>127</v>
      </c>
      <c r="B129" s="5" t="s">
        <v>255</v>
      </c>
      <c r="C129" s="5" t="s">
        <v>256</v>
      </c>
      <c r="D129" s="5" t="s">
        <v>3</v>
      </c>
      <c r="E129" s="6">
        <v>0.71808747077889501</v>
      </c>
      <c r="F129">
        <f t="shared" si="8"/>
        <v>0.7</v>
      </c>
      <c r="I129" t="str">
        <f t="shared" si="9"/>
        <v>sh600320</v>
      </c>
      <c r="J129" t="str">
        <f>VLOOKUP(D129,$U:$V,2,0)</f>
        <v>主板</v>
      </c>
      <c r="K129">
        <f t="shared" si="10"/>
        <v>0.7</v>
      </c>
      <c r="L129" t="e">
        <f t="shared" si="11"/>
        <v>#VALUE!</v>
      </c>
      <c r="M129" t="e">
        <f t="shared" si="15"/>
        <v>#VALUE!</v>
      </c>
      <c r="N129" t="s">
        <v>1831</v>
      </c>
      <c r="O129">
        <f t="shared" si="12"/>
        <v>0.7</v>
      </c>
      <c r="P129">
        <f t="shared" si="13"/>
        <v>0</v>
      </c>
      <c r="Q129" t="str">
        <f t="shared" si="14"/>
        <v>主板0.7</v>
      </c>
    </row>
    <row r="130" spans="1:17" x14ac:dyDescent="0.15">
      <c r="A130" s="4">
        <v>128</v>
      </c>
      <c r="B130" s="5" t="s">
        <v>257</v>
      </c>
      <c r="C130" s="5" t="s">
        <v>258</v>
      </c>
      <c r="D130" s="5" t="s">
        <v>85</v>
      </c>
      <c r="E130" s="6">
        <v>0.70485076589361695</v>
      </c>
      <c r="F130">
        <f t="shared" si="8"/>
        <v>0.7</v>
      </c>
      <c r="I130" t="str">
        <f t="shared" si="9"/>
        <v>sh600325</v>
      </c>
      <c r="J130" t="str">
        <f>VLOOKUP(D130,$U:$V,2,0)</f>
        <v>小</v>
      </c>
      <c r="K130">
        <f t="shared" si="10"/>
        <v>0.7</v>
      </c>
      <c r="L130" t="e">
        <f t="shared" si="11"/>
        <v>#VALUE!</v>
      </c>
      <c r="M130" t="e">
        <f t="shared" si="15"/>
        <v>#VALUE!</v>
      </c>
      <c r="N130" t="s">
        <v>1831</v>
      </c>
      <c r="O130">
        <f t="shared" si="12"/>
        <v>0.7</v>
      </c>
      <c r="P130">
        <f t="shared" si="13"/>
        <v>0</v>
      </c>
      <c r="Q130" t="str">
        <f t="shared" si="14"/>
        <v>小0.7</v>
      </c>
    </row>
    <row r="131" spans="1:17" x14ac:dyDescent="0.15">
      <c r="A131" s="4">
        <v>129</v>
      </c>
      <c r="B131" s="5" t="s">
        <v>259</v>
      </c>
      <c r="C131" s="5" t="s">
        <v>260</v>
      </c>
      <c r="D131" s="5" t="s">
        <v>9</v>
      </c>
      <c r="E131" s="6">
        <v>0.68504385803295598</v>
      </c>
      <c r="F131">
        <f t="shared" si="8"/>
        <v>0.7</v>
      </c>
      <c r="I131" t="str">
        <f t="shared" si="9"/>
        <v>sh600329</v>
      </c>
      <c r="J131" t="str">
        <f>VLOOKUP(D131,$U:$V,2,0)</f>
        <v>中证</v>
      </c>
      <c r="K131">
        <f t="shared" si="10"/>
        <v>0.7</v>
      </c>
      <c r="L131" t="e">
        <f t="shared" si="11"/>
        <v>#VALUE!</v>
      </c>
      <c r="M131" t="e">
        <f t="shared" si="15"/>
        <v>#VALUE!</v>
      </c>
      <c r="N131" t="s">
        <v>1830</v>
      </c>
      <c r="O131">
        <f t="shared" si="12"/>
        <v>0.6</v>
      </c>
      <c r="P131">
        <f t="shared" si="13"/>
        <v>9.9999999999999978E-2</v>
      </c>
      <c r="Q131" t="str">
        <f t="shared" si="14"/>
        <v>中证0.7</v>
      </c>
    </row>
    <row r="132" spans="1:17" x14ac:dyDescent="0.15">
      <c r="A132" s="4">
        <v>130</v>
      </c>
      <c r="B132" s="5" t="s">
        <v>261</v>
      </c>
      <c r="C132" s="5" t="s">
        <v>262</v>
      </c>
      <c r="D132" s="5" t="s">
        <v>9</v>
      </c>
      <c r="E132" s="6">
        <v>0.59249211284393</v>
      </c>
      <c r="F132">
        <f t="shared" ref="F132:F195" si="16">ROUND(E132,1)</f>
        <v>0.6</v>
      </c>
      <c r="I132" t="str">
        <f t="shared" ref="I132:I195" si="17">+B132</f>
        <v>sh600332</v>
      </c>
      <c r="J132" t="str">
        <f>VLOOKUP(D132,$U:$V,2,0)</f>
        <v>中证</v>
      </c>
      <c r="K132">
        <f t="shared" ref="K132:K195" si="18">+F132</f>
        <v>0.6</v>
      </c>
      <c r="L132" t="e">
        <f t="shared" ref="L132:L195" si="19">FIND("0",J132)</f>
        <v>#VALUE!</v>
      </c>
      <c r="M132" t="e">
        <f t="shared" si="15"/>
        <v>#VALUE!</v>
      </c>
      <c r="N132" t="s">
        <v>1830</v>
      </c>
      <c r="O132">
        <f t="shared" ref="O132:O195" si="20">+N132+0</f>
        <v>0.6</v>
      </c>
      <c r="P132">
        <f t="shared" ref="P132:P195" si="21">F132-O132</f>
        <v>0</v>
      </c>
      <c r="Q132" t="str">
        <f t="shared" ref="Q132:Q195" si="22">+J132&amp;K132</f>
        <v>中证0.6</v>
      </c>
    </row>
    <row r="133" spans="1:17" x14ac:dyDescent="0.15">
      <c r="A133" s="4">
        <v>131</v>
      </c>
      <c r="B133" s="5" t="s">
        <v>263</v>
      </c>
      <c r="C133" s="5" t="s">
        <v>264</v>
      </c>
      <c r="D133" s="5" t="s">
        <v>9</v>
      </c>
      <c r="E133" s="6">
        <v>0.57410245056868803</v>
      </c>
      <c r="F133">
        <f t="shared" si="16"/>
        <v>0.6</v>
      </c>
      <c r="I133" t="str">
        <f t="shared" si="17"/>
        <v>sh600335</v>
      </c>
      <c r="J133" t="str">
        <f>VLOOKUP(D133,$U:$V,2,0)</f>
        <v>中证</v>
      </c>
      <c r="K133">
        <f t="shared" si="18"/>
        <v>0.6</v>
      </c>
      <c r="L133" t="e">
        <f t="shared" si="19"/>
        <v>#VALUE!</v>
      </c>
      <c r="M133" t="e">
        <f t="shared" si="15"/>
        <v>#VALUE!</v>
      </c>
      <c r="N133" t="s">
        <v>1833</v>
      </c>
      <c r="O133">
        <f t="shared" si="20"/>
        <v>0.5</v>
      </c>
      <c r="P133">
        <f t="shared" si="21"/>
        <v>9.9999999999999978E-2</v>
      </c>
      <c r="Q133" t="str">
        <f t="shared" si="22"/>
        <v>中证0.6</v>
      </c>
    </row>
    <row r="134" spans="1:17" x14ac:dyDescent="0.15">
      <c r="A134" s="4">
        <v>132</v>
      </c>
      <c r="B134" s="5" t="s">
        <v>265</v>
      </c>
      <c r="C134" s="5" t="s">
        <v>266</v>
      </c>
      <c r="D134" s="5" t="s">
        <v>9</v>
      </c>
      <c r="E134" s="6">
        <v>0.53207757390813903</v>
      </c>
      <c r="F134">
        <f t="shared" si="16"/>
        <v>0.5</v>
      </c>
      <c r="I134" t="str">
        <f t="shared" si="17"/>
        <v>sh600338</v>
      </c>
      <c r="J134" t="str">
        <f>VLOOKUP(D134,$U:$V,2,0)</f>
        <v>中证</v>
      </c>
      <c r="K134">
        <f t="shared" si="18"/>
        <v>0.5</v>
      </c>
      <c r="L134" t="e">
        <f t="shared" si="19"/>
        <v>#VALUE!</v>
      </c>
      <c r="M134" t="e">
        <f t="shared" si="15"/>
        <v>#VALUE!</v>
      </c>
      <c r="N134" t="s">
        <v>1834</v>
      </c>
      <c r="O134">
        <f t="shared" si="20"/>
        <v>0.2</v>
      </c>
      <c r="P134">
        <f t="shared" si="21"/>
        <v>0.3</v>
      </c>
      <c r="Q134" t="str">
        <f t="shared" si="22"/>
        <v>中证0.5</v>
      </c>
    </row>
    <row r="135" spans="1:17" x14ac:dyDescent="0.15">
      <c r="A135" s="4">
        <v>133</v>
      </c>
      <c r="B135" s="5" t="s">
        <v>267</v>
      </c>
      <c r="C135" s="5" t="s">
        <v>268</v>
      </c>
      <c r="D135" s="5" t="s">
        <v>3</v>
      </c>
      <c r="E135" s="6">
        <v>2.9104284937990998E-2</v>
      </c>
      <c r="F135">
        <f t="shared" si="16"/>
        <v>0</v>
      </c>
      <c r="I135" t="str">
        <f t="shared" si="17"/>
        <v>sh600340</v>
      </c>
      <c r="J135" t="str">
        <f>VLOOKUP(D135,$U:$V,2,0)</f>
        <v>主板</v>
      </c>
      <c r="K135">
        <f t="shared" si="18"/>
        <v>0</v>
      </c>
      <c r="L135" t="e">
        <f t="shared" si="19"/>
        <v>#VALUE!</v>
      </c>
      <c r="M135" t="e">
        <f t="shared" si="15"/>
        <v>#VALUE!</v>
      </c>
      <c r="N135" t="s">
        <v>1830</v>
      </c>
      <c r="O135">
        <f t="shared" si="20"/>
        <v>0.6</v>
      </c>
      <c r="P135">
        <f t="shared" si="21"/>
        <v>-0.6</v>
      </c>
      <c r="Q135" t="str">
        <f t="shared" si="22"/>
        <v>主板0</v>
      </c>
    </row>
    <row r="136" spans="1:17" x14ac:dyDescent="0.15">
      <c r="A136" s="4">
        <v>134</v>
      </c>
      <c r="B136" s="5" t="s">
        <v>269</v>
      </c>
      <c r="C136" s="5" t="s">
        <v>270</v>
      </c>
      <c r="D136" s="5" t="s">
        <v>9</v>
      </c>
      <c r="E136" s="6">
        <v>0.55563403272065504</v>
      </c>
      <c r="F136">
        <f t="shared" si="16"/>
        <v>0.6</v>
      </c>
      <c r="I136" t="str">
        <f t="shared" si="17"/>
        <v>sh600346</v>
      </c>
      <c r="J136" t="str">
        <f>VLOOKUP(D136,$U:$V,2,0)</f>
        <v>中证</v>
      </c>
      <c r="K136">
        <f t="shared" si="18"/>
        <v>0.6</v>
      </c>
      <c r="L136" t="e">
        <f t="shared" si="19"/>
        <v>#VALUE!</v>
      </c>
      <c r="M136" t="e">
        <f t="shared" ref="M136:M199" si="23">MID(J136,L136,LEN(J136)-L136+1)</f>
        <v>#VALUE!</v>
      </c>
      <c r="N136" t="s">
        <v>1831</v>
      </c>
      <c r="O136">
        <f t="shared" si="20"/>
        <v>0.7</v>
      </c>
      <c r="P136">
        <f t="shared" si="21"/>
        <v>-9.9999999999999978E-2</v>
      </c>
      <c r="Q136" t="str">
        <f t="shared" si="22"/>
        <v>中证0.6</v>
      </c>
    </row>
    <row r="137" spans="1:17" x14ac:dyDescent="0.15">
      <c r="A137" s="4">
        <v>135</v>
      </c>
      <c r="B137" s="5" t="s">
        <v>271</v>
      </c>
      <c r="C137" s="5" t="s">
        <v>272</v>
      </c>
      <c r="D137" s="5" t="s">
        <v>7</v>
      </c>
      <c r="E137" s="6">
        <v>0.72533764676693302</v>
      </c>
      <c r="F137">
        <f t="shared" si="16"/>
        <v>0.7</v>
      </c>
      <c r="I137" t="str">
        <f t="shared" si="17"/>
        <v>sh600348</v>
      </c>
      <c r="J137" t="str">
        <f>VLOOKUP(D137,$U:$V,2,0)</f>
        <v>沪深</v>
      </c>
      <c r="K137">
        <f t="shared" si="18"/>
        <v>0.7</v>
      </c>
      <c r="L137" t="e">
        <f t="shared" si="19"/>
        <v>#VALUE!</v>
      </c>
      <c r="M137" t="e">
        <f t="shared" si="23"/>
        <v>#VALUE!</v>
      </c>
      <c r="N137" t="s">
        <v>1831</v>
      </c>
      <c r="O137">
        <f t="shared" si="20"/>
        <v>0.7</v>
      </c>
      <c r="P137">
        <f t="shared" si="21"/>
        <v>0</v>
      </c>
      <c r="Q137" t="str">
        <f t="shared" si="22"/>
        <v>沪深0.7</v>
      </c>
    </row>
    <row r="138" spans="1:17" x14ac:dyDescent="0.15">
      <c r="A138" s="4">
        <v>136</v>
      </c>
      <c r="B138" s="5" t="s">
        <v>273</v>
      </c>
      <c r="C138" s="5" t="s">
        <v>274</v>
      </c>
      <c r="D138" s="5" t="s">
        <v>3</v>
      </c>
      <c r="E138" s="6">
        <v>0.71238271535513797</v>
      </c>
      <c r="F138">
        <f t="shared" si="16"/>
        <v>0.7</v>
      </c>
      <c r="I138" t="str">
        <f t="shared" si="17"/>
        <v>sh600350</v>
      </c>
      <c r="J138" t="str">
        <f>VLOOKUP(D138,$U:$V,2,0)</f>
        <v>主板</v>
      </c>
      <c r="K138">
        <f t="shared" si="18"/>
        <v>0.7</v>
      </c>
      <c r="L138" t="e">
        <f t="shared" si="19"/>
        <v>#VALUE!</v>
      </c>
      <c r="M138" t="e">
        <f t="shared" si="23"/>
        <v>#VALUE!</v>
      </c>
      <c r="N138" t="s">
        <v>1831</v>
      </c>
      <c r="O138">
        <f t="shared" si="20"/>
        <v>0.7</v>
      </c>
      <c r="P138">
        <f t="shared" si="21"/>
        <v>0</v>
      </c>
      <c r="Q138" t="str">
        <f t="shared" si="22"/>
        <v>主板0.7</v>
      </c>
    </row>
    <row r="139" spans="1:17" x14ac:dyDescent="0.15">
      <c r="A139" s="4">
        <v>137</v>
      </c>
      <c r="B139" s="5" t="s">
        <v>275</v>
      </c>
      <c r="C139" s="5" t="s">
        <v>276</v>
      </c>
      <c r="D139" s="5" t="s">
        <v>9</v>
      </c>
      <c r="E139" s="6">
        <v>0.70830639284675601</v>
      </c>
      <c r="F139">
        <f t="shared" si="16"/>
        <v>0.7</v>
      </c>
      <c r="I139" t="str">
        <f t="shared" si="17"/>
        <v>sh600351</v>
      </c>
      <c r="J139" t="str">
        <f>VLOOKUP(D139,$U:$V,2,0)</f>
        <v>中证</v>
      </c>
      <c r="K139">
        <f t="shared" si="18"/>
        <v>0.7</v>
      </c>
      <c r="L139" t="e">
        <f t="shared" si="19"/>
        <v>#VALUE!</v>
      </c>
      <c r="M139" t="e">
        <f t="shared" si="23"/>
        <v>#VALUE!</v>
      </c>
      <c r="N139" t="s">
        <v>1830</v>
      </c>
      <c r="O139">
        <f t="shared" si="20"/>
        <v>0.6</v>
      </c>
      <c r="P139">
        <f t="shared" si="21"/>
        <v>9.9999999999999978E-2</v>
      </c>
      <c r="Q139" t="str">
        <f t="shared" si="22"/>
        <v>中证0.7</v>
      </c>
    </row>
    <row r="140" spans="1:17" x14ac:dyDescent="0.15">
      <c r="A140" s="4">
        <v>138</v>
      </c>
      <c r="B140" s="5" t="s">
        <v>277</v>
      </c>
      <c r="C140" s="5" t="s">
        <v>278</v>
      </c>
      <c r="D140" s="5" t="s">
        <v>9</v>
      </c>
      <c r="E140" s="6">
        <v>0.64589716829250299</v>
      </c>
      <c r="F140">
        <f t="shared" si="16"/>
        <v>0.6</v>
      </c>
      <c r="I140" t="str">
        <f t="shared" si="17"/>
        <v>sh600352</v>
      </c>
      <c r="J140" t="str">
        <f>VLOOKUP(D140,$U:$V,2,0)</f>
        <v>中证</v>
      </c>
      <c r="K140">
        <f t="shared" si="18"/>
        <v>0.6</v>
      </c>
      <c r="L140" t="e">
        <f t="shared" si="19"/>
        <v>#VALUE!</v>
      </c>
      <c r="M140" t="e">
        <f t="shared" si="23"/>
        <v>#VALUE!</v>
      </c>
      <c r="N140" t="s">
        <v>1829</v>
      </c>
      <c r="O140">
        <f t="shared" si="20"/>
        <v>0.8</v>
      </c>
      <c r="P140">
        <f t="shared" si="21"/>
        <v>-0.20000000000000007</v>
      </c>
      <c r="Q140" t="str">
        <f t="shared" si="22"/>
        <v>中证0.6</v>
      </c>
    </row>
    <row r="141" spans="1:17" x14ac:dyDescent="0.15">
      <c r="A141" s="4">
        <v>139</v>
      </c>
      <c r="B141" s="5" t="s">
        <v>279</v>
      </c>
      <c r="C141" s="5" t="s">
        <v>280</v>
      </c>
      <c r="D141" s="5" t="s">
        <v>7</v>
      </c>
      <c r="E141" s="6">
        <v>0.75711982136530798</v>
      </c>
      <c r="F141">
        <f t="shared" si="16"/>
        <v>0.8</v>
      </c>
      <c r="I141" t="str">
        <f t="shared" si="17"/>
        <v>sh600362</v>
      </c>
      <c r="J141" t="str">
        <f>VLOOKUP(D141,$U:$V,2,0)</f>
        <v>沪深</v>
      </c>
      <c r="K141">
        <f t="shared" si="18"/>
        <v>0.8</v>
      </c>
      <c r="L141" t="e">
        <f t="shared" si="19"/>
        <v>#VALUE!</v>
      </c>
      <c r="M141" t="e">
        <f t="shared" si="23"/>
        <v>#VALUE!</v>
      </c>
      <c r="N141" t="s">
        <v>1831</v>
      </c>
      <c r="O141">
        <f t="shared" si="20"/>
        <v>0.7</v>
      </c>
      <c r="P141">
        <f t="shared" si="21"/>
        <v>0.10000000000000009</v>
      </c>
      <c r="Q141" t="str">
        <f t="shared" si="22"/>
        <v>沪深0.8</v>
      </c>
    </row>
    <row r="142" spans="1:17" x14ac:dyDescent="0.15">
      <c r="A142" s="4">
        <v>140</v>
      </c>
      <c r="B142" s="5" t="s">
        <v>281</v>
      </c>
      <c r="C142" s="5" t="s">
        <v>282</v>
      </c>
      <c r="D142" s="5" t="s">
        <v>9</v>
      </c>
      <c r="E142" s="6">
        <v>0.69294795403635401</v>
      </c>
      <c r="F142">
        <f t="shared" si="16"/>
        <v>0.7</v>
      </c>
      <c r="I142" t="str">
        <f t="shared" si="17"/>
        <v>sh600366</v>
      </c>
      <c r="J142" t="str">
        <f>VLOOKUP(D142,$U:$V,2,0)</f>
        <v>中证</v>
      </c>
      <c r="K142">
        <f t="shared" si="18"/>
        <v>0.7</v>
      </c>
      <c r="L142" t="e">
        <f t="shared" si="19"/>
        <v>#VALUE!</v>
      </c>
      <c r="M142" t="e">
        <f t="shared" si="23"/>
        <v>#VALUE!</v>
      </c>
      <c r="N142" t="s">
        <v>1831</v>
      </c>
      <c r="O142">
        <f t="shared" si="20"/>
        <v>0.7</v>
      </c>
      <c r="P142">
        <f t="shared" si="21"/>
        <v>0</v>
      </c>
      <c r="Q142" t="str">
        <f t="shared" si="22"/>
        <v>中证0.7</v>
      </c>
    </row>
    <row r="143" spans="1:17" x14ac:dyDescent="0.15">
      <c r="A143" s="4">
        <v>141</v>
      </c>
      <c r="B143" s="5" t="s">
        <v>283</v>
      </c>
      <c r="C143" s="5" t="s">
        <v>284</v>
      </c>
      <c r="D143" s="5" t="s">
        <v>7</v>
      </c>
      <c r="E143" s="6">
        <v>0.74630932561466801</v>
      </c>
      <c r="F143">
        <f t="shared" si="16"/>
        <v>0.7</v>
      </c>
      <c r="I143" t="str">
        <f t="shared" si="17"/>
        <v>sh600369</v>
      </c>
      <c r="J143" t="str">
        <f>VLOOKUP(D143,$U:$V,2,0)</f>
        <v>沪深</v>
      </c>
      <c r="K143">
        <f t="shared" si="18"/>
        <v>0.7</v>
      </c>
      <c r="L143" t="e">
        <f t="shared" si="19"/>
        <v>#VALUE!</v>
      </c>
      <c r="M143" t="e">
        <f t="shared" si="23"/>
        <v>#VALUE!</v>
      </c>
      <c r="N143" t="s">
        <v>1835</v>
      </c>
      <c r="O143">
        <f t="shared" si="20"/>
        <v>0.3</v>
      </c>
      <c r="P143">
        <f t="shared" si="21"/>
        <v>0.39999999999999997</v>
      </c>
      <c r="Q143" t="str">
        <f t="shared" si="22"/>
        <v>沪深0.7</v>
      </c>
    </row>
    <row r="144" spans="1:17" x14ac:dyDescent="0.15">
      <c r="A144" s="4">
        <v>142</v>
      </c>
      <c r="B144" s="5" t="s">
        <v>285</v>
      </c>
      <c r="C144" s="5" t="s">
        <v>286</v>
      </c>
      <c r="D144" s="5" t="s">
        <v>9</v>
      </c>
      <c r="E144" s="6">
        <v>0.34342685693250802</v>
      </c>
      <c r="F144">
        <f t="shared" si="16"/>
        <v>0.3</v>
      </c>
      <c r="I144" t="str">
        <f t="shared" si="17"/>
        <v>sh600372</v>
      </c>
      <c r="J144" t="str">
        <f>VLOOKUP(D144,$U:$V,2,0)</f>
        <v>中证</v>
      </c>
      <c r="K144">
        <f t="shared" si="18"/>
        <v>0.3</v>
      </c>
      <c r="L144" t="e">
        <f t="shared" si="19"/>
        <v>#VALUE!</v>
      </c>
      <c r="M144" t="e">
        <f t="shared" si="23"/>
        <v>#VALUE!</v>
      </c>
      <c r="N144" t="s">
        <v>1830</v>
      </c>
      <c r="O144">
        <f t="shared" si="20"/>
        <v>0.6</v>
      </c>
      <c r="P144">
        <f t="shared" si="21"/>
        <v>-0.3</v>
      </c>
      <c r="Q144" t="str">
        <f t="shared" si="22"/>
        <v>中证0.3</v>
      </c>
    </row>
    <row r="145" spans="1:17" x14ac:dyDescent="0.15">
      <c r="A145" s="4">
        <v>143</v>
      </c>
      <c r="B145" s="5" t="s">
        <v>287</v>
      </c>
      <c r="C145" s="5" t="s">
        <v>288</v>
      </c>
      <c r="D145" s="5" t="s">
        <v>220</v>
      </c>
      <c r="E145" s="6">
        <v>0.62237769290354505</v>
      </c>
      <c r="F145">
        <f t="shared" si="16"/>
        <v>0.6</v>
      </c>
      <c r="I145" t="str">
        <f t="shared" si="17"/>
        <v>sh600373</v>
      </c>
      <c r="J145" t="str">
        <f>VLOOKUP(D145,$U:$V,2,0)</f>
        <v>创</v>
      </c>
      <c r="K145">
        <f t="shared" si="18"/>
        <v>0.6</v>
      </c>
      <c r="L145" t="e">
        <f t="shared" si="19"/>
        <v>#VALUE!</v>
      </c>
      <c r="M145" t="e">
        <f t="shared" si="23"/>
        <v>#VALUE!</v>
      </c>
      <c r="N145" t="s">
        <v>1831</v>
      </c>
      <c r="O145">
        <f t="shared" si="20"/>
        <v>0.7</v>
      </c>
      <c r="P145">
        <f t="shared" si="21"/>
        <v>-9.9999999999999978E-2</v>
      </c>
      <c r="Q145" t="str">
        <f t="shared" si="22"/>
        <v>创0.6</v>
      </c>
    </row>
    <row r="146" spans="1:17" x14ac:dyDescent="0.15">
      <c r="A146" s="4">
        <v>144</v>
      </c>
      <c r="B146" s="5" t="s">
        <v>289</v>
      </c>
      <c r="C146" s="5" t="s">
        <v>290</v>
      </c>
      <c r="D146" s="5" t="s">
        <v>7</v>
      </c>
      <c r="E146" s="6">
        <v>0.65105983232840503</v>
      </c>
      <c r="F146">
        <f t="shared" si="16"/>
        <v>0.7</v>
      </c>
      <c r="I146" t="str">
        <f t="shared" si="17"/>
        <v>sh600376</v>
      </c>
      <c r="J146" t="str">
        <f>VLOOKUP(D146,$U:$V,2,0)</f>
        <v>沪深</v>
      </c>
      <c r="K146">
        <f t="shared" si="18"/>
        <v>0.7</v>
      </c>
      <c r="L146" t="e">
        <f t="shared" si="19"/>
        <v>#VALUE!</v>
      </c>
      <c r="M146" t="e">
        <f t="shared" si="23"/>
        <v>#VALUE!</v>
      </c>
      <c r="N146" t="s">
        <v>1830</v>
      </c>
      <c r="O146">
        <f t="shared" si="20"/>
        <v>0.6</v>
      </c>
      <c r="P146">
        <f t="shared" si="21"/>
        <v>9.9999999999999978E-2</v>
      </c>
      <c r="Q146" t="str">
        <f t="shared" si="22"/>
        <v>沪深0.7</v>
      </c>
    </row>
    <row r="147" spans="1:17" x14ac:dyDescent="0.15">
      <c r="A147" s="4">
        <v>145</v>
      </c>
      <c r="B147" s="5" t="s">
        <v>291</v>
      </c>
      <c r="C147" s="5" t="s">
        <v>292</v>
      </c>
      <c r="D147" s="5" t="s">
        <v>3</v>
      </c>
      <c r="E147" s="6">
        <v>0.64488453811638502</v>
      </c>
      <c r="F147">
        <f t="shared" si="16"/>
        <v>0.6</v>
      </c>
      <c r="I147" t="str">
        <f t="shared" si="17"/>
        <v>sh600377</v>
      </c>
      <c r="J147" t="str">
        <f>VLOOKUP(D147,$U:$V,2,0)</f>
        <v>主板</v>
      </c>
      <c r="K147">
        <f t="shared" si="18"/>
        <v>0.6</v>
      </c>
      <c r="L147" t="e">
        <f t="shared" si="19"/>
        <v>#VALUE!</v>
      </c>
      <c r="M147" t="e">
        <f t="shared" si="23"/>
        <v>#VALUE!</v>
      </c>
      <c r="N147" t="s">
        <v>1831</v>
      </c>
      <c r="O147">
        <f t="shared" si="20"/>
        <v>0.7</v>
      </c>
      <c r="P147">
        <f t="shared" si="21"/>
        <v>-9.9999999999999978E-2</v>
      </c>
      <c r="Q147" t="str">
        <f t="shared" si="22"/>
        <v>主板0.6</v>
      </c>
    </row>
    <row r="148" spans="1:17" x14ac:dyDescent="0.15">
      <c r="A148" s="4">
        <v>146</v>
      </c>
      <c r="B148" s="5" t="s">
        <v>293</v>
      </c>
      <c r="C148" s="5" t="s">
        <v>294</v>
      </c>
      <c r="D148" s="5" t="s">
        <v>9</v>
      </c>
      <c r="E148" s="6">
        <v>0.71580199059430705</v>
      </c>
      <c r="F148">
        <f t="shared" si="16"/>
        <v>0.7</v>
      </c>
      <c r="I148" t="str">
        <f t="shared" si="17"/>
        <v>sh600380</v>
      </c>
      <c r="J148" t="str">
        <f>VLOOKUP(D148,$U:$V,2,0)</f>
        <v>中证</v>
      </c>
      <c r="K148">
        <f t="shared" si="18"/>
        <v>0.7</v>
      </c>
      <c r="L148" t="e">
        <f t="shared" si="19"/>
        <v>#VALUE!</v>
      </c>
      <c r="M148" t="e">
        <f t="shared" si="23"/>
        <v>#VALUE!</v>
      </c>
      <c r="N148" t="s">
        <v>1830</v>
      </c>
      <c r="O148">
        <f t="shared" si="20"/>
        <v>0.6</v>
      </c>
      <c r="P148">
        <f t="shared" si="21"/>
        <v>9.9999999999999978E-2</v>
      </c>
      <c r="Q148" t="str">
        <f t="shared" si="22"/>
        <v>中证0.7</v>
      </c>
    </row>
    <row r="149" spans="1:17" x14ac:dyDescent="0.15">
      <c r="A149" s="4">
        <v>147</v>
      </c>
      <c r="B149" s="5" t="s">
        <v>295</v>
      </c>
      <c r="C149" s="5" t="s">
        <v>296</v>
      </c>
      <c r="D149" s="5" t="s">
        <v>7</v>
      </c>
      <c r="E149" s="6">
        <v>0.60749272395543197</v>
      </c>
      <c r="F149">
        <f t="shared" si="16"/>
        <v>0.6</v>
      </c>
      <c r="I149" t="str">
        <f t="shared" si="17"/>
        <v>sh600383</v>
      </c>
      <c r="J149" t="str">
        <f>VLOOKUP(D149,$U:$V,2,0)</f>
        <v>沪深</v>
      </c>
      <c r="K149">
        <f t="shared" si="18"/>
        <v>0.6</v>
      </c>
      <c r="L149" t="e">
        <f t="shared" si="19"/>
        <v>#VALUE!</v>
      </c>
      <c r="M149" t="e">
        <f t="shared" si="23"/>
        <v>#VALUE!</v>
      </c>
      <c r="N149" t="s">
        <v>1831</v>
      </c>
      <c r="O149">
        <f t="shared" si="20"/>
        <v>0.7</v>
      </c>
      <c r="P149">
        <f t="shared" si="21"/>
        <v>-9.9999999999999978E-2</v>
      </c>
      <c r="Q149" t="str">
        <f t="shared" si="22"/>
        <v>沪深0.6</v>
      </c>
    </row>
    <row r="150" spans="1:17" x14ac:dyDescent="0.15">
      <c r="A150" s="4">
        <v>148</v>
      </c>
      <c r="B150" s="5" t="s">
        <v>297</v>
      </c>
      <c r="C150" s="5" t="s">
        <v>298</v>
      </c>
      <c r="D150" s="5" t="s">
        <v>9</v>
      </c>
      <c r="E150" s="6">
        <v>0.72188620998747699</v>
      </c>
      <c r="F150">
        <f t="shared" si="16"/>
        <v>0.7</v>
      </c>
      <c r="I150" t="str">
        <f t="shared" si="17"/>
        <v>sh600388</v>
      </c>
      <c r="J150" t="str">
        <f>VLOOKUP(D150,$U:$V,2,0)</f>
        <v>中证</v>
      </c>
      <c r="K150">
        <f t="shared" si="18"/>
        <v>0.7</v>
      </c>
      <c r="L150" t="e">
        <f t="shared" si="19"/>
        <v>#VALUE!</v>
      </c>
      <c r="M150" t="e">
        <f t="shared" si="23"/>
        <v>#VALUE!</v>
      </c>
      <c r="N150" t="s">
        <v>1833</v>
      </c>
      <c r="O150">
        <f t="shared" si="20"/>
        <v>0.5</v>
      </c>
      <c r="P150">
        <f t="shared" si="21"/>
        <v>0.19999999999999996</v>
      </c>
      <c r="Q150" t="str">
        <f t="shared" si="22"/>
        <v>中证0.7</v>
      </c>
    </row>
    <row r="151" spans="1:17" x14ac:dyDescent="0.15">
      <c r="A151" s="4">
        <v>149</v>
      </c>
      <c r="B151" s="5" t="s">
        <v>299</v>
      </c>
      <c r="C151" s="5" t="s">
        <v>300</v>
      </c>
      <c r="D151" s="5" t="s">
        <v>9</v>
      </c>
      <c r="E151" s="6">
        <v>0.53796490684583498</v>
      </c>
      <c r="F151">
        <f t="shared" si="16"/>
        <v>0.5</v>
      </c>
      <c r="I151" t="str">
        <f t="shared" si="17"/>
        <v>sh600392</v>
      </c>
      <c r="J151" t="str">
        <f>VLOOKUP(D151,$U:$V,2,0)</f>
        <v>中证</v>
      </c>
      <c r="K151">
        <f t="shared" si="18"/>
        <v>0.5</v>
      </c>
      <c r="L151" t="e">
        <f t="shared" si="19"/>
        <v>#VALUE!</v>
      </c>
      <c r="M151" t="e">
        <f t="shared" si="23"/>
        <v>#VALUE!</v>
      </c>
      <c r="N151" t="s">
        <v>1831</v>
      </c>
      <c r="O151">
        <f t="shared" si="20"/>
        <v>0.7</v>
      </c>
      <c r="P151">
        <f t="shared" si="21"/>
        <v>-0.19999999999999996</v>
      </c>
      <c r="Q151" t="str">
        <f t="shared" si="22"/>
        <v>中证0.5</v>
      </c>
    </row>
    <row r="152" spans="1:17" x14ac:dyDescent="0.15">
      <c r="A152" s="4">
        <v>150</v>
      </c>
      <c r="B152" s="5" t="s">
        <v>301</v>
      </c>
      <c r="C152" s="5" t="s">
        <v>302</v>
      </c>
      <c r="D152" s="5" t="s">
        <v>85</v>
      </c>
      <c r="E152" s="6">
        <v>0.68483092368045595</v>
      </c>
      <c r="F152">
        <f t="shared" si="16"/>
        <v>0.7</v>
      </c>
      <c r="I152" t="str">
        <f t="shared" si="17"/>
        <v>sh600395</v>
      </c>
      <c r="J152" t="str">
        <f>VLOOKUP(D152,$U:$V,2,0)</f>
        <v>小</v>
      </c>
      <c r="K152">
        <f t="shared" si="18"/>
        <v>0.7</v>
      </c>
      <c r="L152" t="e">
        <f t="shared" si="19"/>
        <v>#VALUE!</v>
      </c>
      <c r="M152" t="e">
        <f t="shared" si="23"/>
        <v>#VALUE!</v>
      </c>
      <c r="N152" t="s">
        <v>1831</v>
      </c>
      <c r="O152">
        <f t="shared" si="20"/>
        <v>0.7</v>
      </c>
      <c r="P152">
        <f t="shared" si="21"/>
        <v>0</v>
      </c>
      <c r="Q152" t="str">
        <f t="shared" si="22"/>
        <v>小0.7</v>
      </c>
    </row>
    <row r="153" spans="1:17" x14ac:dyDescent="0.15">
      <c r="A153" s="4">
        <v>151</v>
      </c>
      <c r="B153" s="5" t="s">
        <v>303</v>
      </c>
      <c r="C153" s="5" t="s">
        <v>304</v>
      </c>
      <c r="D153" s="5" t="s">
        <v>9</v>
      </c>
      <c r="E153" s="6">
        <v>0.66414539218236202</v>
      </c>
      <c r="F153">
        <f t="shared" si="16"/>
        <v>0.7</v>
      </c>
      <c r="I153" t="str">
        <f t="shared" si="17"/>
        <v>sh600397</v>
      </c>
      <c r="J153" t="str">
        <f>VLOOKUP(D153,$U:$V,2,0)</f>
        <v>中证</v>
      </c>
      <c r="K153">
        <f t="shared" si="18"/>
        <v>0.7</v>
      </c>
      <c r="L153" t="e">
        <f t="shared" si="19"/>
        <v>#VALUE!</v>
      </c>
      <c r="M153" t="e">
        <f t="shared" si="23"/>
        <v>#VALUE!</v>
      </c>
      <c r="N153" t="s">
        <v>1830</v>
      </c>
      <c r="O153">
        <f t="shared" si="20"/>
        <v>0.6</v>
      </c>
      <c r="P153">
        <f t="shared" si="21"/>
        <v>9.9999999999999978E-2</v>
      </c>
      <c r="Q153" t="str">
        <f t="shared" si="22"/>
        <v>中证0.7</v>
      </c>
    </row>
    <row r="154" spans="1:17" x14ac:dyDescent="0.15">
      <c r="A154" s="4">
        <v>152</v>
      </c>
      <c r="B154" s="5" t="s">
        <v>305</v>
      </c>
      <c r="C154" s="5" t="s">
        <v>306</v>
      </c>
      <c r="D154" s="5" t="s">
        <v>9</v>
      </c>
      <c r="E154" s="6">
        <v>0.58562163583986404</v>
      </c>
      <c r="F154">
        <f t="shared" si="16"/>
        <v>0.6</v>
      </c>
      <c r="I154" t="str">
        <f t="shared" si="17"/>
        <v>sh600398</v>
      </c>
      <c r="J154" t="str">
        <f>VLOOKUP(D154,$U:$V,2,0)</f>
        <v>中证</v>
      </c>
      <c r="K154">
        <f t="shared" si="18"/>
        <v>0.6</v>
      </c>
      <c r="L154" t="e">
        <f t="shared" si="19"/>
        <v>#VALUE!</v>
      </c>
      <c r="M154" t="e">
        <f t="shared" si="23"/>
        <v>#VALUE!</v>
      </c>
      <c r="N154" t="s">
        <v>1830</v>
      </c>
      <c r="O154">
        <f t="shared" si="20"/>
        <v>0.6</v>
      </c>
      <c r="P154">
        <f t="shared" si="21"/>
        <v>0</v>
      </c>
      <c r="Q154" t="str">
        <f t="shared" si="22"/>
        <v>中证0.6</v>
      </c>
    </row>
    <row r="155" spans="1:17" x14ac:dyDescent="0.15">
      <c r="A155" s="4">
        <v>153</v>
      </c>
      <c r="B155" s="5" t="s">
        <v>307</v>
      </c>
      <c r="C155" s="5" t="s">
        <v>308</v>
      </c>
      <c r="D155" s="5" t="s">
        <v>9</v>
      </c>
      <c r="E155" s="6">
        <v>0.62147866857702405</v>
      </c>
      <c r="F155">
        <f t="shared" si="16"/>
        <v>0.6</v>
      </c>
      <c r="I155" t="str">
        <f t="shared" si="17"/>
        <v>sh600406</v>
      </c>
      <c r="J155" t="str">
        <f>VLOOKUP(D155,$U:$V,2,0)</f>
        <v>中证</v>
      </c>
      <c r="K155">
        <f t="shared" si="18"/>
        <v>0.6</v>
      </c>
      <c r="L155" t="e">
        <f t="shared" si="19"/>
        <v>#VALUE!</v>
      </c>
      <c r="M155" t="e">
        <f t="shared" si="23"/>
        <v>#VALUE!</v>
      </c>
      <c r="N155" t="s">
        <v>1831</v>
      </c>
      <c r="O155">
        <f t="shared" si="20"/>
        <v>0.7</v>
      </c>
      <c r="P155">
        <f t="shared" si="21"/>
        <v>-9.9999999999999978E-2</v>
      </c>
      <c r="Q155" t="str">
        <f t="shared" si="22"/>
        <v>中证0.6</v>
      </c>
    </row>
    <row r="156" spans="1:17" x14ac:dyDescent="0.15">
      <c r="A156" s="4">
        <v>154</v>
      </c>
      <c r="B156" s="5" t="s">
        <v>309</v>
      </c>
      <c r="C156" s="5" t="s">
        <v>310</v>
      </c>
      <c r="D156" s="5" t="s">
        <v>9</v>
      </c>
      <c r="E156" s="6">
        <v>0.65560463215685205</v>
      </c>
      <c r="F156">
        <f t="shared" si="16"/>
        <v>0.7</v>
      </c>
      <c r="I156" t="str">
        <f t="shared" si="17"/>
        <v>sh600409</v>
      </c>
      <c r="J156" t="str">
        <f>VLOOKUP(D156,$U:$V,2,0)</f>
        <v>中证</v>
      </c>
      <c r="K156">
        <f t="shared" si="18"/>
        <v>0.7</v>
      </c>
      <c r="L156" t="e">
        <f t="shared" si="19"/>
        <v>#VALUE!</v>
      </c>
      <c r="M156" t="e">
        <f t="shared" si="23"/>
        <v>#VALUE!</v>
      </c>
      <c r="N156" t="s">
        <v>1831</v>
      </c>
      <c r="O156">
        <f t="shared" si="20"/>
        <v>0.7</v>
      </c>
      <c r="P156">
        <f t="shared" si="21"/>
        <v>0</v>
      </c>
      <c r="Q156" t="str">
        <f t="shared" si="22"/>
        <v>中证0.7</v>
      </c>
    </row>
    <row r="157" spans="1:17" x14ac:dyDescent="0.15">
      <c r="A157" s="4">
        <v>155</v>
      </c>
      <c r="B157" s="5" t="s">
        <v>311</v>
      </c>
      <c r="C157" s="5" t="s">
        <v>312</v>
      </c>
      <c r="D157" s="5" t="s">
        <v>9</v>
      </c>
      <c r="E157" s="6">
        <v>0.68984817974831703</v>
      </c>
      <c r="F157">
        <f t="shared" si="16"/>
        <v>0.7</v>
      </c>
      <c r="I157" t="str">
        <f t="shared" si="17"/>
        <v>sh600410</v>
      </c>
      <c r="J157" t="str">
        <f>VLOOKUP(D157,$U:$V,2,0)</f>
        <v>中证</v>
      </c>
      <c r="K157">
        <f t="shared" si="18"/>
        <v>0.7</v>
      </c>
      <c r="L157" t="e">
        <f t="shared" si="19"/>
        <v>#VALUE!</v>
      </c>
      <c r="M157" t="e">
        <f t="shared" si="23"/>
        <v>#VALUE!</v>
      </c>
      <c r="N157" t="s">
        <v>1831</v>
      </c>
      <c r="O157">
        <f t="shared" si="20"/>
        <v>0.7</v>
      </c>
      <c r="P157">
        <f t="shared" si="21"/>
        <v>0</v>
      </c>
      <c r="Q157" t="str">
        <f t="shared" si="22"/>
        <v>中证0.7</v>
      </c>
    </row>
    <row r="158" spans="1:17" x14ac:dyDescent="0.15">
      <c r="A158" s="4">
        <v>156</v>
      </c>
      <c r="B158" s="5" t="s">
        <v>313</v>
      </c>
      <c r="C158" s="5" t="s">
        <v>314</v>
      </c>
      <c r="D158" s="5" t="s">
        <v>9</v>
      </c>
      <c r="E158" s="6">
        <v>0.65959025764300505</v>
      </c>
      <c r="F158">
        <f t="shared" si="16"/>
        <v>0.7</v>
      </c>
      <c r="I158" t="str">
        <f t="shared" si="17"/>
        <v>sh600415</v>
      </c>
      <c r="J158" t="str">
        <f>VLOOKUP(D158,$U:$V,2,0)</f>
        <v>中证</v>
      </c>
      <c r="K158">
        <f t="shared" si="18"/>
        <v>0.7</v>
      </c>
      <c r="L158" t="e">
        <f t="shared" si="19"/>
        <v>#VALUE!</v>
      </c>
      <c r="M158" t="e">
        <f t="shared" si="23"/>
        <v>#VALUE!</v>
      </c>
      <c r="N158" t="s">
        <v>1831</v>
      </c>
      <c r="O158">
        <f t="shared" si="20"/>
        <v>0.7</v>
      </c>
      <c r="P158">
        <f t="shared" si="21"/>
        <v>0</v>
      </c>
      <c r="Q158" t="str">
        <f t="shared" si="22"/>
        <v>中证0.7</v>
      </c>
    </row>
    <row r="159" spans="1:17" x14ac:dyDescent="0.15">
      <c r="A159" s="4">
        <v>157</v>
      </c>
      <c r="B159" s="5" t="s">
        <v>315</v>
      </c>
      <c r="C159" s="5" t="s">
        <v>316</v>
      </c>
      <c r="D159" s="5" t="s">
        <v>9</v>
      </c>
      <c r="E159" s="6">
        <v>0.67413964758983003</v>
      </c>
      <c r="F159">
        <f t="shared" si="16"/>
        <v>0.7</v>
      </c>
      <c r="I159" t="str">
        <f t="shared" si="17"/>
        <v>sh600416</v>
      </c>
      <c r="J159" t="str">
        <f>VLOOKUP(D159,$U:$V,2,0)</f>
        <v>中证</v>
      </c>
      <c r="K159">
        <f t="shared" si="18"/>
        <v>0.7</v>
      </c>
      <c r="L159" t="e">
        <f t="shared" si="19"/>
        <v>#VALUE!</v>
      </c>
      <c r="M159" t="e">
        <f t="shared" si="23"/>
        <v>#VALUE!</v>
      </c>
      <c r="N159" t="s">
        <v>1831</v>
      </c>
      <c r="O159">
        <f t="shared" si="20"/>
        <v>0.7</v>
      </c>
      <c r="P159">
        <f t="shared" si="21"/>
        <v>0</v>
      </c>
      <c r="Q159" t="str">
        <f t="shared" si="22"/>
        <v>中证0.7</v>
      </c>
    </row>
    <row r="160" spans="1:17" x14ac:dyDescent="0.15">
      <c r="A160" s="4">
        <v>158</v>
      </c>
      <c r="B160" s="5" t="s">
        <v>317</v>
      </c>
      <c r="C160" s="5" t="s">
        <v>318</v>
      </c>
      <c r="D160" s="5" t="s">
        <v>9</v>
      </c>
      <c r="E160" s="6">
        <v>0.68450439863928103</v>
      </c>
      <c r="F160">
        <f t="shared" si="16"/>
        <v>0.7</v>
      </c>
      <c r="I160" t="str">
        <f t="shared" si="17"/>
        <v>sh600418</v>
      </c>
      <c r="J160" t="str">
        <f>VLOOKUP(D160,$U:$V,2,0)</f>
        <v>中证</v>
      </c>
      <c r="K160">
        <f t="shared" si="18"/>
        <v>0.7</v>
      </c>
      <c r="L160" t="e">
        <f t="shared" si="19"/>
        <v>#VALUE!</v>
      </c>
      <c r="M160" t="e">
        <f t="shared" si="23"/>
        <v>#VALUE!</v>
      </c>
      <c r="N160" t="s">
        <v>1830</v>
      </c>
      <c r="O160">
        <f t="shared" si="20"/>
        <v>0.6</v>
      </c>
      <c r="P160">
        <f t="shared" si="21"/>
        <v>9.9999999999999978E-2</v>
      </c>
      <c r="Q160" t="str">
        <f t="shared" si="22"/>
        <v>中证0.7</v>
      </c>
    </row>
    <row r="161" spans="1:17" x14ac:dyDescent="0.15">
      <c r="A161" s="4">
        <v>159</v>
      </c>
      <c r="B161" s="5" t="s">
        <v>319</v>
      </c>
      <c r="C161" s="5" t="s">
        <v>320</v>
      </c>
      <c r="D161" s="5" t="s">
        <v>9</v>
      </c>
      <c r="E161" s="6">
        <v>0.63381182513501699</v>
      </c>
      <c r="F161">
        <f t="shared" si="16"/>
        <v>0.6</v>
      </c>
      <c r="I161" t="str">
        <f t="shared" si="17"/>
        <v>sh600422</v>
      </c>
      <c r="J161" t="str">
        <f>VLOOKUP(D161,$U:$V,2,0)</f>
        <v>中证</v>
      </c>
      <c r="K161">
        <f t="shared" si="18"/>
        <v>0.6</v>
      </c>
      <c r="L161" t="e">
        <f t="shared" si="19"/>
        <v>#VALUE!</v>
      </c>
      <c r="M161" t="e">
        <f t="shared" si="23"/>
        <v>#VALUE!</v>
      </c>
      <c r="N161" t="s">
        <v>1830</v>
      </c>
      <c r="O161">
        <f t="shared" si="20"/>
        <v>0.6</v>
      </c>
      <c r="P161">
        <f t="shared" si="21"/>
        <v>0</v>
      </c>
      <c r="Q161" t="str">
        <f t="shared" si="22"/>
        <v>中证0.6</v>
      </c>
    </row>
    <row r="162" spans="1:17" x14ac:dyDescent="0.15">
      <c r="A162" s="4">
        <v>160</v>
      </c>
      <c r="B162" s="5" t="s">
        <v>321</v>
      </c>
      <c r="C162" s="5" t="s">
        <v>322</v>
      </c>
      <c r="D162" s="5" t="s">
        <v>9</v>
      </c>
      <c r="E162" s="6">
        <v>0.63365252712619102</v>
      </c>
      <c r="F162">
        <f t="shared" si="16"/>
        <v>0.6</v>
      </c>
      <c r="I162" t="str">
        <f t="shared" si="17"/>
        <v>sh600425</v>
      </c>
      <c r="J162" t="str">
        <f>VLOOKUP(D162,$U:$V,2,0)</f>
        <v>中证</v>
      </c>
      <c r="K162">
        <f t="shared" si="18"/>
        <v>0.6</v>
      </c>
      <c r="L162" t="e">
        <f t="shared" si="19"/>
        <v>#VALUE!</v>
      </c>
      <c r="M162" t="e">
        <f t="shared" si="23"/>
        <v>#VALUE!</v>
      </c>
      <c r="N162" t="s">
        <v>1829</v>
      </c>
      <c r="O162">
        <f t="shared" si="20"/>
        <v>0.8</v>
      </c>
      <c r="P162">
        <f t="shared" si="21"/>
        <v>-0.20000000000000007</v>
      </c>
      <c r="Q162" t="str">
        <f t="shared" si="22"/>
        <v>中证0.6</v>
      </c>
    </row>
    <row r="163" spans="1:17" x14ac:dyDescent="0.15">
      <c r="A163" s="4">
        <v>161</v>
      </c>
      <c r="B163" s="5" t="s">
        <v>323</v>
      </c>
      <c r="C163" s="5" t="s">
        <v>324</v>
      </c>
      <c r="D163" s="5" t="s">
        <v>9</v>
      </c>
      <c r="E163" s="6">
        <v>0.74755409403166895</v>
      </c>
      <c r="F163">
        <f t="shared" si="16"/>
        <v>0.7</v>
      </c>
      <c r="I163" t="str">
        <f t="shared" si="17"/>
        <v>sh600426</v>
      </c>
      <c r="J163" t="str">
        <f>VLOOKUP(D163,$U:$V,2,0)</f>
        <v>中证</v>
      </c>
      <c r="K163">
        <f t="shared" si="18"/>
        <v>0.7</v>
      </c>
      <c r="L163" t="e">
        <f t="shared" si="19"/>
        <v>#VALUE!</v>
      </c>
      <c r="M163" t="e">
        <f t="shared" si="23"/>
        <v>#VALUE!</v>
      </c>
      <c r="N163" t="s">
        <v>1831</v>
      </c>
      <c r="O163">
        <f t="shared" si="20"/>
        <v>0.7</v>
      </c>
      <c r="P163">
        <f t="shared" si="21"/>
        <v>0</v>
      </c>
      <c r="Q163" t="str">
        <f t="shared" si="22"/>
        <v>中证0.7</v>
      </c>
    </row>
    <row r="164" spans="1:17" x14ac:dyDescent="0.15">
      <c r="A164" s="4">
        <v>162</v>
      </c>
      <c r="B164" s="5" t="s">
        <v>325</v>
      </c>
      <c r="C164" s="5" t="s">
        <v>326</v>
      </c>
      <c r="D164" s="5" t="s">
        <v>3</v>
      </c>
      <c r="E164" s="6">
        <v>0.66857467695754502</v>
      </c>
      <c r="F164">
        <f t="shared" si="16"/>
        <v>0.7</v>
      </c>
      <c r="I164" t="str">
        <f t="shared" si="17"/>
        <v>sh600428</v>
      </c>
      <c r="J164" t="str">
        <f>VLOOKUP(D164,$U:$V,2,0)</f>
        <v>主板</v>
      </c>
      <c r="K164">
        <f t="shared" si="18"/>
        <v>0.7</v>
      </c>
      <c r="L164" t="e">
        <f t="shared" si="19"/>
        <v>#VALUE!</v>
      </c>
      <c r="M164" t="e">
        <f t="shared" si="23"/>
        <v>#VALUE!</v>
      </c>
      <c r="N164" t="s">
        <v>1830</v>
      </c>
      <c r="O164">
        <f t="shared" si="20"/>
        <v>0.6</v>
      </c>
      <c r="P164">
        <f t="shared" si="21"/>
        <v>9.9999999999999978E-2</v>
      </c>
      <c r="Q164" t="str">
        <f t="shared" si="22"/>
        <v>主板0.7</v>
      </c>
    </row>
    <row r="165" spans="1:17" x14ac:dyDescent="0.15">
      <c r="A165" s="4">
        <v>163</v>
      </c>
      <c r="B165" s="5" t="s">
        <v>327</v>
      </c>
      <c r="C165" s="5" t="s">
        <v>328</v>
      </c>
      <c r="D165" s="5" t="s">
        <v>9</v>
      </c>
      <c r="E165" s="6">
        <v>0.55282868935359897</v>
      </c>
      <c r="F165">
        <f t="shared" si="16"/>
        <v>0.6</v>
      </c>
      <c r="I165" t="str">
        <f t="shared" si="17"/>
        <v>sh600433</v>
      </c>
      <c r="J165" t="str">
        <f>VLOOKUP(D165,$U:$V,2,0)</f>
        <v>中证</v>
      </c>
      <c r="K165">
        <f t="shared" si="18"/>
        <v>0.6</v>
      </c>
      <c r="L165" t="e">
        <f t="shared" si="19"/>
        <v>#VALUE!</v>
      </c>
      <c r="M165" t="e">
        <f t="shared" si="23"/>
        <v>#VALUE!</v>
      </c>
      <c r="N165" t="s">
        <v>1830</v>
      </c>
      <c r="O165">
        <f t="shared" si="20"/>
        <v>0.6</v>
      </c>
      <c r="P165">
        <f t="shared" si="21"/>
        <v>0</v>
      </c>
      <c r="Q165" t="str">
        <f t="shared" si="22"/>
        <v>中证0.6</v>
      </c>
    </row>
    <row r="166" spans="1:17" x14ac:dyDescent="0.15">
      <c r="A166" s="4">
        <v>164</v>
      </c>
      <c r="B166" s="5" t="s">
        <v>329</v>
      </c>
      <c r="C166" s="5" t="s">
        <v>330</v>
      </c>
      <c r="D166" s="5" t="s">
        <v>9</v>
      </c>
      <c r="E166" s="6">
        <v>0.62760391648025804</v>
      </c>
      <c r="F166">
        <f t="shared" si="16"/>
        <v>0.6</v>
      </c>
      <c r="I166" t="str">
        <f t="shared" si="17"/>
        <v>sh600435</v>
      </c>
      <c r="J166" t="str">
        <f>VLOOKUP(D166,$U:$V,2,0)</f>
        <v>中证</v>
      </c>
      <c r="K166">
        <f t="shared" si="18"/>
        <v>0.6</v>
      </c>
      <c r="L166" t="e">
        <f t="shared" si="19"/>
        <v>#VALUE!</v>
      </c>
      <c r="M166" t="e">
        <f t="shared" si="23"/>
        <v>#VALUE!</v>
      </c>
      <c r="N166" t="s">
        <v>1833</v>
      </c>
      <c r="O166">
        <f t="shared" si="20"/>
        <v>0.5</v>
      </c>
      <c r="P166">
        <f t="shared" si="21"/>
        <v>9.9999999999999978E-2</v>
      </c>
      <c r="Q166" t="str">
        <f t="shared" si="22"/>
        <v>中证0.6</v>
      </c>
    </row>
    <row r="167" spans="1:17" x14ac:dyDescent="0.15">
      <c r="A167" s="4">
        <v>165</v>
      </c>
      <c r="B167" s="5" t="s">
        <v>331</v>
      </c>
      <c r="C167" s="5" t="s">
        <v>332</v>
      </c>
      <c r="D167" s="5" t="s">
        <v>9</v>
      </c>
      <c r="E167" s="6">
        <v>0.54571403610587499</v>
      </c>
      <c r="F167">
        <f t="shared" si="16"/>
        <v>0.5</v>
      </c>
      <c r="I167" t="str">
        <f t="shared" si="17"/>
        <v>sh600436</v>
      </c>
      <c r="J167" t="str">
        <f>VLOOKUP(D167,$U:$V,2,0)</f>
        <v>中证</v>
      </c>
      <c r="K167">
        <f t="shared" si="18"/>
        <v>0.5</v>
      </c>
      <c r="L167" t="e">
        <f t="shared" si="19"/>
        <v>#VALUE!</v>
      </c>
      <c r="M167" t="e">
        <f t="shared" si="23"/>
        <v>#VALUE!</v>
      </c>
      <c r="N167" t="s">
        <v>1831</v>
      </c>
      <c r="O167">
        <f t="shared" si="20"/>
        <v>0.7</v>
      </c>
      <c r="P167">
        <f t="shared" si="21"/>
        <v>-0.19999999999999996</v>
      </c>
      <c r="Q167" t="str">
        <f t="shared" si="22"/>
        <v>中证0.5</v>
      </c>
    </row>
    <row r="168" spans="1:17" x14ac:dyDescent="0.15">
      <c r="A168" s="4">
        <v>166</v>
      </c>
      <c r="B168" s="5" t="s">
        <v>333</v>
      </c>
      <c r="C168" s="5" t="s">
        <v>334</v>
      </c>
      <c r="D168" s="5" t="s">
        <v>9</v>
      </c>
      <c r="E168" s="6">
        <v>0.68015513428063601</v>
      </c>
      <c r="F168">
        <f t="shared" si="16"/>
        <v>0.7</v>
      </c>
      <c r="I168" t="str">
        <f t="shared" si="17"/>
        <v>sh600438</v>
      </c>
      <c r="J168" t="str">
        <f>VLOOKUP(D168,$U:$V,2,0)</f>
        <v>中证</v>
      </c>
      <c r="K168">
        <f t="shared" si="18"/>
        <v>0.7</v>
      </c>
      <c r="L168" t="e">
        <f t="shared" si="19"/>
        <v>#VALUE!</v>
      </c>
      <c r="M168" t="e">
        <f t="shared" si="23"/>
        <v>#VALUE!</v>
      </c>
      <c r="N168" t="s">
        <v>1830</v>
      </c>
      <c r="O168">
        <f t="shared" si="20"/>
        <v>0.6</v>
      </c>
      <c r="P168">
        <f t="shared" si="21"/>
        <v>9.9999999999999978E-2</v>
      </c>
      <c r="Q168" t="str">
        <f t="shared" si="22"/>
        <v>中证0.7</v>
      </c>
    </row>
    <row r="169" spans="1:17" x14ac:dyDescent="0.15">
      <c r="A169" s="4">
        <v>167</v>
      </c>
      <c r="B169" s="5" t="s">
        <v>335</v>
      </c>
      <c r="C169" s="5" t="s">
        <v>336</v>
      </c>
      <c r="D169" s="5" t="s">
        <v>220</v>
      </c>
      <c r="E169" s="6">
        <v>0.64144808031034295</v>
      </c>
      <c r="F169">
        <f t="shared" si="16"/>
        <v>0.6</v>
      </c>
      <c r="I169" t="str">
        <f t="shared" si="17"/>
        <v>sh600446</v>
      </c>
      <c r="J169" t="str">
        <f>VLOOKUP(D169,$U:$V,2,0)</f>
        <v>创</v>
      </c>
      <c r="K169">
        <f t="shared" si="18"/>
        <v>0.6</v>
      </c>
      <c r="L169" t="e">
        <f t="shared" si="19"/>
        <v>#VALUE!</v>
      </c>
      <c r="M169" t="e">
        <f t="shared" si="23"/>
        <v>#VALUE!</v>
      </c>
      <c r="N169" t="s">
        <v>1831</v>
      </c>
      <c r="O169">
        <f t="shared" si="20"/>
        <v>0.7</v>
      </c>
      <c r="P169">
        <f t="shared" si="21"/>
        <v>-9.9999999999999978E-2</v>
      </c>
      <c r="Q169" t="str">
        <f t="shared" si="22"/>
        <v>创0.6</v>
      </c>
    </row>
    <row r="170" spans="1:17" x14ac:dyDescent="0.15">
      <c r="A170" s="4">
        <v>168</v>
      </c>
      <c r="B170" s="5" t="s">
        <v>337</v>
      </c>
      <c r="C170" s="5" t="s">
        <v>338</v>
      </c>
      <c r="D170" s="5" t="s">
        <v>9</v>
      </c>
      <c r="E170" s="6">
        <v>0.69372112616563497</v>
      </c>
      <c r="F170">
        <f t="shared" si="16"/>
        <v>0.7</v>
      </c>
      <c r="I170" t="str">
        <f t="shared" si="17"/>
        <v>sh600458</v>
      </c>
      <c r="J170" t="str">
        <f>VLOOKUP(D170,$U:$V,2,0)</f>
        <v>中证</v>
      </c>
      <c r="K170">
        <f t="shared" si="18"/>
        <v>0.7</v>
      </c>
      <c r="L170" t="e">
        <f t="shared" si="19"/>
        <v>#VALUE!</v>
      </c>
      <c r="M170" t="e">
        <f t="shared" si="23"/>
        <v>#VALUE!</v>
      </c>
      <c r="N170" t="s">
        <v>1831</v>
      </c>
      <c r="O170">
        <f t="shared" si="20"/>
        <v>0.7</v>
      </c>
      <c r="P170">
        <f t="shared" si="21"/>
        <v>0</v>
      </c>
      <c r="Q170" t="str">
        <f t="shared" si="22"/>
        <v>中证0.7</v>
      </c>
    </row>
    <row r="171" spans="1:17" x14ac:dyDescent="0.15">
      <c r="A171" s="4">
        <v>169</v>
      </c>
      <c r="B171" s="5" t="s">
        <v>339</v>
      </c>
      <c r="C171" s="5" t="s">
        <v>340</v>
      </c>
      <c r="D171" s="5" t="s">
        <v>9</v>
      </c>
      <c r="E171" s="6">
        <v>0.74971984650893697</v>
      </c>
      <c r="F171">
        <f t="shared" si="16"/>
        <v>0.7</v>
      </c>
      <c r="I171" t="str">
        <f t="shared" si="17"/>
        <v>sh600460</v>
      </c>
      <c r="J171" t="str">
        <f>VLOOKUP(D171,$U:$V,2,0)</f>
        <v>中证</v>
      </c>
      <c r="K171">
        <f t="shared" si="18"/>
        <v>0.7</v>
      </c>
      <c r="L171" t="e">
        <f t="shared" si="19"/>
        <v>#VALUE!</v>
      </c>
      <c r="M171" t="e">
        <f t="shared" si="23"/>
        <v>#VALUE!</v>
      </c>
      <c r="N171" t="s">
        <v>1830</v>
      </c>
      <c r="O171">
        <f t="shared" si="20"/>
        <v>0.6</v>
      </c>
      <c r="P171">
        <f t="shared" si="21"/>
        <v>9.9999999999999978E-2</v>
      </c>
      <c r="Q171" t="str">
        <f t="shared" si="22"/>
        <v>中证0.7</v>
      </c>
    </row>
    <row r="172" spans="1:17" x14ac:dyDescent="0.15">
      <c r="A172" s="4">
        <v>170</v>
      </c>
      <c r="B172" s="5" t="s">
        <v>341</v>
      </c>
      <c r="C172" s="5" t="s">
        <v>342</v>
      </c>
      <c r="D172" s="5" t="s">
        <v>9</v>
      </c>
      <c r="E172" s="6">
        <v>0.63399878468885396</v>
      </c>
      <c r="F172">
        <f t="shared" si="16"/>
        <v>0.6</v>
      </c>
      <c r="I172" t="str">
        <f t="shared" si="17"/>
        <v>sh600466</v>
      </c>
      <c r="J172" t="str">
        <f>VLOOKUP(D172,$U:$V,2,0)</f>
        <v>中证</v>
      </c>
      <c r="K172">
        <f t="shared" si="18"/>
        <v>0.6</v>
      </c>
      <c r="L172" t="e">
        <f t="shared" si="19"/>
        <v>#VALUE!</v>
      </c>
      <c r="M172" t="e">
        <f t="shared" si="23"/>
        <v>#VALUE!</v>
      </c>
      <c r="N172" t="s">
        <v>1830</v>
      </c>
      <c r="O172">
        <f t="shared" si="20"/>
        <v>0.6</v>
      </c>
      <c r="P172">
        <f t="shared" si="21"/>
        <v>0</v>
      </c>
      <c r="Q172" t="str">
        <f t="shared" si="22"/>
        <v>中证0.6</v>
      </c>
    </row>
    <row r="173" spans="1:17" x14ac:dyDescent="0.15">
      <c r="A173" s="4">
        <v>171</v>
      </c>
      <c r="B173" s="5" t="s">
        <v>343</v>
      </c>
      <c r="C173" s="5" t="s">
        <v>344</v>
      </c>
      <c r="D173" s="5" t="s">
        <v>9</v>
      </c>
      <c r="E173" s="6">
        <v>0.63170200227705298</v>
      </c>
      <c r="F173">
        <f t="shared" si="16"/>
        <v>0.6</v>
      </c>
      <c r="I173" t="str">
        <f t="shared" si="17"/>
        <v>sh600468</v>
      </c>
      <c r="J173" t="str">
        <f>VLOOKUP(D173,$U:$V,2,0)</f>
        <v>中证</v>
      </c>
      <c r="K173">
        <f t="shared" si="18"/>
        <v>0.6</v>
      </c>
      <c r="L173" t="e">
        <f t="shared" si="19"/>
        <v>#VALUE!</v>
      </c>
      <c r="M173" t="e">
        <f t="shared" si="23"/>
        <v>#VALUE!</v>
      </c>
      <c r="N173" t="s">
        <v>1830</v>
      </c>
      <c r="O173">
        <f t="shared" si="20"/>
        <v>0.6</v>
      </c>
      <c r="P173">
        <f t="shared" si="21"/>
        <v>0</v>
      </c>
      <c r="Q173" t="str">
        <f t="shared" si="22"/>
        <v>中证0.6</v>
      </c>
    </row>
    <row r="174" spans="1:17" x14ac:dyDescent="0.15">
      <c r="A174" s="4">
        <v>172</v>
      </c>
      <c r="B174" s="5" t="s">
        <v>345</v>
      </c>
      <c r="C174" s="5" t="s">
        <v>346</v>
      </c>
      <c r="D174" s="5" t="s">
        <v>9</v>
      </c>
      <c r="E174" s="6">
        <v>0.57406397173572399</v>
      </c>
      <c r="F174">
        <f t="shared" si="16"/>
        <v>0.6</v>
      </c>
      <c r="I174" t="str">
        <f t="shared" si="17"/>
        <v>sh600478</v>
      </c>
      <c r="J174" t="str">
        <f>VLOOKUP(D174,$U:$V,2,0)</f>
        <v>中证</v>
      </c>
      <c r="K174">
        <f t="shared" si="18"/>
        <v>0.6</v>
      </c>
      <c r="L174" t="e">
        <f t="shared" si="19"/>
        <v>#VALUE!</v>
      </c>
      <c r="M174" t="e">
        <f t="shared" si="23"/>
        <v>#VALUE!</v>
      </c>
      <c r="N174" t="s">
        <v>1831</v>
      </c>
      <c r="O174">
        <f t="shared" si="20"/>
        <v>0.7</v>
      </c>
      <c r="P174">
        <f t="shared" si="21"/>
        <v>-9.9999999999999978E-2</v>
      </c>
      <c r="Q174" t="str">
        <f t="shared" si="22"/>
        <v>中证0.6</v>
      </c>
    </row>
    <row r="175" spans="1:17" x14ac:dyDescent="0.15">
      <c r="A175" s="4">
        <v>173</v>
      </c>
      <c r="B175" s="5" t="s">
        <v>347</v>
      </c>
      <c r="C175" s="5" t="s">
        <v>348</v>
      </c>
      <c r="D175" s="5" t="s">
        <v>9</v>
      </c>
      <c r="E175" s="6">
        <v>0.72629847567003203</v>
      </c>
      <c r="F175">
        <f t="shared" si="16"/>
        <v>0.7</v>
      </c>
      <c r="I175" t="str">
        <f t="shared" si="17"/>
        <v>sh600481</v>
      </c>
      <c r="J175" t="str">
        <f>VLOOKUP(D175,$U:$V,2,0)</f>
        <v>中证</v>
      </c>
      <c r="K175">
        <f t="shared" si="18"/>
        <v>0.7</v>
      </c>
      <c r="L175" t="e">
        <f t="shared" si="19"/>
        <v>#VALUE!</v>
      </c>
      <c r="M175" t="e">
        <f t="shared" si="23"/>
        <v>#VALUE!</v>
      </c>
      <c r="N175" t="s">
        <v>1830</v>
      </c>
      <c r="O175">
        <f t="shared" si="20"/>
        <v>0.6</v>
      </c>
      <c r="P175">
        <f t="shared" si="21"/>
        <v>9.9999999999999978E-2</v>
      </c>
      <c r="Q175" t="str">
        <f t="shared" si="22"/>
        <v>中证0.7</v>
      </c>
    </row>
    <row r="176" spans="1:17" x14ac:dyDescent="0.15">
      <c r="A176" s="4">
        <v>174</v>
      </c>
      <c r="B176" s="5" t="s">
        <v>349</v>
      </c>
      <c r="C176" s="5" t="s">
        <v>350</v>
      </c>
      <c r="D176" s="5" t="s">
        <v>9</v>
      </c>
      <c r="E176" s="6">
        <v>0.63974976432612995</v>
      </c>
      <c r="F176">
        <f t="shared" si="16"/>
        <v>0.6</v>
      </c>
      <c r="I176" t="str">
        <f t="shared" si="17"/>
        <v>sh600482</v>
      </c>
      <c r="J176" t="str">
        <f>VLOOKUP(D176,$U:$V,2,0)</f>
        <v>中证</v>
      </c>
      <c r="K176">
        <f t="shared" si="18"/>
        <v>0.6</v>
      </c>
      <c r="L176" t="e">
        <f t="shared" si="19"/>
        <v>#VALUE!</v>
      </c>
      <c r="M176" t="e">
        <f t="shared" si="23"/>
        <v>#VALUE!</v>
      </c>
      <c r="N176" t="s">
        <v>1830</v>
      </c>
      <c r="O176">
        <f t="shared" si="20"/>
        <v>0.6</v>
      </c>
      <c r="P176">
        <f t="shared" si="21"/>
        <v>0</v>
      </c>
      <c r="Q176" t="str">
        <f t="shared" si="22"/>
        <v>中证0.6</v>
      </c>
    </row>
    <row r="177" spans="1:17" x14ac:dyDescent="0.15">
      <c r="A177" s="4">
        <v>175</v>
      </c>
      <c r="B177" s="5" t="s">
        <v>351</v>
      </c>
      <c r="C177" s="5" t="s">
        <v>352</v>
      </c>
      <c r="D177" s="5" t="s">
        <v>9</v>
      </c>
      <c r="E177" s="6">
        <v>0.62145953421560796</v>
      </c>
      <c r="F177">
        <f t="shared" si="16"/>
        <v>0.6</v>
      </c>
      <c r="I177" t="str">
        <f t="shared" si="17"/>
        <v>sh600483</v>
      </c>
      <c r="J177" t="str">
        <f>VLOOKUP(D177,$U:$V,2,0)</f>
        <v>中证</v>
      </c>
      <c r="K177">
        <f t="shared" si="18"/>
        <v>0.6</v>
      </c>
      <c r="L177" t="e">
        <f t="shared" si="19"/>
        <v>#VALUE!</v>
      </c>
      <c r="M177" t="e">
        <f t="shared" si="23"/>
        <v>#VALUE!</v>
      </c>
      <c r="N177" t="s">
        <v>1830</v>
      </c>
      <c r="O177">
        <f t="shared" si="20"/>
        <v>0.6</v>
      </c>
      <c r="P177">
        <f t="shared" si="21"/>
        <v>0</v>
      </c>
      <c r="Q177" t="str">
        <f t="shared" si="22"/>
        <v>中证0.6</v>
      </c>
    </row>
    <row r="178" spans="1:17" x14ac:dyDescent="0.15">
      <c r="A178" s="4">
        <v>176</v>
      </c>
      <c r="B178" s="5" t="s">
        <v>353</v>
      </c>
      <c r="C178" s="5" t="s">
        <v>354</v>
      </c>
      <c r="D178" s="5" t="s">
        <v>9</v>
      </c>
      <c r="E178" s="6">
        <v>0.58189170046212202</v>
      </c>
      <c r="F178">
        <f t="shared" si="16"/>
        <v>0.6</v>
      </c>
      <c r="I178" t="str">
        <f t="shared" si="17"/>
        <v>sh600485</v>
      </c>
      <c r="J178" t="str">
        <f>VLOOKUP(D178,$U:$V,2,0)</f>
        <v>中证</v>
      </c>
      <c r="K178">
        <f t="shared" si="18"/>
        <v>0.6</v>
      </c>
      <c r="L178" t="e">
        <f t="shared" si="19"/>
        <v>#VALUE!</v>
      </c>
      <c r="M178" t="e">
        <f t="shared" si="23"/>
        <v>#VALUE!</v>
      </c>
      <c r="N178" t="s">
        <v>1831</v>
      </c>
      <c r="O178">
        <f t="shared" si="20"/>
        <v>0.7</v>
      </c>
      <c r="P178">
        <f t="shared" si="21"/>
        <v>-9.9999999999999978E-2</v>
      </c>
      <c r="Q178" t="str">
        <f t="shared" si="22"/>
        <v>中证0.6</v>
      </c>
    </row>
    <row r="179" spans="1:17" x14ac:dyDescent="0.15">
      <c r="A179" s="4">
        <v>177</v>
      </c>
      <c r="B179" s="5" t="s">
        <v>355</v>
      </c>
      <c r="C179" s="5" t="s">
        <v>356</v>
      </c>
      <c r="D179" s="5" t="s">
        <v>9</v>
      </c>
      <c r="E179" s="6">
        <v>0.69078283861895595</v>
      </c>
      <c r="F179">
        <f t="shared" si="16"/>
        <v>0.7</v>
      </c>
      <c r="I179" t="str">
        <f t="shared" si="17"/>
        <v>sh600487</v>
      </c>
      <c r="J179" t="str">
        <f>VLOOKUP(D179,$U:$V,2,0)</f>
        <v>中证</v>
      </c>
      <c r="K179">
        <f t="shared" si="18"/>
        <v>0.7</v>
      </c>
      <c r="L179" t="e">
        <f t="shared" si="19"/>
        <v>#VALUE!</v>
      </c>
      <c r="M179" t="e">
        <f t="shared" si="23"/>
        <v>#VALUE!</v>
      </c>
      <c r="N179" t="s">
        <v>1833</v>
      </c>
      <c r="O179">
        <f t="shared" si="20"/>
        <v>0.5</v>
      </c>
      <c r="P179">
        <f t="shared" si="21"/>
        <v>0.19999999999999996</v>
      </c>
      <c r="Q179" t="str">
        <f t="shared" si="22"/>
        <v>中证0.7</v>
      </c>
    </row>
    <row r="180" spans="1:17" x14ac:dyDescent="0.15">
      <c r="A180" s="4">
        <v>178</v>
      </c>
      <c r="B180" s="5" t="s">
        <v>357</v>
      </c>
      <c r="C180" s="5" t="s">
        <v>358</v>
      </c>
      <c r="D180" s="5" t="s">
        <v>3</v>
      </c>
      <c r="E180" s="6">
        <v>0.543792083457736</v>
      </c>
      <c r="F180">
        <f t="shared" si="16"/>
        <v>0.5</v>
      </c>
      <c r="I180" t="str">
        <f t="shared" si="17"/>
        <v>sh600489</v>
      </c>
      <c r="J180" t="str">
        <f>VLOOKUP(D180,$U:$V,2,0)</f>
        <v>主板</v>
      </c>
      <c r="K180">
        <f t="shared" si="18"/>
        <v>0.5</v>
      </c>
      <c r="L180" t="e">
        <f t="shared" si="19"/>
        <v>#VALUE!</v>
      </c>
      <c r="M180" t="e">
        <f t="shared" si="23"/>
        <v>#VALUE!</v>
      </c>
      <c r="N180" t="s">
        <v>1831</v>
      </c>
      <c r="O180">
        <f t="shared" si="20"/>
        <v>0.7</v>
      </c>
      <c r="P180">
        <f t="shared" si="21"/>
        <v>-0.19999999999999996</v>
      </c>
      <c r="Q180" t="str">
        <f t="shared" si="22"/>
        <v>主板0.5</v>
      </c>
    </row>
    <row r="181" spans="1:17" x14ac:dyDescent="0.15">
      <c r="A181" s="4">
        <v>179</v>
      </c>
      <c r="B181" s="5" t="s">
        <v>359</v>
      </c>
      <c r="C181" s="5" t="s">
        <v>360</v>
      </c>
      <c r="D181" s="5" t="s">
        <v>9</v>
      </c>
      <c r="E181" s="6">
        <v>0.689660888599265</v>
      </c>
      <c r="F181">
        <f t="shared" si="16"/>
        <v>0.7</v>
      </c>
      <c r="I181" t="str">
        <f t="shared" si="17"/>
        <v>sh600496</v>
      </c>
      <c r="J181" t="str">
        <f>VLOOKUP(D181,$U:$V,2,0)</f>
        <v>中证</v>
      </c>
      <c r="K181">
        <f t="shared" si="18"/>
        <v>0.7</v>
      </c>
      <c r="L181" t="e">
        <f t="shared" si="19"/>
        <v>#VALUE!</v>
      </c>
      <c r="M181" t="e">
        <f t="shared" si="23"/>
        <v>#VALUE!</v>
      </c>
      <c r="N181" t="s">
        <v>1831</v>
      </c>
      <c r="O181">
        <f t="shared" si="20"/>
        <v>0.7</v>
      </c>
      <c r="P181">
        <f t="shared" si="21"/>
        <v>0</v>
      </c>
      <c r="Q181" t="str">
        <f t="shared" si="22"/>
        <v>中证0.7</v>
      </c>
    </row>
    <row r="182" spans="1:17" x14ac:dyDescent="0.15">
      <c r="A182" s="4">
        <v>180</v>
      </c>
      <c r="B182" s="5" t="s">
        <v>361</v>
      </c>
      <c r="C182" s="5" t="s">
        <v>362</v>
      </c>
      <c r="D182" s="5" t="s">
        <v>3</v>
      </c>
      <c r="E182" s="6">
        <v>0.69483326996334105</v>
      </c>
      <c r="F182">
        <f t="shared" si="16"/>
        <v>0.7</v>
      </c>
      <c r="I182" t="str">
        <f t="shared" si="17"/>
        <v>sh600497</v>
      </c>
      <c r="J182" t="str">
        <f>VLOOKUP(D182,$U:$V,2,0)</f>
        <v>主板</v>
      </c>
      <c r="K182">
        <f t="shared" si="18"/>
        <v>0.7</v>
      </c>
      <c r="L182" t="e">
        <f t="shared" si="19"/>
        <v>#VALUE!</v>
      </c>
      <c r="M182" t="e">
        <f t="shared" si="23"/>
        <v>#VALUE!</v>
      </c>
      <c r="N182" t="s">
        <v>1831</v>
      </c>
      <c r="O182">
        <f t="shared" si="20"/>
        <v>0.7</v>
      </c>
      <c r="P182">
        <f t="shared" si="21"/>
        <v>0</v>
      </c>
      <c r="Q182" t="str">
        <f t="shared" si="22"/>
        <v>主板0.7</v>
      </c>
    </row>
    <row r="183" spans="1:17" x14ac:dyDescent="0.15">
      <c r="A183" s="4">
        <v>181</v>
      </c>
      <c r="B183" s="5" t="s">
        <v>363</v>
      </c>
      <c r="C183" s="5" t="s">
        <v>364</v>
      </c>
      <c r="D183" s="5" t="s">
        <v>9</v>
      </c>
      <c r="E183" s="6">
        <v>0.69362396477774202</v>
      </c>
      <c r="F183">
        <f t="shared" si="16"/>
        <v>0.7</v>
      </c>
      <c r="I183" t="str">
        <f t="shared" si="17"/>
        <v>sh600498</v>
      </c>
      <c r="J183" t="str">
        <f>VLOOKUP(D183,$U:$V,2,0)</f>
        <v>中证</v>
      </c>
      <c r="K183">
        <f t="shared" si="18"/>
        <v>0.7</v>
      </c>
      <c r="L183" t="e">
        <f t="shared" si="19"/>
        <v>#VALUE!</v>
      </c>
      <c r="M183" t="e">
        <f t="shared" si="23"/>
        <v>#VALUE!</v>
      </c>
      <c r="N183" t="s">
        <v>1831</v>
      </c>
      <c r="O183">
        <f t="shared" si="20"/>
        <v>0.7</v>
      </c>
      <c r="P183">
        <f t="shared" si="21"/>
        <v>0</v>
      </c>
      <c r="Q183" t="str">
        <f t="shared" si="22"/>
        <v>中证0.7</v>
      </c>
    </row>
    <row r="184" spans="1:17" x14ac:dyDescent="0.15">
      <c r="A184" s="4">
        <v>182</v>
      </c>
      <c r="B184" s="5" t="s">
        <v>365</v>
      </c>
      <c r="C184" s="5" t="s">
        <v>366</v>
      </c>
      <c r="D184" s="5" t="s">
        <v>9</v>
      </c>
      <c r="E184" s="6">
        <v>0.65502610106978498</v>
      </c>
      <c r="F184">
        <f t="shared" si="16"/>
        <v>0.7</v>
      </c>
      <c r="I184" t="str">
        <f t="shared" si="17"/>
        <v>sh600499</v>
      </c>
      <c r="J184" t="str">
        <f>VLOOKUP(D184,$U:$V,2,0)</f>
        <v>中证</v>
      </c>
      <c r="K184">
        <f t="shared" si="18"/>
        <v>0.7</v>
      </c>
      <c r="L184" t="e">
        <f t="shared" si="19"/>
        <v>#VALUE!</v>
      </c>
      <c r="M184" t="e">
        <f t="shared" si="23"/>
        <v>#VALUE!</v>
      </c>
      <c r="N184" t="s">
        <v>1831</v>
      </c>
      <c r="O184">
        <f t="shared" si="20"/>
        <v>0.7</v>
      </c>
      <c r="P184">
        <f t="shared" si="21"/>
        <v>0</v>
      </c>
      <c r="Q184" t="str">
        <f t="shared" si="22"/>
        <v>中证0.7</v>
      </c>
    </row>
    <row r="185" spans="1:17" x14ac:dyDescent="0.15">
      <c r="A185" s="4">
        <v>183</v>
      </c>
      <c r="B185" s="5" t="s">
        <v>367</v>
      </c>
      <c r="C185" s="5" t="s">
        <v>368</v>
      </c>
      <c r="D185" s="5" t="s">
        <v>9</v>
      </c>
      <c r="E185" s="6">
        <v>0.71792401485801305</v>
      </c>
      <c r="F185">
        <f t="shared" si="16"/>
        <v>0.7</v>
      </c>
      <c r="I185" t="str">
        <f t="shared" si="17"/>
        <v>sh600500</v>
      </c>
      <c r="J185" t="str">
        <f>VLOOKUP(D185,$U:$V,2,0)</f>
        <v>中证</v>
      </c>
      <c r="K185">
        <f t="shared" si="18"/>
        <v>0.7</v>
      </c>
      <c r="L185" t="e">
        <f t="shared" si="19"/>
        <v>#VALUE!</v>
      </c>
      <c r="M185" t="e">
        <f t="shared" si="23"/>
        <v>#VALUE!</v>
      </c>
      <c r="N185" t="s">
        <v>1830</v>
      </c>
      <c r="O185">
        <f t="shared" si="20"/>
        <v>0.6</v>
      </c>
      <c r="P185">
        <f t="shared" si="21"/>
        <v>9.9999999999999978E-2</v>
      </c>
      <c r="Q185" t="str">
        <f t="shared" si="22"/>
        <v>中证0.7</v>
      </c>
    </row>
    <row r="186" spans="1:17" x14ac:dyDescent="0.15">
      <c r="A186" s="4">
        <v>184</v>
      </c>
      <c r="B186" s="5" t="s">
        <v>369</v>
      </c>
      <c r="C186" s="5" t="s">
        <v>370</v>
      </c>
      <c r="D186" s="5" t="s">
        <v>9</v>
      </c>
      <c r="E186" s="6">
        <v>0.61624567314382095</v>
      </c>
      <c r="F186">
        <f t="shared" si="16"/>
        <v>0.6</v>
      </c>
      <c r="I186" t="str">
        <f t="shared" si="17"/>
        <v>sh600503</v>
      </c>
      <c r="J186" t="str">
        <f>VLOOKUP(D186,$U:$V,2,0)</f>
        <v>中证</v>
      </c>
      <c r="K186">
        <f t="shared" si="18"/>
        <v>0.6</v>
      </c>
      <c r="L186" t="e">
        <f t="shared" si="19"/>
        <v>#VALUE!</v>
      </c>
      <c r="M186" t="e">
        <f t="shared" si="23"/>
        <v>#VALUE!</v>
      </c>
      <c r="N186" t="s">
        <v>1830</v>
      </c>
      <c r="O186">
        <f t="shared" si="20"/>
        <v>0.6</v>
      </c>
      <c r="P186">
        <f t="shared" si="21"/>
        <v>0</v>
      </c>
      <c r="Q186" t="str">
        <f t="shared" si="22"/>
        <v>中证0.6</v>
      </c>
    </row>
    <row r="187" spans="1:17" x14ac:dyDescent="0.15">
      <c r="A187" s="4">
        <v>185</v>
      </c>
      <c r="B187" s="5" t="s">
        <v>371</v>
      </c>
      <c r="C187" s="5" t="s">
        <v>372</v>
      </c>
      <c r="D187" s="5" t="s">
        <v>9</v>
      </c>
      <c r="E187" s="6">
        <v>0.62928826025309703</v>
      </c>
      <c r="F187">
        <f t="shared" si="16"/>
        <v>0.6</v>
      </c>
      <c r="I187" t="str">
        <f t="shared" si="17"/>
        <v>sh600511</v>
      </c>
      <c r="J187" t="str">
        <f>VLOOKUP(D187,$U:$V,2,0)</f>
        <v>中证</v>
      </c>
      <c r="K187">
        <f t="shared" si="18"/>
        <v>0.6</v>
      </c>
      <c r="L187" t="e">
        <f t="shared" si="19"/>
        <v>#VALUE!</v>
      </c>
      <c r="M187" t="e">
        <f t="shared" si="23"/>
        <v>#VALUE!</v>
      </c>
      <c r="N187" t="s">
        <v>1833</v>
      </c>
      <c r="O187">
        <f t="shared" si="20"/>
        <v>0.5</v>
      </c>
      <c r="P187">
        <f t="shared" si="21"/>
        <v>9.9999999999999978E-2</v>
      </c>
      <c r="Q187" t="str">
        <f t="shared" si="22"/>
        <v>中证0.6</v>
      </c>
    </row>
    <row r="188" spans="1:17" x14ac:dyDescent="0.15">
      <c r="A188" s="4">
        <v>186</v>
      </c>
      <c r="B188" s="5" t="s">
        <v>373</v>
      </c>
      <c r="C188" s="5" t="s">
        <v>374</v>
      </c>
      <c r="D188" s="5" t="s">
        <v>9</v>
      </c>
      <c r="E188" s="6">
        <v>0.51446699380796201</v>
      </c>
      <c r="F188">
        <f t="shared" si="16"/>
        <v>0.5</v>
      </c>
      <c r="I188" t="str">
        <f t="shared" si="17"/>
        <v>sh600515</v>
      </c>
      <c r="J188" t="str">
        <f>VLOOKUP(D188,$U:$V,2,0)</f>
        <v>中证</v>
      </c>
      <c r="K188">
        <f t="shared" si="18"/>
        <v>0.5</v>
      </c>
      <c r="L188" t="e">
        <f t="shared" si="19"/>
        <v>#VALUE!</v>
      </c>
      <c r="M188" t="e">
        <f t="shared" si="23"/>
        <v>#VALUE!</v>
      </c>
      <c r="N188" t="s">
        <v>1831</v>
      </c>
      <c r="O188">
        <f t="shared" si="20"/>
        <v>0.7</v>
      </c>
      <c r="P188">
        <f t="shared" si="21"/>
        <v>-0.19999999999999996</v>
      </c>
      <c r="Q188" t="str">
        <f t="shared" si="22"/>
        <v>中证0.5</v>
      </c>
    </row>
    <row r="189" spans="1:17" x14ac:dyDescent="0.15">
      <c r="A189" s="4">
        <v>187</v>
      </c>
      <c r="B189" s="5" t="s">
        <v>375</v>
      </c>
      <c r="C189" s="5" t="s">
        <v>376</v>
      </c>
      <c r="D189" s="5" t="s">
        <v>9</v>
      </c>
      <c r="E189" s="6">
        <v>0.67684018948576297</v>
      </c>
      <c r="F189">
        <f t="shared" si="16"/>
        <v>0.7</v>
      </c>
      <c r="I189" t="str">
        <f t="shared" si="17"/>
        <v>sh600516</v>
      </c>
      <c r="J189" t="str">
        <f>VLOOKUP(D189,$U:$V,2,0)</f>
        <v>中证</v>
      </c>
      <c r="K189">
        <f t="shared" si="18"/>
        <v>0.7</v>
      </c>
      <c r="L189" t="e">
        <f t="shared" si="19"/>
        <v>#VALUE!</v>
      </c>
      <c r="M189" t="e">
        <f t="shared" si="23"/>
        <v>#VALUE!</v>
      </c>
      <c r="N189" t="s">
        <v>1831</v>
      </c>
      <c r="O189">
        <f t="shared" si="20"/>
        <v>0.7</v>
      </c>
      <c r="P189">
        <f t="shared" si="21"/>
        <v>0</v>
      </c>
      <c r="Q189" t="str">
        <f t="shared" si="22"/>
        <v>中证0.7</v>
      </c>
    </row>
    <row r="190" spans="1:17" x14ac:dyDescent="0.15">
      <c r="A190" s="4">
        <v>188</v>
      </c>
      <c r="B190" s="5" t="s">
        <v>377</v>
      </c>
      <c r="C190" s="5" t="s">
        <v>378</v>
      </c>
      <c r="D190" s="5" t="s">
        <v>9</v>
      </c>
      <c r="E190" s="6">
        <v>0.67539094424590496</v>
      </c>
      <c r="F190">
        <f t="shared" si="16"/>
        <v>0.7</v>
      </c>
      <c r="I190" t="str">
        <f t="shared" si="17"/>
        <v>sh600517</v>
      </c>
      <c r="J190" t="str">
        <f>VLOOKUP(D190,$U:$V,2,0)</f>
        <v>中证</v>
      </c>
      <c r="K190">
        <f t="shared" si="18"/>
        <v>0.7</v>
      </c>
      <c r="L190" t="e">
        <f t="shared" si="19"/>
        <v>#VALUE!</v>
      </c>
      <c r="M190" t="e">
        <f t="shared" si="23"/>
        <v>#VALUE!</v>
      </c>
      <c r="N190" t="s">
        <v>1830</v>
      </c>
      <c r="O190">
        <f t="shared" si="20"/>
        <v>0.6</v>
      </c>
      <c r="P190">
        <f t="shared" si="21"/>
        <v>9.9999999999999978E-2</v>
      </c>
      <c r="Q190" t="str">
        <f t="shared" si="22"/>
        <v>中证0.7</v>
      </c>
    </row>
    <row r="191" spans="1:17" x14ac:dyDescent="0.15">
      <c r="A191" s="4">
        <v>189</v>
      </c>
      <c r="B191" s="5" t="s">
        <v>379</v>
      </c>
      <c r="C191" s="5" t="s">
        <v>380</v>
      </c>
      <c r="D191" s="5" t="s">
        <v>9</v>
      </c>
      <c r="E191" s="6">
        <v>0.57717863520028401</v>
      </c>
      <c r="F191">
        <f t="shared" si="16"/>
        <v>0.6</v>
      </c>
      <c r="I191" t="str">
        <f t="shared" si="17"/>
        <v>sh600518</v>
      </c>
      <c r="J191" t="str">
        <f>VLOOKUP(D191,$U:$V,2,0)</f>
        <v>中证</v>
      </c>
      <c r="K191">
        <f t="shared" si="18"/>
        <v>0.6</v>
      </c>
      <c r="L191" t="e">
        <f t="shared" si="19"/>
        <v>#VALUE!</v>
      </c>
      <c r="M191" t="e">
        <f t="shared" si="23"/>
        <v>#VALUE!</v>
      </c>
      <c r="N191" t="s">
        <v>1833</v>
      </c>
      <c r="O191">
        <f t="shared" si="20"/>
        <v>0.5</v>
      </c>
      <c r="P191">
        <f t="shared" si="21"/>
        <v>9.9999999999999978E-2</v>
      </c>
      <c r="Q191" t="str">
        <f t="shared" si="22"/>
        <v>中证0.6</v>
      </c>
    </row>
    <row r="192" spans="1:17" x14ac:dyDescent="0.15">
      <c r="A192" s="4">
        <v>190</v>
      </c>
      <c r="B192" s="5" t="s">
        <v>381</v>
      </c>
      <c r="C192" s="5" t="s">
        <v>382</v>
      </c>
      <c r="D192" s="5" t="s">
        <v>7</v>
      </c>
      <c r="E192" s="6">
        <v>0.45742077391879299</v>
      </c>
      <c r="F192">
        <f t="shared" si="16"/>
        <v>0.5</v>
      </c>
      <c r="I192" t="str">
        <f t="shared" si="17"/>
        <v>sh600519</v>
      </c>
      <c r="J192" t="str">
        <f>VLOOKUP(D192,$U:$V,2,0)</f>
        <v>沪深</v>
      </c>
      <c r="K192">
        <f t="shared" si="18"/>
        <v>0.5</v>
      </c>
      <c r="L192" t="e">
        <f t="shared" si="19"/>
        <v>#VALUE!</v>
      </c>
      <c r="M192" t="e">
        <f t="shared" si="23"/>
        <v>#VALUE!</v>
      </c>
      <c r="N192" t="s">
        <v>1830</v>
      </c>
      <c r="O192">
        <f t="shared" si="20"/>
        <v>0.6</v>
      </c>
      <c r="P192">
        <f t="shared" si="21"/>
        <v>-9.9999999999999978E-2</v>
      </c>
      <c r="Q192" t="str">
        <f t="shared" si="22"/>
        <v>沪深0.5</v>
      </c>
    </row>
    <row r="193" spans="1:17" x14ac:dyDescent="0.15">
      <c r="A193" s="4">
        <v>191</v>
      </c>
      <c r="B193" s="5" t="s">
        <v>383</v>
      </c>
      <c r="C193" s="5" t="s">
        <v>384</v>
      </c>
      <c r="D193" s="5" t="s">
        <v>9</v>
      </c>
      <c r="E193" s="6">
        <v>0.57388727863685396</v>
      </c>
      <c r="F193">
        <f t="shared" si="16"/>
        <v>0.6</v>
      </c>
      <c r="I193" t="str">
        <f t="shared" si="17"/>
        <v>sh600521</v>
      </c>
      <c r="J193" t="str">
        <f>VLOOKUP(D193,$U:$V,2,0)</f>
        <v>中证</v>
      </c>
      <c r="K193">
        <f t="shared" si="18"/>
        <v>0.6</v>
      </c>
      <c r="L193" t="e">
        <f t="shared" si="19"/>
        <v>#VALUE!</v>
      </c>
      <c r="M193" t="e">
        <f t="shared" si="23"/>
        <v>#VALUE!</v>
      </c>
      <c r="N193" t="s">
        <v>1831</v>
      </c>
      <c r="O193">
        <f t="shared" si="20"/>
        <v>0.7</v>
      </c>
      <c r="P193">
        <f t="shared" si="21"/>
        <v>-9.9999999999999978E-2</v>
      </c>
      <c r="Q193" t="str">
        <f t="shared" si="22"/>
        <v>中证0.6</v>
      </c>
    </row>
    <row r="194" spans="1:17" x14ac:dyDescent="0.15">
      <c r="A194" s="4">
        <v>192</v>
      </c>
      <c r="B194" s="5" t="s">
        <v>385</v>
      </c>
      <c r="C194" s="5" t="s">
        <v>386</v>
      </c>
      <c r="D194" s="5" t="s">
        <v>9</v>
      </c>
      <c r="E194" s="6">
        <v>0.73024387696606197</v>
      </c>
      <c r="F194">
        <f t="shared" si="16"/>
        <v>0.7</v>
      </c>
      <c r="I194" t="str">
        <f t="shared" si="17"/>
        <v>sh600522</v>
      </c>
      <c r="J194" t="str">
        <f>VLOOKUP(D194,$U:$V,2,0)</f>
        <v>中证</v>
      </c>
      <c r="K194">
        <f t="shared" si="18"/>
        <v>0.7</v>
      </c>
      <c r="L194" t="e">
        <f t="shared" si="19"/>
        <v>#VALUE!</v>
      </c>
      <c r="M194" t="e">
        <f t="shared" si="23"/>
        <v>#VALUE!</v>
      </c>
      <c r="N194" t="s">
        <v>1830</v>
      </c>
      <c r="O194">
        <f t="shared" si="20"/>
        <v>0.6</v>
      </c>
      <c r="P194">
        <f t="shared" si="21"/>
        <v>9.9999999999999978E-2</v>
      </c>
      <c r="Q194" t="str">
        <f t="shared" si="22"/>
        <v>中证0.7</v>
      </c>
    </row>
    <row r="195" spans="1:17" x14ac:dyDescent="0.15">
      <c r="A195" s="4">
        <v>193</v>
      </c>
      <c r="B195" s="5" t="s">
        <v>387</v>
      </c>
      <c r="C195" s="5" t="s">
        <v>388</v>
      </c>
      <c r="D195" s="5" t="s">
        <v>9</v>
      </c>
      <c r="E195" s="6">
        <v>0.63559150585244095</v>
      </c>
      <c r="F195">
        <f t="shared" si="16"/>
        <v>0.6</v>
      </c>
      <c r="I195" t="str">
        <f t="shared" si="17"/>
        <v>sh600525</v>
      </c>
      <c r="J195" t="str">
        <f>VLOOKUP(D195,$U:$V,2,0)</f>
        <v>中证</v>
      </c>
      <c r="K195">
        <f t="shared" si="18"/>
        <v>0.6</v>
      </c>
      <c r="L195" t="e">
        <f t="shared" si="19"/>
        <v>#VALUE!</v>
      </c>
      <c r="M195" t="e">
        <f t="shared" si="23"/>
        <v>#VALUE!</v>
      </c>
      <c r="N195" t="s">
        <v>1830</v>
      </c>
      <c r="O195">
        <f t="shared" si="20"/>
        <v>0.6</v>
      </c>
      <c r="P195">
        <f t="shared" si="21"/>
        <v>0</v>
      </c>
      <c r="Q195" t="str">
        <f t="shared" si="22"/>
        <v>中证0.6</v>
      </c>
    </row>
    <row r="196" spans="1:17" x14ac:dyDescent="0.15">
      <c r="A196" s="4">
        <v>194</v>
      </c>
      <c r="B196" s="5" t="s">
        <v>389</v>
      </c>
      <c r="C196" s="5" t="s">
        <v>390</v>
      </c>
      <c r="D196" s="5" t="s">
        <v>3</v>
      </c>
      <c r="E196" s="6">
        <v>0.63635536240910195</v>
      </c>
      <c r="F196">
        <f t="shared" ref="F196:F259" si="24">ROUND(E196,1)</f>
        <v>0.6</v>
      </c>
      <c r="I196" t="str">
        <f t="shared" ref="I196:I259" si="25">+B196</f>
        <v>sh600528</v>
      </c>
      <c r="J196" t="str">
        <f>VLOOKUP(D196,$U:$V,2,0)</f>
        <v>主板</v>
      </c>
      <c r="K196">
        <f t="shared" ref="K196:K259" si="26">+F196</f>
        <v>0.6</v>
      </c>
      <c r="L196" t="e">
        <f t="shared" ref="L196:L259" si="27">FIND("0",J196)</f>
        <v>#VALUE!</v>
      </c>
      <c r="M196" t="e">
        <f t="shared" si="23"/>
        <v>#VALUE!</v>
      </c>
      <c r="N196" t="s">
        <v>1833</v>
      </c>
      <c r="O196">
        <f t="shared" ref="O196:O259" si="28">+N196+0</f>
        <v>0.5</v>
      </c>
      <c r="P196">
        <f t="shared" ref="P196:P259" si="29">F196-O196</f>
        <v>9.9999999999999978E-2</v>
      </c>
      <c r="Q196" t="str">
        <f t="shared" ref="Q196:Q259" si="30">+J196&amp;K196</f>
        <v>主板0.6</v>
      </c>
    </row>
    <row r="197" spans="1:17" x14ac:dyDescent="0.15">
      <c r="A197" s="4">
        <v>195</v>
      </c>
      <c r="B197" s="5" t="s">
        <v>391</v>
      </c>
      <c r="C197" s="5" t="s">
        <v>392</v>
      </c>
      <c r="D197" s="5" t="s">
        <v>9</v>
      </c>
      <c r="E197" s="6">
        <v>0.50531523430535996</v>
      </c>
      <c r="F197">
        <f t="shared" si="24"/>
        <v>0.5</v>
      </c>
      <c r="I197" t="str">
        <f t="shared" si="25"/>
        <v>sh600535</v>
      </c>
      <c r="J197" t="str">
        <f>VLOOKUP(D197,$U:$V,2,0)</f>
        <v>中证</v>
      </c>
      <c r="K197">
        <f t="shared" si="26"/>
        <v>0.5</v>
      </c>
      <c r="L197" t="e">
        <f t="shared" si="27"/>
        <v>#VALUE!</v>
      </c>
      <c r="M197" t="e">
        <f t="shared" si="23"/>
        <v>#VALUE!</v>
      </c>
      <c r="N197" t="s">
        <v>1830</v>
      </c>
      <c r="O197">
        <f t="shared" si="28"/>
        <v>0.6</v>
      </c>
      <c r="P197">
        <f t="shared" si="29"/>
        <v>-9.9999999999999978E-2</v>
      </c>
      <c r="Q197" t="str">
        <f t="shared" si="30"/>
        <v>中证0.5</v>
      </c>
    </row>
    <row r="198" spans="1:17" x14ac:dyDescent="0.15">
      <c r="A198" s="4">
        <v>196</v>
      </c>
      <c r="B198" s="5" t="s">
        <v>393</v>
      </c>
      <c r="C198" s="5" t="s">
        <v>394</v>
      </c>
      <c r="D198" s="5" t="s">
        <v>220</v>
      </c>
      <c r="E198" s="6">
        <v>0.64003031789593301</v>
      </c>
      <c r="F198">
        <f t="shared" si="24"/>
        <v>0.6</v>
      </c>
      <c r="I198" t="str">
        <f t="shared" si="25"/>
        <v>sh600536</v>
      </c>
      <c r="J198" t="str">
        <f>VLOOKUP(D198,$U:$V,2,0)</f>
        <v>创</v>
      </c>
      <c r="K198">
        <f t="shared" si="26"/>
        <v>0.6</v>
      </c>
      <c r="L198" t="e">
        <f t="shared" si="27"/>
        <v>#VALUE!</v>
      </c>
      <c r="M198" t="e">
        <f t="shared" si="23"/>
        <v>#VALUE!</v>
      </c>
      <c r="N198" t="s">
        <v>1831</v>
      </c>
      <c r="O198">
        <f t="shared" si="28"/>
        <v>0.7</v>
      </c>
      <c r="P198">
        <f t="shared" si="29"/>
        <v>-9.9999999999999978E-2</v>
      </c>
      <c r="Q198" t="str">
        <f t="shared" si="30"/>
        <v>创0.6</v>
      </c>
    </row>
    <row r="199" spans="1:17" x14ac:dyDescent="0.15">
      <c r="A199" s="4">
        <v>197</v>
      </c>
      <c r="B199" s="5" t="s">
        <v>395</v>
      </c>
      <c r="C199" s="5" t="s">
        <v>396</v>
      </c>
      <c r="D199" s="5" t="s">
        <v>9</v>
      </c>
      <c r="E199" s="6">
        <v>0.66486389958967296</v>
      </c>
      <c r="F199">
        <f t="shared" si="24"/>
        <v>0.7</v>
      </c>
      <c r="I199" t="str">
        <f t="shared" si="25"/>
        <v>sh600537</v>
      </c>
      <c r="J199" t="str">
        <f>VLOOKUP(D199,$U:$V,2,0)</f>
        <v>中证</v>
      </c>
      <c r="K199">
        <f t="shared" si="26"/>
        <v>0.7</v>
      </c>
      <c r="L199" t="e">
        <f t="shared" si="27"/>
        <v>#VALUE!</v>
      </c>
      <c r="M199" t="e">
        <f t="shared" si="23"/>
        <v>#VALUE!</v>
      </c>
      <c r="N199" t="s">
        <v>1830</v>
      </c>
      <c r="O199">
        <f t="shared" si="28"/>
        <v>0.6</v>
      </c>
      <c r="P199">
        <f t="shared" si="29"/>
        <v>9.9999999999999978E-2</v>
      </c>
      <c r="Q199" t="str">
        <f t="shared" si="30"/>
        <v>中证0.7</v>
      </c>
    </row>
    <row r="200" spans="1:17" x14ac:dyDescent="0.15">
      <c r="A200" s="4">
        <v>198</v>
      </c>
      <c r="B200" s="5" t="s">
        <v>397</v>
      </c>
      <c r="C200" s="5" t="s">
        <v>398</v>
      </c>
      <c r="D200" s="5" t="s">
        <v>9</v>
      </c>
      <c r="E200" s="6">
        <v>0.63781220937305705</v>
      </c>
      <c r="F200">
        <f t="shared" si="24"/>
        <v>0.6</v>
      </c>
      <c r="I200" t="str">
        <f t="shared" si="25"/>
        <v>sh600545</v>
      </c>
      <c r="J200" t="str">
        <f>VLOOKUP(D200,$U:$V,2,0)</f>
        <v>中证</v>
      </c>
      <c r="K200">
        <f t="shared" si="26"/>
        <v>0.6</v>
      </c>
      <c r="L200" t="e">
        <f t="shared" si="27"/>
        <v>#VALUE!</v>
      </c>
      <c r="M200" t="e">
        <f t="shared" ref="M200:M263" si="31">MID(J200,L200,LEN(J200)-L200+1)</f>
        <v>#VALUE!</v>
      </c>
      <c r="N200" t="s">
        <v>1833</v>
      </c>
      <c r="O200">
        <f t="shared" si="28"/>
        <v>0.5</v>
      </c>
      <c r="P200">
        <f t="shared" si="29"/>
        <v>9.9999999999999978E-2</v>
      </c>
      <c r="Q200" t="str">
        <f t="shared" si="30"/>
        <v>中证0.6</v>
      </c>
    </row>
    <row r="201" spans="1:17" x14ac:dyDescent="0.15">
      <c r="A201" s="4">
        <v>199</v>
      </c>
      <c r="B201" s="5" t="s">
        <v>399</v>
      </c>
      <c r="C201" s="5" t="s">
        <v>400</v>
      </c>
      <c r="D201" s="5" t="s">
        <v>3</v>
      </c>
      <c r="E201" s="6">
        <v>0.46427675073462699</v>
      </c>
      <c r="F201">
        <f t="shared" si="24"/>
        <v>0.5</v>
      </c>
      <c r="I201" t="str">
        <f t="shared" si="25"/>
        <v>sh600547</v>
      </c>
      <c r="J201" t="str">
        <f>VLOOKUP(D201,$U:$V,2,0)</f>
        <v>主板</v>
      </c>
      <c r="K201">
        <f t="shared" si="26"/>
        <v>0.5</v>
      </c>
      <c r="L201" t="e">
        <f t="shared" si="27"/>
        <v>#VALUE!</v>
      </c>
      <c r="M201" t="e">
        <f t="shared" si="31"/>
        <v>#VALUE!</v>
      </c>
      <c r="N201" t="s">
        <v>1831</v>
      </c>
      <c r="O201">
        <f t="shared" si="28"/>
        <v>0.7</v>
      </c>
      <c r="P201">
        <f t="shared" si="29"/>
        <v>-0.19999999999999996</v>
      </c>
      <c r="Q201" t="str">
        <f t="shared" si="30"/>
        <v>主板0.5</v>
      </c>
    </row>
    <row r="202" spans="1:17" x14ac:dyDescent="0.15">
      <c r="A202" s="4">
        <v>200</v>
      </c>
      <c r="B202" s="5" t="s">
        <v>401</v>
      </c>
      <c r="C202" s="5" t="s">
        <v>402</v>
      </c>
      <c r="D202" s="5" t="s">
        <v>9</v>
      </c>
      <c r="E202" s="6">
        <v>0.65027918669851603</v>
      </c>
      <c r="F202">
        <f t="shared" si="24"/>
        <v>0.7</v>
      </c>
      <c r="I202" t="str">
        <f t="shared" si="25"/>
        <v>sh600549</v>
      </c>
      <c r="J202" t="str">
        <f>VLOOKUP(D202,$U:$V,2,0)</f>
        <v>中证</v>
      </c>
      <c r="K202">
        <f t="shared" si="26"/>
        <v>0.7</v>
      </c>
      <c r="L202" t="e">
        <f t="shared" si="27"/>
        <v>#VALUE!</v>
      </c>
      <c r="M202" t="e">
        <f t="shared" si="31"/>
        <v>#VALUE!</v>
      </c>
      <c r="N202" t="s">
        <v>1831</v>
      </c>
      <c r="O202">
        <f t="shared" si="28"/>
        <v>0.7</v>
      </c>
      <c r="P202">
        <f t="shared" si="29"/>
        <v>0</v>
      </c>
      <c r="Q202" t="str">
        <f t="shared" si="30"/>
        <v>中证0.7</v>
      </c>
    </row>
    <row r="203" spans="1:17" x14ac:dyDescent="0.15">
      <c r="A203" s="4">
        <v>201</v>
      </c>
      <c r="B203" s="5" t="s">
        <v>403</v>
      </c>
      <c r="C203" s="5" t="s">
        <v>404</v>
      </c>
      <c r="D203" s="5" t="s">
        <v>9</v>
      </c>
      <c r="E203" s="6">
        <v>0.70960767043784501</v>
      </c>
      <c r="F203">
        <f t="shared" si="24"/>
        <v>0.7</v>
      </c>
      <c r="I203" t="str">
        <f t="shared" si="25"/>
        <v>sh600551</v>
      </c>
      <c r="J203" t="str">
        <f>VLOOKUP(D203,$U:$V,2,0)</f>
        <v>中证</v>
      </c>
      <c r="K203">
        <f t="shared" si="26"/>
        <v>0.7</v>
      </c>
      <c r="L203" t="e">
        <f t="shared" si="27"/>
        <v>#VALUE!</v>
      </c>
      <c r="M203" t="e">
        <f t="shared" si="31"/>
        <v>#VALUE!</v>
      </c>
      <c r="N203" t="s">
        <v>1830</v>
      </c>
      <c r="O203">
        <f t="shared" si="28"/>
        <v>0.6</v>
      </c>
      <c r="P203">
        <f t="shared" si="29"/>
        <v>9.9999999999999978E-2</v>
      </c>
      <c r="Q203" t="str">
        <f t="shared" si="30"/>
        <v>中证0.7</v>
      </c>
    </row>
    <row r="204" spans="1:17" x14ac:dyDescent="0.15">
      <c r="A204" s="4">
        <v>202</v>
      </c>
      <c r="B204" s="5" t="s">
        <v>405</v>
      </c>
      <c r="C204" s="5" t="s">
        <v>406</v>
      </c>
      <c r="D204" s="5" t="s">
        <v>9</v>
      </c>
      <c r="E204" s="6">
        <v>0.63268216709590896</v>
      </c>
      <c r="F204">
        <f t="shared" si="24"/>
        <v>0.6</v>
      </c>
      <c r="I204" t="str">
        <f t="shared" si="25"/>
        <v>sh600557</v>
      </c>
      <c r="J204" t="str">
        <f>VLOOKUP(D204,$U:$V,2,0)</f>
        <v>中证</v>
      </c>
      <c r="K204">
        <f t="shared" si="26"/>
        <v>0.6</v>
      </c>
      <c r="L204" t="e">
        <f t="shared" si="27"/>
        <v>#VALUE!</v>
      </c>
      <c r="M204" t="e">
        <f t="shared" si="31"/>
        <v>#VALUE!</v>
      </c>
      <c r="N204" t="s">
        <v>1831</v>
      </c>
      <c r="O204">
        <f t="shared" si="28"/>
        <v>0.7</v>
      </c>
      <c r="P204">
        <f t="shared" si="29"/>
        <v>-9.9999999999999978E-2</v>
      </c>
      <c r="Q204" t="str">
        <f t="shared" si="30"/>
        <v>中证0.6</v>
      </c>
    </row>
    <row r="205" spans="1:17" x14ac:dyDescent="0.15">
      <c r="A205" s="4">
        <v>203</v>
      </c>
      <c r="B205" s="5" t="s">
        <v>407</v>
      </c>
      <c r="C205" s="5" t="s">
        <v>408</v>
      </c>
      <c r="D205" s="5" t="s">
        <v>9</v>
      </c>
      <c r="E205" s="6">
        <v>0.676533916242958</v>
      </c>
      <c r="F205">
        <f t="shared" si="24"/>
        <v>0.7</v>
      </c>
      <c r="I205" t="str">
        <f t="shared" si="25"/>
        <v>sh600563</v>
      </c>
      <c r="J205" t="str">
        <f>VLOOKUP(D205,$U:$V,2,0)</f>
        <v>中证</v>
      </c>
      <c r="K205">
        <f t="shared" si="26"/>
        <v>0.7</v>
      </c>
      <c r="L205" t="e">
        <f t="shared" si="27"/>
        <v>#VALUE!</v>
      </c>
      <c r="M205" t="e">
        <f t="shared" si="31"/>
        <v>#VALUE!</v>
      </c>
      <c r="N205" t="s">
        <v>1830</v>
      </c>
      <c r="O205">
        <f t="shared" si="28"/>
        <v>0.6</v>
      </c>
      <c r="P205">
        <f t="shared" si="29"/>
        <v>9.9999999999999978E-2</v>
      </c>
      <c r="Q205" t="str">
        <f t="shared" si="30"/>
        <v>中证0.7</v>
      </c>
    </row>
    <row r="206" spans="1:17" x14ac:dyDescent="0.15">
      <c r="A206" s="4">
        <v>204</v>
      </c>
      <c r="B206" s="5" t="s">
        <v>409</v>
      </c>
      <c r="C206" s="5" t="s">
        <v>410</v>
      </c>
      <c r="D206" s="5" t="s">
        <v>9</v>
      </c>
      <c r="E206" s="6">
        <v>0.60619979949560199</v>
      </c>
      <c r="F206">
        <f t="shared" si="24"/>
        <v>0.6</v>
      </c>
      <c r="I206" t="str">
        <f t="shared" si="25"/>
        <v>sh600565</v>
      </c>
      <c r="J206" t="str">
        <f>VLOOKUP(D206,$U:$V,2,0)</f>
        <v>中证</v>
      </c>
      <c r="K206">
        <f t="shared" si="26"/>
        <v>0.6</v>
      </c>
      <c r="L206" t="e">
        <f t="shared" si="27"/>
        <v>#VALUE!</v>
      </c>
      <c r="M206" t="e">
        <f t="shared" si="31"/>
        <v>#VALUE!</v>
      </c>
      <c r="N206" t="s">
        <v>1830</v>
      </c>
      <c r="O206">
        <f t="shared" si="28"/>
        <v>0.6</v>
      </c>
      <c r="P206">
        <f t="shared" si="29"/>
        <v>0</v>
      </c>
      <c r="Q206" t="str">
        <f t="shared" si="30"/>
        <v>中证0.6</v>
      </c>
    </row>
    <row r="207" spans="1:17" x14ac:dyDescent="0.15">
      <c r="A207" s="4">
        <v>205</v>
      </c>
      <c r="B207" s="5" t="s">
        <v>411</v>
      </c>
      <c r="C207" s="5" t="s">
        <v>412</v>
      </c>
      <c r="D207" s="5" t="s">
        <v>9</v>
      </c>
      <c r="E207" s="6">
        <v>0.58754212129678196</v>
      </c>
      <c r="F207">
        <f t="shared" si="24"/>
        <v>0.6</v>
      </c>
      <c r="I207" t="str">
        <f t="shared" si="25"/>
        <v>sh600566</v>
      </c>
      <c r="J207" t="str">
        <f>VLOOKUP(D207,$U:$V,2,0)</f>
        <v>中证</v>
      </c>
      <c r="K207">
        <f t="shared" si="26"/>
        <v>0.6</v>
      </c>
      <c r="L207" t="e">
        <f t="shared" si="27"/>
        <v>#VALUE!</v>
      </c>
      <c r="M207" t="e">
        <f t="shared" si="31"/>
        <v>#VALUE!</v>
      </c>
      <c r="N207" t="s">
        <v>1831</v>
      </c>
      <c r="O207">
        <f t="shared" si="28"/>
        <v>0.7</v>
      </c>
      <c r="P207">
        <f t="shared" si="29"/>
        <v>-9.9999999999999978E-2</v>
      </c>
      <c r="Q207" t="str">
        <f t="shared" si="30"/>
        <v>中证0.6</v>
      </c>
    </row>
    <row r="208" spans="1:17" x14ac:dyDescent="0.15">
      <c r="A208" s="4">
        <v>206</v>
      </c>
      <c r="B208" s="5" t="s">
        <v>413</v>
      </c>
      <c r="C208" s="5" t="s">
        <v>414</v>
      </c>
      <c r="D208" s="5" t="s">
        <v>220</v>
      </c>
      <c r="E208" s="6">
        <v>0.67796476166785402</v>
      </c>
      <c r="F208">
        <f t="shared" si="24"/>
        <v>0.7</v>
      </c>
      <c r="I208" t="str">
        <f t="shared" si="25"/>
        <v>sh600570</v>
      </c>
      <c r="J208" t="str">
        <f>VLOOKUP(D208,$U:$V,2,0)</f>
        <v>创</v>
      </c>
      <c r="K208">
        <f t="shared" si="26"/>
        <v>0.7</v>
      </c>
      <c r="L208" t="e">
        <f t="shared" si="27"/>
        <v>#VALUE!</v>
      </c>
      <c r="M208" t="e">
        <f t="shared" si="31"/>
        <v>#VALUE!</v>
      </c>
      <c r="N208" t="s">
        <v>1831</v>
      </c>
      <c r="O208">
        <f t="shared" si="28"/>
        <v>0.7</v>
      </c>
      <c r="P208">
        <f t="shared" si="29"/>
        <v>0</v>
      </c>
      <c r="Q208" t="str">
        <f t="shared" si="30"/>
        <v>创0.7</v>
      </c>
    </row>
    <row r="209" spans="1:17" x14ac:dyDescent="0.15">
      <c r="A209" s="4">
        <v>207</v>
      </c>
      <c r="B209" s="5" t="s">
        <v>415</v>
      </c>
      <c r="C209" s="5" t="s">
        <v>416</v>
      </c>
      <c r="D209" s="5" t="s">
        <v>9</v>
      </c>
      <c r="E209" s="6">
        <v>0.65961268256638905</v>
      </c>
      <c r="F209">
        <f t="shared" si="24"/>
        <v>0.7</v>
      </c>
      <c r="I209" t="str">
        <f t="shared" si="25"/>
        <v>sh600572</v>
      </c>
      <c r="J209" t="str">
        <f>VLOOKUP(D209,$U:$V,2,0)</f>
        <v>中证</v>
      </c>
      <c r="K209">
        <f t="shared" si="26"/>
        <v>0.7</v>
      </c>
      <c r="L209" t="e">
        <f t="shared" si="27"/>
        <v>#VALUE!</v>
      </c>
      <c r="M209" t="e">
        <f t="shared" si="31"/>
        <v>#VALUE!</v>
      </c>
      <c r="N209" t="s">
        <v>1830</v>
      </c>
      <c r="O209">
        <f t="shared" si="28"/>
        <v>0.6</v>
      </c>
      <c r="P209">
        <f t="shared" si="29"/>
        <v>9.9999999999999978E-2</v>
      </c>
      <c r="Q209" t="str">
        <f t="shared" si="30"/>
        <v>中证0.7</v>
      </c>
    </row>
    <row r="210" spans="1:17" x14ac:dyDescent="0.15">
      <c r="A210" s="4">
        <v>208</v>
      </c>
      <c r="B210" s="5" t="s">
        <v>417</v>
      </c>
      <c r="C210" s="5" t="s">
        <v>418</v>
      </c>
      <c r="D210" s="5" t="s">
        <v>9</v>
      </c>
      <c r="E210" s="6">
        <v>0.56036609907506296</v>
      </c>
      <c r="F210">
        <f t="shared" si="24"/>
        <v>0.6</v>
      </c>
      <c r="I210" t="str">
        <f t="shared" si="25"/>
        <v>sh600575</v>
      </c>
      <c r="J210" t="str">
        <f>VLOOKUP(D210,$U:$V,2,0)</f>
        <v>中证</v>
      </c>
      <c r="K210">
        <f t="shared" si="26"/>
        <v>0.6</v>
      </c>
      <c r="L210" t="e">
        <f t="shared" si="27"/>
        <v>#VALUE!</v>
      </c>
      <c r="M210" t="e">
        <f t="shared" si="31"/>
        <v>#VALUE!</v>
      </c>
      <c r="N210" t="s">
        <v>1831</v>
      </c>
      <c r="O210">
        <f t="shared" si="28"/>
        <v>0.7</v>
      </c>
      <c r="P210">
        <f t="shared" si="29"/>
        <v>-9.9999999999999978E-2</v>
      </c>
      <c r="Q210" t="str">
        <f t="shared" si="30"/>
        <v>中证0.6</v>
      </c>
    </row>
    <row r="211" spans="1:17" x14ac:dyDescent="0.15">
      <c r="A211" s="4">
        <v>209</v>
      </c>
      <c r="B211" s="5" t="s">
        <v>419</v>
      </c>
      <c r="C211" s="5" t="s">
        <v>420</v>
      </c>
      <c r="D211" s="5" t="s">
        <v>3</v>
      </c>
      <c r="E211" s="6">
        <v>0.66290656290898098</v>
      </c>
      <c r="F211">
        <f t="shared" si="24"/>
        <v>0.7</v>
      </c>
      <c r="I211" t="str">
        <f t="shared" si="25"/>
        <v>sh600578</v>
      </c>
      <c r="J211" t="str">
        <f>VLOOKUP(D211,$U:$V,2,0)</f>
        <v>主板</v>
      </c>
      <c r="K211">
        <f t="shared" si="26"/>
        <v>0.7</v>
      </c>
      <c r="L211" t="e">
        <f t="shared" si="27"/>
        <v>#VALUE!</v>
      </c>
      <c r="M211" t="e">
        <f t="shared" si="31"/>
        <v>#VALUE!</v>
      </c>
      <c r="N211" t="s">
        <v>1831</v>
      </c>
      <c r="O211">
        <f t="shared" si="28"/>
        <v>0.7</v>
      </c>
      <c r="P211">
        <f t="shared" si="29"/>
        <v>0</v>
      </c>
      <c r="Q211" t="str">
        <f t="shared" si="30"/>
        <v>主板0.7</v>
      </c>
    </row>
    <row r="212" spans="1:17" x14ac:dyDescent="0.15">
      <c r="A212" s="4">
        <v>210</v>
      </c>
      <c r="B212" s="5" t="s">
        <v>421</v>
      </c>
      <c r="C212" s="5" t="s">
        <v>422</v>
      </c>
      <c r="D212" s="5" t="s">
        <v>9</v>
      </c>
      <c r="E212" s="6">
        <v>0.718222709280395</v>
      </c>
      <c r="F212">
        <f t="shared" si="24"/>
        <v>0.7</v>
      </c>
      <c r="I212" t="str">
        <f t="shared" si="25"/>
        <v>sh600580</v>
      </c>
      <c r="J212" t="str">
        <f>VLOOKUP(D212,$U:$V,2,0)</f>
        <v>中证</v>
      </c>
      <c r="K212">
        <f t="shared" si="26"/>
        <v>0.7</v>
      </c>
      <c r="L212" t="e">
        <f t="shared" si="27"/>
        <v>#VALUE!</v>
      </c>
      <c r="M212" t="e">
        <f t="shared" si="31"/>
        <v>#VALUE!</v>
      </c>
      <c r="N212" t="s">
        <v>1831</v>
      </c>
      <c r="O212">
        <f t="shared" si="28"/>
        <v>0.7</v>
      </c>
      <c r="P212">
        <f t="shared" si="29"/>
        <v>0</v>
      </c>
      <c r="Q212" t="str">
        <f t="shared" si="30"/>
        <v>中证0.7</v>
      </c>
    </row>
    <row r="213" spans="1:17" x14ac:dyDescent="0.15">
      <c r="A213" s="4">
        <v>211</v>
      </c>
      <c r="B213" s="5" t="s">
        <v>423</v>
      </c>
      <c r="C213" s="5" t="s">
        <v>424</v>
      </c>
      <c r="D213" s="5" t="s">
        <v>9</v>
      </c>
      <c r="E213" s="6">
        <v>0.67458287689142404</v>
      </c>
      <c r="F213">
        <f t="shared" si="24"/>
        <v>0.7</v>
      </c>
      <c r="I213" t="str">
        <f t="shared" si="25"/>
        <v>sh600582</v>
      </c>
      <c r="J213" t="str">
        <f>VLOOKUP(D213,$U:$V,2,0)</f>
        <v>中证</v>
      </c>
      <c r="K213">
        <f t="shared" si="26"/>
        <v>0.7</v>
      </c>
      <c r="L213" t="e">
        <f t="shared" si="27"/>
        <v>#VALUE!</v>
      </c>
      <c r="M213" t="e">
        <f t="shared" si="31"/>
        <v>#VALUE!</v>
      </c>
      <c r="N213" t="s">
        <v>1831</v>
      </c>
      <c r="O213">
        <f t="shared" si="28"/>
        <v>0.7</v>
      </c>
      <c r="P213">
        <f t="shared" si="29"/>
        <v>0</v>
      </c>
      <c r="Q213" t="str">
        <f t="shared" si="30"/>
        <v>中证0.7</v>
      </c>
    </row>
    <row r="214" spans="1:17" x14ac:dyDescent="0.15">
      <c r="A214" s="4">
        <v>212</v>
      </c>
      <c r="B214" s="5" t="s">
        <v>425</v>
      </c>
      <c r="C214" s="5" t="s">
        <v>426</v>
      </c>
      <c r="D214" s="5" t="s">
        <v>3</v>
      </c>
      <c r="E214" s="6">
        <v>0.67196801616500801</v>
      </c>
      <c r="F214">
        <f t="shared" si="24"/>
        <v>0.7</v>
      </c>
      <c r="I214" t="str">
        <f t="shared" si="25"/>
        <v>sh600583</v>
      </c>
      <c r="J214" t="str">
        <f>VLOOKUP(D214,$U:$V,2,0)</f>
        <v>主板</v>
      </c>
      <c r="K214">
        <f t="shared" si="26"/>
        <v>0.7</v>
      </c>
      <c r="L214" t="e">
        <f t="shared" si="27"/>
        <v>#VALUE!</v>
      </c>
      <c r="M214" t="e">
        <f t="shared" si="31"/>
        <v>#VALUE!</v>
      </c>
      <c r="N214" t="s">
        <v>1831</v>
      </c>
      <c r="O214">
        <f t="shared" si="28"/>
        <v>0.7</v>
      </c>
      <c r="P214">
        <f t="shared" si="29"/>
        <v>0</v>
      </c>
      <c r="Q214" t="str">
        <f t="shared" si="30"/>
        <v>主板0.7</v>
      </c>
    </row>
    <row r="215" spans="1:17" x14ac:dyDescent="0.15">
      <c r="A215" s="4">
        <v>213</v>
      </c>
      <c r="B215" s="5" t="s">
        <v>427</v>
      </c>
      <c r="C215" s="5" t="s">
        <v>428</v>
      </c>
      <c r="D215" s="5" t="s">
        <v>9</v>
      </c>
      <c r="E215" s="6">
        <v>0.67965781862975205</v>
      </c>
      <c r="F215">
        <f t="shared" si="24"/>
        <v>0.7</v>
      </c>
      <c r="I215" t="str">
        <f t="shared" si="25"/>
        <v>sh600584</v>
      </c>
      <c r="J215" t="str">
        <f>VLOOKUP(D215,$U:$V,2,0)</f>
        <v>中证</v>
      </c>
      <c r="K215">
        <f t="shared" si="26"/>
        <v>0.7</v>
      </c>
      <c r="L215" t="e">
        <f t="shared" si="27"/>
        <v>#VALUE!</v>
      </c>
      <c r="M215" t="e">
        <f t="shared" si="31"/>
        <v>#VALUE!</v>
      </c>
      <c r="N215" t="s">
        <v>1831</v>
      </c>
      <c r="O215">
        <f t="shared" si="28"/>
        <v>0.7</v>
      </c>
      <c r="P215">
        <f t="shared" si="29"/>
        <v>0</v>
      </c>
      <c r="Q215" t="str">
        <f t="shared" si="30"/>
        <v>中证0.7</v>
      </c>
    </row>
    <row r="216" spans="1:17" x14ac:dyDescent="0.15">
      <c r="A216" s="4">
        <v>214</v>
      </c>
      <c r="B216" s="5" t="s">
        <v>429</v>
      </c>
      <c r="C216" s="5" t="s">
        <v>430</v>
      </c>
      <c r="D216" s="5" t="s">
        <v>7</v>
      </c>
      <c r="E216" s="6">
        <v>0.71869211905366204</v>
      </c>
      <c r="F216">
        <f t="shared" si="24"/>
        <v>0.7</v>
      </c>
      <c r="I216" t="str">
        <f t="shared" si="25"/>
        <v>sh600585</v>
      </c>
      <c r="J216" t="str">
        <f>VLOOKUP(D216,$U:$V,2,0)</f>
        <v>沪深</v>
      </c>
      <c r="K216">
        <f t="shared" si="26"/>
        <v>0.7</v>
      </c>
      <c r="L216" t="e">
        <f t="shared" si="27"/>
        <v>#VALUE!</v>
      </c>
      <c r="M216" t="e">
        <f t="shared" si="31"/>
        <v>#VALUE!</v>
      </c>
      <c r="N216" t="s">
        <v>1829</v>
      </c>
      <c r="O216">
        <f t="shared" si="28"/>
        <v>0.8</v>
      </c>
      <c r="P216">
        <f t="shared" si="29"/>
        <v>-0.10000000000000009</v>
      </c>
      <c r="Q216" t="str">
        <f t="shared" si="30"/>
        <v>沪深0.7</v>
      </c>
    </row>
    <row r="217" spans="1:17" x14ac:dyDescent="0.15">
      <c r="A217" s="4">
        <v>215</v>
      </c>
      <c r="B217" s="5" t="s">
        <v>431</v>
      </c>
      <c r="C217" s="5" t="s">
        <v>432</v>
      </c>
      <c r="D217" s="5" t="s">
        <v>9</v>
      </c>
      <c r="E217" s="6">
        <v>0.75241840652285297</v>
      </c>
      <c r="F217">
        <f t="shared" si="24"/>
        <v>0.8</v>
      </c>
      <c r="I217" t="str">
        <f t="shared" si="25"/>
        <v>sh600586</v>
      </c>
      <c r="J217" t="str">
        <f>VLOOKUP(D217,$U:$V,2,0)</f>
        <v>中证</v>
      </c>
      <c r="K217">
        <f t="shared" si="26"/>
        <v>0.8</v>
      </c>
      <c r="L217" t="e">
        <f t="shared" si="27"/>
        <v>#VALUE!</v>
      </c>
      <c r="M217" t="e">
        <f t="shared" si="31"/>
        <v>#VALUE!</v>
      </c>
      <c r="N217" t="s">
        <v>1830</v>
      </c>
      <c r="O217">
        <f t="shared" si="28"/>
        <v>0.6</v>
      </c>
      <c r="P217">
        <f t="shared" si="29"/>
        <v>0.20000000000000007</v>
      </c>
      <c r="Q217" t="str">
        <f t="shared" si="30"/>
        <v>中证0.8</v>
      </c>
    </row>
    <row r="218" spans="1:17" x14ac:dyDescent="0.15">
      <c r="A218" s="4">
        <v>216</v>
      </c>
      <c r="B218" s="5" t="s">
        <v>433</v>
      </c>
      <c r="C218" s="5" t="s">
        <v>434</v>
      </c>
      <c r="D218" s="5" t="s">
        <v>220</v>
      </c>
      <c r="E218" s="6">
        <v>0.59246467319407503</v>
      </c>
      <c r="F218">
        <f t="shared" si="24"/>
        <v>0.6</v>
      </c>
      <c r="I218" t="str">
        <f t="shared" si="25"/>
        <v>sh600587</v>
      </c>
      <c r="J218" t="str">
        <f>VLOOKUP(D218,$U:$V,2,0)</f>
        <v>创</v>
      </c>
      <c r="K218">
        <f t="shared" si="26"/>
        <v>0.6</v>
      </c>
      <c r="L218" t="e">
        <f t="shared" si="27"/>
        <v>#VALUE!</v>
      </c>
      <c r="M218" t="e">
        <f t="shared" si="31"/>
        <v>#VALUE!</v>
      </c>
      <c r="N218" t="s">
        <v>1831</v>
      </c>
      <c r="O218">
        <f t="shared" si="28"/>
        <v>0.7</v>
      </c>
      <c r="P218">
        <f t="shared" si="29"/>
        <v>-9.9999999999999978E-2</v>
      </c>
      <c r="Q218" t="str">
        <f t="shared" si="30"/>
        <v>创0.6</v>
      </c>
    </row>
    <row r="219" spans="1:17" x14ac:dyDescent="0.15">
      <c r="A219" s="4">
        <v>217</v>
      </c>
      <c r="B219" s="5" t="s">
        <v>435</v>
      </c>
      <c r="C219" s="5" t="s">
        <v>436</v>
      </c>
      <c r="D219" s="5" t="s">
        <v>220</v>
      </c>
      <c r="E219" s="6">
        <v>0.649079283638893</v>
      </c>
      <c r="F219">
        <f t="shared" si="24"/>
        <v>0.6</v>
      </c>
      <c r="I219" t="str">
        <f t="shared" si="25"/>
        <v>sh600588</v>
      </c>
      <c r="J219" t="str">
        <f>VLOOKUP(D219,$U:$V,2,0)</f>
        <v>创</v>
      </c>
      <c r="K219">
        <f t="shared" si="26"/>
        <v>0.6</v>
      </c>
      <c r="L219" t="e">
        <f t="shared" si="27"/>
        <v>#VALUE!</v>
      </c>
      <c r="M219" t="e">
        <f t="shared" si="31"/>
        <v>#VALUE!</v>
      </c>
      <c r="N219" t="s">
        <v>1830</v>
      </c>
      <c r="O219">
        <f t="shared" si="28"/>
        <v>0.6</v>
      </c>
      <c r="P219">
        <f t="shared" si="29"/>
        <v>0</v>
      </c>
      <c r="Q219" t="str">
        <f t="shared" si="30"/>
        <v>创0.6</v>
      </c>
    </row>
    <row r="220" spans="1:17" x14ac:dyDescent="0.15">
      <c r="A220" s="4">
        <v>218</v>
      </c>
      <c r="B220" s="5" t="s">
        <v>437</v>
      </c>
      <c r="C220" s="5" t="s">
        <v>438</v>
      </c>
      <c r="D220" s="5" t="s">
        <v>220</v>
      </c>
      <c r="E220" s="6">
        <v>0.643022476012172</v>
      </c>
      <c r="F220">
        <f t="shared" si="24"/>
        <v>0.6</v>
      </c>
      <c r="I220" t="str">
        <f t="shared" si="25"/>
        <v>sh600594</v>
      </c>
      <c r="J220" t="str">
        <f>VLOOKUP(D220,$U:$V,2,0)</f>
        <v>创</v>
      </c>
      <c r="K220">
        <f t="shared" si="26"/>
        <v>0.6</v>
      </c>
      <c r="L220" t="e">
        <f t="shared" si="27"/>
        <v>#VALUE!</v>
      </c>
      <c r="M220" t="e">
        <f t="shared" si="31"/>
        <v>#VALUE!</v>
      </c>
      <c r="N220" t="s">
        <v>1831</v>
      </c>
      <c r="O220">
        <f t="shared" si="28"/>
        <v>0.7</v>
      </c>
      <c r="P220">
        <f t="shared" si="29"/>
        <v>-9.9999999999999978E-2</v>
      </c>
      <c r="Q220" t="str">
        <f t="shared" si="30"/>
        <v>创0.6</v>
      </c>
    </row>
    <row r="221" spans="1:17" x14ac:dyDescent="0.15">
      <c r="A221" s="4">
        <v>219</v>
      </c>
      <c r="B221" s="5" t="s">
        <v>439</v>
      </c>
      <c r="C221" s="5" t="s">
        <v>440</v>
      </c>
      <c r="D221" s="5" t="s">
        <v>9</v>
      </c>
      <c r="E221" s="6">
        <v>0.69333516415823304</v>
      </c>
      <c r="F221">
        <f t="shared" si="24"/>
        <v>0.7</v>
      </c>
      <c r="I221" t="str">
        <f t="shared" si="25"/>
        <v>sh600596</v>
      </c>
      <c r="J221" t="str">
        <f>VLOOKUP(D221,$U:$V,2,0)</f>
        <v>中证</v>
      </c>
      <c r="K221">
        <f t="shared" si="26"/>
        <v>0.7</v>
      </c>
      <c r="L221" t="e">
        <f t="shared" si="27"/>
        <v>#VALUE!</v>
      </c>
      <c r="M221" t="e">
        <f t="shared" si="31"/>
        <v>#VALUE!</v>
      </c>
      <c r="N221" t="s">
        <v>1830</v>
      </c>
      <c r="O221">
        <f t="shared" si="28"/>
        <v>0.6</v>
      </c>
      <c r="P221">
        <f t="shared" si="29"/>
        <v>9.9999999999999978E-2</v>
      </c>
      <c r="Q221" t="str">
        <f t="shared" si="30"/>
        <v>中证0.7</v>
      </c>
    </row>
    <row r="222" spans="1:17" x14ac:dyDescent="0.15">
      <c r="A222" s="4">
        <v>220</v>
      </c>
      <c r="B222" s="5" t="s">
        <v>441</v>
      </c>
      <c r="C222" s="5" t="s">
        <v>442</v>
      </c>
      <c r="D222" s="5" t="s">
        <v>9</v>
      </c>
      <c r="E222" s="6">
        <v>0.603515442168852</v>
      </c>
      <c r="F222">
        <f t="shared" si="24"/>
        <v>0.6</v>
      </c>
      <c r="I222" t="str">
        <f t="shared" si="25"/>
        <v>sh600597</v>
      </c>
      <c r="J222" t="str">
        <f>VLOOKUP(D222,$U:$V,2,0)</f>
        <v>中证</v>
      </c>
      <c r="K222">
        <f t="shared" si="26"/>
        <v>0.6</v>
      </c>
      <c r="L222" t="e">
        <f t="shared" si="27"/>
        <v>#VALUE!</v>
      </c>
      <c r="M222" t="e">
        <f t="shared" si="31"/>
        <v>#VALUE!</v>
      </c>
      <c r="N222" t="s">
        <v>1830</v>
      </c>
      <c r="O222">
        <f t="shared" si="28"/>
        <v>0.6</v>
      </c>
      <c r="P222">
        <f t="shared" si="29"/>
        <v>0</v>
      </c>
      <c r="Q222" t="str">
        <f t="shared" si="30"/>
        <v>中证0.6</v>
      </c>
    </row>
    <row r="223" spans="1:17" x14ac:dyDescent="0.15">
      <c r="A223" s="4">
        <v>221</v>
      </c>
      <c r="B223" s="5" t="s">
        <v>443</v>
      </c>
      <c r="C223" s="5" t="s">
        <v>444</v>
      </c>
      <c r="D223" s="5" t="s">
        <v>7</v>
      </c>
      <c r="E223" s="6">
        <v>0.60601238019436898</v>
      </c>
      <c r="F223">
        <f t="shared" si="24"/>
        <v>0.6</v>
      </c>
      <c r="I223" t="str">
        <f t="shared" si="25"/>
        <v>sh600600</v>
      </c>
      <c r="J223" t="str">
        <f>VLOOKUP(D223,$U:$V,2,0)</f>
        <v>沪深</v>
      </c>
      <c r="K223">
        <f t="shared" si="26"/>
        <v>0.6</v>
      </c>
      <c r="L223" t="e">
        <f t="shared" si="27"/>
        <v>#VALUE!</v>
      </c>
      <c r="M223" t="e">
        <f t="shared" si="31"/>
        <v>#VALUE!</v>
      </c>
      <c r="N223" t="s">
        <v>1831</v>
      </c>
      <c r="O223">
        <f t="shared" si="28"/>
        <v>0.7</v>
      </c>
      <c r="P223">
        <f t="shared" si="29"/>
        <v>-9.9999999999999978E-2</v>
      </c>
      <c r="Q223" t="str">
        <f t="shared" si="30"/>
        <v>沪深0.6</v>
      </c>
    </row>
    <row r="224" spans="1:17" x14ac:dyDescent="0.15">
      <c r="A224" s="4">
        <v>222</v>
      </c>
      <c r="B224" s="5" t="s">
        <v>445</v>
      </c>
      <c r="C224" s="5" t="s">
        <v>446</v>
      </c>
      <c r="D224" s="5" t="s">
        <v>9</v>
      </c>
      <c r="E224" s="6">
        <v>0.73000792814591398</v>
      </c>
      <c r="F224">
        <f t="shared" si="24"/>
        <v>0.7</v>
      </c>
      <c r="I224" t="str">
        <f t="shared" si="25"/>
        <v>sh600601</v>
      </c>
      <c r="J224" t="str">
        <f>VLOOKUP(D224,$U:$V,2,0)</f>
        <v>中证</v>
      </c>
      <c r="K224">
        <f t="shared" si="26"/>
        <v>0.7</v>
      </c>
      <c r="L224" t="e">
        <f t="shared" si="27"/>
        <v>#VALUE!</v>
      </c>
      <c r="M224" t="e">
        <f t="shared" si="31"/>
        <v>#VALUE!</v>
      </c>
      <c r="N224" t="s">
        <v>1830</v>
      </c>
      <c r="O224">
        <f t="shared" si="28"/>
        <v>0.6</v>
      </c>
      <c r="P224">
        <f t="shared" si="29"/>
        <v>9.9999999999999978E-2</v>
      </c>
      <c r="Q224" t="str">
        <f t="shared" si="30"/>
        <v>中证0.7</v>
      </c>
    </row>
    <row r="225" spans="1:17" x14ac:dyDescent="0.15">
      <c r="A225" s="4">
        <v>223</v>
      </c>
      <c r="B225" s="5" t="s">
        <v>447</v>
      </c>
      <c r="C225" s="5" t="s">
        <v>448</v>
      </c>
      <c r="D225" s="5" t="s">
        <v>9</v>
      </c>
      <c r="E225" s="6">
        <v>0.61807577021022597</v>
      </c>
      <c r="F225">
        <f t="shared" si="24"/>
        <v>0.6</v>
      </c>
      <c r="I225" t="str">
        <f t="shared" si="25"/>
        <v>sh600606</v>
      </c>
      <c r="J225" t="str">
        <f>VLOOKUP(D225,$U:$V,2,0)</f>
        <v>中证</v>
      </c>
      <c r="K225">
        <f t="shared" si="26"/>
        <v>0.6</v>
      </c>
      <c r="L225" t="e">
        <f t="shared" si="27"/>
        <v>#VALUE!</v>
      </c>
      <c r="M225" t="e">
        <f t="shared" si="31"/>
        <v>#VALUE!</v>
      </c>
      <c r="N225" t="s">
        <v>1831</v>
      </c>
      <c r="O225">
        <f t="shared" si="28"/>
        <v>0.7</v>
      </c>
      <c r="P225">
        <f t="shared" si="29"/>
        <v>-9.9999999999999978E-2</v>
      </c>
      <c r="Q225" t="str">
        <f t="shared" si="30"/>
        <v>中证0.6</v>
      </c>
    </row>
    <row r="226" spans="1:17" x14ac:dyDescent="0.15">
      <c r="A226" s="4">
        <v>224</v>
      </c>
      <c r="B226" s="5" t="s">
        <v>449</v>
      </c>
      <c r="C226" s="5" t="s">
        <v>450</v>
      </c>
      <c r="D226" s="5" t="s">
        <v>9</v>
      </c>
      <c r="E226" s="6">
        <v>0.71296945110099996</v>
      </c>
      <c r="F226">
        <f t="shared" si="24"/>
        <v>0.7</v>
      </c>
      <c r="I226" t="str">
        <f t="shared" si="25"/>
        <v>sh600611</v>
      </c>
      <c r="J226" t="str">
        <f>VLOOKUP(D226,$U:$V,2,0)</f>
        <v>中证</v>
      </c>
      <c r="K226">
        <f t="shared" si="26"/>
        <v>0.7</v>
      </c>
      <c r="L226" t="e">
        <f t="shared" si="27"/>
        <v>#VALUE!</v>
      </c>
      <c r="M226" t="e">
        <f t="shared" si="31"/>
        <v>#VALUE!</v>
      </c>
      <c r="N226" t="s">
        <v>1833</v>
      </c>
      <c r="O226">
        <f t="shared" si="28"/>
        <v>0.5</v>
      </c>
      <c r="P226">
        <f t="shared" si="29"/>
        <v>0.19999999999999996</v>
      </c>
      <c r="Q226" t="str">
        <f t="shared" si="30"/>
        <v>中证0.7</v>
      </c>
    </row>
    <row r="227" spans="1:17" x14ac:dyDescent="0.15">
      <c r="A227" s="4">
        <v>225</v>
      </c>
      <c r="B227" s="5" t="s">
        <v>451</v>
      </c>
      <c r="C227" s="5" t="s">
        <v>452</v>
      </c>
      <c r="D227" s="5" t="s">
        <v>9</v>
      </c>
      <c r="E227" s="6">
        <v>0.51446399690672295</v>
      </c>
      <c r="F227">
        <f t="shared" si="24"/>
        <v>0.5</v>
      </c>
      <c r="I227" t="str">
        <f t="shared" si="25"/>
        <v>sh600612</v>
      </c>
      <c r="J227" t="str">
        <f>VLOOKUP(D227,$U:$V,2,0)</f>
        <v>中证</v>
      </c>
      <c r="K227">
        <f t="shared" si="26"/>
        <v>0.5</v>
      </c>
      <c r="L227" t="e">
        <f t="shared" si="27"/>
        <v>#VALUE!</v>
      </c>
      <c r="M227" t="e">
        <f t="shared" si="31"/>
        <v>#VALUE!</v>
      </c>
      <c r="N227" t="s">
        <v>1833</v>
      </c>
      <c r="O227">
        <f t="shared" si="28"/>
        <v>0.5</v>
      </c>
      <c r="P227">
        <f t="shared" si="29"/>
        <v>0</v>
      </c>
      <c r="Q227" t="str">
        <f t="shared" si="30"/>
        <v>中证0.5</v>
      </c>
    </row>
    <row r="228" spans="1:17" x14ac:dyDescent="0.15">
      <c r="A228" s="4">
        <v>226</v>
      </c>
      <c r="B228" s="5" t="s">
        <v>453</v>
      </c>
      <c r="C228" s="5" t="s">
        <v>454</v>
      </c>
      <c r="D228" s="5" t="s">
        <v>9</v>
      </c>
      <c r="E228" s="6">
        <v>0.52289125688870997</v>
      </c>
      <c r="F228">
        <f t="shared" si="24"/>
        <v>0.5</v>
      </c>
      <c r="I228" t="str">
        <f t="shared" si="25"/>
        <v>sh600614</v>
      </c>
      <c r="J228" t="str">
        <f>VLOOKUP(D228,$U:$V,2,0)</f>
        <v>中证</v>
      </c>
      <c r="K228">
        <f t="shared" si="26"/>
        <v>0.5</v>
      </c>
      <c r="L228" t="e">
        <f t="shared" si="27"/>
        <v>#VALUE!</v>
      </c>
      <c r="M228" t="e">
        <f t="shared" si="31"/>
        <v>#VALUE!</v>
      </c>
      <c r="N228" t="s">
        <v>1831</v>
      </c>
      <c r="O228">
        <f t="shared" si="28"/>
        <v>0.7</v>
      </c>
      <c r="P228">
        <f t="shared" si="29"/>
        <v>-0.19999999999999996</v>
      </c>
      <c r="Q228" t="str">
        <f t="shared" si="30"/>
        <v>中证0.5</v>
      </c>
    </row>
    <row r="229" spans="1:17" x14ac:dyDescent="0.15">
      <c r="A229" s="4">
        <v>227</v>
      </c>
      <c r="B229" s="5" t="s">
        <v>455</v>
      </c>
      <c r="C229" s="5" t="s">
        <v>456</v>
      </c>
      <c r="D229" s="5" t="s">
        <v>9</v>
      </c>
      <c r="E229" s="6">
        <v>0.66127218866622695</v>
      </c>
      <c r="F229">
        <f t="shared" si="24"/>
        <v>0.7</v>
      </c>
      <c r="I229" t="str">
        <f t="shared" si="25"/>
        <v>sh600618</v>
      </c>
      <c r="J229" t="str">
        <f>VLOOKUP(D229,$U:$V,2,0)</f>
        <v>中证</v>
      </c>
      <c r="K229">
        <f t="shared" si="26"/>
        <v>0.7</v>
      </c>
      <c r="L229" t="e">
        <f t="shared" si="27"/>
        <v>#VALUE!</v>
      </c>
      <c r="M229" t="e">
        <f t="shared" si="31"/>
        <v>#VALUE!</v>
      </c>
      <c r="N229" t="s">
        <v>1830</v>
      </c>
      <c r="O229">
        <f t="shared" si="28"/>
        <v>0.6</v>
      </c>
      <c r="P229">
        <f t="shared" si="29"/>
        <v>9.9999999999999978E-2</v>
      </c>
      <c r="Q229" t="str">
        <f t="shared" si="30"/>
        <v>中证0.7</v>
      </c>
    </row>
    <row r="230" spans="1:17" x14ac:dyDescent="0.15">
      <c r="A230" s="4">
        <v>228</v>
      </c>
      <c r="B230" s="5" t="s">
        <v>457</v>
      </c>
      <c r="C230" s="5" t="s">
        <v>458</v>
      </c>
      <c r="D230" s="5" t="s">
        <v>9</v>
      </c>
      <c r="E230" s="6">
        <v>0.62081621933141296</v>
      </c>
      <c r="F230">
        <f t="shared" si="24"/>
        <v>0.6</v>
      </c>
      <c r="I230" t="str">
        <f t="shared" si="25"/>
        <v>sh600623</v>
      </c>
      <c r="J230" t="str">
        <f>VLOOKUP(D230,$U:$V,2,0)</f>
        <v>中证</v>
      </c>
      <c r="K230">
        <f t="shared" si="26"/>
        <v>0.6</v>
      </c>
      <c r="L230" t="e">
        <f t="shared" si="27"/>
        <v>#VALUE!</v>
      </c>
      <c r="M230" t="e">
        <f t="shared" si="31"/>
        <v>#VALUE!</v>
      </c>
      <c r="N230" t="s">
        <v>1831</v>
      </c>
      <c r="O230">
        <f t="shared" si="28"/>
        <v>0.7</v>
      </c>
      <c r="P230">
        <f t="shared" si="29"/>
        <v>-9.9999999999999978E-2</v>
      </c>
      <c r="Q230" t="str">
        <f t="shared" si="30"/>
        <v>中证0.6</v>
      </c>
    </row>
    <row r="231" spans="1:17" x14ac:dyDescent="0.15">
      <c r="A231" s="4">
        <v>229</v>
      </c>
      <c r="B231" s="5" t="s">
        <v>459</v>
      </c>
      <c r="C231" s="5" t="s">
        <v>460</v>
      </c>
      <c r="D231" s="5" t="s">
        <v>9</v>
      </c>
      <c r="E231" s="6">
        <v>0.69234498568518799</v>
      </c>
      <c r="F231">
        <f t="shared" si="24"/>
        <v>0.7</v>
      </c>
      <c r="I231" t="str">
        <f t="shared" si="25"/>
        <v>sh600628</v>
      </c>
      <c r="J231" t="str">
        <f>VLOOKUP(D231,$U:$V,2,0)</f>
        <v>中证</v>
      </c>
      <c r="K231">
        <f t="shared" si="26"/>
        <v>0.7</v>
      </c>
      <c r="L231" t="e">
        <f t="shared" si="27"/>
        <v>#VALUE!</v>
      </c>
      <c r="M231" t="e">
        <f t="shared" si="31"/>
        <v>#VALUE!</v>
      </c>
      <c r="N231" t="s">
        <v>1833</v>
      </c>
      <c r="O231">
        <f t="shared" si="28"/>
        <v>0.5</v>
      </c>
      <c r="P231">
        <f t="shared" si="29"/>
        <v>0.19999999999999996</v>
      </c>
      <c r="Q231" t="str">
        <f t="shared" si="30"/>
        <v>中证0.7</v>
      </c>
    </row>
    <row r="232" spans="1:17" x14ac:dyDescent="0.15">
      <c r="A232" s="4">
        <v>230</v>
      </c>
      <c r="B232" s="5" t="s">
        <v>461</v>
      </c>
      <c r="C232" s="5" t="s">
        <v>462</v>
      </c>
      <c r="D232" s="5" t="s">
        <v>220</v>
      </c>
      <c r="E232" s="6">
        <v>0.49853257387731698</v>
      </c>
      <c r="F232">
        <f t="shared" si="24"/>
        <v>0.5</v>
      </c>
      <c r="I232" t="str">
        <f t="shared" si="25"/>
        <v>sh600633</v>
      </c>
      <c r="J232" t="str">
        <f>VLOOKUP(D232,$U:$V,2,0)</f>
        <v>创</v>
      </c>
      <c r="K232">
        <f t="shared" si="26"/>
        <v>0.5</v>
      </c>
      <c r="L232" t="e">
        <f t="shared" si="27"/>
        <v>#VALUE!</v>
      </c>
      <c r="M232" t="e">
        <f t="shared" si="31"/>
        <v>#VALUE!</v>
      </c>
      <c r="N232" t="s">
        <v>1831</v>
      </c>
      <c r="O232">
        <f t="shared" si="28"/>
        <v>0.7</v>
      </c>
      <c r="P232">
        <f t="shared" si="29"/>
        <v>-0.19999999999999996</v>
      </c>
      <c r="Q232" t="str">
        <f t="shared" si="30"/>
        <v>创0.5</v>
      </c>
    </row>
    <row r="233" spans="1:17" x14ac:dyDescent="0.15">
      <c r="A233" s="4">
        <v>231</v>
      </c>
      <c r="B233" s="5" t="s">
        <v>463</v>
      </c>
      <c r="C233" s="5" t="s">
        <v>464</v>
      </c>
      <c r="D233" s="5" t="s">
        <v>9</v>
      </c>
      <c r="E233" s="6">
        <v>0.73664380308672195</v>
      </c>
      <c r="F233">
        <f t="shared" si="24"/>
        <v>0.7</v>
      </c>
      <c r="I233" t="str">
        <f t="shared" si="25"/>
        <v>sh600635</v>
      </c>
      <c r="J233" t="str">
        <f>VLOOKUP(D233,$U:$V,2,0)</f>
        <v>中证</v>
      </c>
      <c r="K233">
        <f t="shared" si="26"/>
        <v>0.7</v>
      </c>
      <c r="L233" t="e">
        <f t="shared" si="27"/>
        <v>#VALUE!</v>
      </c>
      <c r="M233" t="e">
        <f t="shared" si="31"/>
        <v>#VALUE!</v>
      </c>
      <c r="N233" t="s">
        <v>1830</v>
      </c>
      <c r="O233">
        <f t="shared" si="28"/>
        <v>0.6</v>
      </c>
      <c r="P233">
        <f t="shared" si="29"/>
        <v>9.9999999999999978E-2</v>
      </c>
      <c r="Q233" t="str">
        <f t="shared" si="30"/>
        <v>中证0.7</v>
      </c>
    </row>
    <row r="234" spans="1:17" x14ac:dyDescent="0.15">
      <c r="A234" s="4">
        <v>232</v>
      </c>
      <c r="B234" s="5" t="s">
        <v>465</v>
      </c>
      <c r="C234" s="5" t="s">
        <v>466</v>
      </c>
      <c r="D234" s="5" t="s">
        <v>9</v>
      </c>
      <c r="E234" s="6">
        <v>0.61526476235751804</v>
      </c>
      <c r="F234">
        <f t="shared" si="24"/>
        <v>0.6</v>
      </c>
      <c r="I234" t="str">
        <f t="shared" si="25"/>
        <v>sh600637</v>
      </c>
      <c r="J234" t="str">
        <f>VLOOKUP(D234,$U:$V,2,0)</f>
        <v>中证</v>
      </c>
      <c r="K234">
        <f t="shared" si="26"/>
        <v>0.6</v>
      </c>
      <c r="L234" t="e">
        <f t="shared" si="27"/>
        <v>#VALUE!</v>
      </c>
      <c r="M234" t="e">
        <f t="shared" si="31"/>
        <v>#VALUE!</v>
      </c>
      <c r="N234" t="s">
        <v>1830</v>
      </c>
      <c r="O234">
        <f t="shared" si="28"/>
        <v>0.6</v>
      </c>
      <c r="P234">
        <f t="shared" si="29"/>
        <v>0</v>
      </c>
      <c r="Q234" t="str">
        <f t="shared" si="30"/>
        <v>中证0.6</v>
      </c>
    </row>
    <row r="235" spans="1:17" x14ac:dyDescent="0.15">
      <c r="A235" s="4">
        <v>233</v>
      </c>
      <c r="B235" s="5" t="s">
        <v>467</v>
      </c>
      <c r="C235" s="5" t="s">
        <v>468</v>
      </c>
      <c r="D235" s="5" t="s">
        <v>9</v>
      </c>
      <c r="E235" s="6">
        <v>0.62349919772462803</v>
      </c>
      <c r="F235">
        <f t="shared" si="24"/>
        <v>0.6</v>
      </c>
      <c r="I235" t="str">
        <f t="shared" si="25"/>
        <v>sh600639</v>
      </c>
      <c r="J235" t="str">
        <f>VLOOKUP(D235,$U:$V,2,0)</f>
        <v>中证</v>
      </c>
      <c r="K235">
        <f t="shared" si="26"/>
        <v>0.6</v>
      </c>
      <c r="L235" t="e">
        <f t="shared" si="27"/>
        <v>#VALUE!</v>
      </c>
      <c r="M235" t="e">
        <f t="shared" si="31"/>
        <v>#VALUE!</v>
      </c>
      <c r="N235" t="s">
        <v>1830</v>
      </c>
      <c r="O235">
        <f t="shared" si="28"/>
        <v>0.6</v>
      </c>
      <c r="P235">
        <f t="shared" si="29"/>
        <v>0</v>
      </c>
      <c r="Q235" t="str">
        <f t="shared" si="30"/>
        <v>中证0.6</v>
      </c>
    </row>
    <row r="236" spans="1:17" x14ac:dyDescent="0.15">
      <c r="A236" s="4">
        <v>234</v>
      </c>
      <c r="B236" s="5" t="s">
        <v>469</v>
      </c>
      <c r="C236" s="5" t="s">
        <v>470</v>
      </c>
      <c r="D236" s="5" t="s">
        <v>9</v>
      </c>
      <c r="E236" s="6">
        <v>0.63349663387992305</v>
      </c>
      <c r="F236">
        <f t="shared" si="24"/>
        <v>0.6</v>
      </c>
      <c r="I236" t="str">
        <f t="shared" si="25"/>
        <v>sh600640</v>
      </c>
      <c r="J236" t="str">
        <f>VLOOKUP(D236,$U:$V,2,0)</f>
        <v>中证</v>
      </c>
      <c r="K236">
        <f t="shared" si="26"/>
        <v>0.6</v>
      </c>
      <c r="L236" t="e">
        <f t="shared" si="27"/>
        <v>#VALUE!</v>
      </c>
      <c r="M236" t="e">
        <f t="shared" si="31"/>
        <v>#VALUE!</v>
      </c>
      <c r="N236" t="s">
        <v>1829</v>
      </c>
      <c r="O236">
        <f t="shared" si="28"/>
        <v>0.8</v>
      </c>
      <c r="P236">
        <f t="shared" si="29"/>
        <v>-0.20000000000000007</v>
      </c>
      <c r="Q236" t="str">
        <f t="shared" si="30"/>
        <v>中证0.6</v>
      </c>
    </row>
    <row r="237" spans="1:17" x14ac:dyDescent="0.15">
      <c r="A237" s="4">
        <v>235</v>
      </c>
      <c r="B237" s="5" t="s">
        <v>471</v>
      </c>
      <c r="C237" s="5" t="s">
        <v>472</v>
      </c>
      <c r="D237" s="5" t="s">
        <v>3</v>
      </c>
      <c r="E237" s="6">
        <v>0.75656739944642004</v>
      </c>
      <c r="F237">
        <f t="shared" si="24"/>
        <v>0.8</v>
      </c>
      <c r="I237" t="str">
        <f t="shared" si="25"/>
        <v>sh600642</v>
      </c>
      <c r="J237" t="str">
        <f>VLOOKUP(D237,$U:$V,2,0)</f>
        <v>主板</v>
      </c>
      <c r="K237">
        <f t="shared" si="26"/>
        <v>0.8</v>
      </c>
      <c r="L237" t="e">
        <f t="shared" si="27"/>
        <v>#VALUE!</v>
      </c>
      <c r="M237" t="e">
        <f t="shared" si="31"/>
        <v>#VALUE!</v>
      </c>
      <c r="N237" t="s">
        <v>1830</v>
      </c>
      <c r="O237">
        <f t="shared" si="28"/>
        <v>0.6</v>
      </c>
      <c r="P237">
        <f t="shared" si="29"/>
        <v>0.20000000000000007</v>
      </c>
      <c r="Q237" t="str">
        <f t="shared" si="30"/>
        <v>主板0.8</v>
      </c>
    </row>
    <row r="238" spans="1:17" x14ac:dyDescent="0.15">
      <c r="A238" s="4">
        <v>236</v>
      </c>
      <c r="B238" s="5" t="s">
        <v>473</v>
      </c>
      <c r="C238" s="5" t="s">
        <v>474</v>
      </c>
      <c r="D238" s="5" t="s">
        <v>3</v>
      </c>
      <c r="E238" s="6">
        <v>0.63599205153498595</v>
      </c>
      <c r="F238">
        <f t="shared" si="24"/>
        <v>0.6</v>
      </c>
      <c r="I238" t="str">
        <f t="shared" si="25"/>
        <v>sh600643</v>
      </c>
      <c r="J238" t="str">
        <f>VLOOKUP(D238,$U:$V,2,0)</f>
        <v>主板</v>
      </c>
      <c r="K238">
        <f t="shared" si="26"/>
        <v>0.6</v>
      </c>
      <c r="L238" t="e">
        <f t="shared" si="27"/>
        <v>#VALUE!</v>
      </c>
      <c r="M238" t="e">
        <f t="shared" si="31"/>
        <v>#VALUE!</v>
      </c>
      <c r="N238" t="s">
        <v>1833</v>
      </c>
      <c r="O238">
        <f t="shared" si="28"/>
        <v>0.5</v>
      </c>
      <c r="P238">
        <f t="shared" si="29"/>
        <v>9.9999999999999978E-2</v>
      </c>
      <c r="Q238" t="str">
        <f t="shared" si="30"/>
        <v>主板0.6</v>
      </c>
    </row>
    <row r="239" spans="1:17" x14ac:dyDescent="0.15">
      <c r="A239" s="4">
        <v>237</v>
      </c>
      <c r="B239" s="5" t="s">
        <v>475</v>
      </c>
      <c r="C239" s="5" t="s">
        <v>476</v>
      </c>
      <c r="D239" s="5" t="s">
        <v>9</v>
      </c>
      <c r="E239" s="6">
        <v>0.50841015437951598</v>
      </c>
      <c r="F239">
        <f t="shared" si="24"/>
        <v>0.5</v>
      </c>
      <c r="I239" t="str">
        <f t="shared" si="25"/>
        <v>sh600645</v>
      </c>
      <c r="J239" t="str">
        <f>VLOOKUP(D239,$U:$V,2,0)</f>
        <v>中证</v>
      </c>
      <c r="K239">
        <f t="shared" si="26"/>
        <v>0.5</v>
      </c>
      <c r="L239" t="e">
        <f t="shared" si="27"/>
        <v>#VALUE!</v>
      </c>
      <c r="M239" t="e">
        <f t="shared" si="31"/>
        <v>#VALUE!</v>
      </c>
      <c r="N239" t="s">
        <v>1830</v>
      </c>
      <c r="O239">
        <f t="shared" si="28"/>
        <v>0.6</v>
      </c>
      <c r="P239">
        <f t="shared" si="29"/>
        <v>-9.9999999999999978E-2</v>
      </c>
      <c r="Q239" t="str">
        <f t="shared" si="30"/>
        <v>中证0.5</v>
      </c>
    </row>
    <row r="240" spans="1:17" x14ac:dyDescent="0.15">
      <c r="A240" s="4">
        <v>238</v>
      </c>
      <c r="B240" s="5" t="s">
        <v>477</v>
      </c>
      <c r="C240" s="5" t="s">
        <v>478</v>
      </c>
      <c r="D240" s="5" t="s">
        <v>9</v>
      </c>
      <c r="E240" s="6">
        <v>0.63372932903027901</v>
      </c>
      <c r="F240">
        <f t="shared" si="24"/>
        <v>0.6</v>
      </c>
      <c r="I240" t="str">
        <f t="shared" si="25"/>
        <v>sh600648</v>
      </c>
      <c r="J240" t="str">
        <f>VLOOKUP(D240,$U:$V,2,0)</f>
        <v>中证</v>
      </c>
      <c r="K240">
        <f t="shared" si="26"/>
        <v>0.6</v>
      </c>
      <c r="L240" t="e">
        <f t="shared" si="27"/>
        <v>#VALUE!</v>
      </c>
      <c r="M240" t="e">
        <f t="shared" si="31"/>
        <v>#VALUE!</v>
      </c>
      <c r="N240" t="s">
        <v>1830</v>
      </c>
      <c r="O240">
        <f t="shared" si="28"/>
        <v>0.6</v>
      </c>
      <c r="P240">
        <f t="shared" si="29"/>
        <v>0</v>
      </c>
      <c r="Q240" t="str">
        <f t="shared" si="30"/>
        <v>中证0.6</v>
      </c>
    </row>
    <row r="241" spans="1:17" x14ac:dyDescent="0.15">
      <c r="A241" s="4">
        <v>239</v>
      </c>
      <c r="B241" s="5" t="s">
        <v>479</v>
      </c>
      <c r="C241" s="5" t="s">
        <v>480</v>
      </c>
      <c r="D241" s="5" t="s">
        <v>85</v>
      </c>
      <c r="E241" s="6">
        <v>0.57591932172611804</v>
      </c>
      <c r="F241">
        <f t="shared" si="24"/>
        <v>0.6</v>
      </c>
      <c r="I241" t="str">
        <f t="shared" si="25"/>
        <v>sh600649</v>
      </c>
      <c r="J241" t="str">
        <f>VLOOKUP(D241,$U:$V,2,0)</f>
        <v>小</v>
      </c>
      <c r="K241">
        <f t="shared" si="26"/>
        <v>0.6</v>
      </c>
      <c r="L241" t="e">
        <f t="shared" si="27"/>
        <v>#VALUE!</v>
      </c>
      <c r="M241" t="e">
        <f t="shared" si="31"/>
        <v>#VALUE!</v>
      </c>
      <c r="N241" t="s">
        <v>1831</v>
      </c>
      <c r="O241">
        <f t="shared" si="28"/>
        <v>0.7</v>
      </c>
      <c r="P241">
        <f t="shared" si="29"/>
        <v>-9.9999999999999978E-2</v>
      </c>
      <c r="Q241" t="str">
        <f t="shared" si="30"/>
        <v>小0.6</v>
      </c>
    </row>
    <row r="242" spans="1:17" x14ac:dyDescent="0.15">
      <c r="A242" s="4">
        <v>240</v>
      </c>
      <c r="B242" s="5" t="s">
        <v>481</v>
      </c>
      <c r="C242" s="5" t="s">
        <v>482</v>
      </c>
      <c r="D242" s="5" t="s">
        <v>9</v>
      </c>
      <c r="E242" s="6">
        <v>0.69034952806438799</v>
      </c>
      <c r="F242">
        <f t="shared" si="24"/>
        <v>0.7</v>
      </c>
      <c r="I242" t="str">
        <f t="shared" si="25"/>
        <v>sh600651</v>
      </c>
      <c r="J242" t="str">
        <f>VLOOKUP(D242,$U:$V,2,0)</f>
        <v>中证</v>
      </c>
      <c r="K242">
        <f t="shared" si="26"/>
        <v>0.7</v>
      </c>
      <c r="L242" t="e">
        <f t="shared" si="27"/>
        <v>#VALUE!</v>
      </c>
      <c r="M242" t="e">
        <f t="shared" si="31"/>
        <v>#VALUE!</v>
      </c>
      <c r="N242" t="s">
        <v>1830</v>
      </c>
      <c r="O242">
        <f t="shared" si="28"/>
        <v>0.6</v>
      </c>
      <c r="P242">
        <f t="shared" si="29"/>
        <v>9.9999999999999978E-2</v>
      </c>
      <c r="Q242" t="str">
        <f t="shared" si="30"/>
        <v>中证0.7</v>
      </c>
    </row>
    <row r="243" spans="1:17" x14ac:dyDescent="0.15">
      <c r="A243" s="4">
        <v>241</v>
      </c>
      <c r="B243" s="5" t="s">
        <v>483</v>
      </c>
      <c r="C243" s="5" t="s">
        <v>484</v>
      </c>
      <c r="D243" s="5" t="s">
        <v>9</v>
      </c>
      <c r="E243" s="6">
        <v>0.57549848722350105</v>
      </c>
      <c r="F243">
        <f t="shared" si="24"/>
        <v>0.6</v>
      </c>
      <c r="I243" t="str">
        <f t="shared" si="25"/>
        <v>sh600654</v>
      </c>
      <c r="J243" t="str">
        <f>VLOOKUP(D243,$U:$V,2,0)</f>
        <v>中证</v>
      </c>
      <c r="K243">
        <f t="shared" si="26"/>
        <v>0.6</v>
      </c>
      <c r="L243" t="e">
        <f t="shared" si="27"/>
        <v>#VALUE!</v>
      </c>
      <c r="M243" t="e">
        <f t="shared" si="31"/>
        <v>#VALUE!</v>
      </c>
      <c r="N243" t="s">
        <v>1831</v>
      </c>
      <c r="O243">
        <f t="shared" si="28"/>
        <v>0.7</v>
      </c>
      <c r="P243">
        <f t="shared" si="29"/>
        <v>-9.9999999999999978E-2</v>
      </c>
      <c r="Q243" t="str">
        <f t="shared" si="30"/>
        <v>中证0.6</v>
      </c>
    </row>
    <row r="244" spans="1:17" x14ac:dyDescent="0.15">
      <c r="A244" s="4">
        <v>242</v>
      </c>
      <c r="B244" s="5" t="s">
        <v>485</v>
      </c>
      <c r="C244" s="5" t="s">
        <v>486</v>
      </c>
      <c r="D244" s="5" t="s">
        <v>9</v>
      </c>
      <c r="E244" s="6">
        <v>0.70671424100894997</v>
      </c>
      <c r="F244">
        <f t="shared" si="24"/>
        <v>0.7</v>
      </c>
      <c r="I244" t="str">
        <f t="shared" si="25"/>
        <v>sh600655</v>
      </c>
      <c r="J244" t="str">
        <f>VLOOKUP(D244,$U:$V,2,0)</f>
        <v>中证</v>
      </c>
      <c r="K244">
        <f t="shared" si="26"/>
        <v>0.7</v>
      </c>
      <c r="L244" t="e">
        <f t="shared" si="27"/>
        <v>#VALUE!</v>
      </c>
      <c r="M244" t="e">
        <f t="shared" si="31"/>
        <v>#VALUE!</v>
      </c>
      <c r="N244" t="s">
        <v>1831</v>
      </c>
      <c r="O244">
        <f t="shared" si="28"/>
        <v>0.7</v>
      </c>
      <c r="P244">
        <f t="shared" si="29"/>
        <v>0</v>
      </c>
      <c r="Q244" t="str">
        <f t="shared" si="30"/>
        <v>中证0.7</v>
      </c>
    </row>
    <row r="245" spans="1:17" x14ac:dyDescent="0.15">
      <c r="A245" s="4">
        <v>243</v>
      </c>
      <c r="B245" s="5" t="s">
        <v>487</v>
      </c>
      <c r="C245" s="5" t="s">
        <v>488</v>
      </c>
      <c r="D245" s="5" t="s">
        <v>85</v>
      </c>
      <c r="E245" s="6">
        <v>0.70717215542114398</v>
      </c>
      <c r="F245">
        <f t="shared" si="24"/>
        <v>0.7</v>
      </c>
      <c r="I245" t="str">
        <f t="shared" si="25"/>
        <v>sh600657</v>
      </c>
      <c r="J245" t="str">
        <f>VLOOKUP(D245,$U:$V,2,0)</f>
        <v>小</v>
      </c>
      <c r="K245">
        <f t="shared" si="26"/>
        <v>0.7</v>
      </c>
      <c r="L245" t="e">
        <f t="shared" si="27"/>
        <v>#VALUE!</v>
      </c>
      <c r="M245" t="e">
        <f t="shared" si="31"/>
        <v>#VALUE!</v>
      </c>
      <c r="N245" t="s">
        <v>1831</v>
      </c>
      <c r="O245">
        <f t="shared" si="28"/>
        <v>0.7</v>
      </c>
      <c r="P245">
        <f t="shared" si="29"/>
        <v>0</v>
      </c>
      <c r="Q245" t="str">
        <f t="shared" si="30"/>
        <v>小0.7</v>
      </c>
    </row>
    <row r="246" spans="1:17" x14ac:dyDescent="0.15">
      <c r="A246" s="4">
        <v>244</v>
      </c>
      <c r="B246" s="5" t="s">
        <v>489</v>
      </c>
      <c r="C246" s="5" t="s">
        <v>490</v>
      </c>
      <c r="D246" s="5" t="s">
        <v>7</v>
      </c>
      <c r="E246" s="6">
        <v>0.70092502617133401</v>
      </c>
      <c r="F246">
        <f t="shared" si="24"/>
        <v>0.7</v>
      </c>
      <c r="I246" t="str">
        <f t="shared" si="25"/>
        <v>sh600660</v>
      </c>
      <c r="J246" t="str">
        <f>VLOOKUP(D246,$U:$V,2,0)</f>
        <v>沪深</v>
      </c>
      <c r="K246">
        <f t="shared" si="26"/>
        <v>0.7</v>
      </c>
      <c r="L246" t="e">
        <f t="shared" si="27"/>
        <v>#VALUE!</v>
      </c>
      <c r="M246" t="e">
        <f t="shared" si="31"/>
        <v>#VALUE!</v>
      </c>
      <c r="N246" t="s">
        <v>1830</v>
      </c>
      <c r="O246">
        <f t="shared" si="28"/>
        <v>0.6</v>
      </c>
      <c r="P246">
        <f t="shared" si="29"/>
        <v>9.9999999999999978E-2</v>
      </c>
      <c r="Q246" t="str">
        <f t="shared" si="30"/>
        <v>沪深0.7</v>
      </c>
    </row>
    <row r="247" spans="1:17" x14ac:dyDescent="0.15">
      <c r="A247" s="4">
        <v>245</v>
      </c>
      <c r="B247" s="5" t="s">
        <v>491</v>
      </c>
      <c r="C247" s="5" t="s">
        <v>492</v>
      </c>
      <c r="D247" s="5" t="s">
        <v>3</v>
      </c>
      <c r="E247" s="6">
        <v>0.60034934945413299</v>
      </c>
      <c r="F247">
        <f t="shared" si="24"/>
        <v>0.6</v>
      </c>
      <c r="I247" t="str">
        <f t="shared" si="25"/>
        <v>sh600663</v>
      </c>
      <c r="J247" t="str">
        <f>VLOOKUP(D247,$U:$V,2,0)</f>
        <v>主板</v>
      </c>
      <c r="K247">
        <f t="shared" si="26"/>
        <v>0.6</v>
      </c>
      <c r="L247" t="e">
        <f t="shared" si="27"/>
        <v>#VALUE!</v>
      </c>
      <c r="M247" t="e">
        <f t="shared" si="31"/>
        <v>#VALUE!</v>
      </c>
      <c r="N247" t="s">
        <v>1831</v>
      </c>
      <c r="O247">
        <f t="shared" si="28"/>
        <v>0.7</v>
      </c>
      <c r="P247">
        <f t="shared" si="29"/>
        <v>-9.9999999999999978E-2</v>
      </c>
      <c r="Q247" t="str">
        <f t="shared" si="30"/>
        <v>主板0.6</v>
      </c>
    </row>
    <row r="248" spans="1:17" x14ac:dyDescent="0.15">
      <c r="A248" s="4">
        <v>246</v>
      </c>
      <c r="B248" s="5" t="s">
        <v>493</v>
      </c>
      <c r="C248" s="5" t="s">
        <v>494</v>
      </c>
      <c r="D248" s="5" t="s">
        <v>9</v>
      </c>
      <c r="E248" s="6">
        <v>0.68361281971895804</v>
      </c>
      <c r="F248">
        <f t="shared" si="24"/>
        <v>0.7</v>
      </c>
      <c r="I248" t="str">
        <f t="shared" si="25"/>
        <v>sh600664</v>
      </c>
      <c r="J248" t="str">
        <f>VLOOKUP(D248,$U:$V,2,0)</f>
        <v>中证</v>
      </c>
      <c r="K248">
        <f t="shared" si="26"/>
        <v>0.7</v>
      </c>
      <c r="L248" t="e">
        <f t="shared" si="27"/>
        <v>#VALUE!</v>
      </c>
      <c r="M248" t="e">
        <f t="shared" si="31"/>
        <v>#VALUE!</v>
      </c>
      <c r="N248" t="s">
        <v>1830</v>
      </c>
      <c r="O248">
        <f t="shared" si="28"/>
        <v>0.6</v>
      </c>
      <c r="P248">
        <f t="shared" si="29"/>
        <v>9.9999999999999978E-2</v>
      </c>
      <c r="Q248" t="str">
        <f t="shared" si="30"/>
        <v>中证0.7</v>
      </c>
    </row>
    <row r="249" spans="1:17" x14ac:dyDescent="0.15">
      <c r="A249" s="4">
        <v>247</v>
      </c>
      <c r="B249" s="5" t="s">
        <v>495</v>
      </c>
      <c r="C249" s="5" t="s">
        <v>496</v>
      </c>
      <c r="D249" s="5" t="s">
        <v>9</v>
      </c>
      <c r="E249" s="6">
        <v>0.60338918258420604</v>
      </c>
      <c r="F249">
        <f t="shared" si="24"/>
        <v>0.6</v>
      </c>
      <c r="I249" t="str">
        <f t="shared" si="25"/>
        <v>sh600666</v>
      </c>
      <c r="J249" t="str">
        <f>VLOOKUP(D249,$U:$V,2,0)</f>
        <v>中证</v>
      </c>
      <c r="K249">
        <f t="shared" si="26"/>
        <v>0.6</v>
      </c>
      <c r="L249" t="e">
        <f t="shared" si="27"/>
        <v>#VALUE!</v>
      </c>
      <c r="M249" t="e">
        <f t="shared" si="31"/>
        <v>#VALUE!</v>
      </c>
      <c r="N249" t="s">
        <v>1831</v>
      </c>
      <c r="O249">
        <f t="shared" si="28"/>
        <v>0.7</v>
      </c>
      <c r="P249">
        <f t="shared" si="29"/>
        <v>-9.9999999999999978E-2</v>
      </c>
      <c r="Q249" t="str">
        <f t="shared" si="30"/>
        <v>中证0.6</v>
      </c>
    </row>
    <row r="250" spans="1:17" x14ac:dyDescent="0.15">
      <c r="A250" s="4">
        <v>248</v>
      </c>
      <c r="B250" s="5" t="s">
        <v>497</v>
      </c>
      <c r="C250" s="5" t="s">
        <v>498</v>
      </c>
      <c r="D250" s="5" t="s">
        <v>9</v>
      </c>
      <c r="E250" s="6">
        <v>0.66735479000612297</v>
      </c>
      <c r="F250">
        <f t="shared" si="24"/>
        <v>0.7</v>
      </c>
      <c r="I250" t="str">
        <f t="shared" si="25"/>
        <v>sh600673</v>
      </c>
      <c r="J250" t="str">
        <f>VLOOKUP(D250,$U:$V,2,0)</f>
        <v>中证</v>
      </c>
      <c r="K250">
        <f t="shared" si="26"/>
        <v>0.7</v>
      </c>
      <c r="L250" t="e">
        <f t="shared" si="27"/>
        <v>#VALUE!</v>
      </c>
      <c r="M250" t="e">
        <f t="shared" si="31"/>
        <v>#VALUE!</v>
      </c>
      <c r="N250" t="s">
        <v>1831</v>
      </c>
      <c r="O250">
        <f t="shared" si="28"/>
        <v>0.7</v>
      </c>
      <c r="P250">
        <f t="shared" si="29"/>
        <v>0</v>
      </c>
      <c r="Q250" t="str">
        <f t="shared" si="30"/>
        <v>中证0.7</v>
      </c>
    </row>
    <row r="251" spans="1:17" x14ac:dyDescent="0.15">
      <c r="A251" s="4">
        <v>249</v>
      </c>
      <c r="B251" s="5" t="s">
        <v>499</v>
      </c>
      <c r="C251" s="5" t="s">
        <v>500</v>
      </c>
      <c r="D251" s="5" t="s">
        <v>7</v>
      </c>
      <c r="E251" s="6">
        <v>0.65331147376543697</v>
      </c>
      <c r="F251">
        <f t="shared" si="24"/>
        <v>0.7</v>
      </c>
      <c r="I251" t="str">
        <f t="shared" si="25"/>
        <v>sh600674</v>
      </c>
      <c r="J251" t="str">
        <f>VLOOKUP(D251,$U:$V,2,0)</f>
        <v>沪深</v>
      </c>
      <c r="K251">
        <f t="shared" si="26"/>
        <v>0.7</v>
      </c>
      <c r="L251" t="e">
        <f t="shared" si="27"/>
        <v>#VALUE!</v>
      </c>
      <c r="M251" t="e">
        <f t="shared" si="31"/>
        <v>#VALUE!</v>
      </c>
      <c r="N251" t="s">
        <v>1830</v>
      </c>
      <c r="O251">
        <f t="shared" si="28"/>
        <v>0.6</v>
      </c>
      <c r="P251">
        <f t="shared" si="29"/>
        <v>9.9999999999999978E-2</v>
      </c>
      <c r="Q251" t="str">
        <f t="shared" si="30"/>
        <v>沪深0.7</v>
      </c>
    </row>
    <row r="252" spans="1:17" x14ac:dyDescent="0.15">
      <c r="A252" s="4">
        <v>250</v>
      </c>
      <c r="B252" s="5" t="s">
        <v>501</v>
      </c>
      <c r="C252" s="5" t="s">
        <v>502</v>
      </c>
      <c r="D252" s="5" t="s">
        <v>9</v>
      </c>
      <c r="E252" s="6">
        <v>0.57308887531625596</v>
      </c>
      <c r="F252">
        <f t="shared" si="24"/>
        <v>0.6</v>
      </c>
      <c r="I252" t="str">
        <f t="shared" si="25"/>
        <v>sh600682</v>
      </c>
      <c r="J252" t="str">
        <f>VLOOKUP(D252,$U:$V,2,0)</f>
        <v>中证</v>
      </c>
      <c r="K252">
        <f t="shared" si="26"/>
        <v>0.6</v>
      </c>
      <c r="L252" t="e">
        <f t="shared" si="27"/>
        <v>#VALUE!</v>
      </c>
      <c r="M252" t="e">
        <f t="shared" si="31"/>
        <v>#VALUE!</v>
      </c>
      <c r="N252" t="s">
        <v>1830</v>
      </c>
      <c r="O252">
        <f t="shared" si="28"/>
        <v>0.6</v>
      </c>
      <c r="P252">
        <f t="shared" si="29"/>
        <v>0</v>
      </c>
      <c r="Q252" t="str">
        <f t="shared" si="30"/>
        <v>中证0.6</v>
      </c>
    </row>
    <row r="253" spans="1:17" x14ac:dyDescent="0.15">
      <c r="A253" s="4">
        <v>251</v>
      </c>
      <c r="B253" s="5" t="s">
        <v>503</v>
      </c>
      <c r="C253" s="5" t="s">
        <v>504</v>
      </c>
      <c r="D253" s="5" t="s">
        <v>9</v>
      </c>
      <c r="E253" s="6">
        <v>0.63876179164988101</v>
      </c>
      <c r="F253">
        <f t="shared" si="24"/>
        <v>0.6</v>
      </c>
      <c r="I253" t="str">
        <f t="shared" si="25"/>
        <v>sh600685</v>
      </c>
      <c r="J253" t="str">
        <f>VLOOKUP(D253,$U:$V,2,0)</f>
        <v>中证</v>
      </c>
      <c r="K253">
        <f t="shared" si="26"/>
        <v>0.6</v>
      </c>
      <c r="L253" t="e">
        <f t="shared" si="27"/>
        <v>#VALUE!</v>
      </c>
      <c r="M253" t="e">
        <f t="shared" si="31"/>
        <v>#VALUE!</v>
      </c>
      <c r="N253" t="s">
        <v>1833</v>
      </c>
      <c r="O253">
        <f t="shared" si="28"/>
        <v>0.5</v>
      </c>
      <c r="P253">
        <f t="shared" si="29"/>
        <v>9.9999999999999978E-2</v>
      </c>
      <c r="Q253" t="str">
        <f t="shared" si="30"/>
        <v>中证0.6</v>
      </c>
    </row>
    <row r="254" spans="1:17" x14ac:dyDescent="0.15">
      <c r="A254" s="4">
        <v>252</v>
      </c>
      <c r="B254" s="5" t="s">
        <v>505</v>
      </c>
      <c r="C254" s="5" t="s">
        <v>506</v>
      </c>
      <c r="D254" s="5" t="s">
        <v>9</v>
      </c>
      <c r="E254" s="6">
        <v>0.51191305087765304</v>
      </c>
      <c r="F254">
        <f t="shared" si="24"/>
        <v>0.5</v>
      </c>
      <c r="I254" t="str">
        <f t="shared" si="25"/>
        <v>sh600687</v>
      </c>
      <c r="J254" t="str">
        <f>VLOOKUP(D254,$U:$V,2,0)</f>
        <v>中证</v>
      </c>
      <c r="K254">
        <f t="shared" si="26"/>
        <v>0.5</v>
      </c>
      <c r="L254" t="e">
        <f t="shared" si="27"/>
        <v>#VALUE!</v>
      </c>
      <c r="M254" t="e">
        <f t="shared" si="31"/>
        <v>#VALUE!</v>
      </c>
      <c r="N254" t="s">
        <v>1830</v>
      </c>
      <c r="O254">
        <f t="shared" si="28"/>
        <v>0.6</v>
      </c>
      <c r="P254">
        <f t="shared" si="29"/>
        <v>-9.9999999999999978E-2</v>
      </c>
      <c r="Q254" t="str">
        <f t="shared" si="30"/>
        <v>中证0.5</v>
      </c>
    </row>
    <row r="255" spans="1:17" x14ac:dyDescent="0.15">
      <c r="A255" s="4">
        <v>253</v>
      </c>
      <c r="B255" s="5" t="s">
        <v>507</v>
      </c>
      <c r="C255" s="5" t="s">
        <v>508</v>
      </c>
      <c r="D255" s="5" t="s">
        <v>3</v>
      </c>
      <c r="E255" s="6">
        <v>0.57247472176342495</v>
      </c>
      <c r="F255">
        <f t="shared" si="24"/>
        <v>0.6</v>
      </c>
      <c r="I255" t="str">
        <f t="shared" si="25"/>
        <v>sh600688</v>
      </c>
      <c r="J255" t="str">
        <f>VLOOKUP(D255,$U:$V,2,0)</f>
        <v>主板</v>
      </c>
      <c r="K255">
        <f t="shared" si="26"/>
        <v>0.6</v>
      </c>
      <c r="L255" t="e">
        <f t="shared" si="27"/>
        <v>#VALUE!</v>
      </c>
      <c r="M255" t="e">
        <f t="shared" si="31"/>
        <v>#VALUE!</v>
      </c>
      <c r="N255" t="s">
        <v>1830</v>
      </c>
      <c r="O255">
        <f t="shared" si="28"/>
        <v>0.6</v>
      </c>
      <c r="P255">
        <f t="shared" si="29"/>
        <v>0</v>
      </c>
      <c r="Q255" t="str">
        <f t="shared" si="30"/>
        <v>主板0.6</v>
      </c>
    </row>
    <row r="256" spans="1:17" x14ac:dyDescent="0.15">
      <c r="A256" s="4">
        <v>254</v>
      </c>
      <c r="B256" s="5" t="s">
        <v>509</v>
      </c>
      <c r="C256" s="5" t="s">
        <v>510</v>
      </c>
      <c r="D256" s="5" t="s">
        <v>7</v>
      </c>
      <c r="E256" s="6">
        <v>0.63908961928627095</v>
      </c>
      <c r="F256">
        <f t="shared" si="24"/>
        <v>0.6</v>
      </c>
      <c r="I256" t="str">
        <f t="shared" si="25"/>
        <v>sh600690</v>
      </c>
      <c r="J256" t="str">
        <f>VLOOKUP(D256,$U:$V,2,0)</f>
        <v>沪深</v>
      </c>
      <c r="K256">
        <f t="shared" si="26"/>
        <v>0.6</v>
      </c>
      <c r="L256" t="e">
        <f t="shared" si="27"/>
        <v>#VALUE!</v>
      </c>
      <c r="M256" t="e">
        <f t="shared" si="31"/>
        <v>#VALUE!</v>
      </c>
      <c r="N256" t="s">
        <v>1830</v>
      </c>
      <c r="O256">
        <f t="shared" si="28"/>
        <v>0.6</v>
      </c>
      <c r="P256">
        <f t="shared" si="29"/>
        <v>0</v>
      </c>
      <c r="Q256" t="str">
        <f t="shared" si="30"/>
        <v>沪深0.6</v>
      </c>
    </row>
    <row r="257" spans="1:17" x14ac:dyDescent="0.15">
      <c r="A257" s="4">
        <v>255</v>
      </c>
      <c r="B257" s="5" t="s">
        <v>511</v>
      </c>
      <c r="C257" s="5" t="s">
        <v>512</v>
      </c>
      <c r="D257" s="5" t="s">
        <v>9</v>
      </c>
      <c r="E257" s="6">
        <v>0.625907778660865</v>
      </c>
      <c r="F257">
        <f t="shared" si="24"/>
        <v>0.6</v>
      </c>
      <c r="I257" t="str">
        <f t="shared" si="25"/>
        <v>sh600694</v>
      </c>
      <c r="J257" t="str">
        <f>VLOOKUP(D257,$U:$V,2,0)</f>
        <v>中证</v>
      </c>
      <c r="K257">
        <f t="shared" si="26"/>
        <v>0.6</v>
      </c>
      <c r="L257" t="e">
        <f t="shared" si="27"/>
        <v>#VALUE!</v>
      </c>
      <c r="M257" t="e">
        <f t="shared" si="31"/>
        <v>#VALUE!</v>
      </c>
      <c r="N257" t="s">
        <v>1830</v>
      </c>
      <c r="O257">
        <f t="shared" si="28"/>
        <v>0.6</v>
      </c>
      <c r="P257">
        <f t="shared" si="29"/>
        <v>0</v>
      </c>
      <c r="Q257" t="str">
        <f t="shared" si="30"/>
        <v>中证0.6</v>
      </c>
    </row>
    <row r="258" spans="1:17" x14ac:dyDescent="0.15">
      <c r="A258" s="4">
        <v>256</v>
      </c>
      <c r="B258" s="5" t="s">
        <v>513</v>
      </c>
      <c r="C258" s="5" t="s">
        <v>514</v>
      </c>
      <c r="D258" s="5" t="s">
        <v>9</v>
      </c>
      <c r="E258" s="6">
        <v>0.62195225720889002</v>
      </c>
      <c r="F258">
        <f t="shared" si="24"/>
        <v>0.6</v>
      </c>
      <c r="I258" t="str">
        <f t="shared" si="25"/>
        <v>sh600699</v>
      </c>
      <c r="J258" t="str">
        <f>VLOOKUP(D258,$U:$V,2,0)</f>
        <v>中证</v>
      </c>
      <c r="K258">
        <f t="shared" si="26"/>
        <v>0.6</v>
      </c>
      <c r="L258" t="e">
        <f t="shared" si="27"/>
        <v>#VALUE!</v>
      </c>
      <c r="M258" t="e">
        <f t="shared" si="31"/>
        <v>#VALUE!</v>
      </c>
      <c r="N258" t="s">
        <v>1830</v>
      </c>
      <c r="O258">
        <f t="shared" si="28"/>
        <v>0.6</v>
      </c>
      <c r="P258">
        <f t="shared" si="29"/>
        <v>0</v>
      </c>
      <c r="Q258" t="str">
        <f t="shared" si="30"/>
        <v>中证0.6</v>
      </c>
    </row>
    <row r="259" spans="1:17" x14ac:dyDescent="0.15">
      <c r="A259" s="4">
        <v>257</v>
      </c>
      <c r="B259" s="5" t="s">
        <v>515</v>
      </c>
      <c r="C259" s="5" t="s">
        <v>516</v>
      </c>
      <c r="D259" s="5" t="s">
        <v>9</v>
      </c>
      <c r="E259" s="6">
        <v>0.58303023787668695</v>
      </c>
      <c r="F259">
        <f t="shared" si="24"/>
        <v>0.6</v>
      </c>
      <c r="I259" t="str">
        <f t="shared" si="25"/>
        <v>sh600703</v>
      </c>
      <c r="J259" t="str">
        <f>VLOOKUP(D259,$U:$V,2,0)</f>
        <v>中证</v>
      </c>
      <c r="K259">
        <f t="shared" si="26"/>
        <v>0.6</v>
      </c>
      <c r="L259" t="e">
        <f t="shared" si="27"/>
        <v>#VALUE!</v>
      </c>
      <c r="M259" t="e">
        <f t="shared" si="31"/>
        <v>#VALUE!</v>
      </c>
      <c r="N259" t="s">
        <v>1831</v>
      </c>
      <c r="O259">
        <f t="shared" si="28"/>
        <v>0.7</v>
      </c>
      <c r="P259">
        <f t="shared" si="29"/>
        <v>-9.9999999999999978E-2</v>
      </c>
      <c r="Q259" t="str">
        <f t="shared" si="30"/>
        <v>中证0.6</v>
      </c>
    </row>
    <row r="260" spans="1:17" x14ac:dyDescent="0.15">
      <c r="A260" s="4">
        <v>258</v>
      </c>
      <c r="B260" s="5" t="s">
        <v>517</v>
      </c>
      <c r="C260" s="5" t="s">
        <v>518</v>
      </c>
      <c r="D260" s="5" t="s">
        <v>9</v>
      </c>
      <c r="E260" s="6">
        <v>0.69804314634897402</v>
      </c>
      <c r="F260">
        <f t="shared" ref="F260:F323" si="32">ROUND(E260,1)</f>
        <v>0.7</v>
      </c>
      <c r="I260" t="str">
        <f t="shared" ref="I260:I323" si="33">+B260</f>
        <v>sh600704</v>
      </c>
      <c r="J260" t="str">
        <f>VLOOKUP(D260,$U:$V,2,0)</f>
        <v>中证</v>
      </c>
      <c r="K260">
        <f t="shared" ref="K260:K323" si="34">+F260</f>
        <v>0.7</v>
      </c>
      <c r="L260" t="e">
        <f t="shared" ref="L260:L323" si="35">FIND("0",J260)</f>
        <v>#VALUE!</v>
      </c>
      <c r="M260" t="e">
        <f t="shared" si="31"/>
        <v>#VALUE!</v>
      </c>
      <c r="N260" t="s">
        <v>1835</v>
      </c>
      <c r="O260">
        <f t="shared" ref="O260:O323" si="36">+N260+0</f>
        <v>0.3</v>
      </c>
      <c r="P260">
        <f t="shared" ref="P260:P323" si="37">F260-O260</f>
        <v>0.39999999999999997</v>
      </c>
      <c r="Q260" t="str">
        <f t="shared" ref="Q260:Q323" si="38">+J260&amp;K260</f>
        <v>中证0.7</v>
      </c>
    </row>
    <row r="261" spans="1:17" x14ac:dyDescent="0.15">
      <c r="A261" s="4">
        <v>259</v>
      </c>
      <c r="B261" s="5" t="s">
        <v>519</v>
      </c>
      <c r="C261" s="5" t="s">
        <v>520</v>
      </c>
      <c r="D261" s="5" t="s">
        <v>3</v>
      </c>
      <c r="E261" s="6">
        <v>0.27329662635933599</v>
      </c>
      <c r="F261">
        <f t="shared" si="32"/>
        <v>0.3</v>
      </c>
      <c r="I261" t="str">
        <f t="shared" si="33"/>
        <v>sh600705</v>
      </c>
      <c r="J261" t="str">
        <f>VLOOKUP(D261,$U:$V,2,0)</f>
        <v>主板</v>
      </c>
      <c r="K261">
        <f t="shared" si="34"/>
        <v>0.3</v>
      </c>
      <c r="L261" t="e">
        <f t="shared" si="35"/>
        <v>#VALUE!</v>
      </c>
      <c r="M261" t="e">
        <f t="shared" si="31"/>
        <v>#VALUE!</v>
      </c>
      <c r="N261" t="s">
        <v>1833</v>
      </c>
      <c r="O261">
        <f t="shared" si="36"/>
        <v>0.5</v>
      </c>
      <c r="P261">
        <f t="shared" si="37"/>
        <v>-0.2</v>
      </c>
      <c r="Q261" t="str">
        <f t="shared" si="38"/>
        <v>主板0.3</v>
      </c>
    </row>
    <row r="262" spans="1:17" x14ac:dyDescent="0.15">
      <c r="A262" s="4">
        <v>260</v>
      </c>
      <c r="B262" s="5" t="s">
        <v>521</v>
      </c>
      <c r="C262" s="5" t="s">
        <v>522</v>
      </c>
      <c r="D262" s="5" t="s">
        <v>9</v>
      </c>
      <c r="E262" s="6">
        <v>0.45409117457089998</v>
      </c>
      <c r="F262">
        <f t="shared" si="32"/>
        <v>0.5</v>
      </c>
      <c r="I262" t="str">
        <f t="shared" si="33"/>
        <v>sh600715</v>
      </c>
      <c r="J262" t="str">
        <f>VLOOKUP(D262,$U:$V,2,0)</f>
        <v>中证</v>
      </c>
      <c r="K262">
        <f t="shared" si="34"/>
        <v>0.5</v>
      </c>
      <c r="L262" t="e">
        <f t="shared" si="35"/>
        <v>#VALUE!</v>
      </c>
      <c r="M262" t="e">
        <f t="shared" si="31"/>
        <v>#VALUE!</v>
      </c>
      <c r="N262" t="s">
        <v>1831</v>
      </c>
      <c r="O262">
        <f t="shared" si="36"/>
        <v>0.7</v>
      </c>
      <c r="P262">
        <f t="shared" si="37"/>
        <v>-0.19999999999999996</v>
      </c>
      <c r="Q262" t="str">
        <f t="shared" si="38"/>
        <v>中证0.5</v>
      </c>
    </row>
    <row r="263" spans="1:17" x14ac:dyDescent="0.15">
      <c r="A263" s="4">
        <v>261</v>
      </c>
      <c r="B263" s="5" t="s">
        <v>523</v>
      </c>
      <c r="C263" s="5" t="s">
        <v>524</v>
      </c>
      <c r="D263" s="5" t="s">
        <v>3</v>
      </c>
      <c r="E263" s="6">
        <v>0.65093005589742203</v>
      </c>
      <c r="F263">
        <f t="shared" si="32"/>
        <v>0.7</v>
      </c>
      <c r="I263" t="str">
        <f t="shared" si="33"/>
        <v>sh600717</v>
      </c>
      <c r="J263" t="str">
        <f>VLOOKUP(D263,$U:$V,2,0)</f>
        <v>主板</v>
      </c>
      <c r="K263">
        <f t="shared" si="34"/>
        <v>0.7</v>
      </c>
      <c r="L263" t="e">
        <f t="shared" si="35"/>
        <v>#VALUE!</v>
      </c>
      <c r="M263" t="e">
        <f t="shared" si="31"/>
        <v>#VALUE!</v>
      </c>
      <c r="N263" t="s">
        <v>1831</v>
      </c>
      <c r="O263">
        <f t="shared" si="36"/>
        <v>0.7</v>
      </c>
      <c r="P263">
        <f t="shared" si="37"/>
        <v>0</v>
      </c>
      <c r="Q263" t="str">
        <f t="shared" si="38"/>
        <v>主板0.7</v>
      </c>
    </row>
    <row r="264" spans="1:17" x14ac:dyDescent="0.15">
      <c r="A264" s="4">
        <v>262</v>
      </c>
      <c r="B264" s="5" t="s">
        <v>525</v>
      </c>
      <c r="C264" s="5" t="s">
        <v>526</v>
      </c>
      <c r="D264" s="5" t="s">
        <v>9</v>
      </c>
      <c r="E264" s="6">
        <v>0.71271093070462699</v>
      </c>
      <c r="F264">
        <f t="shared" si="32"/>
        <v>0.7</v>
      </c>
      <c r="I264" t="str">
        <f t="shared" si="33"/>
        <v>sh600718</v>
      </c>
      <c r="J264" t="str">
        <f>VLOOKUP(D264,$U:$V,2,0)</f>
        <v>中证</v>
      </c>
      <c r="K264">
        <f t="shared" si="34"/>
        <v>0.7</v>
      </c>
      <c r="L264" t="e">
        <f t="shared" si="35"/>
        <v>#VALUE!</v>
      </c>
      <c r="M264" t="e">
        <f t="shared" ref="M264:M327" si="39">MID(J264,L264,LEN(J264)-L264+1)</f>
        <v>#VALUE!</v>
      </c>
      <c r="N264" t="s">
        <v>1831</v>
      </c>
      <c r="O264">
        <f t="shared" si="36"/>
        <v>0.7</v>
      </c>
      <c r="P264">
        <f t="shared" si="37"/>
        <v>0</v>
      </c>
      <c r="Q264" t="str">
        <f t="shared" si="38"/>
        <v>中证0.7</v>
      </c>
    </row>
    <row r="265" spans="1:17" x14ac:dyDescent="0.15">
      <c r="A265" s="4">
        <v>263</v>
      </c>
      <c r="B265" s="5" t="s">
        <v>527</v>
      </c>
      <c r="C265" s="5" t="s">
        <v>528</v>
      </c>
      <c r="D265" s="5" t="s">
        <v>85</v>
      </c>
      <c r="E265" s="6">
        <v>0.70779731005958602</v>
      </c>
      <c r="F265">
        <f t="shared" si="32"/>
        <v>0.7</v>
      </c>
      <c r="I265" t="str">
        <f t="shared" si="33"/>
        <v>sh600720</v>
      </c>
      <c r="J265" t="str">
        <f>VLOOKUP(D265,$U:$V,2,0)</f>
        <v>小</v>
      </c>
      <c r="K265">
        <f t="shared" si="34"/>
        <v>0.7</v>
      </c>
      <c r="L265" t="e">
        <f t="shared" si="35"/>
        <v>#VALUE!</v>
      </c>
      <c r="M265" t="e">
        <f t="shared" si="39"/>
        <v>#VALUE!</v>
      </c>
      <c r="N265" t="s">
        <v>1830</v>
      </c>
      <c r="O265">
        <f t="shared" si="36"/>
        <v>0.6</v>
      </c>
      <c r="P265">
        <f t="shared" si="37"/>
        <v>9.9999999999999978E-2</v>
      </c>
      <c r="Q265" t="str">
        <f t="shared" si="38"/>
        <v>小0.7</v>
      </c>
    </row>
    <row r="266" spans="1:17" x14ac:dyDescent="0.15">
      <c r="A266" s="4">
        <v>264</v>
      </c>
      <c r="B266" s="5" t="s">
        <v>529</v>
      </c>
      <c r="C266" s="5" t="s">
        <v>530</v>
      </c>
      <c r="D266" s="5" t="s">
        <v>9</v>
      </c>
      <c r="E266" s="6">
        <v>0.62789900848131697</v>
      </c>
      <c r="F266">
        <f t="shared" si="32"/>
        <v>0.6</v>
      </c>
      <c r="I266" t="str">
        <f t="shared" si="33"/>
        <v>sh600729</v>
      </c>
      <c r="J266" t="str">
        <f>VLOOKUP(D266,$U:$V,2,0)</f>
        <v>中证</v>
      </c>
      <c r="K266">
        <f t="shared" si="34"/>
        <v>0.6</v>
      </c>
      <c r="L266" t="e">
        <f t="shared" si="35"/>
        <v>#VALUE!</v>
      </c>
      <c r="M266" t="e">
        <f t="shared" si="39"/>
        <v>#VALUE!</v>
      </c>
      <c r="N266" t="s">
        <v>1831</v>
      </c>
      <c r="O266">
        <f t="shared" si="36"/>
        <v>0.7</v>
      </c>
      <c r="P266">
        <f t="shared" si="37"/>
        <v>-9.9999999999999978E-2</v>
      </c>
      <c r="Q266" t="str">
        <f t="shared" si="38"/>
        <v>中证0.6</v>
      </c>
    </row>
    <row r="267" spans="1:17" x14ac:dyDescent="0.15">
      <c r="A267" s="4">
        <v>265</v>
      </c>
      <c r="B267" s="5" t="s">
        <v>531</v>
      </c>
      <c r="C267" s="5" t="s">
        <v>532</v>
      </c>
      <c r="D267" s="5" t="s">
        <v>9</v>
      </c>
      <c r="E267" s="6">
        <v>0.68007950241207504</v>
      </c>
      <c r="F267">
        <f t="shared" si="32"/>
        <v>0.7</v>
      </c>
      <c r="I267" t="str">
        <f t="shared" si="33"/>
        <v>sh600736</v>
      </c>
      <c r="J267" t="str">
        <f>VLOOKUP(D267,$U:$V,2,0)</f>
        <v>中证</v>
      </c>
      <c r="K267">
        <f t="shared" si="34"/>
        <v>0.7</v>
      </c>
      <c r="L267" t="e">
        <f t="shared" si="35"/>
        <v>#VALUE!</v>
      </c>
      <c r="M267" t="e">
        <f t="shared" si="39"/>
        <v>#VALUE!</v>
      </c>
      <c r="N267" t="s">
        <v>1830</v>
      </c>
      <c r="O267">
        <f t="shared" si="36"/>
        <v>0.6</v>
      </c>
      <c r="P267">
        <f t="shared" si="37"/>
        <v>9.9999999999999978E-2</v>
      </c>
      <c r="Q267" t="str">
        <f t="shared" si="38"/>
        <v>中证0.7</v>
      </c>
    </row>
    <row r="268" spans="1:17" x14ac:dyDescent="0.15">
      <c r="A268" s="4">
        <v>266</v>
      </c>
      <c r="B268" s="5" t="s">
        <v>533</v>
      </c>
      <c r="C268" s="5" t="s">
        <v>534</v>
      </c>
      <c r="D268" s="5" t="s">
        <v>9</v>
      </c>
      <c r="E268" s="6">
        <v>0.64071334733091501</v>
      </c>
      <c r="F268">
        <f t="shared" si="32"/>
        <v>0.6</v>
      </c>
      <c r="I268" t="str">
        <f t="shared" si="33"/>
        <v>sh600737</v>
      </c>
      <c r="J268" t="str">
        <f>VLOOKUP(D268,$U:$V,2,0)</f>
        <v>中证</v>
      </c>
      <c r="K268">
        <f t="shared" si="34"/>
        <v>0.6</v>
      </c>
      <c r="L268" t="e">
        <f t="shared" si="35"/>
        <v>#VALUE!</v>
      </c>
      <c r="M268" t="e">
        <f t="shared" si="39"/>
        <v>#VALUE!</v>
      </c>
      <c r="N268" t="s">
        <v>1831</v>
      </c>
      <c r="O268">
        <f t="shared" si="36"/>
        <v>0.7</v>
      </c>
      <c r="P268">
        <f t="shared" si="37"/>
        <v>-9.9999999999999978E-2</v>
      </c>
      <c r="Q268" t="str">
        <f t="shared" si="38"/>
        <v>中证0.6</v>
      </c>
    </row>
    <row r="269" spans="1:17" x14ac:dyDescent="0.15">
      <c r="A269" s="4">
        <v>267</v>
      </c>
      <c r="B269" s="5" t="s">
        <v>535</v>
      </c>
      <c r="C269" s="5" t="s">
        <v>536</v>
      </c>
      <c r="D269" s="5" t="s">
        <v>7</v>
      </c>
      <c r="E269" s="6">
        <v>0.71413990236956404</v>
      </c>
      <c r="F269">
        <f t="shared" si="32"/>
        <v>0.7</v>
      </c>
      <c r="I269" t="str">
        <f t="shared" si="33"/>
        <v>sh600739</v>
      </c>
      <c r="J269" t="str">
        <f>VLOOKUP(D269,$U:$V,2,0)</f>
        <v>沪深</v>
      </c>
      <c r="K269">
        <f t="shared" si="34"/>
        <v>0.7</v>
      </c>
      <c r="L269" t="e">
        <f t="shared" si="35"/>
        <v>#VALUE!</v>
      </c>
      <c r="M269" t="e">
        <f t="shared" si="39"/>
        <v>#VALUE!</v>
      </c>
      <c r="N269" t="s">
        <v>1831</v>
      </c>
      <c r="O269">
        <f t="shared" si="36"/>
        <v>0.7</v>
      </c>
      <c r="P269">
        <f t="shared" si="37"/>
        <v>0</v>
      </c>
      <c r="Q269" t="str">
        <f t="shared" si="38"/>
        <v>沪深0.7</v>
      </c>
    </row>
    <row r="270" spans="1:17" x14ac:dyDescent="0.15">
      <c r="A270" s="4">
        <v>268</v>
      </c>
      <c r="B270" s="5" t="s">
        <v>537</v>
      </c>
      <c r="C270" s="5" t="s">
        <v>538</v>
      </c>
      <c r="D270" s="5" t="s">
        <v>7</v>
      </c>
      <c r="E270" s="6">
        <v>0.70699307315009896</v>
      </c>
      <c r="F270">
        <f t="shared" si="32"/>
        <v>0.7</v>
      </c>
      <c r="I270" t="str">
        <f t="shared" si="33"/>
        <v>sh600741</v>
      </c>
      <c r="J270" t="str">
        <f>VLOOKUP(D270,$U:$V,2,0)</f>
        <v>沪深</v>
      </c>
      <c r="K270">
        <f t="shared" si="34"/>
        <v>0.7</v>
      </c>
      <c r="L270" t="e">
        <f t="shared" si="35"/>
        <v>#VALUE!</v>
      </c>
      <c r="M270" t="e">
        <f t="shared" si="39"/>
        <v>#VALUE!</v>
      </c>
      <c r="N270" t="s">
        <v>1830</v>
      </c>
      <c r="O270">
        <f t="shared" si="36"/>
        <v>0.6</v>
      </c>
      <c r="P270">
        <f t="shared" si="37"/>
        <v>9.9999999999999978E-2</v>
      </c>
      <c r="Q270" t="str">
        <f t="shared" si="38"/>
        <v>沪深0.7</v>
      </c>
    </row>
    <row r="271" spans="1:17" x14ac:dyDescent="0.15">
      <c r="A271" s="4">
        <v>269</v>
      </c>
      <c r="B271" s="5" t="s">
        <v>539</v>
      </c>
      <c r="C271" s="5" t="s">
        <v>540</v>
      </c>
      <c r="D271" s="5" t="s">
        <v>85</v>
      </c>
      <c r="E271" s="6">
        <v>0.63947944351002195</v>
      </c>
      <c r="F271">
        <f t="shared" si="32"/>
        <v>0.6</v>
      </c>
      <c r="I271" t="str">
        <f t="shared" si="33"/>
        <v>sh600743</v>
      </c>
      <c r="J271" t="str">
        <f>VLOOKUP(D271,$U:$V,2,0)</f>
        <v>小</v>
      </c>
      <c r="K271">
        <f t="shared" si="34"/>
        <v>0.6</v>
      </c>
      <c r="L271" t="e">
        <f t="shared" si="35"/>
        <v>#VALUE!</v>
      </c>
      <c r="M271" t="e">
        <f t="shared" si="39"/>
        <v>#VALUE!</v>
      </c>
      <c r="N271" t="s">
        <v>1831</v>
      </c>
      <c r="O271">
        <f t="shared" si="36"/>
        <v>0.7</v>
      </c>
      <c r="P271">
        <f t="shared" si="37"/>
        <v>-9.9999999999999978E-2</v>
      </c>
      <c r="Q271" t="str">
        <f t="shared" si="38"/>
        <v>小0.6</v>
      </c>
    </row>
    <row r="272" spans="1:17" x14ac:dyDescent="0.15">
      <c r="A272" s="4">
        <v>270</v>
      </c>
      <c r="B272" s="5" t="s">
        <v>541</v>
      </c>
      <c r="C272" s="5" t="s">
        <v>542</v>
      </c>
      <c r="D272" s="5" t="s">
        <v>85</v>
      </c>
      <c r="E272" s="6">
        <v>0.67658382179827903</v>
      </c>
      <c r="F272">
        <f t="shared" si="32"/>
        <v>0.7</v>
      </c>
      <c r="I272" t="str">
        <f t="shared" si="33"/>
        <v>sh600748</v>
      </c>
      <c r="J272" t="str">
        <f>VLOOKUP(D272,$U:$V,2,0)</f>
        <v>小</v>
      </c>
      <c r="K272">
        <f t="shared" si="34"/>
        <v>0.7</v>
      </c>
      <c r="L272" t="e">
        <f t="shared" si="35"/>
        <v>#VALUE!</v>
      </c>
      <c r="M272" t="e">
        <f t="shared" si="39"/>
        <v>#VALUE!</v>
      </c>
      <c r="N272" t="s">
        <v>1830</v>
      </c>
      <c r="O272">
        <f t="shared" si="36"/>
        <v>0.6</v>
      </c>
      <c r="P272">
        <f t="shared" si="37"/>
        <v>9.9999999999999978E-2</v>
      </c>
      <c r="Q272" t="str">
        <f t="shared" si="38"/>
        <v>小0.7</v>
      </c>
    </row>
    <row r="273" spans="1:17" x14ac:dyDescent="0.15">
      <c r="A273" s="4">
        <v>271</v>
      </c>
      <c r="B273" s="5" t="s">
        <v>543</v>
      </c>
      <c r="C273" s="5" t="s">
        <v>544</v>
      </c>
      <c r="D273" s="5" t="s">
        <v>9</v>
      </c>
      <c r="E273" s="6">
        <v>0.56554181613320398</v>
      </c>
      <c r="F273">
        <f t="shared" si="32"/>
        <v>0.6</v>
      </c>
      <c r="I273" t="str">
        <f t="shared" si="33"/>
        <v>sh600750</v>
      </c>
      <c r="J273" t="str">
        <f>VLOOKUP(D273,$U:$V,2,0)</f>
        <v>中证</v>
      </c>
      <c r="K273">
        <f t="shared" si="34"/>
        <v>0.6</v>
      </c>
      <c r="L273" t="e">
        <f t="shared" si="35"/>
        <v>#VALUE!</v>
      </c>
      <c r="M273" t="e">
        <f t="shared" si="39"/>
        <v>#VALUE!</v>
      </c>
      <c r="N273" t="s">
        <v>1833</v>
      </c>
      <c r="O273">
        <f t="shared" si="36"/>
        <v>0.5</v>
      </c>
      <c r="P273">
        <f t="shared" si="37"/>
        <v>9.9999999999999978E-2</v>
      </c>
      <c r="Q273" t="str">
        <f t="shared" si="38"/>
        <v>中证0.6</v>
      </c>
    </row>
    <row r="274" spans="1:17" x14ac:dyDescent="0.15">
      <c r="A274" s="4">
        <v>272</v>
      </c>
      <c r="B274" s="5" t="s">
        <v>545</v>
      </c>
      <c r="C274" s="5" t="s">
        <v>546</v>
      </c>
      <c r="D274" s="5" t="s">
        <v>9</v>
      </c>
      <c r="E274" s="6">
        <v>0.473516315667878</v>
      </c>
      <c r="F274">
        <f t="shared" si="32"/>
        <v>0.5</v>
      </c>
      <c r="I274" t="str">
        <f t="shared" si="33"/>
        <v>sh600751</v>
      </c>
      <c r="J274" t="str">
        <f>VLOOKUP(D274,$U:$V,2,0)</f>
        <v>中证</v>
      </c>
      <c r="K274">
        <f t="shared" si="34"/>
        <v>0.5</v>
      </c>
      <c r="L274" t="e">
        <f t="shared" si="35"/>
        <v>#VALUE!</v>
      </c>
      <c r="M274" t="e">
        <f t="shared" si="39"/>
        <v>#VALUE!</v>
      </c>
      <c r="N274" t="s">
        <v>1830</v>
      </c>
      <c r="O274">
        <f t="shared" si="36"/>
        <v>0.6</v>
      </c>
      <c r="P274">
        <f t="shared" si="37"/>
        <v>-9.9999999999999978E-2</v>
      </c>
      <c r="Q274" t="str">
        <f t="shared" si="38"/>
        <v>中证0.5</v>
      </c>
    </row>
    <row r="275" spans="1:17" x14ac:dyDescent="0.15">
      <c r="A275" s="4">
        <v>273</v>
      </c>
      <c r="B275" s="5" t="s">
        <v>547</v>
      </c>
      <c r="C275" s="5" t="s">
        <v>548</v>
      </c>
      <c r="D275" s="5" t="s">
        <v>9</v>
      </c>
      <c r="E275" s="6">
        <v>0.57146360398097196</v>
      </c>
      <c r="F275">
        <f t="shared" si="32"/>
        <v>0.6</v>
      </c>
      <c r="I275" t="str">
        <f t="shared" si="33"/>
        <v>sh600754</v>
      </c>
      <c r="J275" t="str">
        <f>VLOOKUP(D275,$U:$V,2,0)</f>
        <v>中证</v>
      </c>
      <c r="K275">
        <f t="shared" si="34"/>
        <v>0.6</v>
      </c>
      <c r="L275" t="e">
        <f t="shared" si="35"/>
        <v>#VALUE!</v>
      </c>
      <c r="M275" t="e">
        <f t="shared" si="39"/>
        <v>#VALUE!</v>
      </c>
      <c r="N275" t="s">
        <v>1831</v>
      </c>
      <c r="O275">
        <f t="shared" si="36"/>
        <v>0.7</v>
      </c>
      <c r="P275">
        <f t="shared" si="37"/>
        <v>-9.9999999999999978E-2</v>
      </c>
      <c r="Q275" t="str">
        <f t="shared" si="38"/>
        <v>中证0.6</v>
      </c>
    </row>
    <row r="276" spans="1:17" x14ac:dyDescent="0.15">
      <c r="A276" s="4">
        <v>274</v>
      </c>
      <c r="B276" s="5" t="s">
        <v>549</v>
      </c>
      <c r="C276" s="5" t="s">
        <v>550</v>
      </c>
      <c r="D276" s="5" t="s">
        <v>9</v>
      </c>
      <c r="E276" s="6">
        <v>0.70887483624697301</v>
      </c>
      <c r="F276">
        <f t="shared" si="32"/>
        <v>0.7</v>
      </c>
      <c r="I276" t="str">
        <f t="shared" si="33"/>
        <v>sh600755</v>
      </c>
      <c r="J276" t="str">
        <f>VLOOKUP(D276,$U:$V,2,0)</f>
        <v>中证</v>
      </c>
      <c r="K276">
        <f t="shared" si="34"/>
        <v>0.7</v>
      </c>
      <c r="L276" t="e">
        <f t="shared" si="35"/>
        <v>#VALUE!</v>
      </c>
      <c r="M276" t="e">
        <f t="shared" si="39"/>
        <v>#VALUE!</v>
      </c>
      <c r="N276" t="s">
        <v>1831</v>
      </c>
      <c r="O276">
        <f t="shared" si="36"/>
        <v>0.7</v>
      </c>
      <c r="P276">
        <f t="shared" si="37"/>
        <v>0</v>
      </c>
      <c r="Q276" t="str">
        <f t="shared" si="38"/>
        <v>中证0.7</v>
      </c>
    </row>
    <row r="277" spans="1:17" x14ac:dyDescent="0.15">
      <c r="A277" s="4">
        <v>275</v>
      </c>
      <c r="B277" s="5" t="s">
        <v>551</v>
      </c>
      <c r="C277" s="5" t="s">
        <v>552</v>
      </c>
      <c r="D277" s="5" t="s">
        <v>9</v>
      </c>
      <c r="E277" s="6">
        <v>0.69923846079836105</v>
      </c>
      <c r="F277">
        <f t="shared" si="32"/>
        <v>0.7</v>
      </c>
      <c r="I277" t="str">
        <f t="shared" si="33"/>
        <v>sh600757</v>
      </c>
      <c r="J277" t="str">
        <f>VLOOKUP(D277,$U:$V,2,0)</f>
        <v>中证</v>
      </c>
      <c r="K277">
        <f t="shared" si="34"/>
        <v>0.7</v>
      </c>
      <c r="L277" t="e">
        <f t="shared" si="35"/>
        <v>#VALUE!</v>
      </c>
      <c r="M277" t="e">
        <f t="shared" si="39"/>
        <v>#VALUE!</v>
      </c>
      <c r="N277" t="s">
        <v>1831</v>
      </c>
      <c r="O277">
        <f t="shared" si="36"/>
        <v>0.7</v>
      </c>
      <c r="P277">
        <f t="shared" si="37"/>
        <v>0</v>
      </c>
      <c r="Q277" t="str">
        <f t="shared" si="38"/>
        <v>中证0.7</v>
      </c>
    </row>
    <row r="278" spans="1:17" x14ac:dyDescent="0.15">
      <c r="A278" s="4">
        <v>276</v>
      </c>
      <c r="B278" s="5" t="s">
        <v>553</v>
      </c>
      <c r="C278" s="5" t="s">
        <v>554</v>
      </c>
      <c r="D278" s="5" t="s">
        <v>9</v>
      </c>
      <c r="E278" s="6">
        <v>0.66824284936767797</v>
      </c>
      <c r="F278">
        <f t="shared" si="32"/>
        <v>0.7</v>
      </c>
      <c r="I278" t="str">
        <f t="shared" si="33"/>
        <v>sh600758</v>
      </c>
      <c r="J278" t="str">
        <f>VLOOKUP(D278,$U:$V,2,0)</f>
        <v>中证</v>
      </c>
      <c r="K278">
        <f t="shared" si="34"/>
        <v>0.7</v>
      </c>
      <c r="L278" t="e">
        <f t="shared" si="35"/>
        <v>#VALUE!</v>
      </c>
      <c r="M278" t="e">
        <f t="shared" si="39"/>
        <v>#VALUE!</v>
      </c>
      <c r="N278" t="s">
        <v>1833</v>
      </c>
      <c r="O278">
        <f t="shared" si="36"/>
        <v>0.5</v>
      </c>
      <c r="P278">
        <f t="shared" si="37"/>
        <v>0.19999999999999996</v>
      </c>
      <c r="Q278" t="str">
        <f t="shared" si="38"/>
        <v>中证0.7</v>
      </c>
    </row>
    <row r="279" spans="1:17" x14ac:dyDescent="0.15">
      <c r="A279" s="4">
        <v>277</v>
      </c>
      <c r="B279" s="5" t="s">
        <v>555</v>
      </c>
      <c r="C279" s="5" t="s">
        <v>556</v>
      </c>
      <c r="D279" s="5" t="s">
        <v>9</v>
      </c>
      <c r="E279" s="6">
        <v>0.54541099018283501</v>
      </c>
      <c r="F279">
        <f t="shared" si="32"/>
        <v>0.5</v>
      </c>
      <c r="I279" t="str">
        <f t="shared" si="33"/>
        <v>sh600759</v>
      </c>
      <c r="J279" t="str">
        <f>VLOOKUP(D279,$U:$V,2,0)</f>
        <v>中证</v>
      </c>
      <c r="K279">
        <f t="shared" si="34"/>
        <v>0.5</v>
      </c>
      <c r="L279" t="e">
        <f t="shared" si="35"/>
        <v>#VALUE!</v>
      </c>
      <c r="M279" t="e">
        <f t="shared" si="39"/>
        <v>#VALUE!</v>
      </c>
      <c r="N279" t="s">
        <v>1831</v>
      </c>
      <c r="O279">
        <f t="shared" si="36"/>
        <v>0.7</v>
      </c>
      <c r="P279">
        <f t="shared" si="37"/>
        <v>-0.19999999999999996</v>
      </c>
      <c r="Q279" t="str">
        <f t="shared" si="38"/>
        <v>中证0.5</v>
      </c>
    </row>
    <row r="280" spans="1:17" x14ac:dyDescent="0.15">
      <c r="A280" s="4">
        <v>278</v>
      </c>
      <c r="B280" s="5" t="s">
        <v>557</v>
      </c>
      <c r="C280" s="5" t="s">
        <v>558</v>
      </c>
      <c r="D280" s="5" t="s">
        <v>9</v>
      </c>
      <c r="E280" s="6">
        <v>0.68815573891370996</v>
      </c>
      <c r="F280">
        <f t="shared" si="32"/>
        <v>0.7</v>
      </c>
      <c r="I280" t="str">
        <f t="shared" si="33"/>
        <v>sh600765</v>
      </c>
      <c r="J280" t="str">
        <f>VLOOKUP(D280,$U:$V,2,0)</f>
        <v>中证</v>
      </c>
      <c r="K280">
        <f t="shared" si="34"/>
        <v>0.7</v>
      </c>
      <c r="L280" t="e">
        <f t="shared" si="35"/>
        <v>#VALUE!</v>
      </c>
      <c r="M280" t="e">
        <f t="shared" si="39"/>
        <v>#VALUE!</v>
      </c>
      <c r="N280" t="s">
        <v>1831</v>
      </c>
      <c r="O280">
        <f t="shared" si="36"/>
        <v>0.7</v>
      </c>
      <c r="P280">
        <f t="shared" si="37"/>
        <v>0</v>
      </c>
      <c r="Q280" t="str">
        <f t="shared" si="38"/>
        <v>中证0.7</v>
      </c>
    </row>
    <row r="281" spans="1:17" x14ac:dyDescent="0.15">
      <c r="A281" s="4">
        <v>279</v>
      </c>
      <c r="B281" s="5" t="s">
        <v>559</v>
      </c>
      <c r="C281" s="5" t="s">
        <v>560</v>
      </c>
      <c r="D281" s="5" t="s">
        <v>9</v>
      </c>
      <c r="E281" s="6">
        <v>0.71162768053855596</v>
      </c>
      <c r="F281">
        <f t="shared" si="32"/>
        <v>0.7</v>
      </c>
      <c r="I281" t="str">
        <f t="shared" si="33"/>
        <v>sh600770</v>
      </c>
      <c r="J281" t="str">
        <f>VLOOKUP(D281,$U:$V,2,0)</f>
        <v>中证</v>
      </c>
      <c r="K281">
        <f t="shared" si="34"/>
        <v>0.7</v>
      </c>
      <c r="L281" t="e">
        <f t="shared" si="35"/>
        <v>#VALUE!</v>
      </c>
      <c r="M281" t="e">
        <f t="shared" si="39"/>
        <v>#VALUE!</v>
      </c>
      <c r="N281" t="s">
        <v>1831</v>
      </c>
      <c r="O281">
        <f t="shared" si="36"/>
        <v>0.7</v>
      </c>
      <c r="P281">
        <f t="shared" si="37"/>
        <v>0</v>
      </c>
      <c r="Q281" t="str">
        <f t="shared" si="38"/>
        <v>中证0.7</v>
      </c>
    </row>
    <row r="282" spans="1:17" x14ac:dyDescent="0.15">
      <c r="A282" s="4">
        <v>280</v>
      </c>
      <c r="B282" s="5" t="s">
        <v>561</v>
      </c>
      <c r="C282" s="5" t="s">
        <v>562</v>
      </c>
      <c r="D282" s="5" t="s">
        <v>9</v>
      </c>
      <c r="E282" s="6">
        <v>0.65022293550778798</v>
      </c>
      <c r="F282">
        <f t="shared" si="32"/>
        <v>0.7</v>
      </c>
      <c r="I282" t="str">
        <f t="shared" si="33"/>
        <v>sh600773</v>
      </c>
      <c r="J282" t="str">
        <f>VLOOKUP(D282,$U:$V,2,0)</f>
        <v>中证</v>
      </c>
      <c r="K282">
        <f t="shared" si="34"/>
        <v>0.7</v>
      </c>
      <c r="L282" t="e">
        <f t="shared" si="35"/>
        <v>#VALUE!</v>
      </c>
      <c r="M282" t="e">
        <f t="shared" si="39"/>
        <v>#VALUE!</v>
      </c>
      <c r="N282" t="s">
        <v>1831</v>
      </c>
      <c r="O282">
        <f t="shared" si="36"/>
        <v>0.7</v>
      </c>
      <c r="P282">
        <f t="shared" si="37"/>
        <v>0</v>
      </c>
      <c r="Q282" t="str">
        <f t="shared" si="38"/>
        <v>中证0.7</v>
      </c>
    </row>
    <row r="283" spans="1:17" x14ac:dyDescent="0.15">
      <c r="A283" s="4">
        <v>281</v>
      </c>
      <c r="B283" s="5" t="s">
        <v>563</v>
      </c>
      <c r="C283" s="5" t="s">
        <v>564</v>
      </c>
      <c r="D283" s="5" t="s">
        <v>9</v>
      </c>
      <c r="E283" s="6">
        <v>0.69921178372333903</v>
      </c>
      <c r="F283">
        <f t="shared" si="32"/>
        <v>0.7</v>
      </c>
      <c r="I283" t="str">
        <f t="shared" si="33"/>
        <v>sh600776</v>
      </c>
      <c r="J283" t="str">
        <f>VLOOKUP(D283,$U:$V,2,0)</f>
        <v>中证</v>
      </c>
      <c r="K283">
        <f t="shared" si="34"/>
        <v>0.7</v>
      </c>
      <c r="L283" t="e">
        <f t="shared" si="35"/>
        <v>#VALUE!</v>
      </c>
      <c r="M283" t="e">
        <f t="shared" si="39"/>
        <v>#VALUE!</v>
      </c>
      <c r="N283" t="s">
        <v>1831</v>
      </c>
      <c r="O283">
        <f t="shared" si="36"/>
        <v>0.7</v>
      </c>
      <c r="P283">
        <f t="shared" si="37"/>
        <v>0</v>
      </c>
      <c r="Q283" t="str">
        <f t="shared" si="38"/>
        <v>中证0.7</v>
      </c>
    </row>
    <row r="284" spans="1:17" x14ac:dyDescent="0.15">
      <c r="A284" s="4">
        <v>282</v>
      </c>
      <c r="B284" s="5" t="s">
        <v>565</v>
      </c>
      <c r="C284" s="5" t="s">
        <v>566</v>
      </c>
      <c r="D284" s="5" t="s">
        <v>9</v>
      </c>
      <c r="E284" s="6">
        <v>0.67904927742847598</v>
      </c>
      <c r="F284">
        <f t="shared" si="32"/>
        <v>0.7</v>
      </c>
      <c r="I284" t="str">
        <f t="shared" si="33"/>
        <v>sh600783</v>
      </c>
      <c r="J284" t="str">
        <f>VLOOKUP(D284,$U:$V,2,0)</f>
        <v>中证</v>
      </c>
      <c r="K284">
        <f t="shared" si="34"/>
        <v>0.7</v>
      </c>
      <c r="L284" t="e">
        <f t="shared" si="35"/>
        <v>#VALUE!</v>
      </c>
      <c r="M284" t="e">
        <f t="shared" si="39"/>
        <v>#VALUE!</v>
      </c>
      <c r="N284" t="s">
        <v>1831</v>
      </c>
      <c r="O284">
        <f t="shared" si="36"/>
        <v>0.7</v>
      </c>
      <c r="P284">
        <f t="shared" si="37"/>
        <v>0</v>
      </c>
      <c r="Q284" t="str">
        <f t="shared" si="38"/>
        <v>中证0.7</v>
      </c>
    </row>
    <row r="285" spans="1:17" x14ac:dyDescent="0.15">
      <c r="A285" s="4">
        <v>283</v>
      </c>
      <c r="B285" s="5" t="s">
        <v>567</v>
      </c>
      <c r="C285" s="5" t="s">
        <v>568</v>
      </c>
      <c r="D285" s="5" t="s">
        <v>9</v>
      </c>
      <c r="E285" s="6">
        <v>0.70486086133711401</v>
      </c>
      <c r="F285">
        <f t="shared" si="32"/>
        <v>0.7</v>
      </c>
      <c r="I285" t="str">
        <f t="shared" si="33"/>
        <v>sh600787</v>
      </c>
      <c r="J285" t="str">
        <f>VLOOKUP(D285,$U:$V,2,0)</f>
        <v>中证</v>
      </c>
      <c r="K285">
        <f t="shared" si="34"/>
        <v>0.7</v>
      </c>
      <c r="L285" t="e">
        <f t="shared" si="35"/>
        <v>#VALUE!</v>
      </c>
      <c r="M285" t="e">
        <f t="shared" si="39"/>
        <v>#VALUE!</v>
      </c>
      <c r="N285" t="s">
        <v>1831</v>
      </c>
      <c r="O285">
        <f t="shared" si="36"/>
        <v>0.7</v>
      </c>
      <c r="P285">
        <f t="shared" si="37"/>
        <v>0</v>
      </c>
      <c r="Q285" t="str">
        <f t="shared" si="38"/>
        <v>中证0.7</v>
      </c>
    </row>
    <row r="286" spans="1:17" x14ac:dyDescent="0.15">
      <c r="A286" s="4">
        <v>284</v>
      </c>
      <c r="B286" s="5" t="s">
        <v>569</v>
      </c>
      <c r="C286" s="5" t="s">
        <v>570</v>
      </c>
      <c r="D286" s="5" t="s">
        <v>9</v>
      </c>
      <c r="E286" s="6">
        <v>0.70239242727848294</v>
      </c>
      <c r="F286">
        <f t="shared" si="32"/>
        <v>0.7</v>
      </c>
      <c r="I286" t="str">
        <f t="shared" si="33"/>
        <v>sh600790</v>
      </c>
      <c r="J286" t="str">
        <f>VLOOKUP(D286,$U:$V,2,0)</f>
        <v>中证</v>
      </c>
      <c r="K286">
        <f t="shared" si="34"/>
        <v>0.7</v>
      </c>
      <c r="L286" t="e">
        <f t="shared" si="35"/>
        <v>#VALUE!</v>
      </c>
      <c r="M286" t="e">
        <f t="shared" si="39"/>
        <v>#VALUE!</v>
      </c>
      <c r="N286" t="s">
        <v>1831</v>
      </c>
      <c r="O286">
        <f t="shared" si="36"/>
        <v>0.7</v>
      </c>
      <c r="P286">
        <f t="shared" si="37"/>
        <v>0</v>
      </c>
      <c r="Q286" t="str">
        <f t="shared" si="38"/>
        <v>中证0.7</v>
      </c>
    </row>
    <row r="287" spans="1:17" x14ac:dyDescent="0.15">
      <c r="A287" s="4">
        <v>285</v>
      </c>
      <c r="B287" s="5" t="s">
        <v>571</v>
      </c>
      <c r="C287" s="5" t="s">
        <v>572</v>
      </c>
      <c r="D287" s="5" t="s">
        <v>3</v>
      </c>
      <c r="E287" s="6">
        <v>0.67592249144736605</v>
      </c>
      <c r="F287">
        <f t="shared" si="32"/>
        <v>0.7</v>
      </c>
      <c r="I287" t="str">
        <f t="shared" si="33"/>
        <v>sh600795</v>
      </c>
      <c r="J287" t="str">
        <f>VLOOKUP(D287,$U:$V,2,0)</f>
        <v>主板</v>
      </c>
      <c r="K287">
        <f t="shared" si="34"/>
        <v>0.7</v>
      </c>
      <c r="L287" t="e">
        <f t="shared" si="35"/>
        <v>#VALUE!</v>
      </c>
      <c r="M287" t="e">
        <f t="shared" si="39"/>
        <v>#VALUE!</v>
      </c>
      <c r="N287" t="s">
        <v>1831</v>
      </c>
      <c r="O287">
        <f t="shared" si="36"/>
        <v>0.7</v>
      </c>
      <c r="P287">
        <f t="shared" si="37"/>
        <v>0</v>
      </c>
      <c r="Q287" t="str">
        <f t="shared" si="38"/>
        <v>主板0.7</v>
      </c>
    </row>
    <row r="288" spans="1:17" x14ac:dyDescent="0.15">
      <c r="A288" s="4">
        <v>286</v>
      </c>
      <c r="B288" s="5" t="s">
        <v>573</v>
      </c>
      <c r="C288" s="5" t="s">
        <v>574</v>
      </c>
      <c r="D288" s="5" t="s">
        <v>85</v>
      </c>
      <c r="E288" s="6">
        <v>0.64972735232432399</v>
      </c>
      <c r="F288">
        <f t="shared" si="32"/>
        <v>0.6</v>
      </c>
      <c r="I288" t="str">
        <f t="shared" si="33"/>
        <v>sh600801</v>
      </c>
      <c r="J288" t="str">
        <f>VLOOKUP(D288,$U:$V,2,0)</f>
        <v>小</v>
      </c>
      <c r="K288">
        <f t="shared" si="34"/>
        <v>0.6</v>
      </c>
      <c r="L288" t="e">
        <f t="shared" si="35"/>
        <v>#VALUE!</v>
      </c>
      <c r="M288" t="e">
        <f t="shared" si="39"/>
        <v>#VALUE!</v>
      </c>
      <c r="N288" t="s">
        <v>1831</v>
      </c>
      <c r="O288">
        <f t="shared" si="36"/>
        <v>0.7</v>
      </c>
      <c r="P288">
        <f t="shared" si="37"/>
        <v>-9.9999999999999978E-2</v>
      </c>
      <c r="Q288" t="str">
        <f t="shared" si="38"/>
        <v>小0.6</v>
      </c>
    </row>
    <row r="289" spans="1:17" x14ac:dyDescent="0.15">
      <c r="A289" s="4">
        <v>287</v>
      </c>
      <c r="B289" s="5" t="s">
        <v>575</v>
      </c>
      <c r="C289" s="5" t="s">
        <v>576</v>
      </c>
      <c r="D289" s="5" t="s">
        <v>9</v>
      </c>
      <c r="E289" s="6">
        <v>0.65020997811116599</v>
      </c>
      <c r="F289">
        <f t="shared" si="32"/>
        <v>0.7</v>
      </c>
      <c r="I289" t="str">
        <f t="shared" si="33"/>
        <v>sh600804</v>
      </c>
      <c r="J289" t="str">
        <f>VLOOKUP(D289,$U:$V,2,0)</f>
        <v>中证</v>
      </c>
      <c r="K289">
        <f t="shared" si="34"/>
        <v>0.7</v>
      </c>
      <c r="L289" t="e">
        <f t="shared" si="35"/>
        <v>#VALUE!</v>
      </c>
      <c r="M289" t="e">
        <f t="shared" si="39"/>
        <v>#VALUE!</v>
      </c>
      <c r="N289" t="s">
        <v>1831</v>
      </c>
      <c r="O289">
        <f t="shared" si="36"/>
        <v>0.7</v>
      </c>
      <c r="P289">
        <f t="shared" si="37"/>
        <v>0</v>
      </c>
      <c r="Q289" t="str">
        <f t="shared" si="38"/>
        <v>中证0.7</v>
      </c>
    </row>
    <row r="290" spans="1:17" x14ac:dyDescent="0.15">
      <c r="A290" s="4">
        <v>288</v>
      </c>
      <c r="B290" s="5" t="s">
        <v>577</v>
      </c>
      <c r="C290" s="5" t="s">
        <v>578</v>
      </c>
      <c r="D290" s="5" t="s">
        <v>9</v>
      </c>
      <c r="E290" s="6">
        <v>0.740878965438446</v>
      </c>
      <c r="F290">
        <f t="shared" si="32"/>
        <v>0.7</v>
      </c>
      <c r="I290" t="str">
        <f t="shared" si="33"/>
        <v>sh600805</v>
      </c>
      <c r="J290" t="str">
        <f>VLOOKUP(D290,$U:$V,2,0)</f>
        <v>中证</v>
      </c>
      <c r="K290">
        <f t="shared" si="34"/>
        <v>0.7</v>
      </c>
      <c r="L290" t="e">
        <f t="shared" si="35"/>
        <v>#VALUE!</v>
      </c>
      <c r="M290" t="e">
        <f t="shared" si="39"/>
        <v>#VALUE!</v>
      </c>
      <c r="N290" t="s">
        <v>1831</v>
      </c>
      <c r="O290">
        <f t="shared" si="36"/>
        <v>0.7</v>
      </c>
      <c r="P290">
        <f t="shared" si="37"/>
        <v>0</v>
      </c>
      <c r="Q290" t="str">
        <f t="shared" si="38"/>
        <v>中证0.7</v>
      </c>
    </row>
    <row r="291" spans="1:17" x14ac:dyDescent="0.15">
      <c r="A291" s="4">
        <v>289</v>
      </c>
      <c r="B291" s="5" t="s">
        <v>579</v>
      </c>
      <c r="C291" s="5" t="s">
        <v>580</v>
      </c>
      <c r="D291" s="5" t="s">
        <v>3</v>
      </c>
      <c r="E291" s="6">
        <v>0.70224637929581701</v>
      </c>
      <c r="F291">
        <f t="shared" si="32"/>
        <v>0.7</v>
      </c>
      <c r="I291" t="str">
        <f t="shared" si="33"/>
        <v>sh600808</v>
      </c>
      <c r="J291" t="str">
        <f>VLOOKUP(D291,$U:$V,2,0)</f>
        <v>主板</v>
      </c>
      <c r="K291">
        <f t="shared" si="34"/>
        <v>0.7</v>
      </c>
      <c r="L291" t="e">
        <f t="shared" si="35"/>
        <v>#VALUE!</v>
      </c>
      <c r="M291" t="e">
        <f t="shared" si="39"/>
        <v>#VALUE!</v>
      </c>
      <c r="N291" t="s">
        <v>1830</v>
      </c>
      <c r="O291">
        <f t="shared" si="36"/>
        <v>0.6</v>
      </c>
      <c r="P291">
        <f t="shared" si="37"/>
        <v>9.9999999999999978E-2</v>
      </c>
      <c r="Q291" t="str">
        <f t="shared" si="38"/>
        <v>主板0.7</v>
      </c>
    </row>
    <row r="292" spans="1:17" x14ac:dyDescent="0.15">
      <c r="A292" s="4">
        <v>290</v>
      </c>
      <c r="B292" s="5" t="s">
        <v>581</v>
      </c>
      <c r="C292" s="5" t="s">
        <v>582</v>
      </c>
      <c r="D292" s="5" t="s">
        <v>85</v>
      </c>
      <c r="E292" s="6">
        <v>0.55405927970163604</v>
      </c>
      <c r="F292">
        <f t="shared" si="32"/>
        <v>0.6</v>
      </c>
      <c r="I292" t="str">
        <f t="shared" si="33"/>
        <v>sh600809</v>
      </c>
      <c r="J292" t="str">
        <f>VLOOKUP(D292,$U:$V,2,0)</f>
        <v>小</v>
      </c>
      <c r="K292">
        <f t="shared" si="34"/>
        <v>0.6</v>
      </c>
      <c r="L292" t="e">
        <f t="shared" si="35"/>
        <v>#VALUE!</v>
      </c>
      <c r="M292" t="e">
        <f t="shared" si="39"/>
        <v>#VALUE!</v>
      </c>
      <c r="N292" t="s">
        <v>1831</v>
      </c>
      <c r="O292">
        <f t="shared" si="36"/>
        <v>0.7</v>
      </c>
      <c r="P292">
        <f t="shared" si="37"/>
        <v>-9.9999999999999978E-2</v>
      </c>
      <c r="Q292" t="str">
        <f t="shared" si="38"/>
        <v>小0.6</v>
      </c>
    </row>
    <row r="293" spans="1:17" x14ac:dyDescent="0.15">
      <c r="A293" s="4">
        <v>291</v>
      </c>
      <c r="B293" s="5" t="s">
        <v>583</v>
      </c>
      <c r="C293" s="5" t="s">
        <v>584</v>
      </c>
      <c r="D293" s="5" t="s">
        <v>3</v>
      </c>
      <c r="E293" s="6">
        <v>0.73811372942925602</v>
      </c>
      <c r="F293">
        <f t="shared" si="32"/>
        <v>0.7</v>
      </c>
      <c r="I293" t="str">
        <f t="shared" si="33"/>
        <v>sh600811</v>
      </c>
      <c r="J293" t="str">
        <f>VLOOKUP(D293,$U:$V,2,0)</f>
        <v>主板</v>
      </c>
      <c r="K293">
        <f t="shared" si="34"/>
        <v>0.7</v>
      </c>
      <c r="L293" t="e">
        <f t="shared" si="35"/>
        <v>#VALUE!</v>
      </c>
      <c r="M293" t="e">
        <f t="shared" si="39"/>
        <v>#VALUE!</v>
      </c>
      <c r="N293" t="s">
        <v>1830</v>
      </c>
      <c r="O293">
        <f t="shared" si="36"/>
        <v>0.6</v>
      </c>
      <c r="P293">
        <f t="shared" si="37"/>
        <v>9.9999999999999978E-2</v>
      </c>
      <c r="Q293" t="str">
        <f t="shared" si="38"/>
        <v>主板0.7</v>
      </c>
    </row>
    <row r="294" spans="1:17" x14ac:dyDescent="0.15">
      <c r="A294" s="4">
        <v>292</v>
      </c>
      <c r="B294" s="5" t="s">
        <v>585</v>
      </c>
      <c r="C294" s="5" t="s">
        <v>586</v>
      </c>
      <c r="D294" s="5" t="s">
        <v>3</v>
      </c>
      <c r="E294" s="6">
        <v>0.59437239644037898</v>
      </c>
      <c r="F294">
        <f t="shared" si="32"/>
        <v>0.6</v>
      </c>
      <c r="I294" t="str">
        <f t="shared" si="33"/>
        <v>sh600816</v>
      </c>
      <c r="J294" t="str">
        <f>VLOOKUP(D294,$U:$V,2,0)</f>
        <v>主板</v>
      </c>
      <c r="K294">
        <f t="shared" si="34"/>
        <v>0.6</v>
      </c>
      <c r="L294" t="e">
        <f t="shared" si="35"/>
        <v>#VALUE!</v>
      </c>
      <c r="M294" t="e">
        <f t="shared" si="39"/>
        <v>#VALUE!</v>
      </c>
      <c r="N294" t="s">
        <v>1831</v>
      </c>
      <c r="O294">
        <f t="shared" si="36"/>
        <v>0.7</v>
      </c>
      <c r="P294">
        <f t="shared" si="37"/>
        <v>-9.9999999999999978E-2</v>
      </c>
      <c r="Q294" t="str">
        <f t="shared" si="38"/>
        <v>主板0.6</v>
      </c>
    </row>
    <row r="295" spans="1:17" x14ac:dyDescent="0.15">
      <c r="A295" s="4">
        <v>293</v>
      </c>
      <c r="B295" s="5" t="s">
        <v>587</v>
      </c>
      <c r="C295" s="5" t="s">
        <v>588</v>
      </c>
      <c r="D295" s="5" t="s">
        <v>9</v>
      </c>
      <c r="E295" s="6">
        <v>0.717780601888377</v>
      </c>
      <c r="F295">
        <f t="shared" si="32"/>
        <v>0.7</v>
      </c>
      <c r="I295" t="str">
        <f t="shared" si="33"/>
        <v>sh600820</v>
      </c>
      <c r="J295" t="str">
        <f>VLOOKUP(D295,$U:$V,2,0)</f>
        <v>中证</v>
      </c>
      <c r="K295">
        <f t="shared" si="34"/>
        <v>0.7</v>
      </c>
      <c r="L295" t="e">
        <f t="shared" si="35"/>
        <v>#VALUE!</v>
      </c>
      <c r="M295" t="e">
        <f t="shared" si="39"/>
        <v>#VALUE!</v>
      </c>
      <c r="N295" t="s">
        <v>1831</v>
      </c>
      <c r="O295">
        <f t="shared" si="36"/>
        <v>0.7</v>
      </c>
      <c r="P295">
        <f t="shared" si="37"/>
        <v>0</v>
      </c>
      <c r="Q295" t="str">
        <f t="shared" si="38"/>
        <v>中证0.7</v>
      </c>
    </row>
    <row r="296" spans="1:17" x14ac:dyDescent="0.15">
      <c r="A296" s="4">
        <v>294</v>
      </c>
      <c r="B296" s="5" t="s">
        <v>589</v>
      </c>
      <c r="C296" s="5" t="s">
        <v>590</v>
      </c>
      <c r="D296" s="5" t="s">
        <v>7</v>
      </c>
      <c r="E296" s="6">
        <v>0.69684531168970898</v>
      </c>
      <c r="F296">
        <f t="shared" si="32"/>
        <v>0.7</v>
      </c>
      <c r="I296" t="str">
        <f t="shared" si="33"/>
        <v>sh600823</v>
      </c>
      <c r="J296" t="str">
        <f>VLOOKUP(D296,$U:$V,2,0)</f>
        <v>沪深</v>
      </c>
      <c r="K296">
        <f t="shared" si="34"/>
        <v>0.7</v>
      </c>
      <c r="L296" t="e">
        <f t="shared" si="35"/>
        <v>#VALUE!</v>
      </c>
      <c r="M296" t="e">
        <f t="shared" si="39"/>
        <v>#VALUE!</v>
      </c>
      <c r="N296" t="s">
        <v>1831</v>
      </c>
      <c r="O296">
        <f t="shared" si="36"/>
        <v>0.7</v>
      </c>
      <c r="P296">
        <f t="shared" si="37"/>
        <v>0</v>
      </c>
      <c r="Q296" t="str">
        <f t="shared" si="38"/>
        <v>沪深0.7</v>
      </c>
    </row>
    <row r="297" spans="1:17" x14ac:dyDescent="0.15">
      <c r="A297" s="4">
        <v>295</v>
      </c>
      <c r="B297" s="5" t="s">
        <v>591</v>
      </c>
      <c r="C297" s="5" t="s">
        <v>592</v>
      </c>
      <c r="D297" s="5" t="s">
        <v>9</v>
      </c>
      <c r="E297" s="6">
        <v>0.726719440903556</v>
      </c>
      <c r="F297">
        <f t="shared" si="32"/>
        <v>0.7</v>
      </c>
      <c r="I297" t="str">
        <f t="shared" si="33"/>
        <v>sh600825</v>
      </c>
      <c r="J297" t="str">
        <f>VLOOKUP(D297,$U:$V,2,0)</f>
        <v>中证</v>
      </c>
      <c r="K297">
        <f t="shared" si="34"/>
        <v>0.7</v>
      </c>
      <c r="L297" t="e">
        <f t="shared" si="35"/>
        <v>#VALUE!</v>
      </c>
      <c r="M297" t="e">
        <f t="shared" si="39"/>
        <v>#VALUE!</v>
      </c>
      <c r="N297" t="s">
        <v>1831</v>
      </c>
      <c r="O297">
        <f t="shared" si="36"/>
        <v>0.7</v>
      </c>
      <c r="P297">
        <f t="shared" si="37"/>
        <v>0</v>
      </c>
      <c r="Q297" t="str">
        <f t="shared" si="38"/>
        <v>中证0.7</v>
      </c>
    </row>
    <row r="298" spans="1:17" x14ac:dyDescent="0.15">
      <c r="A298" s="4">
        <v>296</v>
      </c>
      <c r="B298" s="5" t="s">
        <v>593</v>
      </c>
      <c r="C298" s="5" t="s">
        <v>594</v>
      </c>
      <c r="D298" s="5" t="s">
        <v>9</v>
      </c>
      <c r="E298" s="6">
        <v>0.69446475416735398</v>
      </c>
      <c r="F298">
        <f t="shared" si="32"/>
        <v>0.7</v>
      </c>
      <c r="I298" t="str">
        <f t="shared" si="33"/>
        <v>sh600826</v>
      </c>
      <c r="J298" t="str">
        <f>VLOOKUP(D298,$U:$V,2,0)</f>
        <v>中证</v>
      </c>
      <c r="K298">
        <f t="shared" si="34"/>
        <v>0.7</v>
      </c>
      <c r="L298" t="e">
        <f t="shared" si="35"/>
        <v>#VALUE!</v>
      </c>
      <c r="M298" t="e">
        <f t="shared" si="39"/>
        <v>#VALUE!</v>
      </c>
      <c r="N298" t="s">
        <v>1831</v>
      </c>
      <c r="O298">
        <f t="shared" si="36"/>
        <v>0.7</v>
      </c>
      <c r="P298">
        <f t="shared" si="37"/>
        <v>0</v>
      </c>
      <c r="Q298" t="str">
        <f t="shared" si="38"/>
        <v>中证0.7</v>
      </c>
    </row>
    <row r="299" spans="1:17" x14ac:dyDescent="0.15">
      <c r="A299" s="4">
        <v>297</v>
      </c>
      <c r="B299" s="5" t="s">
        <v>595</v>
      </c>
      <c r="C299" s="5" t="s">
        <v>596</v>
      </c>
      <c r="D299" s="5" t="s">
        <v>9</v>
      </c>
      <c r="E299" s="6">
        <v>0.66876210482411702</v>
      </c>
      <c r="F299">
        <f t="shared" si="32"/>
        <v>0.7</v>
      </c>
      <c r="I299" t="str">
        <f t="shared" si="33"/>
        <v>sh600827</v>
      </c>
      <c r="J299" t="str">
        <f>VLOOKUP(D299,$U:$V,2,0)</f>
        <v>中证</v>
      </c>
      <c r="K299">
        <f t="shared" si="34"/>
        <v>0.7</v>
      </c>
      <c r="L299" t="e">
        <f t="shared" si="35"/>
        <v>#VALUE!</v>
      </c>
      <c r="M299" t="e">
        <f t="shared" si="39"/>
        <v>#VALUE!</v>
      </c>
      <c r="N299" t="s">
        <v>1831</v>
      </c>
      <c r="O299">
        <f t="shared" si="36"/>
        <v>0.7</v>
      </c>
      <c r="P299">
        <f t="shared" si="37"/>
        <v>0</v>
      </c>
      <c r="Q299" t="str">
        <f t="shared" si="38"/>
        <v>中证0.7</v>
      </c>
    </row>
    <row r="300" spans="1:17" x14ac:dyDescent="0.15">
      <c r="A300" s="4">
        <v>298</v>
      </c>
      <c r="B300" s="5" t="s">
        <v>597</v>
      </c>
      <c r="C300" s="5" t="s">
        <v>598</v>
      </c>
      <c r="D300" s="5" t="s">
        <v>9</v>
      </c>
      <c r="E300" s="6">
        <v>0.743023377800201</v>
      </c>
      <c r="F300">
        <f t="shared" si="32"/>
        <v>0.7</v>
      </c>
      <c r="I300" t="str">
        <f t="shared" si="33"/>
        <v>sh600831</v>
      </c>
      <c r="J300" t="str">
        <f>VLOOKUP(D300,$U:$V,2,0)</f>
        <v>中证</v>
      </c>
      <c r="K300">
        <f t="shared" si="34"/>
        <v>0.7</v>
      </c>
      <c r="L300" t="e">
        <f t="shared" si="35"/>
        <v>#VALUE!</v>
      </c>
      <c r="M300" t="e">
        <f t="shared" si="39"/>
        <v>#VALUE!</v>
      </c>
      <c r="N300" t="s">
        <v>1831</v>
      </c>
      <c r="O300">
        <f t="shared" si="36"/>
        <v>0.7</v>
      </c>
      <c r="P300">
        <f t="shared" si="37"/>
        <v>0</v>
      </c>
      <c r="Q300" t="str">
        <f t="shared" si="38"/>
        <v>中证0.7</v>
      </c>
    </row>
    <row r="301" spans="1:17" x14ac:dyDescent="0.15">
      <c r="A301" s="4">
        <v>299</v>
      </c>
      <c r="B301" s="5" t="s">
        <v>599</v>
      </c>
      <c r="C301" s="5" t="s">
        <v>600</v>
      </c>
      <c r="D301" s="5" t="s">
        <v>9</v>
      </c>
      <c r="E301" s="6">
        <v>0.70603822927865101</v>
      </c>
      <c r="F301">
        <f t="shared" si="32"/>
        <v>0.7</v>
      </c>
      <c r="I301" t="str">
        <f t="shared" si="33"/>
        <v>sh600835</v>
      </c>
      <c r="J301" t="str">
        <f>VLOOKUP(D301,$U:$V,2,0)</f>
        <v>中证</v>
      </c>
      <c r="K301">
        <f t="shared" si="34"/>
        <v>0.7</v>
      </c>
      <c r="L301" t="e">
        <f t="shared" si="35"/>
        <v>#VALUE!</v>
      </c>
      <c r="M301" t="e">
        <f t="shared" si="39"/>
        <v>#VALUE!</v>
      </c>
      <c r="N301" t="s">
        <v>1829</v>
      </c>
      <c r="O301">
        <f t="shared" si="36"/>
        <v>0.8</v>
      </c>
      <c r="P301">
        <f t="shared" si="37"/>
        <v>-0.10000000000000009</v>
      </c>
      <c r="Q301" t="str">
        <f t="shared" si="38"/>
        <v>中证0.7</v>
      </c>
    </row>
    <row r="302" spans="1:17" x14ac:dyDescent="0.15">
      <c r="A302" s="4">
        <v>300</v>
      </c>
      <c r="B302" s="5" t="s">
        <v>601</v>
      </c>
      <c r="C302" s="5" t="s">
        <v>602</v>
      </c>
      <c r="D302" s="5" t="s">
        <v>5</v>
      </c>
      <c r="E302" s="6">
        <v>0.82273582317917304</v>
      </c>
      <c r="F302">
        <f t="shared" si="32"/>
        <v>0.8</v>
      </c>
      <c r="I302" t="str">
        <f t="shared" si="33"/>
        <v>sh600837</v>
      </c>
      <c r="J302" t="str">
        <f>VLOOKUP(D302,$U:$V,2,0)</f>
        <v>大</v>
      </c>
      <c r="K302">
        <f t="shared" si="34"/>
        <v>0.8</v>
      </c>
      <c r="L302" t="e">
        <f t="shared" si="35"/>
        <v>#VALUE!</v>
      </c>
      <c r="M302" t="e">
        <f t="shared" si="39"/>
        <v>#VALUE!</v>
      </c>
      <c r="N302" t="s">
        <v>1831</v>
      </c>
      <c r="O302">
        <f t="shared" si="36"/>
        <v>0.7</v>
      </c>
      <c r="P302">
        <f t="shared" si="37"/>
        <v>0.10000000000000009</v>
      </c>
      <c r="Q302" t="str">
        <f t="shared" si="38"/>
        <v>大0.8</v>
      </c>
    </row>
    <row r="303" spans="1:17" x14ac:dyDescent="0.15">
      <c r="A303" s="4">
        <v>301</v>
      </c>
      <c r="B303" s="5" t="s">
        <v>603</v>
      </c>
      <c r="C303" s="5" t="s">
        <v>604</v>
      </c>
      <c r="D303" s="5" t="s">
        <v>9</v>
      </c>
      <c r="E303" s="6">
        <v>0.67634573941128695</v>
      </c>
      <c r="F303">
        <f t="shared" si="32"/>
        <v>0.7</v>
      </c>
      <c r="I303" t="str">
        <f t="shared" si="33"/>
        <v>sh600839</v>
      </c>
      <c r="J303" t="str">
        <f>VLOOKUP(D303,$U:$V,2,0)</f>
        <v>中证</v>
      </c>
      <c r="K303">
        <f t="shared" si="34"/>
        <v>0.7</v>
      </c>
      <c r="L303" t="e">
        <f t="shared" si="35"/>
        <v>#VALUE!</v>
      </c>
      <c r="M303" t="e">
        <f t="shared" si="39"/>
        <v>#VALUE!</v>
      </c>
      <c r="N303" t="s">
        <v>1830</v>
      </c>
      <c r="O303">
        <f t="shared" si="36"/>
        <v>0.6</v>
      </c>
      <c r="P303">
        <f t="shared" si="37"/>
        <v>9.9999999999999978E-2</v>
      </c>
      <c r="Q303" t="str">
        <f t="shared" si="38"/>
        <v>中证0.7</v>
      </c>
    </row>
    <row r="304" spans="1:17" x14ac:dyDescent="0.15">
      <c r="A304" s="4">
        <v>302</v>
      </c>
      <c r="B304" s="5" t="s">
        <v>605</v>
      </c>
      <c r="C304" s="5" t="s">
        <v>606</v>
      </c>
      <c r="D304" s="5" t="s">
        <v>9</v>
      </c>
      <c r="E304" s="6">
        <v>0.61363362303678204</v>
      </c>
      <c r="F304">
        <f t="shared" si="32"/>
        <v>0.6</v>
      </c>
      <c r="I304" t="str">
        <f t="shared" si="33"/>
        <v>sh600848</v>
      </c>
      <c r="J304" t="str">
        <f>VLOOKUP(D304,$U:$V,2,0)</f>
        <v>中证</v>
      </c>
      <c r="K304">
        <f t="shared" si="34"/>
        <v>0.6</v>
      </c>
      <c r="L304" t="e">
        <f t="shared" si="35"/>
        <v>#VALUE!</v>
      </c>
      <c r="M304" t="e">
        <f t="shared" si="39"/>
        <v>#VALUE!</v>
      </c>
      <c r="N304" t="s">
        <v>1830</v>
      </c>
      <c r="O304">
        <f t="shared" si="36"/>
        <v>0.6</v>
      </c>
      <c r="P304">
        <f t="shared" si="37"/>
        <v>0</v>
      </c>
      <c r="Q304" t="str">
        <f t="shared" si="38"/>
        <v>中证0.6</v>
      </c>
    </row>
    <row r="305" spans="1:17" x14ac:dyDescent="0.15">
      <c r="A305" s="4">
        <v>303</v>
      </c>
      <c r="B305" s="5" t="s">
        <v>607</v>
      </c>
      <c r="C305" s="5" t="s">
        <v>608</v>
      </c>
      <c r="D305" s="5" t="s">
        <v>9</v>
      </c>
      <c r="E305" s="6">
        <v>0.62921257114840901</v>
      </c>
      <c r="F305">
        <f t="shared" si="32"/>
        <v>0.6</v>
      </c>
      <c r="I305" t="str">
        <f t="shared" si="33"/>
        <v>sh600850</v>
      </c>
      <c r="J305" t="str">
        <f>VLOOKUP(D305,$U:$V,2,0)</f>
        <v>中证</v>
      </c>
      <c r="K305">
        <f t="shared" si="34"/>
        <v>0.6</v>
      </c>
      <c r="L305" t="e">
        <f t="shared" si="35"/>
        <v>#VALUE!</v>
      </c>
      <c r="M305" t="e">
        <f t="shared" si="39"/>
        <v>#VALUE!</v>
      </c>
      <c r="N305" t="s">
        <v>1831</v>
      </c>
      <c r="O305">
        <f t="shared" si="36"/>
        <v>0.7</v>
      </c>
      <c r="P305">
        <f t="shared" si="37"/>
        <v>-9.9999999999999978E-2</v>
      </c>
      <c r="Q305" t="str">
        <f t="shared" si="38"/>
        <v>中证0.6</v>
      </c>
    </row>
    <row r="306" spans="1:17" x14ac:dyDescent="0.15">
      <c r="A306" s="4">
        <v>304</v>
      </c>
      <c r="B306" s="5" t="s">
        <v>609</v>
      </c>
      <c r="C306" s="5" t="s">
        <v>610</v>
      </c>
      <c r="D306" s="5" t="s">
        <v>9</v>
      </c>
      <c r="E306" s="6">
        <v>0.668405808946824</v>
      </c>
      <c r="F306">
        <f t="shared" si="32"/>
        <v>0.7</v>
      </c>
      <c r="I306" t="str">
        <f t="shared" si="33"/>
        <v>sh600851</v>
      </c>
      <c r="J306" t="str">
        <f>VLOOKUP(D306,$U:$V,2,0)</f>
        <v>中证</v>
      </c>
      <c r="K306">
        <f t="shared" si="34"/>
        <v>0.7</v>
      </c>
      <c r="L306" t="e">
        <f t="shared" si="35"/>
        <v>#VALUE!</v>
      </c>
      <c r="M306" t="e">
        <f t="shared" si="39"/>
        <v>#VALUE!</v>
      </c>
      <c r="N306" t="s">
        <v>1831</v>
      </c>
      <c r="O306">
        <f t="shared" si="36"/>
        <v>0.7</v>
      </c>
      <c r="P306">
        <f t="shared" si="37"/>
        <v>0</v>
      </c>
      <c r="Q306" t="str">
        <f t="shared" si="38"/>
        <v>中证0.7</v>
      </c>
    </row>
    <row r="307" spans="1:17" x14ac:dyDescent="0.15">
      <c r="A307" s="4">
        <v>305</v>
      </c>
      <c r="B307" s="5" t="s">
        <v>611</v>
      </c>
      <c r="C307" s="5" t="s">
        <v>612</v>
      </c>
      <c r="D307" s="5" t="s">
        <v>9</v>
      </c>
      <c r="E307" s="6">
        <v>0.68296907213792502</v>
      </c>
      <c r="F307">
        <f t="shared" si="32"/>
        <v>0.7</v>
      </c>
      <c r="I307" t="str">
        <f t="shared" si="33"/>
        <v>sh600859</v>
      </c>
      <c r="J307" t="str">
        <f>VLOOKUP(D307,$U:$V,2,0)</f>
        <v>中证</v>
      </c>
      <c r="K307">
        <f t="shared" si="34"/>
        <v>0.7</v>
      </c>
      <c r="L307" t="e">
        <f t="shared" si="35"/>
        <v>#VALUE!</v>
      </c>
      <c r="M307" t="e">
        <f t="shared" si="39"/>
        <v>#VALUE!</v>
      </c>
      <c r="N307" t="s">
        <v>1831</v>
      </c>
      <c r="O307">
        <f t="shared" si="36"/>
        <v>0.7</v>
      </c>
      <c r="P307">
        <f t="shared" si="37"/>
        <v>0</v>
      </c>
      <c r="Q307" t="str">
        <f t="shared" si="38"/>
        <v>中证0.7</v>
      </c>
    </row>
    <row r="308" spans="1:17" x14ac:dyDescent="0.15">
      <c r="A308" s="4">
        <v>306</v>
      </c>
      <c r="B308" s="5" t="s">
        <v>613</v>
      </c>
      <c r="C308" s="5" t="s">
        <v>614</v>
      </c>
      <c r="D308" s="5" t="s">
        <v>9</v>
      </c>
      <c r="E308" s="6">
        <v>0.68364453367924904</v>
      </c>
      <c r="F308">
        <f t="shared" si="32"/>
        <v>0.7</v>
      </c>
      <c r="I308" t="str">
        <f t="shared" si="33"/>
        <v>sh600862</v>
      </c>
      <c r="J308" t="str">
        <f>VLOOKUP(D308,$U:$V,2,0)</f>
        <v>中证</v>
      </c>
      <c r="K308">
        <f t="shared" si="34"/>
        <v>0.7</v>
      </c>
      <c r="L308" t="e">
        <f t="shared" si="35"/>
        <v>#VALUE!</v>
      </c>
      <c r="M308" t="e">
        <f t="shared" si="39"/>
        <v>#VALUE!</v>
      </c>
      <c r="N308" t="s">
        <v>1831</v>
      </c>
      <c r="O308">
        <f t="shared" si="36"/>
        <v>0.7</v>
      </c>
      <c r="P308">
        <f t="shared" si="37"/>
        <v>0</v>
      </c>
      <c r="Q308" t="str">
        <f t="shared" si="38"/>
        <v>中证0.7</v>
      </c>
    </row>
    <row r="309" spans="1:17" x14ac:dyDescent="0.15">
      <c r="A309" s="4">
        <v>307</v>
      </c>
      <c r="B309" s="5" t="s">
        <v>615</v>
      </c>
      <c r="C309" s="5" t="s">
        <v>616</v>
      </c>
      <c r="D309" s="5" t="s">
        <v>3</v>
      </c>
      <c r="E309" s="6">
        <v>0.66076060271586301</v>
      </c>
      <c r="F309">
        <f t="shared" si="32"/>
        <v>0.7</v>
      </c>
      <c r="I309" t="str">
        <f t="shared" si="33"/>
        <v>sh600863</v>
      </c>
      <c r="J309" t="str">
        <f>VLOOKUP(D309,$U:$V,2,0)</f>
        <v>主板</v>
      </c>
      <c r="K309">
        <f t="shared" si="34"/>
        <v>0.7</v>
      </c>
      <c r="L309" t="e">
        <f t="shared" si="35"/>
        <v>#VALUE!</v>
      </c>
      <c r="M309" t="e">
        <f t="shared" si="39"/>
        <v>#VALUE!</v>
      </c>
      <c r="N309" t="s">
        <v>1831</v>
      </c>
      <c r="O309">
        <f t="shared" si="36"/>
        <v>0.7</v>
      </c>
      <c r="P309">
        <f t="shared" si="37"/>
        <v>0</v>
      </c>
      <c r="Q309" t="str">
        <f t="shared" si="38"/>
        <v>主板0.7</v>
      </c>
    </row>
    <row r="310" spans="1:17" x14ac:dyDescent="0.15">
      <c r="A310" s="4">
        <v>308</v>
      </c>
      <c r="B310" s="5" t="s">
        <v>617</v>
      </c>
      <c r="C310" s="5" t="s">
        <v>618</v>
      </c>
      <c r="D310" s="5" t="s">
        <v>9</v>
      </c>
      <c r="E310" s="6">
        <v>0.67724703110205497</v>
      </c>
      <c r="F310">
        <f t="shared" si="32"/>
        <v>0.7</v>
      </c>
      <c r="I310" t="str">
        <f t="shared" si="33"/>
        <v>sh600864</v>
      </c>
      <c r="J310" t="str">
        <f>VLOOKUP(D310,$U:$V,2,0)</f>
        <v>中证</v>
      </c>
      <c r="K310">
        <f t="shared" si="34"/>
        <v>0.7</v>
      </c>
      <c r="L310" t="e">
        <f t="shared" si="35"/>
        <v>#VALUE!</v>
      </c>
      <c r="M310" t="e">
        <f t="shared" si="39"/>
        <v>#VALUE!</v>
      </c>
      <c r="N310" t="s">
        <v>1830</v>
      </c>
      <c r="O310">
        <f t="shared" si="36"/>
        <v>0.6</v>
      </c>
      <c r="P310">
        <f t="shared" si="37"/>
        <v>9.9999999999999978E-2</v>
      </c>
      <c r="Q310" t="str">
        <f t="shared" si="38"/>
        <v>中证0.7</v>
      </c>
    </row>
    <row r="311" spans="1:17" x14ac:dyDescent="0.15">
      <c r="A311" s="4">
        <v>309</v>
      </c>
      <c r="B311" s="5" t="s">
        <v>619</v>
      </c>
      <c r="C311" s="5" t="s">
        <v>620</v>
      </c>
      <c r="D311" s="5" t="s">
        <v>9</v>
      </c>
      <c r="E311" s="6">
        <v>0.63010439134569596</v>
      </c>
      <c r="F311">
        <f t="shared" si="32"/>
        <v>0.6</v>
      </c>
      <c r="I311" t="str">
        <f t="shared" si="33"/>
        <v>sh600867</v>
      </c>
      <c r="J311" t="str">
        <f>VLOOKUP(D311,$U:$V,2,0)</f>
        <v>中证</v>
      </c>
      <c r="K311">
        <f t="shared" si="34"/>
        <v>0.6</v>
      </c>
      <c r="L311" t="e">
        <f t="shared" si="35"/>
        <v>#VALUE!</v>
      </c>
      <c r="M311" t="e">
        <f t="shared" si="39"/>
        <v>#VALUE!</v>
      </c>
      <c r="N311" t="s">
        <v>1833</v>
      </c>
      <c r="O311">
        <f t="shared" si="36"/>
        <v>0.5</v>
      </c>
      <c r="P311">
        <f t="shared" si="37"/>
        <v>9.9999999999999978E-2</v>
      </c>
      <c r="Q311" t="str">
        <f t="shared" si="38"/>
        <v>中证0.6</v>
      </c>
    </row>
    <row r="312" spans="1:17" x14ac:dyDescent="0.15">
      <c r="A312" s="4">
        <v>310</v>
      </c>
      <c r="B312" s="5" t="s">
        <v>621</v>
      </c>
      <c r="C312" s="5" t="s">
        <v>622</v>
      </c>
      <c r="D312" s="5" t="s">
        <v>9</v>
      </c>
      <c r="E312" s="6">
        <v>0.54000905377321695</v>
      </c>
      <c r="F312">
        <f t="shared" si="32"/>
        <v>0.5</v>
      </c>
      <c r="I312" t="str">
        <f t="shared" si="33"/>
        <v>sh600869</v>
      </c>
      <c r="J312" t="str">
        <f>VLOOKUP(D312,$U:$V,2,0)</f>
        <v>中证</v>
      </c>
      <c r="K312">
        <f t="shared" si="34"/>
        <v>0.5</v>
      </c>
      <c r="L312" t="e">
        <f t="shared" si="35"/>
        <v>#VALUE!</v>
      </c>
      <c r="M312" t="e">
        <f t="shared" si="39"/>
        <v>#VALUE!</v>
      </c>
      <c r="N312" t="s">
        <v>1833</v>
      </c>
      <c r="O312">
        <f t="shared" si="36"/>
        <v>0.5</v>
      </c>
      <c r="P312">
        <f t="shared" si="37"/>
        <v>0</v>
      </c>
      <c r="Q312" t="str">
        <f t="shared" si="38"/>
        <v>中证0.5</v>
      </c>
    </row>
    <row r="313" spans="1:17" x14ac:dyDescent="0.15">
      <c r="A313" s="4">
        <v>311</v>
      </c>
      <c r="B313" s="5" t="s">
        <v>623</v>
      </c>
      <c r="C313" s="5" t="s">
        <v>624</v>
      </c>
      <c r="D313" s="5" t="s">
        <v>9</v>
      </c>
      <c r="E313" s="6">
        <v>0.52646952733415198</v>
      </c>
      <c r="F313">
        <f t="shared" si="32"/>
        <v>0.5</v>
      </c>
      <c r="I313" t="str">
        <f t="shared" si="33"/>
        <v>sh600871</v>
      </c>
      <c r="J313" t="str">
        <f>VLOOKUP(D313,$U:$V,2,0)</f>
        <v>中证</v>
      </c>
      <c r="K313">
        <f t="shared" si="34"/>
        <v>0.5</v>
      </c>
      <c r="L313" t="e">
        <f t="shared" si="35"/>
        <v>#VALUE!</v>
      </c>
      <c r="M313" t="e">
        <f t="shared" si="39"/>
        <v>#VALUE!</v>
      </c>
      <c r="N313" t="s">
        <v>1830</v>
      </c>
      <c r="O313">
        <f t="shared" si="36"/>
        <v>0.6</v>
      </c>
      <c r="P313">
        <f t="shared" si="37"/>
        <v>-9.9999999999999978E-2</v>
      </c>
      <c r="Q313" t="str">
        <f t="shared" si="38"/>
        <v>中证0.5</v>
      </c>
    </row>
    <row r="314" spans="1:17" x14ac:dyDescent="0.15">
      <c r="A314" s="4">
        <v>312</v>
      </c>
      <c r="B314" s="5" t="s">
        <v>625</v>
      </c>
      <c r="C314" s="5" t="s">
        <v>626</v>
      </c>
      <c r="D314" s="5" t="s">
        <v>9</v>
      </c>
      <c r="E314" s="6">
        <v>0.63587683202354495</v>
      </c>
      <c r="F314">
        <f t="shared" si="32"/>
        <v>0.6</v>
      </c>
      <c r="I314" t="str">
        <f t="shared" si="33"/>
        <v>sh600872</v>
      </c>
      <c r="J314" t="str">
        <f>VLOOKUP(D314,$U:$V,2,0)</f>
        <v>中证</v>
      </c>
      <c r="K314">
        <f t="shared" si="34"/>
        <v>0.6</v>
      </c>
      <c r="L314" t="e">
        <f t="shared" si="35"/>
        <v>#VALUE!</v>
      </c>
      <c r="M314" t="e">
        <f t="shared" si="39"/>
        <v>#VALUE!</v>
      </c>
      <c r="N314" t="s">
        <v>1830</v>
      </c>
      <c r="O314">
        <f t="shared" si="36"/>
        <v>0.6</v>
      </c>
      <c r="P314">
        <f t="shared" si="37"/>
        <v>0</v>
      </c>
      <c r="Q314" t="str">
        <f t="shared" si="38"/>
        <v>中证0.6</v>
      </c>
    </row>
    <row r="315" spans="1:17" x14ac:dyDescent="0.15">
      <c r="A315" s="4">
        <v>313</v>
      </c>
      <c r="B315" s="5" t="s">
        <v>627</v>
      </c>
      <c r="C315" s="5" t="s">
        <v>628</v>
      </c>
      <c r="D315" s="5" t="s">
        <v>9</v>
      </c>
      <c r="E315" s="6">
        <v>0.603127605692659</v>
      </c>
      <c r="F315">
        <f t="shared" si="32"/>
        <v>0.6</v>
      </c>
      <c r="I315" t="str">
        <f t="shared" si="33"/>
        <v>sh600873</v>
      </c>
      <c r="J315" t="str">
        <f>VLOOKUP(D315,$U:$V,2,0)</f>
        <v>中证</v>
      </c>
      <c r="K315">
        <f t="shared" si="34"/>
        <v>0.6</v>
      </c>
      <c r="L315" t="e">
        <f t="shared" si="35"/>
        <v>#VALUE!</v>
      </c>
      <c r="M315" t="e">
        <f t="shared" si="39"/>
        <v>#VALUE!</v>
      </c>
      <c r="N315" t="s">
        <v>1831</v>
      </c>
      <c r="O315">
        <f t="shared" si="36"/>
        <v>0.7</v>
      </c>
      <c r="P315">
        <f t="shared" si="37"/>
        <v>-9.9999999999999978E-2</v>
      </c>
      <c r="Q315" t="str">
        <f t="shared" si="38"/>
        <v>中证0.6</v>
      </c>
    </row>
    <row r="316" spans="1:17" x14ac:dyDescent="0.15">
      <c r="A316" s="4">
        <v>314</v>
      </c>
      <c r="B316" s="5" t="s">
        <v>629</v>
      </c>
      <c r="C316" s="5" t="s">
        <v>630</v>
      </c>
      <c r="D316" s="5" t="s">
        <v>9</v>
      </c>
      <c r="E316" s="6">
        <v>0.67689781028011797</v>
      </c>
      <c r="F316">
        <f t="shared" si="32"/>
        <v>0.7</v>
      </c>
      <c r="I316" t="str">
        <f t="shared" si="33"/>
        <v>sh600874</v>
      </c>
      <c r="J316" t="str">
        <f>VLOOKUP(D316,$U:$V,2,0)</f>
        <v>中证</v>
      </c>
      <c r="K316">
        <f t="shared" si="34"/>
        <v>0.7</v>
      </c>
      <c r="L316" t="e">
        <f t="shared" si="35"/>
        <v>#VALUE!</v>
      </c>
      <c r="M316" t="e">
        <f t="shared" si="39"/>
        <v>#VALUE!</v>
      </c>
      <c r="N316" t="s">
        <v>1831</v>
      </c>
      <c r="O316">
        <f t="shared" si="36"/>
        <v>0.7</v>
      </c>
      <c r="P316">
        <f t="shared" si="37"/>
        <v>0</v>
      </c>
      <c r="Q316" t="str">
        <f t="shared" si="38"/>
        <v>中证0.7</v>
      </c>
    </row>
    <row r="317" spans="1:17" x14ac:dyDescent="0.15">
      <c r="A317" s="4">
        <v>315</v>
      </c>
      <c r="B317" s="5" t="s">
        <v>631</v>
      </c>
      <c r="C317" s="5" t="s">
        <v>632</v>
      </c>
      <c r="D317" s="5" t="s">
        <v>9</v>
      </c>
      <c r="E317" s="6">
        <v>0.74927342107197004</v>
      </c>
      <c r="F317">
        <f t="shared" si="32"/>
        <v>0.7</v>
      </c>
      <c r="I317" t="str">
        <f t="shared" si="33"/>
        <v>sh600875</v>
      </c>
      <c r="J317" t="str">
        <f>VLOOKUP(D317,$U:$V,2,0)</f>
        <v>中证</v>
      </c>
      <c r="K317">
        <f t="shared" si="34"/>
        <v>0.7</v>
      </c>
      <c r="L317" t="e">
        <f t="shared" si="35"/>
        <v>#VALUE!</v>
      </c>
      <c r="M317" t="e">
        <f t="shared" si="39"/>
        <v>#VALUE!</v>
      </c>
      <c r="N317" t="s">
        <v>1831</v>
      </c>
      <c r="O317">
        <f t="shared" si="36"/>
        <v>0.7</v>
      </c>
      <c r="P317">
        <f t="shared" si="37"/>
        <v>0</v>
      </c>
      <c r="Q317" t="str">
        <f t="shared" si="38"/>
        <v>中证0.7</v>
      </c>
    </row>
    <row r="318" spans="1:17" x14ac:dyDescent="0.15">
      <c r="A318" s="4">
        <v>316</v>
      </c>
      <c r="B318" s="5" t="s">
        <v>633</v>
      </c>
      <c r="C318" s="5" t="s">
        <v>634</v>
      </c>
      <c r="D318" s="5" t="s">
        <v>9</v>
      </c>
      <c r="E318" s="6">
        <v>0.65531544992155999</v>
      </c>
      <c r="F318">
        <f t="shared" si="32"/>
        <v>0.7</v>
      </c>
      <c r="I318" t="str">
        <f t="shared" si="33"/>
        <v>sh600879</v>
      </c>
      <c r="J318" t="str">
        <f>VLOOKUP(D318,$U:$V,2,0)</f>
        <v>中证</v>
      </c>
      <c r="K318">
        <f t="shared" si="34"/>
        <v>0.7</v>
      </c>
      <c r="L318" t="e">
        <f t="shared" si="35"/>
        <v>#VALUE!</v>
      </c>
      <c r="M318" t="e">
        <f t="shared" si="39"/>
        <v>#VALUE!</v>
      </c>
      <c r="N318" t="s">
        <v>1831</v>
      </c>
      <c r="O318">
        <f t="shared" si="36"/>
        <v>0.7</v>
      </c>
      <c r="P318">
        <f t="shared" si="37"/>
        <v>0</v>
      </c>
      <c r="Q318" t="str">
        <f t="shared" si="38"/>
        <v>中证0.7</v>
      </c>
    </row>
    <row r="319" spans="1:17" x14ac:dyDescent="0.15">
      <c r="A319" s="4">
        <v>317</v>
      </c>
      <c r="B319" s="5" t="s">
        <v>635</v>
      </c>
      <c r="C319" s="5" t="s">
        <v>636</v>
      </c>
      <c r="D319" s="5" t="s">
        <v>220</v>
      </c>
      <c r="E319" s="6">
        <v>0.69853481427100905</v>
      </c>
      <c r="F319">
        <f t="shared" si="32"/>
        <v>0.7</v>
      </c>
      <c r="I319" t="str">
        <f t="shared" si="33"/>
        <v>sh600880</v>
      </c>
      <c r="J319" t="str">
        <f>VLOOKUP(D319,$U:$V,2,0)</f>
        <v>创</v>
      </c>
      <c r="K319">
        <f t="shared" si="34"/>
        <v>0.7</v>
      </c>
      <c r="L319" t="e">
        <f t="shared" si="35"/>
        <v>#VALUE!</v>
      </c>
      <c r="M319" t="e">
        <f t="shared" si="39"/>
        <v>#VALUE!</v>
      </c>
      <c r="N319" t="s">
        <v>1831</v>
      </c>
      <c r="O319">
        <f t="shared" si="36"/>
        <v>0.7</v>
      </c>
      <c r="P319">
        <f t="shared" si="37"/>
        <v>0</v>
      </c>
      <c r="Q319" t="str">
        <f t="shared" si="38"/>
        <v>创0.7</v>
      </c>
    </row>
    <row r="320" spans="1:17" x14ac:dyDescent="0.15">
      <c r="A320" s="4">
        <v>318</v>
      </c>
      <c r="B320" s="5" t="s">
        <v>637</v>
      </c>
      <c r="C320" s="5" t="s">
        <v>638</v>
      </c>
      <c r="D320" s="5" t="s">
        <v>85</v>
      </c>
      <c r="E320" s="6">
        <v>0.74609364677717405</v>
      </c>
      <c r="F320">
        <f t="shared" si="32"/>
        <v>0.7</v>
      </c>
      <c r="I320" t="str">
        <f t="shared" si="33"/>
        <v>sh600881</v>
      </c>
      <c r="J320" t="str">
        <f>VLOOKUP(D320,$U:$V,2,0)</f>
        <v>小</v>
      </c>
      <c r="K320">
        <f t="shared" si="34"/>
        <v>0.7</v>
      </c>
      <c r="L320" t="e">
        <f t="shared" si="35"/>
        <v>#VALUE!</v>
      </c>
      <c r="M320" t="e">
        <f t="shared" si="39"/>
        <v>#VALUE!</v>
      </c>
      <c r="N320" t="s">
        <v>1831</v>
      </c>
      <c r="O320">
        <f t="shared" si="36"/>
        <v>0.7</v>
      </c>
      <c r="P320">
        <f t="shared" si="37"/>
        <v>0</v>
      </c>
      <c r="Q320" t="str">
        <f t="shared" si="38"/>
        <v>小0.7</v>
      </c>
    </row>
    <row r="321" spans="1:17" x14ac:dyDescent="0.15">
      <c r="A321" s="4">
        <v>319</v>
      </c>
      <c r="B321" s="5" t="s">
        <v>639</v>
      </c>
      <c r="C321" s="5" t="s">
        <v>640</v>
      </c>
      <c r="D321" s="5" t="s">
        <v>9</v>
      </c>
      <c r="E321" s="6">
        <v>0.72036169606247502</v>
      </c>
      <c r="F321">
        <f t="shared" si="32"/>
        <v>0.7</v>
      </c>
      <c r="I321" t="str">
        <f t="shared" si="33"/>
        <v>sh600884</v>
      </c>
      <c r="J321" t="str">
        <f>VLOOKUP(D321,$U:$V,2,0)</f>
        <v>中证</v>
      </c>
      <c r="K321">
        <f t="shared" si="34"/>
        <v>0.7</v>
      </c>
      <c r="L321" t="e">
        <f t="shared" si="35"/>
        <v>#VALUE!</v>
      </c>
      <c r="M321" t="e">
        <f t="shared" si="39"/>
        <v>#VALUE!</v>
      </c>
      <c r="N321" t="s">
        <v>1830</v>
      </c>
      <c r="O321">
        <f t="shared" si="36"/>
        <v>0.6</v>
      </c>
      <c r="P321">
        <f t="shared" si="37"/>
        <v>9.9999999999999978E-2</v>
      </c>
      <c r="Q321" t="str">
        <f t="shared" si="38"/>
        <v>中证0.7</v>
      </c>
    </row>
    <row r="322" spans="1:17" x14ac:dyDescent="0.15">
      <c r="A322" s="4">
        <v>320</v>
      </c>
      <c r="B322" s="5" t="s">
        <v>641</v>
      </c>
      <c r="C322" s="5" t="s">
        <v>642</v>
      </c>
      <c r="D322" s="5" t="s">
        <v>3</v>
      </c>
      <c r="E322" s="6">
        <v>0.59760605190520799</v>
      </c>
      <c r="F322">
        <f t="shared" si="32"/>
        <v>0.6</v>
      </c>
      <c r="I322" t="str">
        <f t="shared" si="33"/>
        <v>sh600886</v>
      </c>
      <c r="J322" t="str">
        <f>VLOOKUP(D322,$U:$V,2,0)</f>
        <v>主板</v>
      </c>
      <c r="K322">
        <f t="shared" si="34"/>
        <v>0.6</v>
      </c>
      <c r="L322" t="e">
        <f t="shared" si="35"/>
        <v>#VALUE!</v>
      </c>
      <c r="M322" t="e">
        <f t="shared" si="39"/>
        <v>#VALUE!</v>
      </c>
      <c r="N322" t="s">
        <v>1833</v>
      </c>
      <c r="O322">
        <f t="shared" si="36"/>
        <v>0.5</v>
      </c>
      <c r="P322">
        <f t="shared" si="37"/>
        <v>9.9999999999999978E-2</v>
      </c>
      <c r="Q322" t="str">
        <f t="shared" si="38"/>
        <v>主板0.6</v>
      </c>
    </row>
    <row r="323" spans="1:17" x14ac:dyDescent="0.15">
      <c r="A323" s="4">
        <v>321</v>
      </c>
      <c r="B323" s="5" t="s">
        <v>643</v>
      </c>
      <c r="C323" s="5" t="s">
        <v>644</v>
      </c>
      <c r="D323" s="5" t="s">
        <v>7</v>
      </c>
      <c r="E323" s="6">
        <v>0.50962719068288298</v>
      </c>
      <c r="F323">
        <f t="shared" si="32"/>
        <v>0.5</v>
      </c>
      <c r="I323" t="str">
        <f t="shared" si="33"/>
        <v>sh600887</v>
      </c>
      <c r="J323" t="str">
        <f>VLOOKUP(D323,$U:$V,2,0)</f>
        <v>沪深</v>
      </c>
      <c r="K323">
        <f t="shared" si="34"/>
        <v>0.5</v>
      </c>
      <c r="L323" t="e">
        <f t="shared" si="35"/>
        <v>#VALUE!</v>
      </c>
      <c r="M323" t="e">
        <f t="shared" si="39"/>
        <v>#VALUE!</v>
      </c>
      <c r="N323" t="s">
        <v>1830</v>
      </c>
      <c r="O323">
        <f t="shared" si="36"/>
        <v>0.6</v>
      </c>
      <c r="P323">
        <f t="shared" si="37"/>
        <v>-9.9999999999999978E-2</v>
      </c>
      <c r="Q323" t="str">
        <f t="shared" si="38"/>
        <v>沪深0.5</v>
      </c>
    </row>
    <row r="324" spans="1:17" x14ac:dyDescent="0.15">
      <c r="A324" s="4">
        <v>322</v>
      </c>
      <c r="B324" s="5" t="s">
        <v>645</v>
      </c>
      <c r="C324" s="5" t="s">
        <v>646</v>
      </c>
      <c r="D324" s="5" t="s">
        <v>9</v>
      </c>
      <c r="E324" s="6">
        <v>0.63979596598441002</v>
      </c>
      <c r="F324">
        <f t="shared" ref="F324:F387" si="40">ROUND(E324,1)</f>
        <v>0.6</v>
      </c>
      <c r="I324" t="str">
        <f t="shared" ref="I324:I387" si="41">+B324</f>
        <v>sh600893</v>
      </c>
      <c r="J324" t="str">
        <f>VLOOKUP(D324,$U:$V,2,0)</f>
        <v>中证</v>
      </c>
      <c r="K324">
        <f t="shared" ref="K324:K387" si="42">+F324</f>
        <v>0.6</v>
      </c>
      <c r="L324" t="e">
        <f t="shared" ref="L324:L387" si="43">FIND("0",J324)</f>
        <v>#VALUE!</v>
      </c>
      <c r="M324" t="e">
        <f t="shared" si="39"/>
        <v>#VALUE!</v>
      </c>
      <c r="N324" t="s">
        <v>1831</v>
      </c>
      <c r="O324">
        <f t="shared" ref="O324:O387" si="44">+N324+0</f>
        <v>0.7</v>
      </c>
      <c r="P324">
        <f t="shared" ref="P324:P387" si="45">F324-O324</f>
        <v>-9.9999999999999978E-2</v>
      </c>
      <c r="Q324" t="str">
        <f t="shared" ref="Q324:Q387" si="46">+J324&amp;K324</f>
        <v>中证0.6</v>
      </c>
    </row>
    <row r="325" spans="1:17" x14ac:dyDescent="0.15">
      <c r="A325" s="4">
        <v>323</v>
      </c>
      <c r="B325" s="5" t="s">
        <v>647</v>
      </c>
      <c r="C325" s="5" t="s">
        <v>648</v>
      </c>
      <c r="D325" s="5" t="s">
        <v>9</v>
      </c>
      <c r="E325" s="6">
        <v>0.69307817512291403</v>
      </c>
      <c r="F325">
        <f t="shared" si="40"/>
        <v>0.7</v>
      </c>
      <c r="I325" t="str">
        <f t="shared" si="41"/>
        <v>sh600894</v>
      </c>
      <c r="J325" t="str">
        <f>VLOOKUP(D325,$U:$V,2,0)</f>
        <v>中证</v>
      </c>
      <c r="K325">
        <f t="shared" si="42"/>
        <v>0.7</v>
      </c>
      <c r="L325" t="e">
        <f t="shared" si="43"/>
        <v>#VALUE!</v>
      </c>
      <c r="M325" t="e">
        <f t="shared" si="39"/>
        <v>#VALUE!</v>
      </c>
      <c r="N325" t="s">
        <v>1831</v>
      </c>
      <c r="O325">
        <f t="shared" si="44"/>
        <v>0.7</v>
      </c>
      <c r="P325">
        <f t="shared" si="45"/>
        <v>0</v>
      </c>
      <c r="Q325" t="str">
        <f t="shared" si="46"/>
        <v>中证0.7</v>
      </c>
    </row>
    <row r="326" spans="1:17" x14ac:dyDescent="0.15">
      <c r="A326" s="4">
        <v>324</v>
      </c>
      <c r="B326" s="5" t="s">
        <v>649</v>
      </c>
      <c r="C326" s="5" t="s">
        <v>650</v>
      </c>
      <c r="D326" s="5" t="s">
        <v>9</v>
      </c>
      <c r="E326" s="6">
        <v>0.68345269364396399</v>
      </c>
      <c r="F326">
        <f t="shared" si="40"/>
        <v>0.7</v>
      </c>
      <c r="I326" t="str">
        <f t="shared" si="41"/>
        <v>sh600895</v>
      </c>
      <c r="J326" t="str">
        <f>VLOOKUP(D326,$U:$V,2,0)</f>
        <v>中证</v>
      </c>
      <c r="K326">
        <f t="shared" si="42"/>
        <v>0.7</v>
      </c>
      <c r="L326" t="e">
        <f t="shared" si="43"/>
        <v>#VALUE!</v>
      </c>
      <c r="M326" t="e">
        <f t="shared" si="39"/>
        <v>#VALUE!</v>
      </c>
      <c r="N326" t="s">
        <v>1830</v>
      </c>
      <c r="O326">
        <f t="shared" si="44"/>
        <v>0.6</v>
      </c>
      <c r="P326">
        <f t="shared" si="45"/>
        <v>9.9999999999999978E-2</v>
      </c>
      <c r="Q326" t="str">
        <f t="shared" si="46"/>
        <v>中证0.7</v>
      </c>
    </row>
    <row r="327" spans="1:17" x14ac:dyDescent="0.15">
      <c r="A327" s="4">
        <v>325</v>
      </c>
      <c r="B327" s="5" t="s">
        <v>651</v>
      </c>
      <c r="C327" s="5" t="s">
        <v>652</v>
      </c>
      <c r="D327" s="5" t="s">
        <v>5</v>
      </c>
      <c r="E327" s="6">
        <v>0.59693731748651802</v>
      </c>
      <c r="F327">
        <f t="shared" si="40"/>
        <v>0.6</v>
      </c>
      <c r="I327" t="str">
        <f t="shared" si="41"/>
        <v>sh600900</v>
      </c>
      <c r="J327" t="str">
        <f>VLOOKUP(D327,$U:$V,2,0)</f>
        <v>大</v>
      </c>
      <c r="K327">
        <f t="shared" si="42"/>
        <v>0.6</v>
      </c>
      <c r="L327" t="e">
        <f t="shared" si="43"/>
        <v>#VALUE!</v>
      </c>
      <c r="M327" t="e">
        <f t="shared" si="39"/>
        <v>#VALUE!</v>
      </c>
      <c r="N327" t="s">
        <v>1834</v>
      </c>
      <c r="O327">
        <f t="shared" si="44"/>
        <v>0.2</v>
      </c>
      <c r="P327">
        <f t="shared" si="45"/>
        <v>0.39999999999999997</v>
      </c>
      <c r="Q327" t="str">
        <f t="shared" si="46"/>
        <v>大0.6</v>
      </c>
    </row>
    <row r="328" spans="1:17" x14ac:dyDescent="0.15">
      <c r="A328" s="4">
        <v>326</v>
      </c>
      <c r="B328" s="5" t="s">
        <v>653</v>
      </c>
      <c r="C328" s="5" t="s">
        <v>654</v>
      </c>
      <c r="D328" s="5" t="s">
        <v>3</v>
      </c>
      <c r="E328" s="6">
        <v>0.17787317354437701</v>
      </c>
      <c r="F328">
        <f t="shared" si="40"/>
        <v>0.2</v>
      </c>
      <c r="I328" t="str">
        <f t="shared" si="41"/>
        <v>sh600908</v>
      </c>
      <c r="J328" t="str">
        <f>VLOOKUP(D328,$U:$V,2,0)</f>
        <v>主板</v>
      </c>
      <c r="K328">
        <f t="shared" si="42"/>
        <v>0.2</v>
      </c>
      <c r="L328" t="e">
        <f t="shared" si="43"/>
        <v>#VALUE!</v>
      </c>
      <c r="M328" t="e">
        <f t="shared" ref="M328:M391" si="47">MID(J328,L328,LEN(J328)-L328+1)</f>
        <v>#VALUE!</v>
      </c>
      <c r="N328" t="s">
        <v>1831</v>
      </c>
      <c r="O328">
        <f t="shared" si="44"/>
        <v>0.7</v>
      </c>
      <c r="P328">
        <f t="shared" si="45"/>
        <v>-0.49999999999999994</v>
      </c>
      <c r="Q328" t="str">
        <f t="shared" si="46"/>
        <v>主板0.2</v>
      </c>
    </row>
    <row r="329" spans="1:17" x14ac:dyDescent="0.15">
      <c r="A329" s="4">
        <v>327</v>
      </c>
      <c r="B329" s="5" t="s">
        <v>655</v>
      </c>
      <c r="C329" s="5" t="s">
        <v>656</v>
      </c>
      <c r="D329" s="5" t="s">
        <v>9</v>
      </c>
      <c r="E329" s="6">
        <v>0.66531144779686802</v>
      </c>
      <c r="F329">
        <f t="shared" si="40"/>
        <v>0.7</v>
      </c>
      <c r="I329" t="str">
        <f t="shared" si="41"/>
        <v>sh600917</v>
      </c>
      <c r="J329" t="str">
        <f>VLOOKUP(D329,$U:$V,2,0)</f>
        <v>中证</v>
      </c>
      <c r="K329">
        <f t="shared" si="42"/>
        <v>0.7</v>
      </c>
      <c r="L329" t="e">
        <f t="shared" si="43"/>
        <v>#VALUE!</v>
      </c>
      <c r="M329" t="e">
        <f t="shared" si="47"/>
        <v>#VALUE!</v>
      </c>
      <c r="N329" t="s">
        <v>1833</v>
      </c>
      <c r="O329">
        <f t="shared" si="44"/>
        <v>0.5</v>
      </c>
      <c r="P329">
        <f t="shared" si="45"/>
        <v>0.19999999999999996</v>
      </c>
      <c r="Q329" t="str">
        <f t="shared" si="46"/>
        <v>中证0.7</v>
      </c>
    </row>
    <row r="330" spans="1:17" x14ac:dyDescent="0.15">
      <c r="A330" s="4">
        <v>328</v>
      </c>
      <c r="B330" s="5" t="s">
        <v>657</v>
      </c>
      <c r="C330" s="5" t="s">
        <v>658</v>
      </c>
      <c r="D330" s="5" t="s">
        <v>7</v>
      </c>
      <c r="E330" s="6">
        <v>0.45792077962972499</v>
      </c>
      <c r="F330">
        <f t="shared" si="40"/>
        <v>0.5</v>
      </c>
      <c r="I330" t="str">
        <f t="shared" si="41"/>
        <v>sh600919</v>
      </c>
      <c r="J330" t="str">
        <f>VLOOKUP(D330,$U:$V,2,0)</f>
        <v>沪深</v>
      </c>
      <c r="K330">
        <f t="shared" si="42"/>
        <v>0.5</v>
      </c>
      <c r="L330" t="e">
        <f t="shared" si="43"/>
        <v>#VALUE!</v>
      </c>
      <c r="M330" t="e">
        <f t="shared" si="47"/>
        <v>#VALUE!</v>
      </c>
      <c r="N330" t="s">
        <v>1832</v>
      </c>
      <c r="O330">
        <f t="shared" si="44"/>
        <v>0.4</v>
      </c>
      <c r="P330">
        <f t="shared" si="45"/>
        <v>9.9999999999999978E-2</v>
      </c>
      <c r="Q330" t="str">
        <f t="shared" si="46"/>
        <v>沪深0.5</v>
      </c>
    </row>
    <row r="331" spans="1:17" x14ac:dyDescent="0.15">
      <c r="A331" s="4">
        <v>329</v>
      </c>
      <c r="B331" s="5" t="s">
        <v>659</v>
      </c>
      <c r="C331" s="5" t="s">
        <v>660</v>
      </c>
      <c r="D331" s="5" t="s">
        <v>3</v>
      </c>
      <c r="E331" s="6">
        <v>0.33740972089725801</v>
      </c>
      <c r="F331">
        <f t="shared" si="40"/>
        <v>0.3</v>
      </c>
      <c r="I331" t="str">
        <f t="shared" si="41"/>
        <v>sh600926</v>
      </c>
      <c r="J331" t="str">
        <f>VLOOKUP(D331,$U:$V,2,0)</f>
        <v>主板</v>
      </c>
      <c r="K331">
        <f t="shared" si="42"/>
        <v>0.3</v>
      </c>
      <c r="L331" t="e">
        <f t="shared" si="43"/>
        <v>#VALUE!</v>
      </c>
      <c r="M331" t="e">
        <f t="shared" si="47"/>
        <v>#VALUE!</v>
      </c>
      <c r="N331" t="s">
        <v>1832</v>
      </c>
      <c r="O331">
        <f t="shared" si="44"/>
        <v>0.4</v>
      </c>
      <c r="P331">
        <f t="shared" si="45"/>
        <v>-0.10000000000000003</v>
      </c>
      <c r="Q331" t="str">
        <f t="shared" si="46"/>
        <v>主板0.3</v>
      </c>
    </row>
    <row r="332" spans="1:17" x14ac:dyDescent="0.15">
      <c r="A332" s="4">
        <v>330</v>
      </c>
      <c r="B332" s="5" t="s">
        <v>661</v>
      </c>
      <c r="C332" s="5" t="s">
        <v>662</v>
      </c>
      <c r="D332" s="5" t="s">
        <v>220</v>
      </c>
      <c r="E332" s="6">
        <v>0.42753935088616302</v>
      </c>
      <c r="F332">
        <f t="shared" si="40"/>
        <v>0.4</v>
      </c>
      <c r="I332" t="str">
        <f t="shared" si="41"/>
        <v>sh600936</v>
      </c>
      <c r="J332" t="str">
        <f>VLOOKUP(D332,$U:$V,2,0)</f>
        <v>创</v>
      </c>
      <c r="K332">
        <f t="shared" si="42"/>
        <v>0.4</v>
      </c>
      <c r="L332" t="e">
        <f t="shared" si="43"/>
        <v>#VALUE!</v>
      </c>
      <c r="M332" t="e">
        <f t="shared" si="47"/>
        <v>#VALUE!</v>
      </c>
      <c r="N332" t="s">
        <v>1829</v>
      </c>
      <c r="O332">
        <f t="shared" si="44"/>
        <v>0.8</v>
      </c>
      <c r="P332">
        <f t="shared" si="45"/>
        <v>-0.4</v>
      </c>
      <c r="Q332" t="str">
        <f t="shared" si="46"/>
        <v>创0.4</v>
      </c>
    </row>
    <row r="333" spans="1:17" x14ac:dyDescent="0.15">
      <c r="A333" s="4">
        <v>331</v>
      </c>
      <c r="B333" s="5" t="s">
        <v>663</v>
      </c>
      <c r="C333" s="5" t="s">
        <v>664</v>
      </c>
      <c r="D333" s="5" t="s">
        <v>7</v>
      </c>
      <c r="E333" s="6">
        <v>0.77477500574107905</v>
      </c>
      <c r="F333">
        <f t="shared" si="40"/>
        <v>0.8</v>
      </c>
      <c r="I333" t="str">
        <f t="shared" si="41"/>
        <v>sh600958</v>
      </c>
      <c r="J333" t="str">
        <f>VLOOKUP(D333,$U:$V,2,0)</f>
        <v>沪深</v>
      </c>
      <c r="K333">
        <f t="shared" si="42"/>
        <v>0.8</v>
      </c>
      <c r="L333" t="e">
        <f t="shared" si="43"/>
        <v>#VALUE!</v>
      </c>
      <c r="M333" t="e">
        <f t="shared" si="47"/>
        <v>#VALUE!</v>
      </c>
      <c r="N333" t="s">
        <v>1831</v>
      </c>
      <c r="O333">
        <f t="shared" si="44"/>
        <v>0.7</v>
      </c>
      <c r="P333">
        <f t="shared" si="45"/>
        <v>0.10000000000000009</v>
      </c>
      <c r="Q333" t="str">
        <f t="shared" si="46"/>
        <v>沪深0.8</v>
      </c>
    </row>
    <row r="334" spans="1:17" x14ac:dyDescent="0.15">
      <c r="A334" s="4">
        <v>332</v>
      </c>
      <c r="B334" s="5" t="s">
        <v>665</v>
      </c>
      <c r="C334" s="5" t="s">
        <v>666</v>
      </c>
      <c r="D334" s="5" t="s">
        <v>9</v>
      </c>
      <c r="E334" s="6">
        <v>0.704915388450847</v>
      </c>
      <c r="F334">
        <f t="shared" si="40"/>
        <v>0.7</v>
      </c>
      <c r="I334" t="str">
        <f t="shared" si="41"/>
        <v>sh600959</v>
      </c>
      <c r="J334" t="str">
        <f>VLOOKUP(D334,$U:$V,2,0)</f>
        <v>中证</v>
      </c>
      <c r="K334">
        <f t="shared" si="42"/>
        <v>0.7</v>
      </c>
      <c r="L334" t="e">
        <f t="shared" si="43"/>
        <v>#VALUE!</v>
      </c>
      <c r="M334" t="e">
        <f t="shared" si="47"/>
        <v>#VALUE!</v>
      </c>
      <c r="N334" t="s">
        <v>1830</v>
      </c>
      <c r="O334">
        <f t="shared" si="44"/>
        <v>0.6</v>
      </c>
      <c r="P334">
        <f t="shared" si="45"/>
        <v>9.9999999999999978E-2</v>
      </c>
      <c r="Q334" t="str">
        <f t="shared" si="46"/>
        <v>中证0.7</v>
      </c>
    </row>
    <row r="335" spans="1:17" x14ac:dyDescent="0.15">
      <c r="A335" s="4">
        <v>333</v>
      </c>
      <c r="B335" s="5" t="s">
        <v>667</v>
      </c>
      <c r="C335" s="5" t="s">
        <v>668</v>
      </c>
      <c r="D335" s="5" t="s">
        <v>9</v>
      </c>
      <c r="E335" s="6">
        <v>0.60024024506930196</v>
      </c>
      <c r="F335">
        <f t="shared" si="40"/>
        <v>0.6</v>
      </c>
      <c r="I335" t="str">
        <f t="shared" si="41"/>
        <v>sh600967</v>
      </c>
      <c r="J335" t="str">
        <f>VLOOKUP(D335,$U:$V,2,0)</f>
        <v>中证</v>
      </c>
      <c r="K335">
        <f t="shared" si="42"/>
        <v>0.6</v>
      </c>
      <c r="L335" t="e">
        <f t="shared" si="43"/>
        <v>#VALUE!</v>
      </c>
      <c r="M335" t="e">
        <f t="shared" si="47"/>
        <v>#VALUE!</v>
      </c>
      <c r="N335" t="s">
        <v>1831</v>
      </c>
      <c r="O335">
        <f t="shared" si="44"/>
        <v>0.7</v>
      </c>
      <c r="P335">
        <f t="shared" si="45"/>
        <v>-9.9999999999999978E-2</v>
      </c>
      <c r="Q335" t="str">
        <f t="shared" si="46"/>
        <v>中证0.6</v>
      </c>
    </row>
    <row r="336" spans="1:17" x14ac:dyDescent="0.15">
      <c r="A336" s="4">
        <v>334</v>
      </c>
      <c r="B336" s="5" t="s">
        <v>669</v>
      </c>
      <c r="C336" s="5" t="s">
        <v>670</v>
      </c>
      <c r="D336" s="5" t="s">
        <v>9</v>
      </c>
      <c r="E336" s="6">
        <v>0.66669458623411504</v>
      </c>
      <c r="F336">
        <f t="shared" si="40"/>
        <v>0.7</v>
      </c>
      <c r="I336" t="str">
        <f t="shared" si="41"/>
        <v>sh600970</v>
      </c>
      <c r="J336" t="str">
        <f>VLOOKUP(D336,$U:$V,2,0)</f>
        <v>中证</v>
      </c>
      <c r="K336">
        <f t="shared" si="42"/>
        <v>0.7</v>
      </c>
      <c r="L336" t="e">
        <f t="shared" si="43"/>
        <v>#VALUE!</v>
      </c>
      <c r="M336" t="e">
        <f t="shared" si="47"/>
        <v>#VALUE!</v>
      </c>
      <c r="N336" t="s">
        <v>1831</v>
      </c>
      <c r="O336">
        <f t="shared" si="44"/>
        <v>0.7</v>
      </c>
      <c r="P336">
        <f t="shared" si="45"/>
        <v>0</v>
      </c>
      <c r="Q336" t="str">
        <f t="shared" si="46"/>
        <v>中证0.7</v>
      </c>
    </row>
    <row r="337" spans="1:17" x14ac:dyDescent="0.15">
      <c r="A337" s="4">
        <v>335</v>
      </c>
      <c r="B337" s="5" t="s">
        <v>671</v>
      </c>
      <c r="C337" s="5" t="s">
        <v>672</v>
      </c>
      <c r="D337" s="5" t="s">
        <v>3</v>
      </c>
      <c r="E337" s="6">
        <v>0.70754777054083695</v>
      </c>
      <c r="F337">
        <f t="shared" si="40"/>
        <v>0.7</v>
      </c>
      <c r="I337" t="str">
        <f t="shared" si="41"/>
        <v>sh600971</v>
      </c>
      <c r="J337" t="str">
        <f>VLOOKUP(D337,$U:$V,2,0)</f>
        <v>主板</v>
      </c>
      <c r="K337">
        <f t="shared" si="42"/>
        <v>0.7</v>
      </c>
      <c r="L337" t="e">
        <f t="shared" si="43"/>
        <v>#VALUE!</v>
      </c>
      <c r="M337" t="e">
        <f t="shared" si="47"/>
        <v>#VALUE!</v>
      </c>
      <c r="N337" t="s">
        <v>1832</v>
      </c>
      <c r="O337">
        <f t="shared" si="44"/>
        <v>0.4</v>
      </c>
      <c r="P337">
        <f t="shared" si="45"/>
        <v>0.29999999999999993</v>
      </c>
      <c r="Q337" t="str">
        <f t="shared" si="46"/>
        <v>主板0.7</v>
      </c>
    </row>
    <row r="338" spans="1:17" x14ac:dyDescent="0.15">
      <c r="A338" s="4">
        <v>336</v>
      </c>
      <c r="B338" s="5" t="s">
        <v>673</v>
      </c>
      <c r="C338" s="5" t="s">
        <v>674</v>
      </c>
      <c r="D338" s="5" t="s">
        <v>220</v>
      </c>
      <c r="E338" s="6">
        <v>0.42081756347698202</v>
      </c>
      <c r="F338">
        <f t="shared" si="40"/>
        <v>0.4</v>
      </c>
      <c r="I338" t="str">
        <f t="shared" si="41"/>
        <v>sh600977</v>
      </c>
      <c r="J338" t="str">
        <f>VLOOKUP(D338,$U:$V,2,0)</f>
        <v>创</v>
      </c>
      <c r="K338">
        <f t="shared" si="42"/>
        <v>0.4</v>
      </c>
      <c r="L338" t="e">
        <f t="shared" si="43"/>
        <v>#VALUE!</v>
      </c>
      <c r="M338" t="e">
        <f t="shared" si="47"/>
        <v>#VALUE!</v>
      </c>
      <c r="N338" t="s">
        <v>1830</v>
      </c>
      <c r="O338">
        <f t="shared" si="44"/>
        <v>0.6</v>
      </c>
      <c r="P338">
        <f t="shared" si="45"/>
        <v>-0.19999999999999996</v>
      </c>
      <c r="Q338" t="str">
        <f t="shared" si="46"/>
        <v>创0.4</v>
      </c>
    </row>
    <row r="339" spans="1:17" x14ac:dyDescent="0.15">
      <c r="A339" s="4">
        <v>337</v>
      </c>
      <c r="B339" s="5" t="s">
        <v>675</v>
      </c>
      <c r="C339" s="5" t="s">
        <v>676</v>
      </c>
      <c r="D339" s="5" t="s">
        <v>9</v>
      </c>
      <c r="E339" s="6">
        <v>0.641002122226635</v>
      </c>
      <c r="F339">
        <f t="shared" si="40"/>
        <v>0.6</v>
      </c>
      <c r="I339" t="str">
        <f t="shared" si="41"/>
        <v>sh600978</v>
      </c>
      <c r="J339" t="str">
        <f>VLOOKUP(D339,$U:$V,2,0)</f>
        <v>中证</v>
      </c>
      <c r="K339">
        <f t="shared" si="42"/>
        <v>0.6</v>
      </c>
      <c r="L339" t="e">
        <f t="shared" si="43"/>
        <v>#VALUE!</v>
      </c>
      <c r="M339" t="e">
        <f t="shared" si="47"/>
        <v>#VALUE!</v>
      </c>
      <c r="N339" t="s">
        <v>1831</v>
      </c>
      <c r="O339">
        <f t="shared" si="44"/>
        <v>0.7</v>
      </c>
      <c r="P339">
        <f t="shared" si="45"/>
        <v>-9.9999999999999978E-2</v>
      </c>
      <c r="Q339" t="str">
        <f t="shared" si="46"/>
        <v>中证0.6</v>
      </c>
    </row>
    <row r="340" spans="1:17" x14ac:dyDescent="0.15">
      <c r="A340" s="4">
        <v>338</v>
      </c>
      <c r="B340" s="5" t="s">
        <v>677</v>
      </c>
      <c r="C340" s="5" t="s">
        <v>678</v>
      </c>
      <c r="D340" s="5" t="s">
        <v>9</v>
      </c>
      <c r="E340" s="6">
        <v>0.69522071150291298</v>
      </c>
      <c r="F340">
        <f t="shared" si="40"/>
        <v>0.7</v>
      </c>
      <c r="I340" t="str">
        <f t="shared" si="41"/>
        <v>sh600981</v>
      </c>
      <c r="J340" t="str">
        <f>VLOOKUP(D340,$U:$V,2,0)</f>
        <v>中证</v>
      </c>
      <c r="K340">
        <f t="shared" si="42"/>
        <v>0.7</v>
      </c>
      <c r="L340" t="e">
        <f t="shared" si="43"/>
        <v>#VALUE!</v>
      </c>
      <c r="M340" t="e">
        <f t="shared" si="47"/>
        <v>#VALUE!</v>
      </c>
      <c r="N340" t="s">
        <v>1831</v>
      </c>
      <c r="O340">
        <f t="shared" si="44"/>
        <v>0.7</v>
      </c>
      <c r="P340">
        <f t="shared" si="45"/>
        <v>0</v>
      </c>
      <c r="Q340" t="str">
        <f t="shared" si="46"/>
        <v>中证0.7</v>
      </c>
    </row>
    <row r="341" spans="1:17" x14ac:dyDescent="0.15">
      <c r="A341" s="4">
        <v>339</v>
      </c>
      <c r="B341" s="5" t="s">
        <v>679</v>
      </c>
      <c r="C341" s="5" t="s">
        <v>680</v>
      </c>
      <c r="D341" s="5" t="s">
        <v>9</v>
      </c>
      <c r="E341" s="6">
        <v>0.73022559977395995</v>
      </c>
      <c r="F341">
        <f t="shared" si="40"/>
        <v>0.7</v>
      </c>
      <c r="I341" t="str">
        <f t="shared" si="41"/>
        <v>sh600993</v>
      </c>
      <c r="J341" t="str">
        <f>VLOOKUP(D341,$U:$V,2,0)</f>
        <v>中证</v>
      </c>
      <c r="K341">
        <f t="shared" si="42"/>
        <v>0.7</v>
      </c>
      <c r="L341" t="e">
        <f t="shared" si="43"/>
        <v>#VALUE!</v>
      </c>
      <c r="M341" t="e">
        <f t="shared" si="47"/>
        <v>#VALUE!</v>
      </c>
      <c r="N341" t="s">
        <v>1830</v>
      </c>
      <c r="O341">
        <f t="shared" si="44"/>
        <v>0.6</v>
      </c>
      <c r="P341">
        <f t="shared" si="45"/>
        <v>9.9999999999999978E-2</v>
      </c>
      <c r="Q341" t="str">
        <f t="shared" si="46"/>
        <v>中证0.7</v>
      </c>
    </row>
    <row r="342" spans="1:17" x14ac:dyDescent="0.15">
      <c r="A342" s="4">
        <v>340</v>
      </c>
      <c r="B342" s="5" t="s">
        <v>681</v>
      </c>
      <c r="C342" s="5" t="s">
        <v>682</v>
      </c>
      <c r="D342" s="5" t="s">
        <v>9</v>
      </c>
      <c r="E342" s="6">
        <v>0.62098349804103403</v>
      </c>
      <c r="F342">
        <f t="shared" si="40"/>
        <v>0.6</v>
      </c>
      <c r="I342" t="str">
        <f t="shared" si="41"/>
        <v>sh600998</v>
      </c>
      <c r="J342" t="str">
        <f>VLOOKUP(D342,$U:$V,2,0)</f>
        <v>中证</v>
      </c>
      <c r="K342">
        <f t="shared" si="42"/>
        <v>0.6</v>
      </c>
      <c r="L342" t="e">
        <f t="shared" si="43"/>
        <v>#VALUE!</v>
      </c>
      <c r="M342" t="e">
        <f t="shared" si="47"/>
        <v>#VALUE!</v>
      </c>
      <c r="N342" t="s">
        <v>1829</v>
      </c>
      <c r="O342">
        <f t="shared" si="44"/>
        <v>0.8</v>
      </c>
      <c r="P342">
        <f t="shared" si="45"/>
        <v>-0.20000000000000007</v>
      </c>
      <c r="Q342" t="str">
        <f t="shared" si="46"/>
        <v>中证0.6</v>
      </c>
    </row>
    <row r="343" spans="1:17" x14ac:dyDescent="0.15">
      <c r="A343" s="4">
        <v>341</v>
      </c>
      <c r="B343" s="5" t="s">
        <v>683</v>
      </c>
      <c r="C343" s="5" t="s">
        <v>684</v>
      </c>
      <c r="D343" s="5" t="s">
        <v>5</v>
      </c>
      <c r="E343" s="6">
        <v>0.806413361822367</v>
      </c>
      <c r="F343">
        <f t="shared" si="40"/>
        <v>0.8</v>
      </c>
      <c r="I343" t="str">
        <f t="shared" si="41"/>
        <v>sh600999</v>
      </c>
      <c r="J343" t="str">
        <f>VLOOKUP(D343,$U:$V,2,0)</f>
        <v>大</v>
      </c>
      <c r="K343">
        <f t="shared" si="42"/>
        <v>0.8</v>
      </c>
      <c r="L343" t="e">
        <f t="shared" si="43"/>
        <v>#VALUE!</v>
      </c>
      <c r="M343" t="e">
        <f t="shared" si="47"/>
        <v>#VALUE!</v>
      </c>
      <c r="N343" t="s">
        <v>1830</v>
      </c>
      <c r="O343">
        <f t="shared" si="44"/>
        <v>0.6</v>
      </c>
      <c r="P343">
        <f t="shared" si="45"/>
        <v>0.20000000000000007</v>
      </c>
      <c r="Q343" t="str">
        <f t="shared" si="46"/>
        <v>大0.8</v>
      </c>
    </row>
    <row r="344" spans="1:17" x14ac:dyDescent="0.15">
      <c r="A344" s="4">
        <v>342</v>
      </c>
      <c r="B344" s="5" t="s">
        <v>685</v>
      </c>
      <c r="C344" s="5" t="s">
        <v>686</v>
      </c>
      <c r="D344" s="5" t="s">
        <v>9</v>
      </c>
      <c r="E344" s="6">
        <v>0.57067299432202401</v>
      </c>
      <c r="F344">
        <f t="shared" si="40"/>
        <v>0.6</v>
      </c>
      <c r="I344" t="str">
        <f t="shared" si="41"/>
        <v>sh601000</v>
      </c>
      <c r="J344" t="str">
        <f>VLOOKUP(D344,$U:$V,2,0)</f>
        <v>中证</v>
      </c>
      <c r="K344">
        <f t="shared" si="42"/>
        <v>0.6</v>
      </c>
      <c r="L344" t="e">
        <f t="shared" si="43"/>
        <v>#VALUE!</v>
      </c>
      <c r="M344" t="e">
        <f t="shared" si="47"/>
        <v>#VALUE!</v>
      </c>
      <c r="N344" t="s">
        <v>1831</v>
      </c>
      <c r="O344">
        <f t="shared" si="44"/>
        <v>0.7</v>
      </c>
      <c r="P344">
        <f t="shared" si="45"/>
        <v>-9.9999999999999978E-2</v>
      </c>
      <c r="Q344" t="str">
        <f t="shared" si="46"/>
        <v>中证0.6</v>
      </c>
    </row>
    <row r="345" spans="1:17" x14ac:dyDescent="0.15">
      <c r="A345" s="4">
        <v>343</v>
      </c>
      <c r="B345" s="5" t="s">
        <v>687</v>
      </c>
      <c r="C345" s="5" t="s">
        <v>688</v>
      </c>
      <c r="D345" s="5" t="s">
        <v>3</v>
      </c>
      <c r="E345" s="6">
        <v>0.71013508447024498</v>
      </c>
      <c r="F345">
        <f t="shared" si="40"/>
        <v>0.7</v>
      </c>
      <c r="I345" t="str">
        <f t="shared" si="41"/>
        <v>sh601001</v>
      </c>
      <c r="J345" t="str">
        <f>VLOOKUP(D345,$U:$V,2,0)</f>
        <v>主板</v>
      </c>
      <c r="K345">
        <f t="shared" si="42"/>
        <v>0.7</v>
      </c>
      <c r="L345" t="e">
        <f t="shared" si="43"/>
        <v>#VALUE!</v>
      </c>
      <c r="M345" t="e">
        <f t="shared" si="47"/>
        <v>#VALUE!</v>
      </c>
      <c r="N345" t="s">
        <v>1830</v>
      </c>
      <c r="O345">
        <f t="shared" si="44"/>
        <v>0.6</v>
      </c>
      <c r="P345">
        <f t="shared" si="45"/>
        <v>9.9999999999999978E-2</v>
      </c>
      <c r="Q345" t="str">
        <f t="shared" si="46"/>
        <v>主板0.7</v>
      </c>
    </row>
    <row r="346" spans="1:17" x14ac:dyDescent="0.15">
      <c r="A346" s="4">
        <v>344</v>
      </c>
      <c r="B346" s="5" t="s">
        <v>689</v>
      </c>
      <c r="C346" s="5" t="s">
        <v>690</v>
      </c>
      <c r="D346" s="5" t="s">
        <v>9</v>
      </c>
      <c r="E346" s="6">
        <v>0.63567221278839503</v>
      </c>
      <c r="F346">
        <f t="shared" si="40"/>
        <v>0.6</v>
      </c>
      <c r="I346" t="str">
        <f t="shared" si="41"/>
        <v>sh601002</v>
      </c>
      <c r="J346" t="str">
        <f>VLOOKUP(D346,$U:$V,2,0)</f>
        <v>中证</v>
      </c>
      <c r="K346">
        <f t="shared" si="42"/>
        <v>0.6</v>
      </c>
      <c r="L346" t="e">
        <f t="shared" si="43"/>
        <v>#VALUE!</v>
      </c>
      <c r="M346" t="e">
        <f t="shared" si="47"/>
        <v>#VALUE!</v>
      </c>
      <c r="N346" t="s">
        <v>1831</v>
      </c>
      <c r="O346">
        <f t="shared" si="44"/>
        <v>0.7</v>
      </c>
      <c r="P346">
        <f t="shared" si="45"/>
        <v>-9.9999999999999978E-2</v>
      </c>
      <c r="Q346" t="str">
        <f t="shared" si="46"/>
        <v>中证0.6</v>
      </c>
    </row>
    <row r="347" spans="1:17" x14ac:dyDescent="0.15">
      <c r="A347" s="4">
        <v>345</v>
      </c>
      <c r="B347" s="5" t="s">
        <v>691</v>
      </c>
      <c r="C347" s="5" t="s">
        <v>692</v>
      </c>
      <c r="D347" s="5" t="s">
        <v>7</v>
      </c>
      <c r="E347" s="6">
        <v>0.68882727564805701</v>
      </c>
      <c r="F347">
        <f t="shared" si="40"/>
        <v>0.7</v>
      </c>
      <c r="I347" t="str">
        <f t="shared" si="41"/>
        <v>sh601006</v>
      </c>
      <c r="J347" t="str">
        <f>VLOOKUP(D347,$U:$V,2,0)</f>
        <v>沪深</v>
      </c>
      <c r="K347">
        <f t="shared" si="42"/>
        <v>0.7</v>
      </c>
      <c r="L347" t="e">
        <f t="shared" si="43"/>
        <v>#VALUE!</v>
      </c>
      <c r="M347" t="e">
        <f t="shared" si="47"/>
        <v>#VALUE!</v>
      </c>
      <c r="N347" t="s">
        <v>1829</v>
      </c>
      <c r="O347">
        <f t="shared" si="44"/>
        <v>0.8</v>
      </c>
      <c r="P347">
        <f t="shared" si="45"/>
        <v>-0.10000000000000009</v>
      </c>
      <c r="Q347" t="str">
        <f t="shared" si="46"/>
        <v>沪深0.7</v>
      </c>
    </row>
    <row r="348" spans="1:17" x14ac:dyDescent="0.15">
      <c r="A348" s="4">
        <v>346</v>
      </c>
      <c r="B348" s="5" t="s">
        <v>693</v>
      </c>
      <c r="C348" s="5" t="s">
        <v>694</v>
      </c>
      <c r="D348" s="5" t="s">
        <v>5</v>
      </c>
      <c r="E348" s="6">
        <v>0.79954197153445605</v>
      </c>
      <c r="F348">
        <f t="shared" si="40"/>
        <v>0.8</v>
      </c>
      <c r="I348" t="str">
        <f t="shared" si="41"/>
        <v>sh601009</v>
      </c>
      <c r="J348" t="str">
        <f>VLOOKUP(D348,$U:$V,2,0)</f>
        <v>大</v>
      </c>
      <c r="K348">
        <f t="shared" si="42"/>
        <v>0.8</v>
      </c>
      <c r="L348" t="e">
        <f t="shared" si="43"/>
        <v>#VALUE!</v>
      </c>
      <c r="M348" t="e">
        <f t="shared" si="47"/>
        <v>#VALUE!</v>
      </c>
      <c r="N348" t="s">
        <v>1831</v>
      </c>
      <c r="O348">
        <f t="shared" si="44"/>
        <v>0.7</v>
      </c>
      <c r="P348">
        <f t="shared" si="45"/>
        <v>0.10000000000000009</v>
      </c>
      <c r="Q348" t="str">
        <f t="shared" si="46"/>
        <v>大0.8</v>
      </c>
    </row>
    <row r="349" spans="1:17" x14ac:dyDescent="0.15">
      <c r="A349" s="4">
        <v>347</v>
      </c>
      <c r="B349" s="5" t="s">
        <v>695</v>
      </c>
      <c r="C349" s="5" t="s">
        <v>696</v>
      </c>
      <c r="D349" s="5" t="s">
        <v>9</v>
      </c>
      <c r="E349" s="6">
        <v>0.68695851043508904</v>
      </c>
      <c r="F349">
        <f t="shared" si="40"/>
        <v>0.7</v>
      </c>
      <c r="I349" t="str">
        <f t="shared" si="41"/>
        <v>sh601010</v>
      </c>
      <c r="J349" t="str">
        <f>VLOOKUP(D349,$U:$V,2,0)</f>
        <v>中证</v>
      </c>
      <c r="K349">
        <f t="shared" si="42"/>
        <v>0.7</v>
      </c>
      <c r="L349" t="e">
        <f t="shared" si="43"/>
        <v>#VALUE!</v>
      </c>
      <c r="M349" t="e">
        <f t="shared" si="47"/>
        <v>#VALUE!</v>
      </c>
      <c r="N349" t="s">
        <v>1830</v>
      </c>
      <c r="O349">
        <f t="shared" si="44"/>
        <v>0.6</v>
      </c>
      <c r="P349">
        <f t="shared" si="45"/>
        <v>9.9999999999999978E-2</v>
      </c>
      <c r="Q349" t="str">
        <f t="shared" si="46"/>
        <v>中证0.7</v>
      </c>
    </row>
    <row r="350" spans="1:17" x14ac:dyDescent="0.15">
      <c r="A350" s="4">
        <v>348</v>
      </c>
      <c r="B350" s="5" t="s">
        <v>697</v>
      </c>
      <c r="C350" s="5" t="s">
        <v>698</v>
      </c>
      <c r="D350" s="5" t="s">
        <v>9</v>
      </c>
      <c r="E350" s="6">
        <v>0.60534886015842704</v>
      </c>
      <c r="F350">
        <f t="shared" si="40"/>
        <v>0.6</v>
      </c>
      <c r="I350" t="str">
        <f t="shared" si="41"/>
        <v>sh601012</v>
      </c>
      <c r="J350" t="str">
        <f>VLOOKUP(D350,$U:$V,2,0)</f>
        <v>中证</v>
      </c>
      <c r="K350">
        <f t="shared" si="42"/>
        <v>0.6</v>
      </c>
      <c r="L350" t="e">
        <f t="shared" si="43"/>
        <v>#VALUE!</v>
      </c>
      <c r="M350" t="e">
        <f t="shared" si="47"/>
        <v>#VALUE!</v>
      </c>
      <c r="N350" t="s">
        <v>1833</v>
      </c>
      <c r="O350">
        <f t="shared" si="44"/>
        <v>0.5</v>
      </c>
      <c r="P350">
        <f t="shared" si="45"/>
        <v>9.9999999999999978E-2</v>
      </c>
      <c r="Q350" t="str">
        <f t="shared" si="46"/>
        <v>中证0.6</v>
      </c>
    </row>
    <row r="351" spans="1:17" x14ac:dyDescent="0.15">
      <c r="A351" s="4">
        <v>349</v>
      </c>
      <c r="B351" s="5" t="s">
        <v>699</v>
      </c>
      <c r="C351" s="5" t="s">
        <v>700</v>
      </c>
      <c r="D351" s="5" t="s">
        <v>9</v>
      </c>
      <c r="E351" s="6">
        <v>0.54075866366695602</v>
      </c>
      <c r="F351">
        <f t="shared" si="40"/>
        <v>0.5</v>
      </c>
      <c r="I351" t="str">
        <f t="shared" si="41"/>
        <v>sh601016</v>
      </c>
      <c r="J351" t="str">
        <f>VLOOKUP(D351,$U:$V,2,0)</f>
        <v>中证</v>
      </c>
      <c r="K351">
        <f t="shared" si="42"/>
        <v>0.5</v>
      </c>
      <c r="L351" t="e">
        <f t="shared" si="43"/>
        <v>#VALUE!</v>
      </c>
      <c r="M351" t="e">
        <f t="shared" si="47"/>
        <v>#VALUE!</v>
      </c>
      <c r="N351" t="s">
        <v>1830</v>
      </c>
      <c r="O351">
        <f t="shared" si="44"/>
        <v>0.6</v>
      </c>
      <c r="P351">
        <f t="shared" si="45"/>
        <v>-9.9999999999999978E-2</v>
      </c>
      <c r="Q351" t="str">
        <f t="shared" si="46"/>
        <v>中证0.5</v>
      </c>
    </row>
    <row r="352" spans="1:17" x14ac:dyDescent="0.15">
      <c r="A352" s="4">
        <v>350</v>
      </c>
      <c r="B352" s="5" t="s">
        <v>701</v>
      </c>
      <c r="C352" s="5" t="s">
        <v>702</v>
      </c>
      <c r="D352" s="5" t="s">
        <v>3</v>
      </c>
      <c r="E352" s="6">
        <v>0.59243673552755705</v>
      </c>
      <c r="F352">
        <f t="shared" si="40"/>
        <v>0.6</v>
      </c>
      <c r="I352" t="str">
        <f t="shared" si="41"/>
        <v>sh601018</v>
      </c>
      <c r="J352" t="str">
        <f>VLOOKUP(D352,$U:$V,2,0)</f>
        <v>主板</v>
      </c>
      <c r="K352">
        <f t="shared" si="42"/>
        <v>0.6</v>
      </c>
      <c r="L352" t="e">
        <f t="shared" si="43"/>
        <v>#VALUE!</v>
      </c>
      <c r="M352" t="e">
        <f t="shared" si="47"/>
        <v>#VALUE!</v>
      </c>
      <c r="N352" t="s">
        <v>1833</v>
      </c>
      <c r="O352">
        <f t="shared" si="44"/>
        <v>0.5</v>
      </c>
      <c r="P352">
        <f t="shared" si="45"/>
        <v>9.9999999999999978E-2</v>
      </c>
      <c r="Q352" t="str">
        <f t="shared" si="46"/>
        <v>主板0.6</v>
      </c>
    </row>
    <row r="353" spans="1:17" x14ac:dyDescent="0.15">
      <c r="A353" s="4">
        <v>351</v>
      </c>
      <c r="B353" s="5" t="s">
        <v>703</v>
      </c>
      <c r="C353" s="5" t="s">
        <v>704</v>
      </c>
      <c r="D353" s="5" t="s">
        <v>9</v>
      </c>
      <c r="E353" s="6">
        <v>0.48853817372466901</v>
      </c>
      <c r="F353">
        <f t="shared" si="40"/>
        <v>0.5</v>
      </c>
      <c r="I353" t="str">
        <f t="shared" si="41"/>
        <v>sh601021</v>
      </c>
      <c r="J353" t="str">
        <f>VLOOKUP(D353,$U:$V,2,0)</f>
        <v>中证</v>
      </c>
      <c r="K353">
        <f t="shared" si="42"/>
        <v>0.5</v>
      </c>
      <c r="L353" t="e">
        <f t="shared" si="43"/>
        <v>#VALUE!</v>
      </c>
      <c r="M353" t="e">
        <f t="shared" si="47"/>
        <v>#VALUE!</v>
      </c>
      <c r="N353" t="s">
        <v>1829</v>
      </c>
      <c r="O353">
        <f t="shared" si="44"/>
        <v>0.8</v>
      </c>
      <c r="P353">
        <f t="shared" si="45"/>
        <v>-0.30000000000000004</v>
      </c>
      <c r="Q353" t="str">
        <f t="shared" si="46"/>
        <v>中证0.5</v>
      </c>
    </row>
    <row r="354" spans="1:17" x14ac:dyDescent="0.15">
      <c r="A354" s="4">
        <v>352</v>
      </c>
      <c r="B354" s="5" t="s">
        <v>705</v>
      </c>
      <c r="C354" s="5" t="s">
        <v>706</v>
      </c>
      <c r="D354" s="5" t="s">
        <v>5</v>
      </c>
      <c r="E354" s="6">
        <v>0.790300155356782</v>
      </c>
      <c r="F354">
        <f t="shared" si="40"/>
        <v>0.8</v>
      </c>
      <c r="I354" t="str">
        <f t="shared" si="41"/>
        <v>sh601088</v>
      </c>
      <c r="J354" t="str">
        <f>VLOOKUP(D354,$U:$V,2,0)</f>
        <v>大</v>
      </c>
      <c r="K354">
        <f t="shared" si="42"/>
        <v>0.8</v>
      </c>
      <c r="L354" t="e">
        <f t="shared" si="43"/>
        <v>#VALUE!</v>
      </c>
      <c r="M354" t="e">
        <f t="shared" si="47"/>
        <v>#VALUE!</v>
      </c>
      <c r="N354" t="s">
        <v>1831</v>
      </c>
      <c r="O354">
        <f t="shared" si="44"/>
        <v>0.7</v>
      </c>
      <c r="P354">
        <f t="shared" si="45"/>
        <v>0.10000000000000009</v>
      </c>
      <c r="Q354" t="str">
        <f t="shared" si="46"/>
        <v>大0.8</v>
      </c>
    </row>
    <row r="355" spans="1:17" x14ac:dyDescent="0.15">
      <c r="A355" s="4">
        <v>353</v>
      </c>
      <c r="B355" s="5" t="s">
        <v>707</v>
      </c>
      <c r="C355" s="5" t="s">
        <v>708</v>
      </c>
      <c r="D355" s="5" t="s">
        <v>9</v>
      </c>
      <c r="E355" s="6">
        <v>0.68677969923802196</v>
      </c>
      <c r="F355">
        <f t="shared" si="40"/>
        <v>0.7</v>
      </c>
      <c r="I355" t="str">
        <f t="shared" si="41"/>
        <v>sh601098</v>
      </c>
      <c r="J355" t="str">
        <f>VLOOKUP(D355,$U:$V,2,0)</f>
        <v>中证</v>
      </c>
      <c r="K355">
        <f t="shared" si="42"/>
        <v>0.7</v>
      </c>
      <c r="L355" t="e">
        <f t="shared" si="43"/>
        <v>#VALUE!</v>
      </c>
      <c r="M355" t="e">
        <f t="shared" si="47"/>
        <v>#VALUE!</v>
      </c>
      <c r="N355" t="s">
        <v>1829</v>
      </c>
      <c r="O355">
        <f t="shared" si="44"/>
        <v>0.8</v>
      </c>
      <c r="P355">
        <f t="shared" si="45"/>
        <v>-0.10000000000000009</v>
      </c>
      <c r="Q355" t="str">
        <f t="shared" si="46"/>
        <v>中证0.7</v>
      </c>
    </row>
    <row r="356" spans="1:17" x14ac:dyDescent="0.15">
      <c r="A356" s="4">
        <v>354</v>
      </c>
      <c r="B356" s="5" t="s">
        <v>709</v>
      </c>
      <c r="C356" s="5" t="s">
        <v>710</v>
      </c>
      <c r="D356" s="5" t="s">
        <v>7</v>
      </c>
      <c r="E356" s="6">
        <v>0.76167047829816403</v>
      </c>
      <c r="F356">
        <f t="shared" si="40"/>
        <v>0.8</v>
      </c>
      <c r="I356" t="str">
        <f t="shared" si="41"/>
        <v>sh601099</v>
      </c>
      <c r="J356" t="str">
        <f>VLOOKUP(D356,$U:$V,2,0)</f>
        <v>沪深</v>
      </c>
      <c r="K356">
        <f t="shared" si="42"/>
        <v>0.8</v>
      </c>
      <c r="L356" t="e">
        <f t="shared" si="43"/>
        <v>#VALUE!</v>
      </c>
      <c r="M356" t="e">
        <f t="shared" si="47"/>
        <v>#VALUE!</v>
      </c>
      <c r="N356" t="s">
        <v>1831</v>
      </c>
      <c r="O356">
        <f t="shared" si="44"/>
        <v>0.7</v>
      </c>
      <c r="P356">
        <f t="shared" si="45"/>
        <v>0.10000000000000009</v>
      </c>
      <c r="Q356" t="str">
        <f t="shared" si="46"/>
        <v>沪深0.8</v>
      </c>
    </row>
    <row r="357" spans="1:17" x14ac:dyDescent="0.15">
      <c r="A357" s="4">
        <v>355</v>
      </c>
      <c r="B357" s="5" t="s">
        <v>711</v>
      </c>
      <c r="C357" s="5" t="s">
        <v>712</v>
      </c>
      <c r="D357" s="5" t="s">
        <v>3</v>
      </c>
      <c r="E357" s="6">
        <v>0.66683579394512704</v>
      </c>
      <c r="F357">
        <f t="shared" si="40"/>
        <v>0.7</v>
      </c>
      <c r="I357" t="str">
        <f t="shared" si="41"/>
        <v>sh601106</v>
      </c>
      <c r="J357" t="str">
        <f>VLOOKUP(D357,$U:$V,2,0)</f>
        <v>主板</v>
      </c>
      <c r="K357">
        <f t="shared" si="42"/>
        <v>0.7</v>
      </c>
      <c r="L357" t="e">
        <f t="shared" si="43"/>
        <v>#VALUE!</v>
      </c>
      <c r="M357" t="e">
        <f t="shared" si="47"/>
        <v>#VALUE!</v>
      </c>
      <c r="N357" t="s">
        <v>1831</v>
      </c>
      <c r="O357">
        <f t="shared" si="44"/>
        <v>0.7</v>
      </c>
      <c r="P357">
        <f t="shared" si="45"/>
        <v>0</v>
      </c>
      <c r="Q357" t="str">
        <f t="shared" si="46"/>
        <v>主板0.7</v>
      </c>
    </row>
    <row r="358" spans="1:17" x14ac:dyDescent="0.15">
      <c r="A358" s="4">
        <v>356</v>
      </c>
      <c r="B358" s="5" t="s">
        <v>713</v>
      </c>
      <c r="C358" s="5" t="s">
        <v>714</v>
      </c>
      <c r="D358" s="5" t="s">
        <v>3</v>
      </c>
      <c r="E358" s="6">
        <v>0.67343232715397505</v>
      </c>
      <c r="F358">
        <f t="shared" si="40"/>
        <v>0.7</v>
      </c>
      <c r="I358" t="str">
        <f t="shared" si="41"/>
        <v>sh601111</v>
      </c>
      <c r="J358" t="str">
        <f>VLOOKUP(D358,$U:$V,2,0)</f>
        <v>主板</v>
      </c>
      <c r="K358">
        <f t="shared" si="42"/>
        <v>0.7</v>
      </c>
      <c r="L358" t="e">
        <f t="shared" si="43"/>
        <v>#VALUE!</v>
      </c>
      <c r="M358" t="e">
        <f t="shared" si="47"/>
        <v>#VALUE!</v>
      </c>
      <c r="N358" t="s">
        <v>1831</v>
      </c>
      <c r="O358">
        <f t="shared" si="44"/>
        <v>0.7</v>
      </c>
      <c r="P358">
        <f t="shared" si="45"/>
        <v>0</v>
      </c>
      <c r="Q358" t="str">
        <f t="shared" si="46"/>
        <v>主板0.7</v>
      </c>
    </row>
    <row r="359" spans="1:17" x14ac:dyDescent="0.15">
      <c r="A359" s="4">
        <v>357</v>
      </c>
      <c r="B359" s="5" t="s">
        <v>715</v>
      </c>
      <c r="C359" s="5" t="s">
        <v>716</v>
      </c>
      <c r="D359" s="5" t="s">
        <v>3</v>
      </c>
      <c r="E359" s="6">
        <v>0.70286924334376399</v>
      </c>
      <c r="F359">
        <f t="shared" si="40"/>
        <v>0.7</v>
      </c>
      <c r="I359" t="str">
        <f t="shared" si="41"/>
        <v>sh601117</v>
      </c>
      <c r="J359" t="str">
        <f>VLOOKUP(D359,$U:$V,2,0)</f>
        <v>主板</v>
      </c>
      <c r="K359">
        <f t="shared" si="42"/>
        <v>0.7</v>
      </c>
      <c r="L359" t="e">
        <f t="shared" si="43"/>
        <v>#VALUE!</v>
      </c>
      <c r="M359" t="e">
        <f t="shared" si="47"/>
        <v>#VALUE!</v>
      </c>
      <c r="N359" t="s">
        <v>1831</v>
      </c>
      <c r="O359">
        <f t="shared" si="44"/>
        <v>0.7</v>
      </c>
      <c r="P359">
        <f t="shared" si="45"/>
        <v>0</v>
      </c>
      <c r="Q359" t="str">
        <f t="shared" si="46"/>
        <v>主板0.7</v>
      </c>
    </row>
    <row r="360" spans="1:17" x14ac:dyDescent="0.15">
      <c r="A360" s="4">
        <v>358</v>
      </c>
      <c r="B360" s="5" t="s">
        <v>717</v>
      </c>
      <c r="C360" s="5" t="s">
        <v>718</v>
      </c>
      <c r="D360" s="5" t="s">
        <v>9</v>
      </c>
      <c r="E360" s="6">
        <v>0.64963852098802399</v>
      </c>
      <c r="F360">
        <f t="shared" si="40"/>
        <v>0.6</v>
      </c>
      <c r="I360" t="str">
        <f t="shared" si="41"/>
        <v>sh601118</v>
      </c>
      <c r="J360" t="str">
        <f>VLOOKUP(D360,$U:$V,2,0)</f>
        <v>中证</v>
      </c>
      <c r="K360">
        <f t="shared" si="42"/>
        <v>0.6</v>
      </c>
      <c r="L360" t="e">
        <f t="shared" si="43"/>
        <v>#VALUE!</v>
      </c>
      <c r="M360" t="e">
        <f t="shared" si="47"/>
        <v>#VALUE!</v>
      </c>
      <c r="N360" t="s">
        <v>1832</v>
      </c>
      <c r="O360">
        <f t="shared" si="44"/>
        <v>0.4</v>
      </c>
      <c r="P360">
        <f t="shared" si="45"/>
        <v>0.19999999999999996</v>
      </c>
      <c r="Q360" t="str">
        <f t="shared" si="46"/>
        <v>中证0.6</v>
      </c>
    </row>
    <row r="361" spans="1:17" x14ac:dyDescent="0.15">
      <c r="A361" s="4">
        <v>359</v>
      </c>
      <c r="B361" s="5" t="s">
        <v>719</v>
      </c>
      <c r="C361" s="5" t="s">
        <v>720</v>
      </c>
      <c r="D361" s="5" t="s">
        <v>9</v>
      </c>
      <c r="E361" s="6">
        <v>0.433760211681463</v>
      </c>
      <c r="F361">
        <f t="shared" si="40"/>
        <v>0.4</v>
      </c>
      <c r="I361" t="str">
        <f t="shared" si="41"/>
        <v>sh601127</v>
      </c>
      <c r="J361" t="str">
        <f>VLOOKUP(D361,$U:$V,2,0)</f>
        <v>中证</v>
      </c>
      <c r="K361">
        <f t="shared" si="42"/>
        <v>0.4</v>
      </c>
      <c r="L361" t="e">
        <f t="shared" si="43"/>
        <v>#VALUE!</v>
      </c>
      <c r="M361" t="e">
        <f t="shared" si="47"/>
        <v>#VALUE!</v>
      </c>
      <c r="N361" t="s">
        <v>1835</v>
      </c>
      <c r="O361">
        <f t="shared" si="44"/>
        <v>0.3</v>
      </c>
      <c r="P361">
        <f t="shared" si="45"/>
        <v>0.10000000000000003</v>
      </c>
      <c r="Q361" t="str">
        <f t="shared" si="46"/>
        <v>中证0.4</v>
      </c>
    </row>
    <row r="362" spans="1:17" x14ac:dyDescent="0.15">
      <c r="A362" s="4">
        <v>360</v>
      </c>
      <c r="B362" s="5" t="s">
        <v>721</v>
      </c>
      <c r="C362" s="5" t="s">
        <v>722</v>
      </c>
      <c r="D362" s="5" t="s">
        <v>3</v>
      </c>
      <c r="E362" s="6">
        <v>0.33141702421167102</v>
      </c>
      <c r="F362">
        <f t="shared" si="40"/>
        <v>0.3</v>
      </c>
      <c r="I362" t="str">
        <f t="shared" si="41"/>
        <v>sh601128</v>
      </c>
      <c r="J362" t="str">
        <f>VLOOKUP(D362,$U:$V,2,0)</f>
        <v>主板</v>
      </c>
      <c r="K362">
        <f t="shared" si="42"/>
        <v>0.3</v>
      </c>
      <c r="L362" t="e">
        <f t="shared" si="43"/>
        <v>#VALUE!</v>
      </c>
      <c r="M362" t="e">
        <f t="shared" si="47"/>
        <v>#VALUE!</v>
      </c>
      <c r="N362" t="s">
        <v>1831</v>
      </c>
      <c r="O362">
        <f t="shared" si="44"/>
        <v>0.7</v>
      </c>
      <c r="P362">
        <f t="shared" si="45"/>
        <v>-0.39999999999999997</v>
      </c>
      <c r="Q362" t="str">
        <f t="shared" si="46"/>
        <v>主板0.3</v>
      </c>
    </row>
    <row r="363" spans="1:17" x14ac:dyDescent="0.15">
      <c r="A363" s="4">
        <v>361</v>
      </c>
      <c r="B363" s="5" t="s">
        <v>723</v>
      </c>
      <c r="C363" s="5" t="s">
        <v>724</v>
      </c>
      <c r="D363" s="5" t="s">
        <v>9</v>
      </c>
      <c r="E363" s="6">
        <v>0.67800249998430495</v>
      </c>
      <c r="F363">
        <f t="shared" si="40"/>
        <v>0.7</v>
      </c>
      <c r="I363" t="str">
        <f t="shared" si="41"/>
        <v>sh601139</v>
      </c>
      <c r="J363" t="str">
        <f>VLOOKUP(D363,$U:$V,2,0)</f>
        <v>中证</v>
      </c>
      <c r="K363">
        <f t="shared" si="42"/>
        <v>0.7</v>
      </c>
      <c r="L363" t="e">
        <f t="shared" si="43"/>
        <v>#VALUE!</v>
      </c>
      <c r="M363" t="e">
        <f t="shared" si="47"/>
        <v>#VALUE!</v>
      </c>
      <c r="N363" t="s">
        <v>1830</v>
      </c>
      <c r="O363">
        <f t="shared" si="44"/>
        <v>0.6</v>
      </c>
      <c r="P363">
        <f t="shared" si="45"/>
        <v>9.9999999999999978E-2</v>
      </c>
      <c r="Q363" t="str">
        <f t="shared" si="46"/>
        <v>中证0.7</v>
      </c>
    </row>
    <row r="364" spans="1:17" x14ac:dyDescent="0.15">
      <c r="A364" s="4">
        <v>362</v>
      </c>
      <c r="B364" s="5" t="s">
        <v>725</v>
      </c>
      <c r="C364" s="5" t="s">
        <v>726</v>
      </c>
      <c r="D364" s="5" t="s">
        <v>3</v>
      </c>
      <c r="E364" s="6">
        <v>0.59080368105589598</v>
      </c>
      <c r="F364">
        <f t="shared" si="40"/>
        <v>0.6</v>
      </c>
      <c r="I364" t="str">
        <f t="shared" si="41"/>
        <v>sh601155</v>
      </c>
      <c r="J364" t="str">
        <f>VLOOKUP(D364,$U:$V,2,0)</f>
        <v>主板</v>
      </c>
      <c r="K364">
        <f t="shared" si="42"/>
        <v>0.6</v>
      </c>
      <c r="L364" t="e">
        <f t="shared" si="43"/>
        <v>#VALUE!</v>
      </c>
      <c r="M364" t="e">
        <f t="shared" si="47"/>
        <v>#VALUE!</v>
      </c>
      <c r="N364" t="s">
        <v>1831</v>
      </c>
      <c r="O364">
        <f t="shared" si="44"/>
        <v>0.7</v>
      </c>
      <c r="P364">
        <f t="shared" si="45"/>
        <v>-9.9999999999999978E-2</v>
      </c>
      <c r="Q364" t="str">
        <f t="shared" si="46"/>
        <v>主板0.6</v>
      </c>
    </row>
    <row r="365" spans="1:17" x14ac:dyDescent="0.15">
      <c r="A365" s="4">
        <v>363</v>
      </c>
      <c r="B365" s="5" t="s">
        <v>727</v>
      </c>
      <c r="C365" s="5" t="s">
        <v>728</v>
      </c>
      <c r="D365" s="5" t="s">
        <v>3</v>
      </c>
      <c r="E365" s="6">
        <v>0.67785011395862005</v>
      </c>
      <c r="F365">
        <f t="shared" si="40"/>
        <v>0.7</v>
      </c>
      <c r="I365" t="str">
        <f t="shared" si="41"/>
        <v>sh601158</v>
      </c>
      <c r="J365" t="str">
        <f>VLOOKUP(D365,$U:$V,2,0)</f>
        <v>主板</v>
      </c>
      <c r="K365">
        <f t="shared" si="42"/>
        <v>0.7</v>
      </c>
      <c r="L365" t="e">
        <f t="shared" si="43"/>
        <v>#VALUE!</v>
      </c>
      <c r="M365" t="e">
        <f t="shared" si="47"/>
        <v>#VALUE!</v>
      </c>
      <c r="N365" t="s">
        <v>1832</v>
      </c>
      <c r="O365">
        <f t="shared" si="44"/>
        <v>0.4</v>
      </c>
      <c r="P365">
        <f t="shared" si="45"/>
        <v>0.29999999999999993</v>
      </c>
      <c r="Q365" t="str">
        <f t="shared" si="46"/>
        <v>主板0.7</v>
      </c>
    </row>
    <row r="366" spans="1:17" x14ac:dyDescent="0.15">
      <c r="A366" s="4">
        <v>364</v>
      </c>
      <c r="B366" s="5" t="s">
        <v>729</v>
      </c>
      <c r="C366" s="5" t="s">
        <v>730</v>
      </c>
      <c r="D366" s="5" t="s">
        <v>220</v>
      </c>
      <c r="E366" s="6">
        <v>0.467870643166866</v>
      </c>
      <c r="F366">
        <f t="shared" si="40"/>
        <v>0.5</v>
      </c>
      <c r="I366" t="str">
        <f t="shared" si="41"/>
        <v>sh601163</v>
      </c>
      <c r="J366" t="str">
        <f>VLOOKUP(D366,$U:$V,2,0)</f>
        <v>创</v>
      </c>
      <c r="K366">
        <f t="shared" si="42"/>
        <v>0.5</v>
      </c>
      <c r="L366" t="e">
        <f t="shared" si="43"/>
        <v>#VALUE!</v>
      </c>
      <c r="M366" t="e">
        <f t="shared" si="47"/>
        <v>#VALUE!</v>
      </c>
      <c r="N366" t="s">
        <v>1829</v>
      </c>
      <c r="O366">
        <f t="shared" si="44"/>
        <v>0.8</v>
      </c>
      <c r="P366">
        <f t="shared" si="45"/>
        <v>-0.30000000000000004</v>
      </c>
      <c r="Q366" t="str">
        <f t="shared" si="46"/>
        <v>创0.5</v>
      </c>
    </row>
    <row r="367" spans="1:17" x14ac:dyDescent="0.15">
      <c r="A367" s="4">
        <v>365</v>
      </c>
      <c r="B367" s="5" t="s">
        <v>731</v>
      </c>
      <c r="C367" s="5" t="s">
        <v>732</v>
      </c>
      <c r="D367" s="5" t="s">
        <v>5</v>
      </c>
      <c r="E367" s="6">
        <v>0.83549673866538599</v>
      </c>
      <c r="F367">
        <f t="shared" si="40"/>
        <v>0.8</v>
      </c>
      <c r="I367" t="str">
        <f t="shared" si="41"/>
        <v>sh601166</v>
      </c>
      <c r="J367" t="str">
        <f>VLOOKUP(D367,$U:$V,2,0)</f>
        <v>大</v>
      </c>
      <c r="K367">
        <f t="shared" si="42"/>
        <v>0.8</v>
      </c>
      <c r="L367" t="e">
        <f t="shared" si="43"/>
        <v>#VALUE!</v>
      </c>
      <c r="M367" t="e">
        <f t="shared" si="47"/>
        <v>#VALUE!</v>
      </c>
      <c r="N367" t="s">
        <v>1829</v>
      </c>
      <c r="O367">
        <f t="shared" si="44"/>
        <v>0.8</v>
      </c>
      <c r="P367">
        <f t="shared" si="45"/>
        <v>0</v>
      </c>
      <c r="Q367" t="str">
        <f t="shared" si="46"/>
        <v>大0.8</v>
      </c>
    </row>
    <row r="368" spans="1:17" x14ac:dyDescent="0.15">
      <c r="A368" s="4">
        <v>366</v>
      </c>
      <c r="B368" s="5" t="s">
        <v>733</v>
      </c>
      <c r="C368" s="5" t="s">
        <v>734</v>
      </c>
      <c r="D368" s="5" t="s">
        <v>3</v>
      </c>
      <c r="E368" s="6">
        <v>0.77538735987818197</v>
      </c>
      <c r="F368">
        <f t="shared" si="40"/>
        <v>0.8</v>
      </c>
      <c r="I368" t="str">
        <f t="shared" si="41"/>
        <v>sh601168</v>
      </c>
      <c r="J368" t="str">
        <f>VLOOKUP(D368,$U:$V,2,0)</f>
        <v>主板</v>
      </c>
      <c r="K368">
        <f t="shared" si="42"/>
        <v>0.8</v>
      </c>
      <c r="L368" t="e">
        <f t="shared" si="43"/>
        <v>#VALUE!</v>
      </c>
      <c r="M368" t="e">
        <f t="shared" si="47"/>
        <v>#VALUE!</v>
      </c>
      <c r="N368" t="s">
        <v>1829</v>
      </c>
      <c r="O368">
        <f t="shared" si="44"/>
        <v>0.8</v>
      </c>
      <c r="P368">
        <f t="shared" si="45"/>
        <v>0</v>
      </c>
      <c r="Q368" t="str">
        <f t="shared" si="46"/>
        <v>主板0.8</v>
      </c>
    </row>
    <row r="369" spans="1:17" x14ac:dyDescent="0.15">
      <c r="A369" s="4">
        <v>367</v>
      </c>
      <c r="B369" s="5" t="s">
        <v>735</v>
      </c>
      <c r="C369" s="5" t="s">
        <v>736</v>
      </c>
      <c r="D369" s="5" t="s">
        <v>5</v>
      </c>
      <c r="E369" s="6">
        <v>0.81465371074704396</v>
      </c>
      <c r="F369">
        <f t="shared" si="40"/>
        <v>0.8</v>
      </c>
      <c r="I369" t="str">
        <f t="shared" si="41"/>
        <v>sh601169</v>
      </c>
      <c r="J369" t="str">
        <f>VLOOKUP(D369,$U:$V,2,0)</f>
        <v>大</v>
      </c>
      <c r="K369">
        <f t="shared" si="42"/>
        <v>0.8</v>
      </c>
      <c r="L369" t="e">
        <f t="shared" si="43"/>
        <v>#VALUE!</v>
      </c>
      <c r="M369" t="e">
        <f t="shared" si="47"/>
        <v>#VALUE!</v>
      </c>
      <c r="N369" t="s">
        <v>1831</v>
      </c>
      <c r="O369">
        <f t="shared" si="44"/>
        <v>0.7</v>
      </c>
      <c r="P369">
        <f t="shared" si="45"/>
        <v>0.10000000000000009</v>
      </c>
      <c r="Q369" t="str">
        <f t="shared" si="46"/>
        <v>大0.8</v>
      </c>
    </row>
    <row r="370" spans="1:17" x14ac:dyDescent="0.15">
      <c r="A370" s="4">
        <v>368</v>
      </c>
      <c r="B370" s="5" t="s">
        <v>737</v>
      </c>
      <c r="C370" s="5" t="s">
        <v>738</v>
      </c>
      <c r="D370" s="5" t="s">
        <v>3</v>
      </c>
      <c r="E370" s="6">
        <v>0.73205070915805304</v>
      </c>
      <c r="F370">
        <f t="shared" si="40"/>
        <v>0.7</v>
      </c>
      <c r="I370" t="str">
        <f t="shared" si="41"/>
        <v>sh601179</v>
      </c>
      <c r="J370" t="str">
        <f>VLOOKUP(D370,$U:$V,2,0)</f>
        <v>主板</v>
      </c>
      <c r="K370">
        <f t="shared" si="42"/>
        <v>0.7</v>
      </c>
      <c r="L370" t="e">
        <f t="shared" si="43"/>
        <v>#VALUE!</v>
      </c>
      <c r="M370" t="e">
        <f t="shared" si="47"/>
        <v>#VALUE!</v>
      </c>
      <c r="N370" t="s">
        <v>1831</v>
      </c>
      <c r="O370">
        <f t="shared" si="44"/>
        <v>0.7</v>
      </c>
      <c r="P370">
        <f t="shared" si="45"/>
        <v>0</v>
      </c>
      <c r="Q370" t="str">
        <f t="shared" si="46"/>
        <v>主板0.7</v>
      </c>
    </row>
    <row r="371" spans="1:17" x14ac:dyDescent="0.15">
      <c r="A371" s="4">
        <v>369</v>
      </c>
      <c r="B371" s="5" t="s">
        <v>739</v>
      </c>
      <c r="C371" s="5" t="s">
        <v>740</v>
      </c>
      <c r="D371" s="5" t="s">
        <v>3</v>
      </c>
      <c r="E371" s="6">
        <v>0.66446549432659596</v>
      </c>
      <c r="F371">
        <f t="shared" si="40"/>
        <v>0.7</v>
      </c>
      <c r="I371" t="str">
        <f t="shared" si="41"/>
        <v>sh601186</v>
      </c>
      <c r="J371" t="str">
        <f>VLOOKUP(D371,$U:$V,2,0)</f>
        <v>主板</v>
      </c>
      <c r="K371">
        <f t="shared" si="42"/>
        <v>0.7</v>
      </c>
      <c r="L371" t="e">
        <f t="shared" si="43"/>
        <v>#VALUE!</v>
      </c>
      <c r="M371" t="e">
        <f t="shared" si="47"/>
        <v>#VALUE!</v>
      </c>
      <c r="N371" t="s">
        <v>1831</v>
      </c>
      <c r="O371">
        <f t="shared" si="44"/>
        <v>0.7</v>
      </c>
      <c r="P371">
        <f t="shared" si="45"/>
        <v>0</v>
      </c>
      <c r="Q371" t="str">
        <f t="shared" si="46"/>
        <v>主板0.7</v>
      </c>
    </row>
    <row r="372" spans="1:17" x14ac:dyDescent="0.15">
      <c r="A372" s="4">
        <v>370</v>
      </c>
      <c r="B372" s="5" t="s">
        <v>741</v>
      </c>
      <c r="C372" s="5" t="s">
        <v>742</v>
      </c>
      <c r="D372" s="5" t="s">
        <v>7</v>
      </c>
      <c r="E372" s="6">
        <v>0.73627834860084895</v>
      </c>
      <c r="F372">
        <f t="shared" si="40"/>
        <v>0.7</v>
      </c>
      <c r="I372" t="str">
        <f t="shared" si="41"/>
        <v>sh601198</v>
      </c>
      <c r="J372" t="str">
        <f>VLOOKUP(D372,$U:$V,2,0)</f>
        <v>沪深</v>
      </c>
      <c r="K372">
        <f t="shared" si="42"/>
        <v>0.7</v>
      </c>
      <c r="L372" t="e">
        <f t="shared" si="43"/>
        <v>#VALUE!</v>
      </c>
      <c r="M372" t="e">
        <f t="shared" si="47"/>
        <v>#VALUE!</v>
      </c>
      <c r="N372" t="s">
        <v>1829</v>
      </c>
      <c r="O372">
        <f t="shared" si="44"/>
        <v>0.8</v>
      </c>
      <c r="P372">
        <f t="shared" si="45"/>
        <v>-0.10000000000000009</v>
      </c>
      <c r="Q372" t="str">
        <f t="shared" si="46"/>
        <v>沪深0.7</v>
      </c>
    </row>
    <row r="373" spans="1:17" x14ac:dyDescent="0.15">
      <c r="A373" s="4">
        <v>371</v>
      </c>
      <c r="B373" s="5" t="s">
        <v>743</v>
      </c>
      <c r="C373" s="5" t="s">
        <v>744</v>
      </c>
      <c r="D373" s="5" t="s">
        <v>7</v>
      </c>
      <c r="E373" s="6">
        <v>0.823547137553993</v>
      </c>
      <c r="F373">
        <f t="shared" si="40"/>
        <v>0.8</v>
      </c>
      <c r="I373" t="str">
        <f t="shared" si="41"/>
        <v>sh601211</v>
      </c>
      <c r="J373" t="str">
        <f>VLOOKUP(D373,$U:$V,2,0)</f>
        <v>沪深</v>
      </c>
      <c r="K373">
        <f t="shared" si="42"/>
        <v>0.8</v>
      </c>
      <c r="L373" t="e">
        <f t="shared" si="43"/>
        <v>#VALUE!</v>
      </c>
      <c r="M373" t="e">
        <f t="shared" si="47"/>
        <v>#VALUE!</v>
      </c>
      <c r="N373" t="s">
        <v>1830</v>
      </c>
      <c r="O373">
        <f t="shared" si="44"/>
        <v>0.6</v>
      </c>
      <c r="P373">
        <f t="shared" si="45"/>
        <v>0.20000000000000007</v>
      </c>
      <c r="Q373" t="str">
        <f t="shared" si="46"/>
        <v>沪深0.8</v>
      </c>
    </row>
    <row r="374" spans="1:17" x14ac:dyDescent="0.15">
      <c r="A374" s="4">
        <v>372</v>
      </c>
      <c r="B374" s="5" t="s">
        <v>745</v>
      </c>
      <c r="C374" s="5" t="s">
        <v>746</v>
      </c>
      <c r="D374" s="5" t="s">
        <v>9</v>
      </c>
      <c r="E374" s="6">
        <v>0.61547875179340505</v>
      </c>
      <c r="F374">
        <f t="shared" si="40"/>
        <v>0.6</v>
      </c>
      <c r="I374" t="str">
        <f t="shared" si="41"/>
        <v>sh601216</v>
      </c>
      <c r="J374" t="str">
        <f>VLOOKUP(D374,$U:$V,2,0)</f>
        <v>中证</v>
      </c>
      <c r="K374">
        <f t="shared" si="42"/>
        <v>0.6</v>
      </c>
      <c r="L374" t="e">
        <f t="shared" si="43"/>
        <v>#VALUE!</v>
      </c>
      <c r="M374" t="e">
        <f t="shared" si="47"/>
        <v>#VALUE!</v>
      </c>
      <c r="N374" t="s">
        <v>1831</v>
      </c>
      <c r="O374">
        <f t="shared" si="44"/>
        <v>0.7</v>
      </c>
      <c r="P374">
        <f t="shared" si="45"/>
        <v>-9.9999999999999978E-2</v>
      </c>
      <c r="Q374" t="str">
        <f t="shared" si="46"/>
        <v>中证0.6</v>
      </c>
    </row>
    <row r="375" spans="1:17" x14ac:dyDescent="0.15">
      <c r="A375" s="4">
        <v>373</v>
      </c>
      <c r="B375" s="5" t="s">
        <v>747</v>
      </c>
      <c r="C375" s="5" t="s">
        <v>748</v>
      </c>
      <c r="D375" s="5" t="s">
        <v>3</v>
      </c>
      <c r="E375" s="6">
        <v>0.68840930172292902</v>
      </c>
      <c r="F375">
        <f t="shared" si="40"/>
        <v>0.7</v>
      </c>
      <c r="I375" t="str">
        <f t="shared" si="41"/>
        <v>sh601225</v>
      </c>
      <c r="J375" t="str">
        <f>VLOOKUP(D375,$U:$V,2,0)</f>
        <v>主板</v>
      </c>
      <c r="K375">
        <f t="shared" si="42"/>
        <v>0.7</v>
      </c>
      <c r="L375" t="e">
        <f t="shared" si="43"/>
        <v>#VALUE!</v>
      </c>
      <c r="M375" t="e">
        <f t="shared" si="47"/>
        <v>#VALUE!</v>
      </c>
      <c r="N375" t="s">
        <v>1832</v>
      </c>
      <c r="O375">
        <f t="shared" si="44"/>
        <v>0.4</v>
      </c>
      <c r="P375">
        <f t="shared" si="45"/>
        <v>0.29999999999999993</v>
      </c>
      <c r="Q375" t="str">
        <f t="shared" si="46"/>
        <v>主板0.7</v>
      </c>
    </row>
    <row r="376" spans="1:17" x14ac:dyDescent="0.15">
      <c r="A376" s="4">
        <v>374</v>
      </c>
      <c r="B376" s="5" t="s">
        <v>749</v>
      </c>
      <c r="C376" s="5" t="s">
        <v>750</v>
      </c>
      <c r="D376" s="5" t="s">
        <v>7</v>
      </c>
      <c r="E376" s="6">
        <v>0.383711234121487</v>
      </c>
      <c r="F376">
        <f t="shared" si="40"/>
        <v>0.4</v>
      </c>
      <c r="I376" t="str">
        <f t="shared" si="41"/>
        <v>sh601229</v>
      </c>
      <c r="J376" t="str">
        <f>VLOOKUP(D376,$U:$V,2,0)</f>
        <v>沪深</v>
      </c>
      <c r="K376">
        <f t="shared" si="42"/>
        <v>0.4</v>
      </c>
      <c r="L376" t="e">
        <f t="shared" si="43"/>
        <v>#VALUE!</v>
      </c>
      <c r="M376" t="e">
        <f t="shared" si="47"/>
        <v>#VALUE!</v>
      </c>
      <c r="N376" t="s">
        <v>1830</v>
      </c>
      <c r="O376">
        <f t="shared" si="44"/>
        <v>0.6</v>
      </c>
      <c r="P376">
        <f t="shared" si="45"/>
        <v>-0.19999999999999996</v>
      </c>
      <c r="Q376" t="str">
        <f t="shared" si="46"/>
        <v>沪深0.4</v>
      </c>
    </row>
    <row r="377" spans="1:17" x14ac:dyDescent="0.15">
      <c r="A377" s="4">
        <v>375</v>
      </c>
      <c r="B377" s="5" t="s">
        <v>751</v>
      </c>
      <c r="C377" s="5" t="s">
        <v>752</v>
      </c>
      <c r="D377" s="5" t="s">
        <v>9</v>
      </c>
      <c r="E377" s="6">
        <v>0.62650073211458501</v>
      </c>
      <c r="F377">
        <f t="shared" si="40"/>
        <v>0.6</v>
      </c>
      <c r="I377" t="str">
        <f t="shared" si="41"/>
        <v>sh601231</v>
      </c>
      <c r="J377" t="str">
        <f>VLOOKUP(D377,$U:$V,2,0)</f>
        <v>中证</v>
      </c>
      <c r="K377">
        <f t="shared" si="42"/>
        <v>0.6</v>
      </c>
      <c r="L377" t="e">
        <f t="shared" si="43"/>
        <v>#VALUE!</v>
      </c>
      <c r="M377" t="e">
        <f t="shared" si="47"/>
        <v>#VALUE!</v>
      </c>
      <c r="N377" t="s">
        <v>1831</v>
      </c>
      <c r="O377">
        <f t="shared" si="44"/>
        <v>0.7</v>
      </c>
      <c r="P377">
        <f t="shared" si="45"/>
        <v>-9.9999999999999978E-2</v>
      </c>
      <c r="Q377" t="str">
        <f t="shared" si="46"/>
        <v>中证0.6</v>
      </c>
    </row>
    <row r="378" spans="1:17" x14ac:dyDescent="0.15">
      <c r="A378" s="4">
        <v>376</v>
      </c>
      <c r="B378" s="5" t="s">
        <v>753</v>
      </c>
      <c r="C378" s="5" t="s">
        <v>754</v>
      </c>
      <c r="D378" s="5" t="s">
        <v>9</v>
      </c>
      <c r="E378" s="6">
        <v>0.65910391929409096</v>
      </c>
      <c r="F378">
        <f t="shared" si="40"/>
        <v>0.7</v>
      </c>
      <c r="I378" t="str">
        <f t="shared" si="41"/>
        <v>sh601233</v>
      </c>
      <c r="J378" t="str">
        <f>VLOOKUP(D378,$U:$V,2,0)</f>
        <v>中证</v>
      </c>
      <c r="K378">
        <f t="shared" si="42"/>
        <v>0.7</v>
      </c>
      <c r="L378" t="e">
        <f t="shared" si="43"/>
        <v>#VALUE!</v>
      </c>
      <c r="M378" t="e">
        <f t="shared" si="47"/>
        <v>#VALUE!</v>
      </c>
      <c r="N378" t="s">
        <v>1830</v>
      </c>
      <c r="O378">
        <f t="shared" si="44"/>
        <v>0.6</v>
      </c>
      <c r="P378">
        <f t="shared" si="45"/>
        <v>9.9999999999999978E-2</v>
      </c>
      <c r="Q378" t="str">
        <f t="shared" si="46"/>
        <v>中证0.7</v>
      </c>
    </row>
    <row r="379" spans="1:17" x14ac:dyDescent="0.15">
      <c r="A379" s="4">
        <v>377</v>
      </c>
      <c r="B379" s="5" t="s">
        <v>755</v>
      </c>
      <c r="C379" s="5" t="s">
        <v>756</v>
      </c>
      <c r="D379" s="5" t="s">
        <v>9</v>
      </c>
      <c r="E379" s="6">
        <v>0.58316875481165598</v>
      </c>
      <c r="F379">
        <f t="shared" si="40"/>
        <v>0.6</v>
      </c>
      <c r="I379" t="str">
        <f t="shared" si="41"/>
        <v>sh601238</v>
      </c>
      <c r="J379" t="str">
        <f>VLOOKUP(D379,$U:$V,2,0)</f>
        <v>中证</v>
      </c>
      <c r="K379">
        <f t="shared" si="42"/>
        <v>0.6</v>
      </c>
      <c r="L379" t="e">
        <f t="shared" si="43"/>
        <v>#VALUE!</v>
      </c>
      <c r="M379" t="e">
        <f t="shared" si="47"/>
        <v>#VALUE!</v>
      </c>
      <c r="N379" t="s">
        <v>1831</v>
      </c>
      <c r="O379">
        <f t="shared" si="44"/>
        <v>0.7</v>
      </c>
      <c r="P379">
        <f t="shared" si="45"/>
        <v>-9.9999999999999978E-2</v>
      </c>
      <c r="Q379" t="str">
        <f t="shared" si="46"/>
        <v>中证0.6</v>
      </c>
    </row>
    <row r="380" spans="1:17" x14ac:dyDescent="0.15">
      <c r="A380" s="4">
        <v>378</v>
      </c>
      <c r="B380" s="5" t="s">
        <v>757</v>
      </c>
      <c r="C380" s="5" t="s">
        <v>758</v>
      </c>
      <c r="D380" s="5" t="s">
        <v>9</v>
      </c>
      <c r="E380" s="6">
        <v>0.657808544974128</v>
      </c>
      <c r="F380">
        <f t="shared" si="40"/>
        <v>0.7</v>
      </c>
      <c r="I380" t="str">
        <f t="shared" si="41"/>
        <v>sh601258</v>
      </c>
      <c r="J380" t="str">
        <f>VLOOKUP(D380,$U:$V,2,0)</f>
        <v>中证</v>
      </c>
      <c r="K380">
        <f t="shared" si="42"/>
        <v>0.7</v>
      </c>
      <c r="L380" t="e">
        <f t="shared" si="43"/>
        <v>#VALUE!</v>
      </c>
      <c r="M380" t="e">
        <f t="shared" si="47"/>
        <v>#VALUE!</v>
      </c>
      <c r="N380" t="s">
        <v>1829</v>
      </c>
      <c r="O380">
        <f t="shared" si="44"/>
        <v>0.8</v>
      </c>
      <c r="P380">
        <f t="shared" si="45"/>
        <v>-0.10000000000000009</v>
      </c>
      <c r="Q380" t="str">
        <f t="shared" si="46"/>
        <v>中证0.7</v>
      </c>
    </row>
    <row r="381" spans="1:17" x14ac:dyDescent="0.15">
      <c r="A381" s="4">
        <v>379</v>
      </c>
      <c r="B381" s="5" t="s">
        <v>759</v>
      </c>
      <c r="C381" s="5" t="s">
        <v>760</v>
      </c>
      <c r="D381" s="5" t="s">
        <v>5</v>
      </c>
      <c r="E381" s="6">
        <v>0.75460750902597096</v>
      </c>
      <c r="F381">
        <f t="shared" si="40"/>
        <v>0.8</v>
      </c>
      <c r="I381" t="str">
        <f t="shared" si="41"/>
        <v>sh601288</v>
      </c>
      <c r="J381" t="str">
        <f>VLOOKUP(D381,$U:$V,2,0)</f>
        <v>大</v>
      </c>
      <c r="K381">
        <f t="shared" si="42"/>
        <v>0.8</v>
      </c>
      <c r="L381" t="e">
        <f t="shared" si="43"/>
        <v>#VALUE!</v>
      </c>
      <c r="M381" t="e">
        <f t="shared" si="47"/>
        <v>#VALUE!</v>
      </c>
      <c r="N381" t="s">
        <v>1831</v>
      </c>
      <c r="O381">
        <f t="shared" si="44"/>
        <v>0.7</v>
      </c>
      <c r="P381">
        <f t="shared" si="45"/>
        <v>0.10000000000000009</v>
      </c>
      <c r="Q381" t="str">
        <f t="shared" si="46"/>
        <v>大0.8</v>
      </c>
    </row>
    <row r="382" spans="1:17" x14ac:dyDescent="0.15">
      <c r="A382" s="4">
        <v>380</v>
      </c>
      <c r="B382" s="5" t="s">
        <v>761</v>
      </c>
      <c r="C382" s="5" t="s">
        <v>762</v>
      </c>
      <c r="D382" s="5" t="s">
        <v>9</v>
      </c>
      <c r="E382" s="6">
        <v>0.71610566991108204</v>
      </c>
      <c r="F382">
        <f t="shared" si="40"/>
        <v>0.7</v>
      </c>
      <c r="I382" t="str">
        <f t="shared" si="41"/>
        <v>sh601311</v>
      </c>
      <c r="J382" t="str">
        <f>VLOOKUP(D382,$U:$V,2,0)</f>
        <v>中证</v>
      </c>
      <c r="K382">
        <f t="shared" si="42"/>
        <v>0.7</v>
      </c>
      <c r="L382" t="e">
        <f t="shared" si="43"/>
        <v>#VALUE!</v>
      </c>
      <c r="M382" t="e">
        <f t="shared" si="47"/>
        <v>#VALUE!</v>
      </c>
      <c r="N382" t="s">
        <v>1829</v>
      </c>
      <c r="O382">
        <f t="shared" si="44"/>
        <v>0.8</v>
      </c>
      <c r="P382">
        <f t="shared" si="45"/>
        <v>-0.10000000000000009</v>
      </c>
      <c r="Q382" t="str">
        <f t="shared" si="46"/>
        <v>中证0.7</v>
      </c>
    </row>
    <row r="383" spans="1:17" x14ac:dyDescent="0.15">
      <c r="A383" s="4">
        <v>381</v>
      </c>
      <c r="B383" s="5" t="s">
        <v>763</v>
      </c>
      <c r="C383" s="5" t="s">
        <v>764</v>
      </c>
      <c r="D383" s="5" t="s">
        <v>5</v>
      </c>
      <c r="E383" s="6">
        <v>0.84605752614899599</v>
      </c>
      <c r="F383">
        <f t="shared" si="40"/>
        <v>0.8</v>
      </c>
      <c r="I383" t="str">
        <f t="shared" si="41"/>
        <v>sh601318</v>
      </c>
      <c r="J383" t="str">
        <f>VLOOKUP(D383,$U:$V,2,0)</f>
        <v>大</v>
      </c>
      <c r="K383">
        <f t="shared" si="42"/>
        <v>0.8</v>
      </c>
      <c r="L383" t="e">
        <f t="shared" si="43"/>
        <v>#VALUE!</v>
      </c>
      <c r="M383" t="e">
        <f t="shared" si="47"/>
        <v>#VALUE!</v>
      </c>
      <c r="N383" t="s">
        <v>1829</v>
      </c>
      <c r="O383">
        <f t="shared" si="44"/>
        <v>0.8</v>
      </c>
      <c r="P383">
        <f t="shared" si="45"/>
        <v>0</v>
      </c>
      <c r="Q383" t="str">
        <f t="shared" si="46"/>
        <v>大0.8</v>
      </c>
    </row>
    <row r="384" spans="1:17" x14ac:dyDescent="0.15">
      <c r="A384" s="4">
        <v>382</v>
      </c>
      <c r="B384" s="5" t="s">
        <v>765</v>
      </c>
      <c r="C384" s="5" t="s">
        <v>766</v>
      </c>
      <c r="D384" s="5" t="s">
        <v>5</v>
      </c>
      <c r="E384" s="6">
        <v>0.826265378378777</v>
      </c>
      <c r="F384">
        <f t="shared" si="40"/>
        <v>0.8</v>
      </c>
      <c r="I384" t="str">
        <f t="shared" si="41"/>
        <v>sh601328</v>
      </c>
      <c r="J384" t="str">
        <f>VLOOKUP(D384,$U:$V,2,0)</f>
        <v>大</v>
      </c>
      <c r="K384">
        <f t="shared" si="42"/>
        <v>0.8</v>
      </c>
      <c r="L384" t="e">
        <f t="shared" si="43"/>
        <v>#VALUE!</v>
      </c>
      <c r="M384" t="e">
        <f t="shared" si="47"/>
        <v>#VALUE!</v>
      </c>
      <c r="N384" t="s">
        <v>1831</v>
      </c>
      <c r="O384">
        <f t="shared" si="44"/>
        <v>0.7</v>
      </c>
      <c r="P384">
        <f t="shared" si="45"/>
        <v>0.10000000000000009</v>
      </c>
      <c r="Q384" t="str">
        <f t="shared" si="46"/>
        <v>大0.8</v>
      </c>
    </row>
    <row r="385" spans="1:17" x14ac:dyDescent="0.15">
      <c r="A385" s="4">
        <v>383</v>
      </c>
      <c r="B385" s="5" t="s">
        <v>767</v>
      </c>
      <c r="C385" s="5" t="s">
        <v>768</v>
      </c>
      <c r="D385" s="5" t="s">
        <v>3</v>
      </c>
      <c r="E385" s="6">
        <v>0.69113490260698796</v>
      </c>
      <c r="F385">
        <f t="shared" si="40"/>
        <v>0.7</v>
      </c>
      <c r="I385" t="str">
        <f t="shared" si="41"/>
        <v>sh601333</v>
      </c>
      <c r="J385" t="str">
        <f>VLOOKUP(D385,$U:$V,2,0)</f>
        <v>主板</v>
      </c>
      <c r="K385">
        <f t="shared" si="42"/>
        <v>0.7</v>
      </c>
      <c r="L385" t="e">
        <f t="shared" si="43"/>
        <v>#VALUE!</v>
      </c>
      <c r="M385" t="e">
        <f t="shared" si="47"/>
        <v>#VALUE!</v>
      </c>
      <c r="N385" t="s">
        <v>1829</v>
      </c>
      <c r="O385">
        <f t="shared" si="44"/>
        <v>0.8</v>
      </c>
      <c r="P385">
        <f t="shared" si="45"/>
        <v>-0.10000000000000009</v>
      </c>
      <c r="Q385" t="str">
        <f t="shared" si="46"/>
        <v>主板0.7</v>
      </c>
    </row>
    <row r="386" spans="1:17" x14ac:dyDescent="0.15">
      <c r="A386" s="4">
        <v>384</v>
      </c>
      <c r="B386" s="5" t="s">
        <v>769</v>
      </c>
      <c r="C386" s="5" t="s">
        <v>770</v>
      </c>
      <c r="D386" s="5" t="s">
        <v>5</v>
      </c>
      <c r="E386" s="6">
        <v>0.76944181502546305</v>
      </c>
      <c r="F386">
        <f t="shared" si="40"/>
        <v>0.8</v>
      </c>
      <c r="I386" t="str">
        <f t="shared" si="41"/>
        <v>sh601336</v>
      </c>
      <c r="J386" t="str">
        <f>VLOOKUP(D386,$U:$V,2,0)</f>
        <v>大</v>
      </c>
      <c r="K386">
        <f t="shared" si="42"/>
        <v>0.8</v>
      </c>
      <c r="L386" t="e">
        <f t="shared" si="43"/>
        <v>#VALUE!</v>
      </c>
      <c r="M386" t="e">
        <f t="shared" si="47"/>
        <v>#VALUE!</v>
      </c>
      <c r="N386" t="s">
        <v>1829</v>
      </c>
      <c r="O386">
        <f t="shared" si="44"/>
        <v>0.8</v>
      </c>
      <c r="P386">
        <f t="shared" si="45"/>
        <v>0</v>
      </c>
      <c r="Q386" t="str">
        <f t="shared" si="46"/>
        <v>大0.8</v>
      </c>
    </row>
    <row r="387" spans="1:17" x14ac:dyDescent="0.15">
      <c r="A387" s="4">
        <v>385</v>
      </c>
      <c r="B387" s="5" t="s">
        <v>771</v>
      </c>
      <c r="C387" s="5" t="s">
        <v>772</v>
      </c>
      <c r="D387" s="5" t="s">
        <v>7</v>
      </c>
      <c r="E387" s="6">
        <v>0.76690942207405499</v>
      </c>
      <c r="F387">
        <f t="shared" si="40"/>
        <v>0.8</v>
      </c>
      <c r="I387" t="str">
        <f t="shared" si="41"/>
        <v>sh601377</v>
      </c>
      <c r="J387" t="str">
        <f>VLOOKUP(D387,$U:$V,2,0)</f>
        <v>沪深</v>
      </c>
      <c r="K387">
        <f t="shared" si="42"/>
        <v>0.8</v>
      </c>
      <c r="L387" t="e">
        <f t="shared" si="43"/>
        <v>#VALUE!</v>
      </c>
      <c r="M387" t="e">
        <f t="shared" si="47"/>
        <v>#VALUE!</v>
      </c>
      <c r="N387" t="s">
        <v>1831</v>
      </c>
      <c r="O387">
        <f t="shared" si="44"/>
        <v>0.7</v>
      </c>
      <c r="P387">
        <f t="shared" si="45"/>
        <v>0.10000000000000009</v>
      </c>
      <c r="Q387" t="str">
        <f t="shared" si="46"/>
        <v>沪深0.8</v>
      </c>
    </row>
    <row r="388" spans="1:17" x14ac:dyDescent="0.15">
      <c r="A388" s="4">
        <v>386</v>
      </c>
      <c r="B388" s="5" t="s">
        <v>773</v>
      </c>
      <c r="C388" s="5" t="s">
        <v>774</v>
      </c>
      <c r="D388" s="5" t="s">
        <v>3</v>
      </c>
      <c r="E388" s="6">
        <v>0.68179779731493095</v>
      </c>
      <c r="F388">
        <f t="shared" ref="F388:F451" si="48">ROUND(E388,1)</f>
        <v>0.7</v>
      </c>
      <c r="I388" t="str">
        <f t="shared" ref="I388:I451" si="49">+B388</f>
        <v>sh601390</v>
      </c>
      <c r="J388" t="str">
        <f>VLOOKUP(D388,$U:$V,2,0)</f>
        <v>主板</v>
      </c>
      <c r="K388">
        <f t="shared" ref="K388:K451" si="50">+F388</f>
        <v>0.7</v>
      </c>
      <c r="L388" t="e">
        <f t="shared" ref="L388:L451" si="51">FIND("0",J388)</f>
        <v>#VALUE!</v>
      </c>
      <c r="M388" t="e">
        <f t="shared" si="47"/>
        <v>#VALUE!</v>
      </c>
      <c r="N388" t="s">
        <v>1831</v>
      </c>
      <c r="O388">
        <f t="shared" ref="O388:O451" si="52">+N388+0</f>
        <v>0.7</v>
      </c>
      <c r="P388">
        <f t="shared" ref="P388:P451" si="53">F388-O388</f>
        <v>0</v>
      </c>
      <c r="Q388" t="str">
        <f t="shared" ref="Q388:Q451" si="54">+J388&amp;K388</f>
        <v>主板0.7</v>
      </c>
    </row>
    <row r="389" spans="1:17" x14ac:dyDescent="0.15">
      <c r="A389" s="4">
        <v>387</v>
      </c>
      <c r="B389" s="5" t="s">
        <v>775</v>
      </c>
      <c r="C389" s="5" t="s">
        <v>776</v>
      </c>
      <c r="D389" s="5" t="s">
        <v>5</v>
      </c>
      <c r="E389" s="6">
        <v>0.69799101566091504</v>
      </c>
      <c r="F389">
        <f t="shared" si="48"/>
        <v>0.7</v>
      </c>
      <c r="I389" t="str">
        <f t="shared" si="49"/>
        <v>sh601398</v>
      </c>
      <c r="J389" t="str">
        <f>VLOOKUP(D389,$U:$V,2,0)</f>
        <v>大</v>
      </c>
      <c r="K389">
        <f t="shared" si="50"/>
        <v>0.7</v>
      </c>
      <c r="L389" t="e">
        <f t="shared" si="51"/>
        <v>#VALUE!</v>
      </c>
      <c r="M389" t="e">
        <f t="shared" si="47"/>
        <v>#VALUE!</v>
      </c>
      <c r="N389" t="s">
        <v>1829</v>
      </c>
      <c r="O389">
        <f t="shared" si="52"/>
        <v>0.8</v>
      </c>
      <c r="P389">
        <f t="shared" si="53"/>
        <v>-0.10000000000000009</v>
      </c>
      <c r="Q389" t="str">
        <f t="shared" si="54"/>
        <v>大0.7</v>
      </c>
    </row>
    <row r="390" spans="1:17" x14ac:dyDescent="0.15">
      <c r="A390" s="4">
        <v>388</v>
      </c>
      <c r="B390" s="5" t="s">
        <v>777</v>
      </c>
      <c r="C390" s="5" t="s">
        <v>778</v>
      </c>
      <c r="D390" s="5" t="s">
        <v>7</v>
      </c>
      <c r="E390" s="6">
        <v>0.76881834512591496</v>
      </c>
      <c r="F390">
        <f t="shared" si="48"/>
        <v>0.8</v>
      </c>
      <c r="I390" t="str">
        <f t="shared" si="49"/>
        <v>sh601555</v>
      </c>
      <c r="J390" t="str">
        <f>VLOOKUP(D390,$U:$V,2,0)</f>
        <v>沪深</v>
      </c>
      <c r="K390">
        <f t="shared" si="50"/>
        <v>0.8</v>
      </c>
      <c r="L390" t="e">
        <f t="shared" si="51"/>
        <v>#VALUE!</v>
      </c>
      <c r="M390" t="e">
        <f t="shared" si="47"/>
        <v>#VALUE!</v>
      </c>
      <c r="N390" t="s">
        <v>1831</v>
      </c>
      <c r="O390">
        <f t="shared" si="52"/>
        <v>0.7</v>
      </c>
      <c r="P390">
        <f t="shared" si="53"/>
        <v>0.10000000000000009</v>
      </c>
      <c r="Q390" t="str">
        <f t="shared" si="54"/>
        <v>沪深0.8</v>
      </c>
    </row>
    <row r="391" spans="1:17" x14ac:dyDescent="0.15">
      <c r="A391" s="4">
        <v>389</v>
      </c>
      <c r="B391" s="5" t="s">
        <v>779</v>
      </c>
      <c r="C391" s="5" t="s">
        <v>780</v>
      </c>
      <c r="D391" s="5" t="s">
        <v>3</v>
      </c>
      <c r="E391" s="6">
        <v>0.695223249046238</v>
      </c>
      <c r="F391">
        <f t="shared" si="48"/>
        <v>0.7</v>
      </c>
      <c r="I391" t="str">
        <f t="shared" si="49"/>
        <v>sh601600</v>
      </c>
      <c r="J391" t="str">
        <f>VLOOKUP(D391,$U:$V,2,0)</f>
        <v>主板</v>
      </c>
      <c r="K391">
        <f t="shared" si="50"/>
        <v>0.7</v>
      </c>
      <c r="L391" t="e">
        <f t="shared" si="51"/>
        <v>#VALUE!</v>
      </c>
      <c r="M391" t="e">
        <f t="shared" si="47"/>
        <v>#VALUE!</v>
      </c>
      <c r="N391" t="s">
        <v>1829</v>
      </c>
      <c r="O391">
        <f t="shared" si="52"/>
        <v>0.8</v>
      </c>
      <c r="P391">
        <f t="shared" si="53"/>
        <v>-0.10000000000000009</v>
      </c>
      <c r="Q391" t="str">
        <f t="shared" si="54"/>
        <v>主板0.7</v>
      </c>
    </row>
    <row r="392" spans="1:17" x14ac:dyDescent="0.15">
      <c r="A392" s="4">
        <v>390</v>
      </c>
      <c r="B392" s="5" t="s">
        <v>781</v>
      </c>
      <c r="C392" s="5" t="s">
        <v>782</v>
      </c>
      <c r="D392" s="5" t="s">
        <v>5</v>
      </c>
      <c r="E392" s="6">
        <v>0.81751667652204596</v>
      </c>
      <c r="F392">
        <f t="shared" si="48"/>
        <v>0.8</v>
      </c>
      <c r="I392" t="str">
        <f t="shared" si="49"/>
        <v>sh601601</v>
      </c>
      <c r="J392" t="str">
        <f>VLOOKUP(D392,$U:$V,2,0)</f>
        <v>大</v>
      </c>
      <c r="K392">
        <f t="shared" si="50"/>
        <v>0.8</v>
      </c>
      <c r="L392" t="e">
        <f t="shared" si="51"/>
        <v>#VALUE!</v>
      </c>
      <c r="M392" t="e">
        <f t="shared" ref="M392:M455" si="55">MID(J392,L392,LEN(J392)-L392+1)</f>
        <v>#VALUE!</v>
      </c>
      <c r="N392" t="s">
        <v>1831</v>
      </c>
      <c r="O392">
        <f t="shared" si="52"/>
        <v>0.7</v>
      </c>
      <c r="P392">
        <f t="shared" si="53"/>
        <v>0.10000000000000009</v>
      </c>
      <c r="Q392" t="str">
        <f t="shared" si="54"/>
        <v>大0.8</v>
      </c>
    </row>
    <row r="393" spans="1:17" x14ac:dyDescent="0.15">
      <c r="A393" s="4">
        <v>391</v>
      </c>
      <c r="B393" s="5" t="s">
        <v>783</v>
      </c>
      <c r="C393" s="5" t="s">
        <v>784</v>
      </c>
      <c r="D393" s="5" t="s">
        <v>9</v>
      </c>
      <c r="E393" s="6">
        <v>0.65302921477797704</v>
      </c>
      <c r="F393">
        <f t="shared" si="48"/>
        <v>0.7</v>
      </c>
      <c r="I393" t="str">
        <f t="shared" si="49"/>
        <v>sh601607</v>
      </c>
      <c r="J393" t="str">
        <f>VLOOKUP(D393,$U:$V,2,0)</f>
        <v>中证</v>
      </c>
      <c r="K393">
        <f t="shared" si="50"/>
        <v>0.7</v>
      </c>
      <c r="L393" t="e">
        <f t="shared" si="51"/>
        <v>#VALUE!</v>
      </c>
      <c r="M393" t="e">
        <f t="shared" si="55"/>
        <v>#VALUE!</v>
      </c>
      <c r="N393" t="s">
        <v>1831</v>
      </c>
      <c r="O393">
        <f t="shared" si="52"/>
        <v>0.7</v>
      </c>
      <c r="P393">
        <f t="shared" si="53"/>
        <v>0</v>
      </c>
      <c r="Q393" t="str">
        <f t="shared" si="54"/>
        <v>中证0.7</v>
      </c>
    </row>
    <row r="394" spans="1:17" x14ac:dyDescent="0.15">
      <c r="A394" s="4">
        <v>392</v>
      </c>
      <c r="B394" s="5" t="s">
        <v>785</v>
      </c>
      <c r="C394" s="5" t="s">
        <v>786</v>
      </c>
      <c r="D394" s="5" t="s">
        <v>9</v>
      </c>
      <c r="E394" s="6">
        <v>0.67450956344083002</v>
      </c>
      <c r="F394">
        <f t="shared" si="48"/>
        <v>0.7</v>
      </c>
      <c r="I394" t="str">
        <f t="shared" si="49"/>
        <v>sh601608</v>
      </c>
      <c r="J394" t="str">
        <f>VLOOKUP(D394,$U:$V,2,0)</f>
        <v>中证</v>
      </c>
      <c r="K394">
        <f t="shared" si="50"/>
        <v>0.7</v>
      </c>
      <c r="L394" t="e">
        <f t="shared" si="51"/>
        <v>#VALUE!</v>
      </c>
      <c r="M394" t="e">
        <f t="shared" si="55"/>
        <v>#VALUE!</v>
      </c>
      <c r="N394" t="s">
        <v>1835</v>
      </c>
      <c r="O394">
        <f t="shared" si="52"/>
        <v>0.3</v>
      </c>
      <c r="P394">
        <f t="shared" si="53"/>
        <v>0.39999999999999997</v>
      </c>
      <c r="Q394" t="str">
        <f t="shared" si="54"/>
        <v>中证0.7</v>
      </c>
    </row>
    <row r="395" spans="1:17" x14ac:dyDescent="0.15">
      <c r="A395" s="4">
        <v>393</v>
      </c>
      <c r="B395" s="5" t="s">
        <v>787</v>
      </c>
      <c r="C395" s="5" t="s">
        <v>788</v>
      </c>
      <c r="D395" s="5" t="s">
        <v>9</v>
      </c>
      <c r="E395" s="6">
        <v>0.324973597944687</v>
      </c>
      <c r="F395">
        <f t="shared" si="48"/>
        <v>0.3</v>
      </c>
      <c r="I395" t="str">
        <f t="shared" si="49"/>
        <v>sh601611</v>
      </c>
      <c r="J395" t="str">
        <f>VLOOKUP(D395,$U:$V,2,0)</f>
        <v>中证</v>
      </c>
      <c r="K395">
        <f t="shared" si="50"/>
        <v>0.3</v>
      </c>
      <c r="L395" t="e">
        <f t="shared" si="51"/>
        <v>#VALUE!</v>
      </c>
      <c r="M395" t="e">
        <f t="shared" si="55"/>
        <v>#VALUE!</v>
      </c>
      <c r="N395" t="s">
        <v>1831</v>
      </c>
      <c r="O395">
        <f t="shared" si="52"/>
        <v>0.7</v>
      </c>
      <c r="P395">
        <f t="shared" si="53"/>
        <v>-0.39999999999999997</v>
      </c>
      <c r="Q395" t="str">
        <f t="shared" si="54"/>
        <v>中证0.3</v>
      </c>
    </row>
    <row r="396" spans="1:17" x14ac:dyDescent="0.15">
      <c r="A396" s="4">
        <v>394</v>
      </c>
      <c r="B396" s="5" t="s">
        <v>789</v>
      </c>
      <c r="C396" s="5" t="s">
        <v>790</v>
      </c>
      <c r="D396" s="5" t="s">
        <v>3</v>
      </c>
      <c r="E396" s="6">
        <v>0.70337129730772996</v>
      </c>
      <c r="F396">
        <f t="shared" si="48"/>
        <v>0.7</v>
      </c>
      <c r="I396" t="str">
        <f t="shared" si="49"/>
        <v>sh601618</v>
      </c>
      <c r="J396" t="str">
        <f>VLOOKUP(D396,$U:$V,2,0)</f>
        <v>主板</v>
      </c>
      <c r="K396">
        <f t="shared" si="50"/>
        <v>0.7</v>
      </c>
      <c r="L396" t="e">
        <f t="shared" si="51"/>
        <v>#VALUE!</v>
      </c>
      <c r="M396" t="e">
        <f t="shared" si="55"/>
        <v>#VALUE!</v>
      </c>
      <c r="N396" t="s">
        <v>1829</v>
      </c>
      <c r="O396">
        <f t="shared" si="52"/>
        <v>0.8</v>
      </c>
      <c r="P396">
        <f t="shared" si="53"/>
        <v>-0.10000000000000009</v>
      </c>
      <c r="Q396" t="str">
        <f t="shared" si="54"/>
        <v>主板0.7</v>
      </c>
    </row>
    <row r="397" spans="1:17" x14ac:dyDescent="0.15">
      <c r="A397" s="4">
        <v>395</v>
      </c>
      <c r="B397" s="5" t="s">
        <v>791</v>
      </c>
      <c r="C397" s="5" t="s">
        <v>792</v>
      </c>
      <c r="D397" s="5" t="s">
        <v>5</v>
      </c>
      <c r="E397" s="6">
        <v>0.79672070067586598</v>
      </c>
      <c r="F397">
        <f t="shared" si="48"/>
        <v>0.8</v>
      </c>
      <c r="I397" t="str">
        <f t="shared" si="49"/>
        <v>sh601628</v>
      </c>
      <c r="J397" t="str">
        <f>VLOOKUP(D397,$U:$V,2,0)</f>
        <v>大</v>
      </c>
      <c r="K397">
        <f t="shared" si="50"/>
        <v>0.8</v>
      </c>
      <c r="L397" t="e">
        <f t="shared" si="51"/>
        <v>#VALUE!</v>
      </c>
      <c r="M397" t="e">
        <f t="shared" si="55"/>
        <v>#VALUE!</v>
      </c>
      <c r="N397" t="s">
        <v>1830</v>
      </c>
      <c r="O397">
        <f t="shared" si="52"/>
        <v>0.6</v>
      </c>
      <c r="P397">
        <f t="shared" si="53"/>
        <v>0.20000000000000007</v>
      </c>
      <c r="Q397" t="str">
        <f t="shared" si="54"/>
        <v>大0.8</v>
      </c>
    </row>
    <row r="398" spans="1:17" x14ac:dyDescent="0.15">
      <c r="A398" s="4">
        <v>396</v>
      </c>
      <c r="B398" s="5" t="s">
        <v>793</v>
      </c>
      <c r="C398" s="5" t="s">
        <v>794</v>
      </c>
      <c r="D398" s="5" t="s">
        <v>7</v>
      </c>
      <c r="E398" s="6">
        <v>0.58084770619656301</v>
      </c>
      <c r="F398">
        <f t="shared" si="48"/>
        <v>0.6</v>
      </c>
      <c r="I398" t="str">
        <f t="shared" si="49"/>
        <v>sh601633</v>
      </c>
      <c r="J398" t="str">
        <f>VLOOKUP(D398,$U:$V,2,0)</f>
        <v>沪深</v>
      </c>
      <c r="K398">
        <f t="shared" si="50"/>
        <v>0.6</v>
      </c>
      <c r="L398" t="e">
        <f t="shared" si="51"/>
        <v>#VALUE!</v>
      </c>
      <c r="M398" t="e">
        <f t="shared" si="55"/>
        <v>#VALUE!</v>
      </c>
      <c r="N398" t="s">
        <v>1831</v>
      </c>
      <c r="O398">
        <f t="shared" si="52"/>
        <v>0.7</v>
      </c>
      <c r="P398">
        <f t="shared" si="53"/>
        <v>-9.9999999999999978E-2</v>
      </c>
      <c r="Q398" t="str">
        <f t="shared" si="54"/>
        <v>沪深0.6</v>
      </c>
    </row>
    <row r="399" spans="1:17" x14ac:dyDescent="0.15">
      <c r="A399" s="4">
        <v>397</v>
      </c>
      <c r="B399" s="5" t="s">
        <v>795</v>
      </c>
      <c r="C399" s="5" t="s">
        <v>796</v>
      </c>
      <c r="D399" s="5" t="s">
        <v>5</v>
      </c>
      <c r="E399" s="6">
        <v>0.72163695907232805</v>
      </c>
      <c r="F399">
        <f t="shared" si="48"/>
        <v>0.7</v>
      </c>
      <c r="I399" t="str">
        <f t="shared" si="49"/>
        <v>sh601668</v>
      </c>
      <c r="J399" t="str">
        <f>VLOOKUP(D399,$U:$V,2,0)</f>
        <v>大</v>
      </c>
      <c r="K399">
        <f t="shared" si="50"/>
        <v>0.7</v>
      </c>
      <c r="L399" t="e">
        <f t="shared" si="51"/>
        <v>#VALUE!</v>
      </c>
      <c r="M399" t="e">
        <f t="shared" si="55"/>
        <v>#VALUE!</v>
      </c>
      <c r="N399" t="s">
        <v>1831</v>
      </c>
      <c r="O399">
        <f t="shared" si="52"/>
        <v>0.7</v>
      </c>
      <c r="P399">
        <f t="shared" si="53"/>
        <v>0</v>
      </c>
      <c r="Q399" t="str">
        <f t="shared" si="54"/>
        <v>大0.7</v>
      </c>
    </row>
    <row r="400" spans="1:17" x14ac:dyDescent="0.15">
      <c r="A400" s="4">
        <v>398</v>
      </c>
      <c r="B400" s="5" t="s">
        <v>797</v>
      </c>
      <c r="C400" s="5" t="s">
        <v>798</v>
      </c>
      <c r="D400" s="5" t="s">
        <v>3</v>
      </c>
      <c r="E400" s="6">
        <v>0.70635159287682003</v>
      </c>
      <c r="F400">
        <f t="shared" si="48"/>
        <v>0.7</v>
      </c>
      <c r="I400" t="str">
        <f t="shared" si="49"/>
        <v>sh601669</v>
      </c>
      <c r="J400" t="str">
        <f>VLOOKUP(D400,$U:$V,2,0)</f>
        <v>主板</v>
      </c>
      <c r="K400">
        <f t="shared" si="50"/>
        <v>0.7</v>
      </c>
      <c r="L400" t="e">
        <f t="shared" si="51"/>
        <v>#VALUE!</v>
      </c>
      <c r="M400" t="e">
        <f t="shared" si="55"/>
        <v>#VALUE!</v>
      </c>
      <c r="N400" t="s">
        <v>1831</v>
      </c>
      <c r="O400">
        <f t="shared" si="52"/>
        <v>0.7</v>
      </c>
      <c r="P400">
        <f t="shared" si="53"/>
        <v>0</v>
      </c>
      <c r="Q400" t="str">
        <f t="shared" si="54"/>
        <v>主板0.7</v>
      </c>
    </row>
    <row r="401" spans="1:17" x14ac:dyDescent="0.15">
      <c r="A401" s="4">
        <v>399</v>
      </c>
      <c r="B401" s="5" t="s">
        <v>799</v>
      </c>
      <c r="C401" s="5" t="s">
        <v>800</v>
      </c>
      <c r="D401" s="5" t="s">
        <v>9</v>
      </c>
      <c r="E401" s="6">
        <v>0.71679523603348605</v>
      </c>
      <c r="F401">
        <f t="shared" si="48"/>
        <v>0.7</v>
      </c>
      <c r="I401" t="str">
        <f t="shared" si="49"/>
        <v>sh601678</v>
      </c>
      <c r="J401" t="str">
        <f>VLOOKUP(D401,$U:$V,2,0)</f>
        <v>中证</v>
      </c>
      <c r="K401">
        <f t="shared" si="50"/>
        <v>0.7</v>
      </c>
      <c r="L401" t="e">
        <f t="shared" si="51"/>
        <v>#VALUE!</v>
      </c>
      <c r="M401" t="e">
        <f t="shared" si="55"/>
        <v>#VALUE!</v>
      </c>
      <c r="N401" t="s">
        <v>1829</v>
      </c>
      <c r="O401">
        <f t="shared" si="52"/>
        <v>0.8</v>
      </c>
      <c r="P401">
        <f t="shared" si="53"/>
        <v>-0.10000000000000009</v>
      </c>
      <c r="Q401" t="str">
        <f t="shared" si="54"/>
        <v>中证0.7</v>
      </c>
    </row>
    <row r="402" spans="1:17" x14ac:dyDescent="0.15">
      <c r="A402" s="4">
        <v>400</v>
      </c>
      <c r="B402" s="5" t="s">
        <v>801</v>
      </c>
      <c r="C402" s="5" t="s">
        <v>802</v>
      </c>
      <c r="D402" s="5" t="s">
        <v>5</v>
      </c>
      <c r="E402" s="6">
        <v>0.807746322230814</v>
      </c>
      <c r="F402">
        <f t="shared" si="48"/>
        <v>0.8</v>
      </c>
      <c r="I402" t="str">
        <f t="shared" si="49"/>
        <v>sh601688</v>
      </c>
      <c r="J402" t="str">
        <f>VLOOKUP(D402,$U:$V,2,0)</f>
        <v>大</v>
      </c>
      <c r="K402">
        <f t="shared" si="50"/>
        <v>0.8</v>
      </c>
      <c r="L402" t="e">
        <f t="shared" si="51"/>
        <v>#VALUE!</v>
      </c>
      <c r="M402" t="e">
        <f t="shared" si="55"/>
        <v>#VALUE!</v>
      </c>
      <c r="N402" t="s">
        <v>1831</v>
      </c>
      <c r="O402">
        <f t="shared" si="52"/>
        <v>0.7</v>
      </c>
      <c r="P402">
        <f t="shared" si="53"/>
        <v>0.10000000000000009</v>
      </c>
      <c r="Q402" t="str">
        <f t="shared" si="54"/>
        <v>大0.8</v>
      </c>
    </row>
    <row r="403" spans="1:17" x14ac:dyDescent="0.15">
      <c r="A403" s="4">
        <v>401</v>
      </c>
      <c r="B403" s="5" t="s">
        <v>803</v>
      </c>
      <c r="C403" s="5" t="s">
        <v>804</v>
      </c>
      <c r="D403" s="5" t="s">
        <v>9</v>
      </c>
      <c r="E403" s="6">
        <v>0.67055678168074095</v>
      </c>
      <c r="F403">
        <f t="shared" si="48"/>
        <v>0.7</v>
      </c>
      <c r="I403" t="str">
        <f t="shared" si="49"/>
        <v>sh601689</v>
      </c>
      <c r="J403" t="str">
        <f>VLOOKUP(D403,$U:$V,2,0)</f>
        <v>中证</v>
      </c>
      <c r="K403">
        <f t="shared" si="50"/>
        <v>0.7</v>
      </c>
      <c r="L403" t="e">
        <f t="shared" si="51"/>
        <v>#VALUE!</v>
      </c>
      <c r="M403" t="e">
        <f t="shared" si="55"/>
        <v>#VALUE!</v>
      </c>
      <c r="N403" t="s">
        <v>1829</v>
      </c>
      <c r="O403">
        <f t="shared" si="52"/>
        <v>0.8</v>
      </c>
      <c r="P403">
        <f t="shared" si="53"/>
        <v>-0.10000000000000009</v>
      </c>
      <c r="Q403" t="str">
        <f t="shared" si="54"/>
        <v>中证0.7</v>
      </c>
    </row>
    <row r="404" spans="1:17" x14ac:dyDescent="0.15">
      <c r="A404" s="4">
        <v>402</v>
      </c>
      <c r="B404" s="5" t="s">
        <v>805</v>
      </c>
      <c r="C404" s="5" t="s">
        <v>806</v>
      </c>
      <c r="D404" s="5" t="s">
        <v>7</v>
      </c>
      <c r="E404" s="6">
        <v>0.75693115968897395</v>
      </c>
      <c r="F404">
        <f t="shared" si="48"/>
        <v>0.8</v>
      </c>
      <c r="I404" t="str">
        <f t="shared" si="49"/>
        <v>sh601699</v>
      </c>
      <c r="J404" t="str">
        <f>VLOOKUP(D404,$U:$V,2,0)</f>
        <v>沪深</v>
      </c>
      <c r="K404">
        <f t="shared" si="50"/>
        <v>0.8</v>
      </c>
      <c r="L404" t="e">
        <f t="shared" si="51"/>
        <v>#VALUE!</v>
      </c>
      <c r="M404" t="e">
        <f t="shared" si="55"/>
        <v>#VALUE!</v>
      </c>
      <c r="N404" t="s">
        <v>1831</v>
      </c>
      <c r="O404">
        <f t="shared" si="52"/>
        <v>0.7</v>
      </c>
      <c r="P404">
        <f t="shared" si="53"/>
        <v>0.10000000000000009</v>
      </c>
      <c r="Q404" t="str">
        <f t="shared" si="54"/>
        <v>沪深0.8</v>
      </c>
    </row>
    <row r="405" spans="1:17" x14ac:dyDescent="0.15">
      <c r="A405" s="4">
        <v>403</v>
      </c>
      <c r="B405" s="5" t="s">
        <v>807</v>
      </c>
      <c r="C405" s="5" t="s">
        <v>808</v>
      </c>
      <c r="D405" s="5" t="s">
        <v>9</v>
      </c>
      <c r="E405" s="6">
        <v>0.73776114942377102</v>
      </c>
      <c r="F405">
        <f t="shared" si="48"/>
        <v>0.7</v>
      </c>
      <c r="I405" t="str">
        <f t="shared" si="49"/>
        <v>sh601717</v>
      </c>
      <c r="J405" t="str">
        <f>VLOOKUP(D405,$U:$V,2,0)</f>
        <v>中证</v>
      </c>
      <c r="K405">
        <f t="shared" si="50"/>
        <v>0.7</v>
      </c>
      <c r="L405" t="e">
        <f t="shared" si="51"/>
        <v>#VALUE!</v>
      </c>
      <c r="M405" t="e">
        <f t="shared" si="55"/>
        <v>#VALUE!</v>
      </c>
      <c r="N405" t="s">
        <v>1831</v>
      </c>
      <c r="O405">
        <f t="shared" si="52"/>
        <v>0.7</v>
      </c>
      <c r="P405">
        <f t="shared" si="53"/>
        <v>0</v>
      </c>
      <c r="Q405" t="str">
        <f t="shared" si="54"/>
        <v>中证0.7</v>
      </c>
    </row>
    <row r="406" spans="1:17" x14ac:dyDescent="0.15">
      <c r="A406" s="4">
        <v>404</v>
      </c>
      <c r="B406" s="5" t="s">
        <v>809</v>
      </c>
      <c r="C406" s="5" t="s">
        <v>810</v>
      </c>
      <c r="D406" s="5" t="s">
        <v>9</v>
      </c>
      <c r="E406" s="6">
        <v>0.66076707081547503</v>
      </c>
      <c r="F406">
        <f t="shared" si="48"/>
        <v>0.7</v>
      </c>
      <c r="I406" t="str">
        <f t="shared" si="49"/>
        <v>sh601718</v>
      </c>
      <c r="J406" t="str">
        <f>VLOOKUP(D406,$U:$V,2,0)</f>
        <v>中证</v>
      </c>
      <c r="K406">
        <f t="shared" si="50"/>
        <v>0.7</v>
      </c>
      <c r="L406" t="e">
        <f t="shared" si="51"/>
        <v>#VALUE!</v>
      </c>
      <c r="M406" t="e">
        <f t="shared" si="55"/>
        <v>#VALUE!</v>
      </c>
      <c r="N406" t="s">
        <v>1831</v>
      </c>
      <c r="O406">
        <f t="shared" si="52"/>
        <v>0.7</v>
      </c>
      <c r="P406">
        <f t="shared" si="53"/>
        <v>0</v>
      </c>
      <c r="Q406" t="str">
        <f t="shared" si="54"/>
        <v>中证0.7</v>
      </c>
    </row>
    <row r="407" spans="1:17" x14ac:dyDescent="0.15">
      <c r="A407" s="4">
        <v>405</v>
      </c>
      <c r="B407" s="5" t="s">
        <v>811</v>
      </c>
      <c r="C407" s="5" t="s">
        <v>812</v>
      </c>
      <c r="D407" s="5" t="s">
        <v>3</v>
      </c>
      <c r="E407" s="6">
        <v>0.68267505077880697</v>
      </c>
      <c r="F407">
        <f t="shared" si="48"/>
        <v>0.7</v>
      </c>
      <c r="I407" t="str">
        <f t="shared" si="49"/>
        <v>sh601727</v>
      </c>
      <c r="J407" t="str">
        <f>VLOOKUP(D407,$U:$V,2,0)</f>
        <v>主板</v>
      </c>
      <c r="K407">
        <f t="shared" si="50"/>
        <v>0.7</v>
      </c>
      <c r="L407" t="e">
        <f t="shared" si="51"/>
        <v>#VALUE!</v>
      </c>
      <c r="M407" t="e">
        <f t="shared" si="55"/>
        <v>#VALUE!</v>
      </c>
      <c r="N407" t="s">
        <v>1830</v>
      </c>
      <c r="O407">
        <f t="shared" si="52"/>
        <v>0.6</v>
      </c>
      <c r="P407">
        <f t="shared" si="53"/>
        <v>9.9999999999999978E-2</v>
      </c>
      <c r="Q407" t="str">
        <f t="shared" si="54"/>
        <v>主板0.7</v>
      </c>
    </row>
    <row r="408" spans="1:17" x14ac:dyDescent="0.15">
      <c r="A408" s="4">
        <v>406</v>
      </c>
      <c r="B408" s="5" t="s">
        <v>813</v>
      </c>
      <c r="C408" s="5" t="s">
        <v>814</v>
      </c>
      <c r="D408" s="5" t="s">
        <v>3</v>
      </c>
      <c r="E408" s="6">
        <v>0.60451460835856297</v>
      </c>
      <c r="F408">
        <f t="shared" si="48"/>
        <v>0.6</v>
      </c>
      <c r="I408" t="str">
        <f t="shared" si="49"/>
        <v>sh601766</v>
      </c>
      <c r="J408" t="str">
        <f>VLOOKUP(D408,$U:$V,2,0)</f>
        <v>主板</v>
      </c>
      <c r="K408">
        <f t="shared" si="50"/>
        <v>0.6</v>
      </c>
      <c r="L408" t="e">
        <f t="shared" si="51"/>
        <v>#VALUE!</v>
      </c>
      <c r="M408" t="e">
        <f t="shared" si="55"/>
        <v>#VALUE!</v>
      </c>
      <c r="N408" t="s">
        <v>1831</v>
      </c>
      <c r="O408">
        <f t="shared" si="52"/>
        <v>0.7</v>
      </c>
      <c r="P408">
        <f t="shared" si="53"/>
        <v>-9.9999999999999978E-2</v>
      </c>
      <c r="Q408" t="str">
        <f t="shared" si="54"/>
        <v>主板0.6</v>
      </c>
    </row>
    <row r="409" spans="1:17" x14ac:dyDescent="0.15">
      <c r="A409" s="4">
        <v>407</v>
      </c>
      <c r="B409" s="5" t="s">
        <v>815</v>
      </c>
      <c r="C409" s="5" t="s">
        <v>816</v>
      </c>
      <c r="D409" s="5" t="s">
        <v>9</v>
      </c>
      <c r="E409" s="6">
        <v>0.72062601912653501</v>
      </c>
      <c r="F409">
        <f t="shared" si="48"/>
        <v>0.7</v>
      </c>
      <c r="I409" t="str">
        <f t="shared" si="49"/>
        <v>sh601777</v>
      </c>
      <c r="J409" t="str">
        <f>VLOOKUP(D409,$U:$V,2,0)</f>
        <v>中证</v>
      </c>
      <c r="K409">
        <f t="shared" si="50"/>
        <v>0.7</v>
      </c>
      <c r="L409" t="e">
        <f t="shared" si="51"/>
        <v>#VALUE!</v>
      </c>
      <c r="M409" t="e">
        <f t="shared" si="55"/>
        <v>#VALUE!</v>
      </c>
      <c r="N409" t="s">
        <v>1829</v>
      </c>
      <c r="O409">
        <f t="shared" si="52"/>
        <v>0.8</v>
      </c>
      <c r="P409">
        <f t="shared" si="53"/>
        <v>-0.10000000000000009</v>
      </c>
      <c r="Q409" t="str">
        <f t="shared" si="54"/>
        <v>中证0.7</v>
      </c>
    </row>
    <row r="410" spans="1:17" x14ac:dyDescent="0.15">
      <c r="A410" s="4">
        <v>408</v>
      </c>
      <c r="B410" s="5" t="s">
        <v>817</v>
      </c>
      <c r="C410" s="5" t="s">
        <v>818</v>
      </c>
      <c r="D410" s="5" t="s">
        <v>7</v>
      </c>
      <c r="E410" s="6">
        <v>0.79884537334827899</v>
      </c>
      <c r="F410">
        <f t="shared" si="48"/>
        <v>0.8</v>
      </c>
      <c r="I410" t="str">
        <f t="shared" si="49"/>
        <v>sh601788</v>
      </c>
      <c r="J410" t="str">
        <f>VLOOKUP(D410,$U:$V,2,0)</f>
        <v>沪深</v>
      </c>
      <c r="K410">
        <f t="shared" si="50"/>
        <v>0.8</v>
      </c>
      <c r="L410" t="e">
        <f t="shared" si="51"/>
        <v>#VALUE!</v>
      </c>
      <c r="M410" t="e">
        <f t="shared" si="55"/>
        <v>#VALUE!</v>
      </c>
      <c r="N410" t="s">
        <v>1830</v>
      </c>
      <c r="O410">
        <f t="shared" si="52"/>
        <v>0.6</v>
      </c>
      <c r="P410">
        <f t="shared" si="53"/>
        <v>0.20000000000000007</v>
      </c>
      <c r="Q410" t="str">
        <f t="shared" si="54"/>
        <v>沪深0.8</v>
      </c>
    </row>
    <row r="411" spans="1:17" x14ac:dyDescent="0.15">
      <c r="A411" s="4">
        <v>409</v>
      </c>
      <c r="B411" s="5" t="s">
        <v>819</v>
      </c>
      <c r="C411" s="5" t="s">
        <v>820</v>
      </c>
      <c r="D411" s="5" t="s">
        <v>3</v>
      </c>
      <c r="E411" s="6">
        <v>0.618305684152056</v>
      </c>
      <c r="F411">
        <f t="shared" si="48"/>
        <v>0.6</v>
      </c>
      <c r="I411" t="str">
        <f t="shared" si="49"/>
        <v>sh601800</v>
      </c>
      <c r="J411" t="str">
        <f>VLOOKUP(D411,$U:$V,2,0)</f>
        <v>主板</v>
      </c>
      <c r="K411">
        <f t="shared" si="50"/>
        <v>0.6</v>
      </c>
      <c r="L411" t="e">
        <f t="shared" si="51"/>
        <v>#VALUE!</v>
      </c>
      <c r="M411" t="e">
        <f t="shared" si="55"/>
        <v>#VALUE!</v>
      </c>
      <c r="N411" t="s">
        <v>1831</v>
      </c>
      <c r="O411">
        <f t="shared" si="52"/>
        <v>0.7</v>
      </c>
      <c r="P411">
        <f t="shared" si="53"/>
        <v>-9.9999999999999978E-2</v>
      </c>
      <c r="Q411" t="str">
        <f t="shared" si="54"/>
        <v>主板0.6</v>
      </c>
    </row>
    <row r="412" spans="1:17" x14ac:dyDescent="0.15">
      <c r="A412" s="4">
        <v>410</v>
      </c>
      <c r="B412" s="5" t="s">
        <v>821</v>
      </c>
      <c r="C412" s="5" t="s">
        <v>822</v>
      </c>
      <c r="D412" s="5" t="s">
        <v>9</v>
      </c>
      <c r="E412" s="6">
        <v>0.67575353320807496</v>
      </c>
      <c r="F412">
        <f t="shared" si="48"/>
        <v>0.7</v>
      </c>
      <c r="I412" t="str">
        <f t="shared" si="49"/>
        <v>sh601801</v>
      </c>
      <c r="J412" t="str">
        <f>VLOOKUP(D412,$U:$V,2,0)</f>
        <v>中证</v>
      </c>
      <c r="K412">
        <f t="shared" si="50"/>
        <v>0.7</v>
      </c>
      <c r="L412" t="e">
        <f t="shared" si="51"/>
        <v>#VALUE!</v>
      </c>
      <c r="M412" t="e">
        <f t="shared" si="55"/>
        <v>#VALUE!</v>
      </c>
      <c r="N412" t="s">
        <v>1831</v>
      </c>
      <c r="O412">
        <f t="shared" si="52"/>
        <v>0.7</v>
      </c>
      <c r="P412">
        <f t="shared" si="53"/>
        <v>0</v>
      </c>
      <c r="Q412" t="str">
        <f t="shared" si="54"/>
        <v>中证0.7</v>
      </c>
    </row>
    <row r="413" spans="1:17" x14ac:dyDescent="0.15">
      <c r="A413" s="4">
        <v>411</v>
      </c>
      <c r="B413" s="5" t="s">
        <v>823</v>
      </c>
      <c r="C413" s="5" t="s">
        <v>824</v>
      </c>
      <c r="D413" s="5" t="s">
        <v>3</v>
      </c>
      <c r="E413" s="6">
        <v>0.684848160485511</v>
      </c>
      <c r="F413">
        <f t="shared" si="48"/>
        <v>0.7</v>
      </c>
      <c r="I413" t="str">
        <f t="shared" si="49"/>
        <v>sh601808</v>
      </c>
      <c r="J413" t="str">
        <f>VLOOKUP(D413,$U:$V,2,0)</f>
        <v>主板</v>
      </c>
      <c r="K413">
        <f t="shared" si="50"/>
        <v>0.7</v>
      </c>
      <c r="L413" t="e">
        <f t="shared" si="51"/>
        <v>#VALUE!</v>
      </c>
      <c r="M413" t="e">
        <f t="shared" si="55"/>
        <v>#VALUE!</v>
      </c>
      <c r="N413" t="s">
        <v>1835</v>
      </c>
      <c r="O413">
        <f t="shared" si="52"/>
        <v>0.3</v>
      </c>
      <c r="P413">
        <f t="shared" si="53"/>
        <v>0.39999999999999997</v>
      </c>
      <c r="Q413" t="str">
        <f t="shared" si="54"/>
        <v>主板0.7</v>
      </c>
    </row>
    <row r="414" spans="1:17" x14ac:dyDescent="0.15">
      <c r="A414" s="4">
        <v>412</v>
      </c>
      <c r="B414" s="5" t="s">
        <v>825</v>
      </c>
      <c r="C414" s="5" t="s">
        <v>826</v>
      </c>
      <c r="D414" s="5" t="s">
        <v>220</v>
      </c>
      <c r="E414" s="6">
        <v>0.354176199589255</v>
      </c>
      <c r="F414">
        <f t="shared" si="48"/>
        <v>0.4</v>
      </c>
      <c r="I414" t="str">
        <f t="shared" si="49"/>
        <v>sh601811</v>
      </c>
      <c r="J414" t="str">
        <f>VLOOKUP(D414,$U:$V,2,0)</f>
        <v>创</v>
      </c>
      <c r="K414">
        <f t="shared" si="50"/>
        <v>0.4</v>
      </c>
      <c r="L414" t="e">
        <f t="shared" si="51"/>
        <v>#VALUE!</v>
      </c>
      <c r="M414" t="e">
        <f t="shared" si="55"/>
        <v>#VALUE!</v>
      </c>
      <c r="N414" t="s">
        <v>1829</v>
      </c>
      <c r="O414">
        <f t="shared" si="52"/>
        <v>0.8</v>
      </c>
      <c r="P414">
        <f t="shared" si="53"/>
        <v>-0.4</v>
      </c>
      <c r="Q414" t="str">
        <f t="shared" si="54"/>
        <v>创0.4</v>
      </c>
    </row>
    <row r="415" spans="1:17" x14ac:dyDescent="0.15">
      <c r="A415" s="4">
        <v>413</v>
      </c>
      <c r="B415" s="5" t="s">
        <v>827</v>
      </c>
      <c r="C415" s="5" t="s">
        <v>828</v>
      </c>
      <c r="D415" s="5" t="s">
        <v>5</v>
      </c>
      <c r="E415" s="6">
        <v>0.80490942287610401</v>
      </c>
      <c r="F415">
        <f t="shared" si="48"/>
        <v>0.8</v>
      </c>
      <c r="I415" t="str">
        <f t="shared" si="49"/>
        <v>sh601818</v>
      </c>
      <c r="J415" t="str">
        <f>VLOOKUP(D415,$U:$V,2,0)</f>
        <v>大</v>
      </c>
      <c r="K415">
        <f t="shared" si="50"/>
        <v>0.8</v>
      </c>
      <c r="L415" t="e">
        <f t="shared" si="51"/>
        <v>#VALUE!</v>
      </c>
      <c r="M415" t="e">
        <f t="shared" si="55"/>
        <v>#VALUE!</v>
      </c>
      <c r="N415" t="s">
        <v>1831</v>
      </c>
      <c r="O415">
        <f t="shared" si="52"/>
        <v>0.7</v>
      </c>
      <c r="P415">
        <f t="shared" si="53"/>
        <v>0.10000000000000009</v>
      </c>
      <c r="Q415" t="str">
        <f t="shared" si="54"/>
        <v>大0.8</v>
      </c>
    </row>
    <row r="416" spans="1:17" x14ac:dyDescent="0.15">
      <c r="A416" s="4">
        <v>414</v>
      </c>
      <c r="B416" s="5" t="s">
        <v>829</v>
      </c>
      <c r="C416" s="5" t="s">
        <v>830</v>
      </c>
      <c r="D416" s="5" t="s">
        <v>5</v>
      </c>
      <c r="E416" s="6">
        <v>0.69344442306464504</v>
      </c>
      <c r="F416">
        <f t="shared" si="48"/>
        <v>0.7</v>
      </c>
      <c r="I416" t="str">
        <f t="shared" si="49"/>
        <v>sh601857</v>
      </c>
      <c r="J416" t="str">
        <f>VLOOKUP(D416,$U:$V,2,0)</f>
        <v>大</v>
      </c>
      <c r="K416">
        <f t="shared" si="50"/>
        <v>0.7</v>
      </c>
      <c r="L416" t="e">
        <f t="shared" si="51"/>
        <v>#VALUE!</v>
      </c>
      <c r="M416" t="e">
        <f t="shared" si="55"/>
        <v>#VALUE!</v>
      </c>
      <c r="N416" t="s">
        <v>1831</v>
      </c>
      <c r="O416">
        <f t="shared" si="52"/>
        <v>0.7</v>
      </c>
      <c r="P416">
        <f t="shared" si="53"/>
        <v>0</v>
      </c>
      <c r="Q416" t="str">
        <f t="shared" si="54"/>
        <v>大0.7</v>
      </c>
    </row>
    <row r="417" spans="1:17" x14ac:dyDescent="0.15">
      <c r="A417" s="4">
        <v>415</v>
      </c>
      <c r="B417" s="5" t="s">
        <v>831</v>
      </c>
      <c r="C417" s="5" t="s">
        <v>832</v>
      </c>
      <c r="D417" s="5" t="s">
        <v>3</v>
      </c>
      <c r="E417" s="6">
        <v>0.65747796975920103</v>
      </c>
      <c r="F417">
        <f t="shared" si="48"/>
        <v>0.7</v>
      </c>
      <c r="I417" t="str">
        <f t="shared" si="49"/>
        <v>sh601866</v>
      </c>
      <c r="J417" t="str">
        <f>VLOOKUP(D417,$U:$V,2,0)</f>
        <v>主板</v>
      </c>
      <c r="K417">
        <f t="shared" si="50"/>
        <v>0.7</v>
      </c>
      <c r="L417" t="e">
        <f t="shared" si="51"/>
        <v>#VALUE!</v>
      </c>
      <c r="M417" t="e">
        <f t="shared" si="55"/>
        <v>#VALUE!</v>
      </c>
      <c r="N417" t="s">
        <v>1831</v>
      </c>
      <c r="O417">
        <f t="shared" si="52"/>
        <v>0.7</v>
      </c>
      <c r="P417">
        <f t="shared" si="53"/>
        <v>0</v>
      </c>
      <c r="Q417" t="str">
        <f t="shared" si="54"/>
        <v>主板0.7</v>
      </c>
    </row>
    <row r="418" spans="1:17" x14ac:dyDescent="0.15">
      <c r="A418" s="4">
        <v>416</v>
      </c>
      <c r="B418" s="5" t="s">
        <v>833</v>
      </c>
      <c r="C418" s="5" t="s">
        <v>834</v>
      </c>
      <c r="D418" s="5" t="s">
        <v>3</v>
      </c>
      <c r="E418" s="6">
        <v>0.67952583602930094</v>
      </c>
      <c r="F418">
        <f t="shared" si="48"/>
        <v>0.7</v>
      </c>
      <c r="I418" t="str">
        <f t="shared" si="49"/>
        <v>sh601872</v>
      </c>
      <c r="J418" t="str">
        <f>VLOOKUP(D418,$U:$V,2,0)</f>
        <v>主板</v>
      </c>
      <c r="K418">
        <f t="shared" si="50"/>
        <v>0.7</v>
      </c>
      <c r="L418" t="e">
        <f t="shared" si="51"/>
        <v>#VALUE!</v>
      </c>
      <c r="M418" t="e">
        <f t="shared" si="55"/>
        <v>#VALUE!</v>
      </c>
      <c r="N418" t="s">
        <v>1830</v>
      </c>
      <c r="O418">
        <f t="shared" si="52"/>
        <v>0.6</v>
      </c>
      <c r="P418">
        <f t="shared" si="53"/>
        <v>9.9999999999999978E-2</v>
      </c>
      <c r="Q418" t="str">
        <f t="shared" si="54"/>
        <v>主板0.7</v>
      </c>
    </row>
    <row r="419" spans="1:17" x14ac:dyDescent="0.15">
      <c r="A419" s="4">
        <v>417</v>
      </c>
      <c r="B419" s="5" t="s">
        <v>835</v>
      </c>
      <c r="C419" s="5" t="s">
        <v>836</v>
      </c>
      <c r="D419" s="5" t="s">
        <v>9</v>
      </c>
      <c r="E419" s="6">
        <v>0.60972783291030197</v>
      </c>
      <c r="F419">
        <f t="shared" si="48"/>
        <v>0.6</v>
      </c>
      <c r="I419" t="str">
        <f t="shared" si="49"/>
        <v>sh601877</v>
      </c>
      <c r="J419" t="str">
        <f>VLOOKUP(D419,$U:$V,2,0)</f>
        <v>中证</v>
      </c>
      <c r="K419">
        <f t="shared" si="50"/>
        <v>0.6</v>
      </c>
      <c r="L419" t="e">
        <f t="shared" si="51"/>
        <v>#VALUE!</v>
      </c>
      <c r="M419" t="e">
        <f t="shared" si="55"/>
        <v>#VALUE!</v>
      </c>
      <c r="N419" t="s">
        <v>1830</v>
      </c>
      <c r="O419">
        <f t="shared" si="52"/>
        <v>0.6</v>
      </c>
      <c r="P419">
        <f t="shared" si="53"/>
        <v>0</v>
      </c>
      <c r="Q419" t="str">
        <f t="shared" si="54"/>
        <v>中证0.6</v>
      </c>
    </row>
    <row r="420" spans="1:17" x14ac:dyDescent="0.15">
      <c r="A420" s="4">
        <v>418</v>
      </c>
      <c r="B420" s="5" t="s">
        <v>837</v>
      </c>
      <c r="C420" s="5" t="s">
        <v>838</v>
      </c>
      <c r="D420" s="5" t="s">
        <v>9</v>
      </c>
      <c r="E420" s="6">
        <v>0.63504493576619003</v>
      </c>
      <c r="F420">
        <f t="shared" si="48"/>
        <v>0.6</v>
      </c>
      <c r="I420" t="str">
        <f t="shared" si="49"/>
        <v>sh601880</v>
      </c>
      <c r="J420" t="str">
        <f>VLOOKUP(D420,$U:$V,2,0)</f>
        <v>中证</v>
      </c>
      <c r="K420">
        <f t="shared" si="50"/>
        <v>0.6</v>
      </c>
      <c r="L420" t="e">
        <f t="shared" si="51"/>
        <v>#VALUE!</v>
      </c>
      <c r="M420" t="e">
        <f t="shared" si="55"/>
        <v>#VALUE!</v>
      </c>
      <c r="N420" t="s">
        <v>1831</v>
      </c>
      <c r="O420">
        <f t="shared" si="52"/>
        <v>0.7</v>
      </c>
      <c r="P420">
        <f t="shared" si="53"/>
        <v>-9.9999999999999978E-2</v>
      </c>
      <c r="Q420" t="str">
        <f t="shared" si="54"/>
        <v>中证0.6</v>
      </c>
    </row>
    <row r="421" spans="1:17" x14ac:dyDescent="0.15">
      <c r="A421" s="4">
        <v>419</v>
      </c>
      <c r="B421" s="5" t="s">
        <v>839</v>
      </c>
      <c r="C421" s="5" t="s">
        <v>840</v>
      </c>
      <c r="D421" s="5" t="s">
        <v>9</v>
      </c>
      <c r="E421" s="6">
        <v>0.71008114192888905</v>
      </c>
      <c r="F421">
        <f t="shared" si="48"/>
        <v>0.7</v>
      </c>
      <c r="I421" t="str">
        <f t="shared" si="49"/>
        <v>sh601886</v>
      </c>
      <c r="J421" t="str">
        <f>VLOOKUP(D421,$U:$V,2,0)</f>
        <v>中证</v>
      </c>
      <c r="K421">
        <f t="shared" si="50"/>
        <v>0.7</v>
      </c>
      <c r="L421" t="e">
        <f t="shared" si="51"/>
        <v>#VALUE!</v>
      </c>
      <c r="M421" t="e">
        <f t="shared" si="55"/>
        <v>#VALUE!</v>
      </c>
      <c r="N421" t="s">
        <v>1830</v>
      </c>
      <c r="O421">
        <f t="shared" si="52"/>
        <v>0.6</v>
      </c>
      <c r="P421">
        <f t="shared" si="53"/>
        <v>9.9999999999999978E-2</v>
      </c>
      <c r="Q421" t="str">
        <f t="shared" si="54"/>
        <v>中证0.7</v>
      </c>
    </row>
    <row r="422" spans="1:17" x14ac:dyDescent="0.15">
      <c r="A422" s="4">
        <v>420</v>
      </c>
      <c r="B422" s="5" t="s">
        <v>841</v>
      </c>
      <c r="C422" s="5" t="s">
        <v>842</v>
      </c>
      <c r="D422" s="5" t="s">
        <v>9</v>
      </c>
      <c r="E422" s="6">
        <v>0.58185630809417199</v>
      </c>
      <c r="F422">
        <f t="shared" si="48"/>
        <v>0.6</v>
      </c>
      <c r="I422" t="str">
        <f t="shared" si="49"/>
        <v>sh601888</v>
      </c>
      <c r="J422" t="str">
        <f>VLOOKUP(D422,$U:$V,2,0)</f>
        <v>中证</v>
      </c>
      <c r="K422">
        <f t="shared" si="50"/>
        <v>0.6</v>
      </c>
      <c r="L422" t="e">
        <f t="shared" si="51"/>
        <v>#VALUE!</v>
      </c>
      <c r="M422" t="e">
        <f t="shared" si="55"/>
        <v>#VALUE!</v>
      </c>
      <c r="N422" t="s">
        <v>1829</v>
      </c>
      <c r="O422">
        <f t="shared" si="52"/>
        <v>0.8</v>
      </c>
      <c r="P422">
        <f t="shared" si="53"/>
        <v>-0.20000000000000007</v>
      </c>
      <c r="Q422" t="str">
        <f t="shared" si="54"/>
        <v>中证0.6</v>
      </c>
    </row>
    <row r="423" spans="1:17" x14ac:dyDescent="0.15">
      <c r="A423" s="4">
        <v>421</v>
      </c>
      <c r="B423" s="5" t="s">
        <v>843</v>
      </c>
      <c r="C423" s="5" t="s">
        <v>844</v>
      </c>
      <c r="D423" s="5" t="s">
        <v>3</v>
      </c>
      <c r="E423" s="6">
        <v>0.77925304039833598</v>
      </c>
      <c r="F423">
        <f t="shared" si="48"/>
        <v>0.8</v>
      </c>
      <c r="I423" t="str">
        <f t="shared" si="49"/>
        <v>sh601898</v>
      </c>
      <c r="J423" t="str">
        <f>VLOOKUP(D423,$U:$V,2,0)</f>
        <v>主板</v>
      </c>
      <c r="K423">
        <f t="shared" si="50"/>
        <v>0.8</v>
      </c>
      <c r="L423" t="e">
        <f t="shared" si="51"/>
        <v>#VALUE!</v>
      </c>
      <c r="M423" t="e">
        <f t="shared" si="55"/>
        <v>#VALUE!</v>
      </c>
      <c r="N423" t="s">
        <v>1830</v>
      </c>
      <c r="O423">
        <f t="shared" si="52"/>
        <v>0.6</v>
      </c>
      <c r="P423">
        <f t="shared" si="53"/>
        <v>0.20000000000000007</v>
      </c>
      <c r="Q423" t="str">
        <f t="shared" si="54"/>
        <v>主板0.8</v>
      </c>
    </row>
    <row r="424" spans="1:17" x14ac:dyDescent="0.15">
      <c r="A424" s="4">
        <v>422</v>
      </c>
      <c r="B424" s="5" t="s">
        <v>845</v>
      </c>
      <c r="C424" s="5" t="s">
        <v>846</v>
      </c>
      <c r="D424" s="5" t="s">
        <v>3</v>
      </c>
      <c r="E424" s="6">
        <v>0.61966799514066795</v>
      </c>
      <c r="F424">
        <f t="shared" si="48"/>
        <v>0.6</v>
      </c>
      <c r="I424" t="str">
        <f t="shared" si="49"/>
        <v>sh601899</v>
      </c>
      <c r="J424" t="str">
        <f>VLOOKUP(D424,$U:$V,2,0)</f>
        <v>主板</v>
      </c>
      <c r="K424">
        <f t="shared" si="50"/>
        <v>0.6</v>
      </c>
      <c r="L424" t="e">
        <f t="shared" si="51"/>
        <v>#VALUE!</v>
      </c>
      <c r="M424" t="e">
        <f t="shared" si="55"/>
        <v>#VALUE!</v>
      </c>
      <c r="N424" t="s">
        <v>1829</v>
      </c>
      <c r="O424">
        <f t="shared" si="52"/>
        <v>0.8</v>
      </c>
      <c r="P424">
        <f t="shared" si="53"/>
        <v>-0.20000000000000007</v>
      </c>
      <c r="Q424" t="str">
        <f t="shared" si="54"/>
        <v>主板0.6</v>
      </c>
    </row>
    <row r="425" spans="1:17" x14ac:dyDescent="0.15">
      <c r="A425" s="4">
        <v>423</v>
      </c>
      <c r="B425" s="5" t="s">
        <v>847</v>
      </c>
      <c r="C425" s="5" t="s">
        <v>848</v>
      </c>
      <c r="D425" s="5" t="s">
        <v>7</v>
      </c>
      <c r="E425" s="6">
        <v>0.77219546515015802</v>
      </c>
      <c r="F425">
        <f t="shared" si="48"/>
        <v>0.8</v>
      </c>
      <c r="I425" t="str">
        <f t="shared" si="49"/>
        <v>sh601901</v>
      </c>
      <c r="J425" t="str">
        <f>VLOOKUP(D425,$U:$V,2,0)</f>
        <v>沪深</v>
      </c>
      <c r="K425">
        <f t="shared" si="50"/>
        <v>0.8</v>
      </c>
      <c r="L425" t="e">
        <f t="shared" si="51"/>
        <v>#VALUE!</v>
      </c>
      <c r="M425" t="e">
        <f t="shared" si="55"/>
        <v>#VALUE!</v>
      </c>
      <c r="N425" t="s">
        <v>1831</v>
      </c>
      <c r="O425">
        <f t="shared" si="52"/>
        <v>0.7</v>
      </c>
      <c r="P425">
        <f t="shared" si="53"/>
        <v>0.10000000000000009</v>
      </c>
      <c r="Q425" t="str">
        <f t="shared" si="54"/>
        <v>沪深0.8</v>
      </c>
    </row>
    <row r="426" spans="1:17" x14ac:dyDescent="0.15">
      <c r="A426" s="4">
        <v>424</v>
      </c>
      <c r="B426" s="5" t="s">
        <v>849</v>
      </c>
      <c r="C426" s="5" t="s">
        <v>850</v>
      </c>
      <c r="D426" s="5" t="s">
        <v>9</v>
      </c>
      <c r="E426" s="6">
        <v>0.689825329573867</v>
      </c>
      <c r="F426">
        <f t="shared" si="48"/>
        <v>0.7</v>
      </c>
      <c r="I426" t="str">
        <f t="shared" si="49"/>
        <v>sh601908</v>
      </c>
      <c r="J426" t="str">
        <f>VLOOKUP(D426,$U:$V,2,0)</f>
        <v>中证</v>
      </c>
      <c r="K426">
        <f t="shared" si="50"/>
        <v>0.7</v>
      </c>
      <c r="L426" t="e">
        <f t="shared" si="51"/>
        <v>#VALUE!</v>
      </c>
      <c r="M426" t="e">
        <f t="shared" si="55"/>
        <v>#VALUE!</v>
      </c>
      <c r="N426" t="s">
        <v>1831</v>
      </c>
      <c r="O426">
        <f t="shared" si="52"/>
        <v>0.7</v>
      </c>
      <c r="P426">
        <f t="shared" si="53"/>
        <v>0</v>
      </c>
      <c r="Q426" t="str">
        <f t="shared" si="54"/>
        <v>中证0.7</v>
      </c>
    </row>
    <row r="427" spans="1:17" x14ac:dyDescent="0.15">
      <c r="A427" s="4">
        <v>425</v>
      </c>
      <c r="B427" s="5" t="s">
        <v>851</v>
      </c>
      <c r="C427" s="5" t="s">
        <v>852</v>
      </c>
      <c r="D427" s="5" t="s">
        <v>3</v>
      </c>
      <c r="E427" s="6">
        <v>0.69311289984394697</v>
      </c>
      <c r="F427">
        <f t="shared" si="48"/>
        <v>0.7</v>
      </c>
      <c r="I427" t="str">
        <f t="shared" si="49"/>
        <v>sh601919</v>
      </c>
      <c r="J427" t="str">
        <f>VLOOKUP(D427,$U:$V,2,0)</f>
        <v>主板</v>
      </c>
      <c r="K427">
        <f t="shared" si="50"/>
        <v>0.7</v>
      </c>
      <c r="L427" t="e">
        <f t="shared" si="51"/>
        <v>#VALUE!</v>
      </c>
      <c r="M427" t="e">
        <f t="shared" si="55"/>
        <v>#VALUE!</v>
      </c>
      <c r="N427" t="s">
        <v>1831</v>
      </c>
      <c r="O427">
        <f t="shared" si="52"/>
        <v>0.7</v>
      </c>
      <c r="P427">
        <f t="shared" si="53"/>
        <v>0</v>
      </c>
      <c r="Q427" t="str">
        <f t="shared" si="54"/>
        <v>主板0.7</v>
      </c>
    </row>
    <row r="428" spans="1:17" x14ac:dyDescent="0.15">
      <c r="A428" s="4">
        <v>426</v>
      </c>
      <c r="B428" s="5" t="s">
        <v>853</v>
      </c>
      <c r="C428" s="5" t="s">
        <v>854</v>
      </c>
      <c r="D428" s="5" t="s">
        <v>9</v>
      </c>
      <c r="E428" s="6">
        <v>0.73924992721098404</v>
      </c>
      <c r="F428">
        <f t="shared" si="48"/>
        <v>0.7</v>
      </c>
      <c r="I428" t="str">
        <f t="shared" si="49"/>
        <v>sh601928</v>
      </c>
      <c r="J428" t="str">
        <f>VLOOKUP(D428,$U:$V,2,0)</f>
        <v>中证</v>
      </c>
      <c r="K428">
        <f t="shared" si="50"/>
        <v>0.7</v>
      </c>
      <c r="L428" t="e">
        <f t="shared" si="51"/>
        <v>#VALUE!</v>
      </c>
      <c r="M428" t="e">
        <f t="shared" si="55"/>
        <v>#VALUE!</v>
      </c>
      <c r="N428" t="s">
        <v>1831</v>
      </c>
      <c r="O428">
        <f t="shared" si="52"/>
        <v>0.7</v>
      </c>
      <c r="P428">
        <f t="shared" si="53"/>
        <v>0</v>
      </c>
      <c r="Q428" t="str">
        <f t="shared" si="54"/>
        <v>中证0.7</v>
      </c>
    </row>
    <row r="429" spans="1:17" x14ac:dyDescent="0.15">
      <c r="A429" s="4">
        <v>427</v>
      </c>
      <c r="B429" s="5" t="s">
        <v>855</v>
      </c>
      <c r="C429" s="5" t="s">
        <v>856</v>
      </c>
      <c r="D429" s="5" t="s">
        <v>9</v>
      </c>
      <c r="E429" s="6">
        <v>0.71130470184261496</v>
      </c>
      <c r="F429">
        <f t="shared" si="48"/>
        <v>0.7</v>
      </c>
      <c r="I429" t="str">
        <f t="shared" si="49"/>
        <v>sh601929</v>
      </c>
      <c r="J429" t="str">
        <f>VLOOKUP(D429,$U:$V,2,0)</f>
        <v>中证</v>
      </c>
      <c r="K429">
        <f t="shared" si="50"/>
        <v>0.7</v>
      </c>
      <c r="L429" t="e">
        <f t="shared" si="51"/>
        <v>#VALUE!</v>
      </c>
      <c r="M429" t="e">
        <f t="shared" si="55"/>
        <v>#VALUE!</v>
      </c>
      <c r="N429" t="s">
        <v>1830</v>
      </c>
      <c r="O429">
        <f t="shared" si="52"/>
        <v>0.6</v>
      </c>
      <c r="P429">
        <f t="shared" si="53"/>
        <v>9.9999999999999978E-2</v>
      </c>
      <c r="Q429" t="str">
        <f t="shared" si="54"/>
        <v>中证0.7</v>
      </c>
    </row>
    <row r="430" spans="1:17" x14ac:dyDescent="0.15">
      <c r="A430" s="4">
        <v>428</v>
      </c>
      <c r="B430" s="5" t="s">
        <v>857</v>
      </c>
      <c r="C430" s="5" t="s">
        <v>858</v>
      </c>
      <c r="D430" s="5" t="s">
        <v>9</v>
      </c>
      <c r="E430" s="6">
        <v>0.59990555989384098</v>
      </c>
      <c r="F430">
        <f t="shared" si="48"/>
        <v>0.6</v>
      </c>
      <c r="I430" t="str">
        <f t="shared" si="49"/>
        <v>sh601933</v>
      </c>
      <c r="J430" t="str">
        <f>VLOOKUP(D430,$U:$V,2,0)</f>
        <v>中证</v>
      </c>
      <c r="K430">
        <f t="shared" si="50"/>
        <v>0.6</v>
      </c>
      <c r="L430" t="e">
        <f t="shared" si="51"/>
        <v>#VALUE!</v>
      </c>
      <c r="M430" t="e">
        <f t="shared" si="55"/>
        <v>#VALUE!</v>
      </c>
      <c r="N430" t="s">
        <v>1829</v>
      </c>
      <c r="O430">
        <f t="shared" si="52"/>
        <v>0.8</v>
      </c>
      <c r="P430">
        <f t="shared" si="53"/>
        <v>-0.20000000000000007</v>
      </c>
      <c r="Q430" t="str">
        <f t="shared" si="54"/>
        <v>中证0.6</v>
      </c>
    </row>
    <row r="431" spans="1:17" x14ac:dyDescent="0.15">
      <c r="A431" s="4">
        <v>429</v>
      </c>
      <c r="B431" s="5" t="s">
        <v>859</v>
      </c>
      <c r="C431" s="5" t="s">
        <v>860</v>
      </c>
      <c r="D431" s="5" t="s">
        <v>5</v>
      </c>
      <c r="E431" s="6">
        <v>0.77548546991226897</v>
      </c>
      <c r="F431">
        <f t="shared" si="48"/>
        <v>0.8</v>
      </c>
      <c r="I431" t="str">
        <f t="shared" si="49"/>
        <v>sh601939</v>
      </c>
      <c r="J431" t="str">
        <f>VLOOKUP(D431,$U:$V,2,0)</f>
        <v>大</v>
      </c>
      <c r="K431">
        <f t="shared" si="50"/>
        <v>0.8</v>
      </c>
      <c r="L431" t="e">
        <f t="shared" si="51"/>
        <v>#VALUE!</v>
      </c>
      <c r="M431" t="e">
        <f t="shared" si="55"/>
        <v>#VALUE!</v>
      </c>
      <c r="N431" t="s">
        <v>1831</v>
      </c>
      <c r="O431">
        <f t="shared" si="52"/>
        <v>0.7</v>
      </c>
      <c r="P431">
        <f t="shared" si="53"/>
        <v>0.10000000000000009</v>
      </c>
      <c r="Q431" t="str">
        <f t="shared" si="54"/>
        <v>大0.8</v>
      </c>
    </row>
    <row r="432" spans="1:17" x14ac:dyDescent="0.15">
      <c r="A432" s="4">
        <v>430</v>
      </c>
      <c r="B432" s="5" t="s">
        <v>861</v>
      </c>
      <c r="C432" s="5" t="s">
        <v>862</v>
      </c>
      <c r="D432" s="5" t="s">
        <v>3</v>
      </c>
      <c r="E432" s="6">
        <v>0.71973954057836498</v>
      </c>
      <c r="F432">
        <f t="shared" si="48"/>
        <v>0.7</v>
      </c>
      <c r="I432" t="str">
        <f t="shared" si="49"/>
        <v>sh601958</v>
      </c>
      <c r="J432" t="str">
        <f>VLOOKUP(D432,$U:$V,2,0)</f>
        <v>主板</v>
      </c>
      <c r="K432">
        <f t="shared" si="50"/>
        <v>0.7</v>
      </c>
      <c r="L432" t="e">
        <f t="shared" si="51"/>
        <v>#VALUE!</v>
      </c>
      <c r="M432" t="e">
        <f t="shared" si="55"/>
        <v>#VALUE!</v>
      </c>
      <c r="N432" t="s">
        <v>1833</v>
      </c>
      <c r="O432">
        <f t="shared" si="52"/>
        <v>0.5</v>
      </c>
      <c r="P432">
        <f t="shared" si="53"/>
        <v>0.19999999999999996</v>
      </c>
      <c r="Q432" t="str">
        <f t="shared" si="54"/>
        <v>主板0.7</v>
      </c>
    </row>
    <row r="433" spans="1:17" x14ac:dyDescent="0.15">
      <c r="A433" s="4">
        <v>431</v>
      </c>
      <c r="B433" s="5" t="s">
        <v>863</v>
      </c>
      <c r="C433" s="5" t="s">
        <v>864</v>
      </c>
      <c r="D433" s="5" t="s">
        <v>9</v>
      </c>
      <c r="E433" s="6">
        <v>0.47179063310862601</v>
      </c>
      <c r="F433">
        <f t="shared" si="48"/>
        <v>0.5</v>
      </c>
      <c r="I433" t="str">
        <f t="shared" si="49"/>
        <v>sh601966</v>
      </c>
      <c r="J433" t="str">
        <f>VLOOKUP(D433,$U:$V,2,0)</f>
        <v>中证</v>
      </c>
      <c r="K433">
        <f t="shared" si="50"/>
        <v>0.5</v>
      </c>
      <c r="L433" t="e">
        <f t="shared" si="51"/>
        <v>#VALUE!</v>
      </c>
      <c r="M433" t="e">
        <f t="shared" si="55"/>
        <v>#VALUE!</v>
      </c>
      <c r="N433" t="s">
        <v>1831</v>
      </c>
      <c r="O433">
        <f t="shared" si="52"/>
        <v>0.7</v>
      </c>
      <c r="P433">
        <f t="shared" si="53"/>
        <v>-0.19999999999999996</v>
      </c>
      <c r="Q433" t="str">
        <f t="shared" si="54"/>
        <v>中证0.5</v>
      </c>
    </row>
    <row r="434" spans="1:17" x14ac:dyDescent="0.15">
      <c r="A434" s="4">
        <v>432</v>
      </c>
      <c r="B434" s="5" t="s">
        <v>865</v>
      </c>
      <c r="C434" s="5" t="s">
        <v>866</v>
      </c>
      <c r="D434" s="5" t="s">
        <v>9</v>
      </c>
      <c r="E434" s="6">
        <v>0.68436270641187302</v>
      </c>
      <c r="F434">
        <f t="shared" si="48"/>
        <v>0.7</v>
      </c>
      <c r="I434" t="str">
        <f t="shared" si="49"/>
        <v>sh601969</v>
      </c>
      <c r="J434" t="str">
        <f>VLOOKUP(D434,$U:$V,2,0)</f>
        <v>中证</v>
      </c>
      <c r="K434">
        <f t="shared" si="50"/>
        <v>0.7</v>
      </c>
      <c r="L434" t="e">
        <f t="shared" si="51"/>
        <v>#VALUE!</v>
      </c>
      <c r="M434" t="e">
        <f t="shared" si="55"/>
        <v>#VALUE!</v>
      </c>
      <c r="N434" t="s">
        <v>1830</v>
      </c>
      <c r="O434">
        <f t="shared" si="52"/>
        <v>0.6</v>
      </c>
      <c r="P434">
        <f t="shared" si="53"/>
        <v>9.9999999999999978E-2</v>
      </c>
      <c r="Q434" t="str">
        <f t="shared" si="54"/>
        <v>中证0.7</v>
      </c>
    </row>
    <row r="435" spans="1:17" x14ac:dyDescent="0.15">
      <c r="A435" s="4">
        <v>433</v>
      </c>
      <c r="B435" s="5" t="s">
        <v>867</v>
      </c>
      <c r="C435" s="5" t="s">
        <v>868</v>
      </c>
      <c r="D435" s="5" t="s">
        <v>9</v>
      </c>
      <c r="E435" s="6">
        <v>0.62216305500450297</v>
      </c>
      <c r="F435">
        <f t="shared" si="48"/>
        <v>0.6</v>
      </c>
      <c r="I435" t="str">
        <f t="shared" si="49"/>
        <v>sh601985</v>
      </c>
      <c r="J435" t="str">
        <f>VLOOKUP(D435,$U:$V,2,0)</f>
        <v>中证</v>
      </c>
      <c r="K435">
        <f t="shared" si="50"/>
        <v>0.6</v>
      </c>
      <c r="L435" t="e">
        <f t="shared" si="51"/>
        <v>#VALUE!</v>
      </c>
      <c r="M435" t="e">
        <f t="shared" si="55"/>
        <v>#VALUE!</v>
      </c>
      <c r="N435" t="s">
        <v>1831</v>
      </c>
      <c r="O435">
        <f t="shared" si="52"/>
        <v>0.7</v>
      </c>
      <c r="P435">
        <f t="shared" si="53"/>
        <v>-9.9999999999999978E-2</v>
      </c>
      <c r="Q435" t="str">
        <f t="shared" si="54"/>
        <v>中证0.6</v>
      </c>
    </row>
    <row r="436" spans="1:17" x14ac:dyDescent="0.15">
      <c r="A436" s="4">
        <v>434</v>
      </c>
      <c r="B436" s="5" t="s">
        <v>869</v>
      </c>
      <c r="C436" s="5" t="s">
        <v>870</v>
      </c>
      <c r="D436" s="5" t="s">
        <v>5</v>
      </c>
      <c r="E436" s="6">
        <v>0.73229693384397199</v>
      </c>
      <c r="F436">
        <f t="shared" si="48"/>
        <v>0.7</v>
      </c>
      <c r="I436" t="str">
        <f t="shared" si="49"/>
        <v>sh601988</v>
      </c>
      <c r="J436" t="str">
        <f>VLOOKUP(D436,$U:$V,2,0)</f>
        <v>大</v>
      </c>
      <c r="K436">
        <f t="shared" si="50"/>
        <v>0.7</v>
      </c>
      <c r="L436" t="e">
        <f t="shared" si="51"/>
        <v>#VALUE!</v>
      </c>
      <c r="M436" t="e">
        <f t="shared" si="55"/>
        <v>#VALUE!</v>
      </c>
      <c r="N436" t="s">
        <v>1831</v>
      </c>
      <c r="O436">
        <f t="shared" si="52"/>
        <v>0.7</v>
      </c>
      <c r="P436">
        <f t="shared" si="53"/>
        <v>0</v>
      </c>
      <c r="Q436" t="str">
        <f t="shared" si="54"/>
        <v>大0.7</v>
      </c>
    </row>
    <row r="437" spans="1:17" x14ac:dyDescent="0.15">
      <c r="A437" s="4">
        <v>435</v>
      </c>
      <c r="B437" s="5" t="s">
        <v>871</v>
      </c>
      <c r="C437" s="5" t="s">
        <v>872</v>
      </c>
      <c r="D437" s="5" t="s">
        <v>3</v>
      </c>
      <c r="E437" s="6">
        <v>0.67804827602564299</v>
      </c>
      <c r="F437">
        <f t="shared" si="48"/>
        <v>0.7</v>
      </c>
      <c r="I437" t="str">
        <f t="shared" si="49"/>
        <v>sh601989</v>
      </c>
      <c r="J437" t="str">
        <f>VLOOKUP(D437,$U:$V,2,0)</f>
        <v>主板</v>
      </c>
      <c r="K437">
        <f t="shared" si="50"/>
        <v>0.7</v>
      </c>
      <c r="L437" t="e">
        <f t="shared" si="51"/>
        <v>#VALUE!</v>
      </c>
      <c r="M437" t="e">
        <f t="shared" si="55"/>
        <v>#VALUE!</v>
      </c>
      <c r="N437" t="s">
        <v>1831</v>
      </c>
      <c r="O437">
        <f t="shared" si="52"/>
        <v>0.7</v>
      </c>
      <c r="P437">
        <f t="shared" si="53"/>
        <v>0</v>
      </c>
      <c r="Q437" t="str">
        <f t="shared" si="54"/>
        <v>主板0.7</v>
      </c>
    </row>
    <row r="438" spans="1:17" x14ac:dyDescent="0.15">
      <c r="A438" s="4">
        <v>436</v>
      </c>
      <c r="B438" s="5" t="s">
        <v>873</v>
      </c>
      <c r="C438" s="5" t="s">
        <v>874</v>
      </c>
      <c r="D438" s="5" t="s">
        <v>3</v>
      </c>
      <c r="E438" s="6">
        <v>0.657326159846508</v>
      </c>
      <c r="F438">
        <f t="shared" si="48"/>
        <v>0.7</v>
      </c>
      <c r="I438" t="str">
        <f t="shared" si="49"/>
        <v>sh601991</v>
      </c>
      <c r="J438" t="str">
        <f>VLOOKUP(D438,$U:$V,2,0)</f>
        <v>主板</v>
      </c>
      <c r="K438">
        <f t="shared" si="50"/>
        <v>0.7</v>
      </c>
      <c r="L438" t="e">
        <f t="shared" si="51"/>
        <v>#VALUE!</v>
      </c>
      <c r="M438" t="e">
        <f t="shared" si="55"/>
        <v>#VALUE!</v>
      </c>
      <c r="N438" t="s">
        <v>1831</v>
      </c>
      <c r="O438">
        <f t="shared" si="52"/>
        <v>0.7</v>
      </c>
      <c r="P438">
        <f t="shared" si="53"/>
        <v>0</v>
      </c>
      <c r="Q438" t="str">
        <f t="shared" si="54"/>
        <v>主板0.7</v>
      </c>
    </row>
    <row r="439" spans="1:17" x14ac:dyDescent="0.15">
      <c r="A439" s="4">
        <v>437</v>
      </c>
      <c r="B439" s="5" t="s">
        <v>875</v>
      </c>
      <c r="C439" s="5" t="s">
        <v>876</v>
      </c>
      <c r="D439" s="5" t="s">
        <v>7</v>
      </c>
      <c r="E439" s="6">
        <v>0.67141626465076198</v>
      </c>
      <c r="F439">
        <f t="shared" si="48"/>
        <v>0.7</v>
      </c>
      <c r="I439" t="str">
        <f t="shared" si="49"/>
        <v>sh601992</v>
      </c>
      <c r="J439" t="str">
        <f>VLOOKUP(D439,$U:$V,2,0)</f>
        <v>沪深</v>
      </c>
      <c r="K439">
        <f t="shared" si="50"/>
        <v>0.7</v>
      </c>
      <c r="L439" t="e">
        <f t="shared" si="51"/>
        <v>#VALUE!</v>
      </c>
      <c r="M439" t="e">
        <f t="shared" si="55"/>
        <v>#VALUE!</v>
      </c>
      <c r="N439" t="s">
        <v>1832</v>
      </c>
      <c r="O439">
        <f t="shared" si="52"/>
        <v>0.4</v>
      </c>
      <c r="P439">
        <f t="shared" si="53"/>
        <v>0.29999999999999993</v>
      </c>
      <c r="Q439" t="str">
        <f t="shared" si="54"/>
        <v>沪深0.7</v>
      </c>
    </row>
    <row r="440" spans="1:17" x14ac:dyDescent="0.15">
      <c r="A440" s="4">
        <v>438</v>
      </c>
      <c r="B440" s="5" t="s">
        <v>877</v>
      </c>
      <c r="C440" s="5" t="s">
        <v>878</v>
      </c>
      <c r="D440" s="5" t="s">
        <v>5</v>
      </c>
      <c r="E440" s="6">
        <v>0.38044153619967902</v>
      </c>
      <c r="F440">
        <f t="shared" si="48"/>
        <v>0.4</v>
      </c>
      <c r="I440" t="str">
        <f t="shared" si="49"/>
        <v>sh601997</v>
      </c>
      <c r="J440" t="str">
        <f>VLOOKUP(D440,$U:$V,2,0)</f>
        <v>大</v>
      </c>
      <c r="K440">
        <f t="shared" si="50"/>
        <v>0.4</v>
      </c>
      <c r="L440" t="e">
        <f t="shared" si="51"/>
        <v>#VALUE!</v>
      </c>
      <c r="M440" t="e">
        <f t="shared" si="55"/>
        <v>#VALUE!</v>
      </c>
      <c r="N440" t="s">
        <v>1831</v>
      </c>
      <c r="O440">
        <f t="shared" si="52"/>
        <v>0.7</v>
      </c>
      <c r="P440">
        <f t="shared" si="53"/>
        <v>-0.29999999999999993</v>
      </c>
      <c r="Q440" t="str">
        <f t="shared" si="54"/>
        <v>大0.4</v>
      </c>
    </row>
    <row r="441" spans="1:17" x14ac:dyDescent="0.15">
      <c r="A441" s="4">
        <v>439</v>
      </c>
      <c r="B441" s="5" t="s">
        <v>879</v>
      </c>
      <c r="C441" s="5" t="s">
        <v>880</v>
      </c>
      <c r="D441" s="5" t="s">
        <v>5</v>
      </c>
      <c r="E441" s="6">
        <v>0.74013402003357398</v>
      </c>
      <c r="F441">
        <f t="shared" si="48"/>
        <v>0.7</v>
      </c>
      <c r="I441" t="str">
        <f t="shared" si="49"/>
        <v>sh601998</v>
      </c>
      <c r="J441" t="str">
        <f>VLOOKUP(D441,$U:$V,2,0)</f>
        <v>大</v>
      </c>
      <c r="K441">
        <f t="shared" si="50"/>
        <v>0.7</v>
      </c>
      <c r="L441" t="e">
        <f t="shared" si="51"/>
        <v>#VALUE!</v>
      </c>
      <c r="M441" t="e">
        <f t="shared" si="55"/>
        <v>#VALUE!</v>
      </c>
      <c r="N441" t="s">
        <v>1831</v>
      </c>
      <c r="O441">
        <f t="shared" si="52"/>
        <v>0.7</v>
      </c>
      <c r="P441">
        <f t="shared" si="53"/>
        <v>0</v>
      </c>
      <c r="Q441" t="str">
        <f t="shared" si="54"/>
        <v>大0.7</v>
      </c>
    </row>
    <row r="442" spans="1:17" x14ac:dyDescent="0.15">
      <c r="A442" s="4">
        <v>440</v>
      </c>
      <c r="B442" s="5" t="s">
        <v>881</v>
      </c>
      <c r="C442" s="5" t="s">
        <v>882</v>
      </c>
      <c r="D442" s="5" t="s">
        <v>220</v>
      </c>
      <c r="E442" s="6">
        <v>0.683663865304312</v>
      </c>
      <c r="F442">
        <f t="shared" si="48"/>
        <v>0.7</v>
      </c>
      <c r="I442" t="str">
        <f t="shared" si="49"/>
        <v>sh603000</v>
      </c>
      <c r="J442" t="str">
        <f>VLOOKUP(D442,$U:$V,2,0)</f>
        <v>创</v>
      </c>
      <c r="K442">
        <f t="shared" si="50"/>
        <v>0.7</v>
      </c>
      <c r="L442" t="e">
        <f t="shared" si="51"/>
        <v>#VALUE!</v>
      </c>
      <c r="M442" t="e">
        <f t="shared" si="55"/>
        <v>#VALUE!</v>
      </c>
      <c r="N442" t="s">
        <v>1831</v>
      </c>
      <c r="O442">
        <f t="shared" si="52"/>
        <v>0.7</v>
      </c>
      <c r="P442">
        <f t="shared" si="53"/>
        <v>0</v>
      </c>
      <c r="Q442" t="str">
        <f t="shared" si="54"/>
        <v>创0.7</v>
      </c>
    </row>
    <row r="443" spans="1:17" x14ac:dyDescent="0.15">
      <c r="A443" s="4">
        <v>441</v>
      </c>
      <c r="B443" s="5" t="s">
        <v>883</v>
      </c>
      <c r="C443" s="5" t="s">
        <v>884</v>
      </c>
      <c r="D443" s="5" t="s">
        <v>9</v>
      </c>
      <c r="E443" s="6">
        <v>0.68251682968215099</v>
      </c>
      <c r="F443">
        <f t="shared" si="48"/>
        <v>0.7</v>
      </c>
      <c r="I443" t="str">
        <f t="shared" si="49"/>
        <v>sh603001</v>
      </c>
      <c r="J443" t="str">
        <f>VLOOKUP(D443,$U:$V,2,0)</f>
        <v>中证</v>
      </c>
      <c r="K443">
        <f t="shared" si="50"/>
        <v>0.7</v>
      </c>
      <c r="L443" t="e">
        <f t="shared" si="51"/>
        <v>#VALUE!</v>
      </c>
      <c r="M443" t="e">
        <f t="shared" si="55"/>
        <v>#VALUE!</v>
      </c>
      <c r="N443" t="s">
        <v>1831</v>
      </c>
      <c r="O443">
        <f t="shared" si="52"/>
        <v>0.7</v>
      </c>
      <c r="P443">
        <f t="shared" si="53"/>
        <v>0</v>
      </c>
      <c r="Q443" t="str">
        <f t="shared" si="54"/>
        <v>中证0.7</v>
      </c>
    </row>
    <row r="444" spans="1:17" x14ac:dyDescent="0.15">
      <c r="A444" s="4">
        <v>442</v>
      </c>
      <c r="B444" s="5" t="s">
        <v>885</v>
      </c>
      <c r="C444" s="5" t="s">
        <v>886</v>
      </c>
      <c r="D444" s="5" t="s">
        <v>9</v>
      </c>
      <c r="E444" s="6">
        <v>0.70267984447719301</v>
      </c>
      <c r="F444">
        <f t="shared" si="48"/>
        <v>0.7</v>
      </c>
      <c r="I444" t="str">
        <f t="shared" si="49"/>
        <v>sh603005</v>
      </c>
      <c r="J444" t="str">
        <f>VLOOKUP(D444,$U:$V,2,0)</f>
        <v>中证</v>
      </c>
      <c r="K444">
        <f t="shared" si="50"/>
        <v>0.7</v>
      </c>
      <c r="L444" t="e">
        <f t="shared" si="51"/>
        <v>#VALUE!</v>
      </c>
      <c r="M444" t="e">
        <f t="shared" si="55"/>
        <v>#VALUE!</v>
      </c>
      <c r="N444" t="s">
        <v>1831</v>
      </c>
      <c r="O444">
        <f t="shared" si="52"/>
        <v>0.7</v>
      </c>
      <c r="P444">
        <f t="shared" si="53"/>
        <v>0</v>
      </c>
      <c r="Q444" t="str">
        <f t="shared" si="54"/>
        <v>中证0.7</v>
      </c>
    </row>
    <row r="445" spans="1:17" x14ac:dyDescent="0.15">
      <c r="A445" s="4">
        <v>443</v>
      </c>
      <c r="B445" s="5" t="s">
        <v>887</v>
      </c>
      <c r="C445" s="5" t="s">
        <v>888</v>
      </c>
      <c r="D445" s="5" t="s">
        <v>220</v>
      </c>
      <c r="E445" s="6">
        <v>0.65684708743048004</v>
      </c>
      <c r="F445">
        <f t="shared" si="48"/>
        <v>0.7</v>
      </c>
      <c r="I445" t="str">
        <f t="shared" si="49"/>
        <v>sh603019</v>
      </c>
      <c r="J445" t="str">
        <f>VLOOKUP(D445,$U:$V,2,0)</f>
        <v>创</v>
      </c>
      <c r="K445">
        <f t="shared" si="50"/>
        <v>0.7</v>
      </c>
      <c r="L445" t="e">
        <f t="shared" si="51"/>
        <v>#VALUE!</v>
      </c>
      <c r="M445" t="e">
        <f t="shared" si="55"/>
        <v>#VALUE!</v>
      </c>
      <c r="N445" t="s">
        <v>1830</v>
      </c>
      <c r="O445">
        <f t="shared" si="52"/>
        <v>0.6</v>
      </c>
      <c r="P445">
        <f t="shared" si="53"/>
        <v>9.9999999999999978E-2</v>
      </c>
      <c r="Q445" t="str">
        <f t="shared" si="54"/>
        <v>创0.7</v>
      </c>
    </row>
    <row r="446" spans="1:17" x14ac:dyDescent="0.15">
      <c r="A446" s="4">
        <v>444</v>
      </c>
      <c r="B446" s="5" t="s">
        <v>889</v>
      </c>
      <c r="C446" s="5" t="s">
        <v>890</v>
      </c>
      <c r="D446" s="5" t="s">
        <v>220</v>
      </c>
      <c r="E446" s="6">
        <v>0.60094122384033299</v>
      </c>
      <c r="F446">
        <f t="shared" si="48"/>
        <v>0.6</v>
      </c>
      <c r="I446" t="str">
        <f t="shared" si="49"/>
        <v>sh603025</v>
      </c>
      <c r="J446" t="str">
        <f>VLOOKUP(D446,$U:$V,2,0)</f>
        <v>创</v>
      </c>
      <c r="K446">
        <f t="shared" si="50"/>
        <v>0.6</v>
      </c>
      <c r="L446" t="e">
        <f t="shared" si="51"/>
        <v>#VALUE!</v>
      </c>
      <c r="M446" t="e">
        <f t="shared" si="55"/>
        <v>#VALUE!</v>
      </c>
      <c r="N446" t="s">
        <v>1831</v>
      </c>
      <c r="O446">
        <f t="shared" si="52"/>
        <v>0.7</v>
      </c>
      <c r="P446">
        <f t="shared" si="53"/>
        <v>-9.9999999999999978E-2</v>
      </c>
      <c r="Q446" t="str">
        <f t="shared" si="54"/>
        <v>创0.6</v>
      </c>
    </row>
    <row r="447" spans="1:17" x14ac:dyDescent="0.15">
      <c r="A447" s="4">
        <v>445</v>
      </c>
      <c r="B447" s="5" t="s">
        <v>891</v>
      </c>
      <c r="C447" s="5" t="s">
        <v>892</v>
      </c>
      <c r="D447" s="5" t="s">
        <v>9</v>
      </c>
      <c r="E447" s="6">
        <v>0.68182525137554295</v>
      </c>
      <c r="F447">
        <f t="shared" si="48"/>
        <v>0.7</v>
      </c>
      <c r="I447" t="str">
        <f t="shared" si="49"/>
        <v>sh603077</v>
      </c>
      <c r="J447" t="str">
        <f>VLOOKUP(D447,$U:$V,2,0)</f>
        <v>中证</v>
      </c>
      <c r="K447">
        <f t="shared" si="50"/>
        <v>0.7</v>
      </c>
      <c r="L447" t="e">
        <f t="shared" si="51"/>
        <v>#VALUE!</v>
      </c>
      <c r="M447" t="e">
        <f t="shared" si="55"/>
        <v>#VALUE!</v>
      </c>
      <c r="N447" t="s">
        <v>1832</v>
      </c>
      <c r="O447">
        <f t="shared" si="52"/>
        <v>0.4</v>
      </c>
      <c r="P447">
        <f t="shared" si="53"/>
        <v>0.29999999999999993</v>
      </c>
      <c r="Q447" t="str">
        <f t="shared" si="54"/>
        <v>中证0.7</v>
      </c>
    </row>
    <row r="448" spans="1:17" x14ac:dyDescent="0.15">
      <c r="A448" s="4">
        <v>446</v>
      </c>
      <c r="B448" s="5" t="s">
        <v>893</v>
      </c>
      <c r="C448" s="5" t="s">
        <v>894</v>
      </c>
      <c r="D448" s="5" t="s">
        <v>220</v>
      </c>
      <c r="E448" s="6">
        <v>0.41304541829886199</v>
      </c>
      <c r="F448">
        <f t="shared" si="48"/>
        <v>0.4</v>
      </c>
      <c r="I448" t="str">
        <f t="shared" si="49"/>
        <v>sh603160</v>
      </c>
      <c r="J448" t="str">
        <f>VLOOKUP(D448,$U:$V,2,0)</f>
        <v>创</v>
      </c>
      <c r="K448">
        <f t="shared" si="50"/>
        <v>0.4</v>
      </c>
      <c r="L448" t="e">
        <f t="shared" si="51"/>
        <v>#VALUE!</v>
      </c>
      <c r="M448" t="e">
        <f t="shared" si="55"/>
        <v>#VALUE!</v>
      </c>
      <c r="N448" t="s">
        <v>1830</v>
      </c>
      <c r="O448">
        <f t="shared" si="52"/>
        <v>0.6</v>
      </c>
      <c r="P448">
        <f t="shared" si="53"/>
        <v>-0.19999999999999996</v>
      </c>
      <c r="Q448" t="str">
        <f t="shared" si="54"/>
        <v>创0.4</v>
      </c>
    </row>
    <row r="449" spans="1:17" x14ac:dyDescent="0.15">
      <c r="A449" s="4">
        <v>447</v>
      </c>
      <c r="B449" s="5" t="s">
        <v>895</v>
      </c>
      <c r="C449" s="5" t="s">
        <v>896</v>
      </c>
      <c r="D449" s="5" t="s">
        <v>9</v>
      </c>
      <c r="E449" s="6">
        <v>0.57826599002597101</v>
      </c>
      <c r="F449">
        <f t="shared" si="48"/>
        <v>0.6</v>
      </c>
      <c r="I449" t="str">
        <f t="shared" si="49"/>
        <v>sh603169</v>
      </c>
      <c r="J449" t="str">
        <f>VLOOKUP(D449,$U:$V,2,0)</f>
        <v>中证</v>
      </c>
      <c r="K449">
        <f t="shared" si="50"/>
        <v>0.6</v>
      </c>
      <c r="L449" t="e">
        <f t="shared" si="51"/>
        <v>#VALUE!</v>
      </c>
      <c r="M449" t="e">
        <f t="shared" si="55"/>
        <v>#VALUE!</v>
      </c>
      <c r="N449" t="s">
        <v>1831</v>
      </c>
      <c r="O449">
        <f t="shared" si="52"/>
        <v>0.7</v>
      </c>
      <c r="P449">
        <f t="shared" si="53"/>
        <v>-9.9999999999999978E-2</v>
      </c>
      <c r="Q449" t="str">
        <f t="shared" si="54"/>
        <v>中证0.6</v>
      </c>
    </row>
    <row r="450" spans="1:17" x14ac:dyDescent="0.15">
      <c r="A450" s="4">
        <v>448</v>
      </c>
      <c r="B450" s="5" t="s">
        <v>897</v>
      </c>
      <c r="C450" s="5" t="s">
        <v>898</v>
      </c>
      <c r="D450" s="5" t="s">
        <v>9</v>
      </c>
      <c r="E450" s="6">
        <v>0.73031075505590703</v>
      </c>
      <c r="F450">
        <f t="shared" si="48"/>
        <v>0.7</v>
      </c>
      <c r="I450" t="str">
        <f t="shared" si="49"/>
        <v>sh603188</v>
      </c>
      <c r="J450" t="str">
        <f>VLOOKUP(D450,$U:$V,2,0)</f>
        <v>中证</v>
      </c>
      <c r="K450">
        <f t="shared" si="50"/>
        <v>0.7</v>
      </c>
      <c r="L450" t="e">
        <f t="shared" si="51"/>
        <v>#VALUE!</v>
      </c>
      <c r="M450" t="e">
        <f t="shared" si="55"/>
        <v>#VALUE!</v>
      </c>
      <c r="N450" t="s">
        <v>1831</v>
      </c>
      <c r="O450">
        <f t="shared" si="52"/>
        <v>0.7</v>
      </c>
      <c r="P450">
        <f t="shared" si="53"/>
        <v>0</v>
      </c>
      <c r="Q450" t="str">
        <f t="shared" si="54"/>
        <v>中证0.7</v>
      </c>
    </row>
    <row r="451" spans="1:17" x14ac:dyDescent="0.15">
      <c r="A451" s="4">
        <v>449</v>
      </c>
      <c r="B451" s="5" t="s">
        <v>899</v>
      </c>
      <c r="C451" s="5" t="s">
        <v>900</v>
      </c>
      <c r="D451" s="5" t="s">
        <v>9</v>
      </c>
      <c r="E451" s="6">
        <v>0.65854136415234599</v>
      </c>
      <c r="F451">
        <f t="shared" si="48"/>
        <v>0.7</v>
      </c>
      <c r="I451" t="str">
        <f t="shared" si="49"/>
        <v>sh603198</v>
      </c>
      <c r="J451" t="str">
        <f>VLOOKUP(D451,$U:$V,2,0)</f>
        <v>中证</v>
      </c>
      <c r="K451">
        <f t="shared" si="50"/>
        <v>0.7</v>
      </c>
      <c r="L451" t="e">
        <f t="shared" si="51"/>
        <v>#VALUE!</v>
      </c>
      <c r="M451" t="e">
        <f t="shared" si="55"/>
        <v>#VALUE!</v>
      </c>
      <c r="N451" t="s">
        <v>1830</v>
      </c>
      <c r="O451">
        <f t="shared" si="52"/>
        <v>0.6</v>
      </c>
      <c r="P451">
        <f t="shared" si="53"/>
        <v>9.9999999999999978E-2</v>
      </c>
      <c r="Q451" t="str">
        <f t="shared" si="54"/>
        <v>中证0.7</v>
      </c>
    </row>
    <row r="452" spans="1:17" x14ac:dyDescent="0.15">
      <c r="A452" s="4">
        <v>450</v>
      </c>
      <c r="B452" s="5" t="s">
        <v>901</v>
      </c>
      <c r="C452" s="5" t="s">
        <v>902</v>
      </c>
      <c r="D452" s="5" t="s">
        <v>7</v>
      </c>
      <c r="E452" s="6">
        <v>0.56851190941744401</v>
      </c>
      <c r="F452">
        <f t="shared" ref="F452:F515" si="56">ROUND(E452,1)</f>
        <v>0.6</v>
      </c>
      <c r="I452" t="str">
        <f t="shared" ref="I452:I515" si="57">+B452</f>
        <v>sh603288</v>
      </c>
      <c r="J452" t="str">
        <f>VLOOKUP(D452,$U:$V,2,0)</f>
        <v>沪深</v>
      </c>
      <c r="K452">
        <f t="shared" ref="K452:K515" si="58">+F452</f>
        <v>0.6</v>
      </c>
      <c r="L452" t="e">
        <f t="shared" ref="L452:L515" si="59">FIND("0",J452)</f>
        <v>#VALUE!</v>
      </c>
      <c r="M452" t="e">
        <f t="shared" si="55"/>
        <v>#VALUE!</v>
      </c>
      <c r="N452" t="s">
        <v>1831</v>
      </c>
      <c r="O452">
        <f t="shared" ref="O452:O515" si="60">+N452+0</f>
        <v>0.7</v>
      </c>
      <c r="P452">
        <f t="shared" ref="P452:P515" si="61">F452-O452</f>
        <v>-9.9999999999999978E-2</v>
      </c>
      <c r="Q452" t="str">
        <f t="shared" ref="Q452:Q515" si="62">+J452&amp;K452</f>
        <v>沪深0.6</v>
      </c>
    </row>
    <row r="453" spans="1:17" x14ac:dyDescent="0.15">
      <c r="A453" s="4">
        <v>451</v>
      </c>
      <c r="B453" s="5" t="s">
        <v>903</v>
      </c>
      <c r="C453" s="5" t="s">
        <v>904</v>
      </c>
      <c r="D453" s="5" t="s">
        <v>9</v>
      </c>
      <c r="E453" s="6">
        <v>0.72510089136507805</v>
      </c>
      <c r="F453">
        <f t="shared" si="56"/>
        <v>0.7</v>
      </c>
      <c r="I453" t="str">
        <f t="shared" si="57"/>
        <v>sh603328</v>
      </c>
      <c r="J453" t="str">
        <f>VLOOKUP(D453,$U:$V,2,0)</f>
        <v>中证</v>
      </c>
      <c r="K453">
        <f t="shared" si="58"/>
        <v>0.7</v>
      </c>
      <c r="L453" t="e">
        <f t="shared" si="59"/>
        <v>#VALUE!</v>
      </c>
      <c r="M453" t="e">
        <f t="shared" si="55"/>
        <v>#VALUE!</v>
      </c>
      <c r="N453" t="s">
        <v>1831</v>
      </c>
      <c r="O453">
        <f t="shared" si="60"/>
        <v>0.7</v>
      </c>
      <c r="P453">
        <f t="shared" si="61"/>
        <v>0</v>
      </c>
      <c r="Q453" t="str">
        <f t="shared" si="62"/>
        <v>中证0.7</v>
      </c>
    </row>
    <row r="454" spans="1:17" x14ac:dyDescent="0.15">
      <c r="A454" s="4">
        <v>452</v>
      </c>
      <c r="B454" s="5" t="s">
        <v>905</v>
      </c>
      <c r="C454" s="5" t="s">
        <v>906</v>
      </c>
      <c r="D454" s="5" t="s">
        <v>9</v>
      </c>
      <c r="E454" s="6">
        <v>0.69543855537182897</v>
      </c>
      <c r="F454">
        <f t="shared" si="56"/>
        <v>0.7</v>
      </c>
      <c r="I454" t="str">
        <f t="shared" si="57"/>
        <v>sh603355</v>
      </c>
      <c r="J454" t="str">
        <f>VLOOKUP(D454,$U:$V,2,0)</f>
        <v>中证</v>
      </c>
      <c r="K454">
        <f t="shared" si="58"/>
        <v>0.7</v>
      </c>
      <c r="L454" t="e">
        <f t="shared" si="59"/>
        <v>#VALUE!</v>
      </c>
      <c r="M454" t="e">
        <f t="shared" si="55"/>
        <v>#VALUE!</v>
      </c>
      <c r="N454" t="s">
        <v>1831</v>
      </c>
      <c r="O454">
        <f t="shared" si="60"/>
        <v>0.7</v>
      </c>
      <c r="P454">
        <f t="shared" si="61"/>
        <v>0</v>
      </c>
      <c r="Q454" t="str">
        <f t="shared" si="62"/>
        <v>中证0.7</v>
      </c>
    </row>
    <row r="455" spans="1:17" x14ac:dyDescent="0.15">
      <c r="A455" s="4">
        <v>453</v>
      </c>
      <c r="B455" s="5" t="s">
        <v>907</v>
      </c>
      <c r="C455" s="5" t="s">
        <v>908</v>
      </c>
      <c r="D455" s="5" t="s">
        <v>9</v>
      </c>
      <c r="E455" s="6">
        <v>0.65554624491869495</v>
      </c>
      <c r="F455">
        <f t="shared" si="56"/>
        <v>0.7</v>
      </c>
      <c r="I455" t="str">
        <f t="shared" si="57"/>
        <v>sh603369</v>
      </c>
      <c r="J455" t="str">
        <f>VLOOKUP(D455,$U:$V,2,0)</f>
        <v>中证</v>
      </c>
      <c r="K455">
        <f t="shared" si="58"/>
        <v>0.7</v>
      </c>
      <c r="L455" t="e">
        <f t="shared" si="59"/>
        <v>#VALUE!</v>
      </c>
      <c r="M455" t="e">
        <f t="shared" si="55"/>
        <v>#VALUE!</v>
      </c>
      <c r="N455" t="s">
        <v>1833</v>
      </c>
      <c r="O455">
        <f t="shared" si="60"/>
        <v>0.5</v>
      </c>
      <c r="P455">
        <f t="shared" si="61"/>
        <v>0.19999999999999996</v>
      </c>
      <c r="Q455" t="str">
        <f t="shared" si="62"/>
        <v>中证0.7</v>
      </c>
    </row>
    <row r="456" spans="1:17" x14ac:dyDescent="0.15">
      <c r="A456" s="4">
        <v>454</v>
      </c>
      <c r="B456" s="5" t="s">
        <v>909</v>
      </c>
      <c r="C456" s="5" t="s">
        <v>910</v>
      </c>
      <c r="D456" s="5" t="s">
        <v>220</v>
      </c>
      <c r="E456" s="6">
        <v>0.44186047928648198</v>
      </c>
      <c r="F456">
        <f t="shared" si="56"/>
        <v>0.4</v>
      </c>
      <c r="I456" t="str">
        <f t="shared" si="57"/>
        <v>sh603377</v>
      </c>
      <c r="J456" t="str">
        <f>VLOOKUP(D456,$U:$V,2,0)</f>
        <v>创</v>
      </c>
      <c r="K456">
        <f t="shared" si="58"/>
        <v>0.4</v>
      </c>
      <c r="L456" t="e">
        <f t="shared" si="59"/>
        <v>#VALUE!</v>
      </c>
      <c r="M456" t="e">
        <f t="shared" ref="M456:M519" si="63">MID(J456,L456,LEN(J456)-L456+1)</f>
        <v>#VALUE!</v>
      </c>
      <c r="N456" t="s">
        <v>1832</v>
      </c>
      <c r="O456">
        <f t="shared" si="60"/>
        <v>0.4</v>
      </c>
      <c r="P456">
        <f t="shared" si="61"/>
        <v>0</v>
      </c>
      <c r="Q456" t="str">
        <f t="shared" si="62"/>
        <v>创0.4</v>
      </c>
    </row>
    <row r="457" spans="1:17" x14ac:dyDescent="0.15">
      <c r="A457" s="4">
        <v>455</v>
      </c>
      <c r="B457" s="5" t="s">
        <v>911</v>
      </c>
      <c r="C457" s="5" t="s">
        <v>912</v>
      </c>
      <c r="D457" s="5" t="s">
        <v>220</v>
      </c>
      <c r="E457" s="6">
        <v>0.42892248235293001</v>
      </c>
      <c r="F457">
        <f t="shared" si="56"/>
        <v>0.4</v>
      </c>
      <c r="I457" t="str">
        <f t="shared" si="57"/>
        <v>sh603421</v>
      </c>
      <c r="J457" t="str">
        <f>VLOOKUP(D457,$U:$V,2,0)</f>
        <v>创</v>
      </c>
      <c r="K457">
        <f t="shared" si="58"/>
        <v>0.4</v>
      </c>
      <c r="L457" t="e">
        <f t="shared" si="59"/>
        <v>#VALUE!</v>
      </c>
      <c r="M457" t="e">
        <f t="shared" si="63"/>
        <v>#VALUE!</v>
      </c>
      <c r="N457" t="s">
        <v>1835</v>
      </c>
      <c r="O457">
        <f t="shared" si="60"/>
        <v>0.3</v>
      </c>
      <c r="P457">
        <f t="shared" si="61"/>
        <v>0.10000000000000003</v>
      </c>
      <c r="Q457" t="str">
        <f t="shared" si="62"/>
        <v>创0.4</v>
      </c>
    </row>
    <row r="458" spans="1:17" x14ac:dyDescent="0.15">
      <c r="A458" s="4">
        <v>456</v>
      </c>
      <c r="B458" s="5" t="s">
        <v>913</v>
      </c>
      <c r="C458" s="5" t="s">
        <v>914</v>
      </c>
      <c r="D458" s="5" t="s">
        <v>220</v>
      </c>
      <c r="E458" s="6">
        <v>0.326537869786238</v>
      </c>
      <c r="F458">
        <f t="shared" si="56"/>
        <v>0.3</v>
      </c>
      <c r="I458" t="str">
        <f t="shared" si="57"/>
        <v>sh603515</v>
      </c>
      <c r="J458" t="str">
        <f>VLOOKUP(D458,$U:$V,2,0)</f>
        <v>创</v>
      </c>
      <c r="K458">
        <f t="shared" si="58"/>
        <v>0.3</v>
      </c>
      <c r="L458" t="e">
        <f t="shared" si="59"/>
        <v>#VALUE!</v>
      </c>
      <c r="M458" t="e">
        <f t="shared" si="63"/>
        <v>#VALUE!</v>
      </c>
      <c r="N458" t="s">
        <v>1832</v>
      </c>
      <c r="O458">
        <f t="shared" si="60"/>
        <v>0.4</v>
      </c>
      <c r="P458">
        <f t="shared" si="61"/>
        <v>-0.10000000000000003</v>
      </c>
      <c r="Q458" t="str">
        <f t="shared" si="62"/>
        <v>创0.3</v>
      </c>
    </row>
    <row r="459" spans="1:17" x14ac:dyDescent="0.15">
      <c r="A459" s="4">
        <v>457</v>
      </c>
      <c r="B459" s="5" t="s">
        <v>915</v>
      </c>
      <c r="C459" s="5" t="s">
        <v>916</v>
      </c>
      <c r="D459" s="5" t="s">
        <v>220</v>
      </c>
      <c r="E459" s="6">
        <v>0.38196123571224599</v>
      </c>
      <c r="F459">
        <f t="shared" si="56"/>
        <v>0.4</v>
      </c>
      <c r="I459" t="str">
        <f t="shared" si="57"/>
        <v>sh603528</v>
      </c>
      <c r="J459" t="str">
        <f>VLOOKUP(D459,$U:$V,2,0)</f>
        <v>创</v>
      </c>
      <c r="K459">
        <f t="shared" si="58"/>
        <v>0.4</v>
      </c>
      <c r="L459" t="e">
        <f t="shared" si="59"/>
        <v>#VALUE!</v>
      </c>
      <c r="M459" t="e">
        <f t="shared" si="63"/>
        <v>#VALUE!</v>
      </c>
      <c r="N459" t="s">
        <v>1831</v>
      </c>
      <c r="O459">
        <f t="shared" si="60"/>
        <v>0.7</v>
      </c>
      <c r="P459">
        <f t="shared" si="61"/>
        <v>-0.29999999999999993</v>
      </c>
      <c r="Q459" t="str">
        <f t="shared" si="62"/>
        <v>创0.4</v>
      </c>
    </row>
    <row r="460" spans="1:17" x14ac:dyDescent="0.15">
      <c r="A460" s="4">
        <v>458</v>
      </c>
      <c r="B460" s="5" t="s">
        <v>917</v>
      </c>
      <c r="C460" s="5" t="s">
        <v>918</v>
      </c>
      <c r="D460" s="5" t="s">
        <v>9</v>
      </c>
      <c r="E460" s="6">
        <v>0.686318533797727</v>
      </c>
      <c r="F460">
        <f t="shared" si="56"/>
        <v>0.7</v>
      </c>
      <c r="I460" t="str">
        <f t="shared" si="57"/>
        <v>sh603555</v>
      </c>
      <c r="J460" t="str">
        <f>VLOOKUP(D460,$U:$V,2,0)</f>
        <v>中证</v>
      </c>
      <c r="K460">
        <f t="shared" si="58"/>
        <v>0.7</v>
      </c>
      <c r="L460" t="e">
        <f t="shared" si="59"/>
        <v>#VALUE!</v>
      </c>
      <c r="M460" t="e">
        <f t="shared" si="63"/>
        <v>#VALUE!</v>
      </c>
      <c r="N460" t="s">
        <v>1831</v>
      </c>
      <c r="O460">
        <f t="shared" si="60"/>
        <v>0.7</v>
      </c>
      <c r="P460">
        <f t="shared" si="61"/>
        <v>0</v>
      </c>
      <c r="Q460" t="str">
        <f t="shared" si="62"/>
        <v>中证0.7</v>
      </c>
    </row>
    <row r="461" spans="1:17" x14ac:dyDescent="0.15">
      <c r="A461" s="4">
        <v>459</v>
      </c>
      <c r="B461" s="5" t="s">
        <v>919</v>
      </c>
      <c r="C461" s="5" t="s">
        <v>920</v>
      </c>
      <c r="D461" s="5" t="s">
        <v>9</v>
      </c>
      <c r="E461" s="6">
        <v>0.70701801771925599</v>
      </c>
      <c r="F461">
        <f t="shared" si="56"/>
        <v>0.7</v>
      </c>
      <c r="I461" t="str">
        <f t="shared" si="57"/>
        <v>sh603567</v>
      </c>
      <c r="J461" t="str">
        <f>VLOOKUP(D461,$U:$V,2,0)</f>
        <v>中证</v>
      </c>
      <c r="K461">
        <f t="shared" si="58"/>
        <v>0.7</v>
      </c>
      <c r="L461" t="e">
        <f t="shared" si="59"/>
        <v>#VALUE!</v>
      </c>
      <c r="M461" t="e">
        <f t="shared" si="63"/>
        <v>#VALUE!</v>
      </c>
      <c r="N461" t="s">
        <v>1830</v>
      </c>
      <c r="O461">
        <f t="shared" si="60"/>
        <v>0.6</v>
      </c>
      <c r="P461">
        <f t="shared" si="61"/>
        <v>9.9999999999999978E-2</v>
      </c>
      <c r="Q461" t="str">
        <f t="shared" si="62"/>
        <v>中证0.7</v>
      </c>
    </row>
    <row r="462" spans="1:17" x14ac:dyDescent="0.15">
      <c r="A462" s="4">
        <v>460</v>
      </c>
      <c r="B462" s="5" t="s">
        <v>921</v>
      </c>
      <c r="C462" s="5" t="s">
        <v>922</v>
      </c>
      <c r="D462" s="5" t="s">
        <v>85</v>
      </c>
      <c r="E462" s="6">
        <v>0.55997664470953701</v>
      </c>
      <c r="F462">
        <f t="shared" si="56"/>
        <v>0.6</v>
      </c>
      <c r="I462" t="str">
        <f t="shared" si="57"/>
        <v>sh603568</v>
      </c>
      <c r="J462" t="str">
        <f>VLOOKUP(D462,$U:$V,2,0)</f>
        <v>小</v>
      </c>
      <c r="K462">
        <f t="shared" si="58"/>
        <v>0.6</v>
      </c>
      <c r="L462" t="e">
        <f t="shared" si="59"/>
        <v>#VALUE!</v>
      </c>
      <c r="M462" t="e">
        <f t="shared" si="63"/>
        <v>#VALUE!</v>
      </c>
      <c r="N462" t="s">
        <v>1833</v>
      </c>
      <c r="O462">
        <f t="shared" si="60"/>
        <v>0.5</v>
      </c>
      <c r="P462">
        <f t="shared" si="61"/>
        <v>9.9999999999999978E-2</v>
      </c>
      <c r="Q462" t="str">
        <f t="shared" si="62"/>
        <v>小0.6</v>
      </c>
    </row>
    <row r="463" spans="1:17" x14ac:dyDescent="0.15">
      <c r="A463" s="4">
        <v>461</v>
      </c>
      <c r="B463" s="5" t="s">
        <v>923</v>
      </c>
      <c r="C463" s="5" t="s">
        <v>924</v>
      </c>
      <c r="D463" s="5" t="s">
        <v>9</v>
      </c>
      <c r="E463" s="6">
        <v>0.46381129664917897</v>
      </c>
      <c r="F463">
        <f t="shared" si="56"/>
        <v>0.5</v>
      </c>
      <c r="I463" t="str">
        <f t="shared" si="57"/>
        <v>sh603569</v>
      </c>
      <c r="J463" t="str">
        <f>VLOOKUP(D463,$U:$V,2,0)</f>
        <v>中证</v>
      </c>
      <c r="K463">
        <f t="shared" si="58"/>
        <v>0.5</v>
      </c>
      <c r="L463" t="e">
        <f t="shared" si="59"/>
        <v>#VALUE!</v>
      </c>
      <c r="M463" t="e">
        <f t="shared" si="63"/>
        <v>#VALUE!</v>
      </c>
      <c r="N463" t="s">
        <v>1830</v>
      </c>
      <c r="O463">
        <f t="shared" si="60"/>
        <v>0.6</v>
      </c>
      <c r="P463">
        <f t="shared" si="61"/>
        <v>-9.9999999999999978E-2</v>
      </c>
      <c r="Q463" t="str">
        <f t="shared" si="62"/>
        <v>中证0.5</v>
      </c>
    </row>
    <row r="464" spans="1:17" x14ac:dyDescent="0.15">
      <c r="A464" s="4">
        <v>462</v>
      </c>
      <c r="B464" s="5" t="s">
        <v>925</v>
      </c>
      <c r="C464" s="5" t="s">
        <v>926</v>
      </c>
      <c r="D464" s="5" t="s">
        <v>85</v>
      </c>
      <c r="E464" s="6">
        <v>0.55981657781042804</v>
      </c>
      <c r="F464">
        <f t="shared" si="56"/>
        <v>0.6</v>
      </c>
      <c r="I464" t="str">
        <f t="shared" si="57"/>
        <v>sh603589</v>
      </c>
      <c r="J464" t="str">
        <f>VLOOKUP(D464,$U:$V,2,0)</f>
        <v>小</v>
      </c>
      <c r="K464">
        <f t="shared" si="58"/>
        <v>0.6</v>
      </c>
      <c r="L464" t="e">
        <f t="shared" si="59"/>
        <v>#VALUE!</v>
      </c>
      <c r="M464" t="e">
        <f t="shared" si="63"/>
        <v>#VALUE!</v>
      </c>
      <c r="N464" t="s">
        <v>1835</v>
      </c>
      <c r="O464">
        <f t="shared" si="60"/>
        <v>0.3</v>
      </c>
      <c r="P464">
        <f t="shared" si="61"/>
        <v>0.3</v>
      </c>
      <c r="Q464" t="str">
        <f t="shared" si="62"/>
        <v>小0.6</v>
      </c>
    </row>
    <row r="465" spans="1:17" x14ac:dyDescent="0.15">
      <c r="A465" s="4">
        <v>463</v>
      </c>
      <c r="B465" s="5" t="s">
        <v>927</v>
      </c>
      <c r="C465" s="5" t="s">
        <v>928</v>
      </c>
      <c r="D465" s="5" t="s">
        <v>220</v>
      </c>
      <c r="E465" s="6">
        <v>0.36418085082153601</v>
      </c>
      <c r="F465">
        <f t="shared" si="56"/>
        <v>0.4</v>
      </c>
      <c r="I465" t="str">
        <f t="shared" si="57"/>
        <v>sh603658</v>
      </c>
      <c r="J465" t="str">
        <f>VLOOKUP(D465,$U:$V,2,0)</f>
        <v>创</v>
      </c>
      <c r="K465">
        <f t="shared" si="58"/>
        <v>0.4</v>
      </c>
      <c r="L465" t="e">
        <f t="shared" si="59"/>
        <v>#VALUE!</v>
      </c>
      <c r="M465" t="e">
        <f t="shared" si="63"/>
        <v>#VALUE!</v>
      </c>
      <c r="N465" t="s">
        <v>1831</v>
      </c>
      <c r="O465">
        <f t="shared" si="60"/>
        <v>0.7</v>
      </c>
      <c r="P465">
        <f t="shared" si="61"/>
        <v>-0.29999999999999993</v>
      </c>
      <c r="Q465" t="str">
        <f t="shared" si="62"/>
        <v>创0.4</v>
      </c>
    </row>
    <row r="466" spans="1:17" x14ac:dyDescent="0.15">
      <c r="A466" s="4">
        <v>464</v>
      </c>
      <c r="B466" s="5" t="s">
        <v>929</v>
      </c>
      <c r="C466" s="5" t="s">
        <v>930</v>
      </c>
      <c r="D466" s="5" t="s">
        <v>9</v>
      </c>
      <c r="E466" s="6">
        <v>0.74445768128968504</v>
      </c>
      <c r="F466">
        <f t="shared" si="56"/>
        <v>0.7</v>
      </c>
      <c r="I466" t="str">
        <f t="shared" si="57"/>
        <v>sh603698</v>
      </c>
      <c r="J466" t="str">
        <f>VLOOKUP(D466,$U:$V,2,0)</f>
        <v>中证</v>
      </c>
      <c r="K466">
        <f t="shared" si="58"/>
        <v>0.7</v>
      </c>
      <c r="L466" t="e">
        <f t="shared" si="59"/>
        <v>#VALUE!</v>
      </c>
      <c r="M466" t="e">
        <f t="shared" si="63"/>
        <v>#VALUE!</v>
      </c>
      <c r="N466" t="s">
        <v>1831</v>
      </c>
      <c r="O466">
        <f t="shared" si="60"/>
        <v>0.7</v>
      </c>
      <c r="P466">
        <f t="shared" si="61"/>
        <v>0</v>
      </c>
      <c r="Q466" t="str">
        <f t="shared" si="62"/>
        <v>中证0.7</v>
      </c>
    </row>
    <row r="467" spans="1:17" x14ac:dyDescent="0.15">
      <c r="A467" s="4">
        <v>465</v>
      </c>
      <c r="B467" s="5" t="s">
        <v>931</v>
      </c>
      <c r="C467" s="5" t="s">
        <v>932</v>
      </c>
      <c r="D467" s="5" t="s">
        <v>9</v>
      </c>
      <c r="E467" s="6">
        <v>0.72169682550218395</v>
      </c>
      <c r="F467">
        <f t="shared" si="56"/>
        <v>0.7</v>
      </c>
      <c r="I467" t="str">
        <f t="shared" si="57"/>
        <v>sh603766</v>
      </c>
      <c r="J467" t="str">
        <f>VLOOKUP(D467,$U:$V,2,0)</f>
        <v>中证</v>
      </c>
      <c r="K467">
        <f t="shared" si="58"/>
        <v>0.7</v>
      </c>
      <c r="L467" t="e">
        <f t="shared" si="59"/>
        <v>#VALUE!</v>
      </c>
      <c r="M467" t="e">
        <f t="shared" si="63"/>
        <v>#VALUE!</v>
      </c>
      <c r="N467" t="s">
        <v>1831</v>
      </c>
      <c r="O467">
        <f t="shared" si="60"/>
        <v>0.7</v>
      </c>
      <c r="P467">
        <f t="shared" si="61"/>
        <v>0</v>
      </c>
      <c r="Q467" t="str">
        <f t="shared" si="62"/>
        <v>中证0.7</v>
      </c>
    </row>
    <row r="468" spans="1:17" x14ac:dyDescent="0.15">
      <c r="A468" s="4">
        <v>466</v>
      </c>
      <c r="B468" s="5" t="s">
        <v>933</v>
      </c>
      <c r="C468" s="5" t="s">
        <v>934</v>
      </c>
      <c r="D468" s="5" t="s">
        <v>9</v>
      </c>
      <c r="E468" s="6">
        <v>0.69462547212236103</v>
      </c>
      <c r="F468">
        <f t="shared" si="56"/>
        <v>0.7</v>
      </c>
      <c r="I468" t="str">
        <f t="shared" si="57"/>
        <v>sh603806</v>
      </c>
      <c r="J468" t="str">
        <f>VLOOKUP(D468,$U:$V,2,0)</f>
        <v>中证</v>
      </c>
      <c r="K468">
        <f t="shared" si="58"/>
        <v>0.7</v>
      </c>
      <c r="L468" t="e">
        <f t="shared" si="59"/>
        <v>#VALUE!</v>
      </c>
      <c r="M468" t="e">
        <f t="shared" si="63"/>
        <v>#VALUE!</v>
      </c>
      <c r="N468" t="s">
        <v>1832</v>
      </c>
      <c r="O468">
        <f t="shared" si="60"/>
        <v>0.4</v>
      </c>
      <c r="P468">
        <f t="shared" si="61"/>
        <v>0.29999999999999993</v>
      </c>
      <c r="Q468" t="str">
        <f t="shared" si="62"/>
        <v>中证0.7</v>
      </c>
    </row>
    <row r="469" spans="1:17" x14ac:dyDescent="0.15">
      <c r="A469" s="4">
        <v>467</v>
      </c>
      <c r="B469" s="5" t="s">
        <v>935</v>
      </c>
      <c r="C469" s="5" t="s">
        <v>936</v>
      </c>
      <c r="D469" s="5" t="s">
        <v>85</v>
      </c>
      <c r="E469" s="6">
        <v>0.40989887258507002</v>
      </c>
      <c r="F469">
        <f t="shared" si="56"/>
        <v>0.4</v>
      </c>
      <c r="I469" t="str">
        <f t="shared" si="57"/>
        <v>sh603816</v>
      </c>
      <c r="J469" t="str">
        <f>VLOOKUP(D469,$U:$V,2,0)</f>
        <v>小</v>
      </c>
      <c r="K469">
        <f t="shared" si="58"/>
        <v>0.4</v>
      </c>
      <c r="L469" t="e">
        <f t="shared" si="59"/>
        <v>#VALUE!</v>
      </c>
      <c r="M469" t="e">
        <f t="shared" si="63"/>
        <v>#VALUE!</v>
      </c>
      <c r="N469" t="s">
        <v>1832</v>
      </c>
      <c r="O469">
        <f t="shared" si="60"/>
        <v>0.4</v>
      </c>
      <c r="P469">
        <f t="shared" si="61"/>
        <v>0</v>
      </c>
      <c r="Q469" t="str">
        <f t="shared" si="62"/>
        <v>小0.4</v>
      </c>
    </row>
    <row r="470" spans="1:17" x14ac:dyDescent="0.15">
      <c r="A470" s="4">
        <v>468</v>
      </c>
      <c r="B470" s="5" t="s">
        <v>937</v>
      </c>
      <c r="C470" s="5" t="s">
        <v>938</v>
      </c>
      <c r="D470" s="5" t="s">
        <v>9</v>
      </c>
      <c r="E470" s="6">
        <v>0.37752438405473898</v>
      </c>
      <c r="F470">
        <f t="shared" si="56"/>
        <v>0.4</v>
      </c>
      <c r="I470" t="str">
        <f t="shared" si="57"/>
        <v>sh603866</v>
      </c>
      <c r="J470" t="str">
        <f>VLOOKUP(D470,$U:$V,2,0)</f>
        <v>中证</v>
      </c>
      <c r="K470">
        <f t="shared" si="58"/>
        <v>0.4</v>
      </c>
      <c r="L470" t="e">
        <f t="shared" si="59"/>
        <v>#VALUE!</v>
      </c>
      <c r="M470" t="e">
        <f t="shared" si="63"/>
        <v>#VALUE!</v>
      </c>
      <c r="N470" t="s">
        <v>1832</v>
      </c>
      <c r="O470">
        <f t="shared" si="60"/>
        <v>0.4</v>
      </c>
      <c r="P470">
        <f t="shared" si="61"/>
        <v>0</v>
      </c>
      <c r="Q470" t="str">
        <f t="shared" si="62"/>
        <v>中证0.4</v>
      </c>
    </row>
    <row r="471" spans="1:17" x14ac:dyDescent="0.15">
      <c r="A471" s="4">
        <v>469</v>
      </c>
      <c r="B471" s="5" t="s">
        <v>939</v>
      </c>
      <c r="C471" s="5" t="s">
        <v>940</v>
      </c>
      <c r="D471" s="5" t="s">
        <v>85</v>
      </c>
      <c r="E471" s="6">
        <v>0.39119816613059799</v>
      </c>
      <c r="F471">
        <f t="shared" si="56"/>
        <v>0.4</v>
      </c>
      <c r="I471" t="str">
        <f t="shared" si="57"/>
        <v>sh603868</v>
      </c>
      <c r="J471" t="str">
        <f>VLOOKUP(D471,$U:$V,2,0)</f>
        <v>小</v>
      </c>
      <c r="K471">
        <f t="shared" si="58"/>
        <v>0.4</v>
      </c>
      <c r="L471" t="e">
        <f t="shared" si="59"/>
        <v>#VALUE!</v>
      </c>
      <c r="M471" t="e">
        <f t="shared" si="63"/>
        <v>#VALUE!</v>
      </c>
      <c r="N471" t="s">
        <v>1831</v>
      </c>
      <c r="O471">
        <f t="shared" si="60"/>
        <v>0.7</v>
      </c>
      <c r="P471">
        <f t="shared" si="61"/>
        <v>-0.29999999999999993</v>
      </c>
      <c r="Q471" t="str">
        <f t="shared" si="62"/>
        <v>小0.4</v>
      </c>
    </row>
    <row r="472" spans="1:17" x14ac:dyDescent="0.15">
      <c r="A472" s="4">
        <v>470</v>
      </c>
      <c r="B472" s="5" t="s">
        <v>941</v>
      </c>
      <c r="C472" s="5" t="s">
        <v>942</v>
      </c>
      <c r="D472" s="5" t="s">
        <v>220</v>
      </c>
      <c r="E472" s="6">
        <v>0.64834746745600902</v>
      </c>
      <c r="F472">
        <f t="shared" si="56"/>
        <v>0.6</v>
      </c>
      <c r="I472" t="str">
        <f t="shared" si="57"/>
        <v>sh603883</v>
      </c>
      <c r="J472" t="str">
        <f>VLOOKUP(D472,$U:$V,2,0)</f>
        <v>创</v>
      </c>
      <c r="K472">
        <f t="shared" si="58"/>
        <v>0.6</v>
      </c>
      <c r="L472" t="e">
        <f t="shared" si="59"/>
        <v>#VALUE!</v>
      </c>
      <c r="M472" t="e">
        <f t="shared" si="63"/>
        <v>#VALUE!</v>
      </c>
      <c r="N472" t="s">
        <v>1830</v>
      </c>
      <c r="O472">
        <f t="shared" si="60"/>
        <v>0.6</v>
      </c>
      <c r="P472">
        <f t="shared" si="61"/>
        <v>0</v>
      </c>
      <c r="Q472" t="str">
        <f t="shared" si="62"/>
        <v>创0.6</v>
      </c>
    </row>
    <row r="473" spans="1:17" x14ac:dyDescent="0.15">
      <c r="A473" s="4">
        <v>471</v>
      </c>
      <c r="B473" s="5" t="s">
        <v>943</v>
      </c>
      <c r="C473" s="5" t="s">
        <v>944</v>
      </c>
      <c r="D473" s="5" t="s">
        <v>9</v>
      </c>
      <c r="E473" s="6">
        <v>0.56738906824931801</v>
      </c>
      <c r="F473">
        <f t="shared" si="56"/>
        <v>0.6</v>
      </c>
      <c r="I473" t="str">
        <f t="shared" si="57"/>
        <v>sh603885</v>
      </c>
      <c r="J473" t="str">
        <f>VLOOKUP(D473,$U:$V,2,0)</f>
        <v>中证</v>
      </c>
      <c r="K473">
        <f t="shared" si="58"/>
        <v>0.6</v>
      </c>
      <c r="L473" t="e">
        <f t="shared" si="59"/>
        <v>#VALUE!</v>
      </c>
      <c r="M473" t="e">
        <f t="shared" si="63"/>
        <v>#VALUE!</v>
      </c>
      <c r="N473" t="s">
        <v>1830</v>
      </c>
      <c r="O473">
        <f t="shared" si="60"/>
        <v>0.6</v>
      </c>
      <c r="P473">
        <f t="shared" si="61"/>
        <v>0</v>
      </c>
      <c r="Q473" t="str">
        <f t="shared" si="62"/>
        <v>中证0.6</v>
      </c>
    </row>
    <row r="474" spans="1:17" x14ac:dyDescent="0.15">
      <c r="A474" s="4">
        <v>472</v>
      </c>
      <c r="B474" s="5" t="s">
        <v>945</v>
      </c>
      <c r="C474" s="5" t="s">
        <v>946</v>
      </c>
      <c r="D474" s="5" t="s">
        <v>9</v>
      </c>
      <c r="E474" s="6">
        <v>0.62714513380118198</v>
      </c>
      <c r="F474">
        <f t="shared" si="56"/>
        <v>0.6</v>
      </c>
      <c r="I474" t="str">
        <f t="shared" si="57"/>
        <v>sh603993</v>
      </c>
      <c r="J474" t="str">
        <f>VLOOKUP(D474,$U:$V,2,0)</f>
        <v>中证</v>
      </c>
      <c r="K474">
        <f t="shared" si="58"/>
        <v>0.6</v>
      </c>
      <c r="L474" t="e">
        <f t="shared" si="59"/>
        <v>#VALUE!</v>
      </c>
      <c r="M474" t="e">
        <f t="shared" si="63"/>
        <v>#VALUE!</v>
      </c>
      <c r="N474" t="s">
        <v>1829</v>
      </c>
      <c r="O474">
        <f t="shared" si="60"/>
        <v>0.8</v>
      </c>
      <c r="P474">
        <f t="shared" si="61"/>
        <v>-0.20000000000000007</v>
      </c>
      <c r="Q474" t="str">
        <f t="shared" si="62"/>
        <v>中证0.6</v>
      </c>
    </row>
    <row r="475" spans="1:17" x14ac:dyDescent="0.15">
      <c r="A475" s="4">
        <v>473</v>
      </c>
      <c r="B475" s="5" t="s">
        <v>947</v>
      </c>
      <c r="C475" s="5" t="s">
        <v>948</v>
      </c>
      <c r="D475" s="5" t="s">
        <v>5</v>
      </c>
      <c r="E475" s="6">
        <v>0.83270711968309297</v>
      </c>
      <c r="F475">
        <f t="shared" si="56"/>
        <v>0.8</v>
      </c>
      <c r="I475" t="str">
        <f t="shared" si="57"/>
        <v>sz000001</v>
      </c>
      <c r="J475" t="str">
        <f>VLOOKUP(D475,$U:$V,2,0)</f>
        <v>大</v>
      </c>
      <c r="K475">
        <f t="shared" si="58"/>
        <v>0.8</v>
      </c>
      <c r="L475" t="e">
        <f t="shared" si="59"/>
        <v>#VALUE!</v>
      </c>
      <c r="M475" t="e">
        <f t="shared" si="63"/>
        <v>#VALUE!</v>
      </c>
      <c r="N475" t="s">
        <v>1830</v>
      </c>
      <c r="O475">
        <f t="shared" si="60"/>
        <v>0.6</v>
      </c>
      <c r="P475">
        <f t="shared" si="61"/>
        <v>0.20000000000000007</v>
      </c>
      <c r="Q475" t="str">
        <f t="shared" si="62"/>
        <v>大0.8</v>
      </c>
    </row>
    <row r="476" spans="1:17" x14ac:dyDescent="0.15">
      <c r="A476" s="4">
        <v>474</v>
      </c>
      <c r="B476" s="5" t="s">
        <v>949</v>
      </c>
      <c r="C476" s="5" t="s">
        <v>950</v>
      </c>
      <c r="D476" s="5" t="s">
        <v>7</v>
      </c>
      <c r="E476" s="6">
        <v>0.62412669588611402</v>
      </c>
      <c r="F476">
        <f t="shared" si="56"/>
        <v>0.6</v>
      </c>
      <c r="I476" t="str">
        <f t="shared" si="57"/>
        <v>sz000002</v>
      </c>
      <c r="J476" t="str">
        <f>VLOOKUP(D476,$U:$V,2,0)</f>
        <v>沪深</v>
      </c>
      <c r="K476">
        <f t="shared" si="58"/>
        <v>0.6</v>
      </c>
      <c r="L476" t="e">
        <f t="shared" si="59"/>
        <v>#VALUE!</v>
      </c>
      <c r="M476" t="e">
        <f t="shared" si="63"/>
        <v>#VALUE!</v>
      </c>
      <c r="N476" t="s">
        <v>1831</v>
      </c>
      <c r="O476">
        <f t="shared" si="60"/>
        <v>0.7</v>
      </c>
      <c r="P476">
        <f t="shared" si="61"/>
        <v>-9.9999999999999978E-2</v>
      </c>
      <c r="Q476" t="str">
        <f t="shared" si="62"/>
        <v>沪深0.6</v>
      </c>
    </row>
    <row r="477" spans="1:17" x14ac:dyDescent="0.15">
      <c r="A477" s="4">
        <v>475</v>
      </c>
      <c r="B477" s="5" t="s">
        <v>951</v>
      </c>
      <c r="C477" s="5" t="s">
        <v>952</v>
      </c>
      <c r="D477" s="5" t="s">
        <v>85</v>
      </c>
      <c r="E477" s="6">
        <v>0.66322865017448396</v>
      </c>
      <c r="F477">
        <f t="shared" si="56"/>
        <v>0.7</v>
      </c>
      <c r="I477" t="str">
        <f t="shared" si="57"/>
        <v>sz000006</v>
      </c>
      <c r="J477" t="str">
        <f>VLOOKUP(D477,$U:$V,2,0)</f>
        <v>小</v>
      </c>
      <c r="K477">
        <f t="shared" si="58"/>
        <v>0.7</v>
      </c>
      <c r="L477" t="e">
        <f t="shared" si="59"/>
        <v>#VALUE!</v>
      </c>
      <c r="M477" t="e">
        <f t="shared" si="63"/>
        <v>#VALUE!</v>
      </c>
      <c r="N477" t="s">
        <v>1833</v>
      </c>
      <c r="O477">
        <f t="shared" si="60"/>
        <v>0.5</v>
      </c>
      <c r="P477">
        <f t="shared" si="61"/>
        <v>0.19999999999999996</v>
      </c>
      <c r="Q477" t="str">
        <f t="shared" si="62"/>
        <v>小0.7</v>
      </c>
    </row>
    <row r="478" spans="1:17" x14ac:dyDescent="0.15">
      <c r="A478" s="4">
        <v>476</v>
      </c>
      <c r="B478" s="5" t="s">
        <v>953</v>
      </c>
      <c r="C478" s="5" t="s">
        <v>954</v>
      </c>
      <c r="D478" s="5" t="s">
        <v>9</v>
      </c>
      <c r="E478" s="6">
        <v>0.51551959996309904</v>
      </c>
      <c r="F478">
        <f t="shared" si="56"/>
        <v>0.5</v>
      </c>
      <c r="I478" t="str">
        <f t="shared" si="57"/>
        <v>sz000008</v>
      </c>
      <c r="J478" t="str">
        <f>VLOOKUP(D478,$U:$V,2,0)</f>
        <v>中证</v>
      </c>
      <c r="K478">
        <f t="shared" si="58"/>
        <v>0.5</v>
      </c>
      <c r="L478" t="e">
        <f t="shared" si="59"/>
        <v>#VALUE!</v>
      </c>
      <c r="M478" t="e">
        <f t="shared" si="63"/>
        <v>#VALUE!</v>
      </c>
      <c r="N478" t="s">
        <v>1831</v>
      </c>
      <c r="O478">
        <f t="shared" si="60"/>
        <v>0.7</v>
      </c>
      <c r="P478">
        <f t="shared" si="61"/>
        <v>-0.19999999999999996</v>
      </c>
      <c r="Q478" t="str">
        <f t="shared" si="62"/>
        <v>中证0.5</v>
      </c>
    </row>
    <row r="479" spans="1:17" x14ac:dyDescent="0.15">
      <c r="A479" s="4">
        <v>477</v>
      </c>
      <c r="B479" s="5" t="s">
        <v>955</v>
      </c>
      <c r="C479" s="5" t="s">
        <v>956</v>
      </c>
      <c r="D479" s="5" t="s">
        <v>9</v>
      </c>
      <c r="E479" s="6">
        <v>0.68263242366247801</v>
      </c>
      <c r="F479">
        <f t="shared" si="56"/>
        <v>0.7</v>
      </c>
      <c r="I479" t="str">
        <f t="shared" si="57"/>
        <v>sz000009</v>
      </c>
      <c r="J479" t="str">
        <f>VLOOKUP(D479,$U:$V,2,0)</f>
        <v>中证</v>
      </c>
      <c r="K479">
        <f t="shared" si="58"/>
        <v>0.7</v>
      </c>
      <c r="L479" t="e">
        <f t="shared" si="59"/>
        <v>#VALUE!</v>
      </c>
      <c r="M479" t="e">
        <f t="shared" si="63"/>
        <v>#VALUE!</v>
      </c>
      <c r="N479" t="s">
        <v>1831</v>
      </c>
      <c r="O479">
        <f t="shared" si="60"/>
        <v>0.7</v>
      </c>
      <c r="P479">
        <f t="shared" si="61"/>
        <v>0</v>
      </c>
      <c r="Q479" t="str">
        <f t="shared" si="62"/>
        <v>中证0.7</v>
      </c>
    </row>
    <row r="480" spans="1:17" x14ac:dyDescent="0.15">
      <c r="A480" s="4">
        <v>478</v>
      </c>
      <c r="B480" s="5" t="s">
        <v>957</v>
      </c>
      <c r="C480" s="5" t="s">
        <v>958</v>
      </c>
      <c r="D480" s="5" t="s">
        <v>9</v>
      </c>
      <c r="E480" s="6">
        <v>0.717999255555963</v>
      </c>
      <c r="F480">
        <f t="shared" si="56"/>
        <v>0.7</v>
      </c>
      <c r="I480" t="str">
        <f t="shared" si="57"/>
        <v>sz000012</v>
      </c>
      <c r="J480" t="str">
        <f>VLOOKUP(D480,$U:$V,2,0)</f>
        <v>中证</v>
      </c>
      <c r="K480">
        <f t="shared" si="58"/>
        <v>0.7</v>
      </c>
      <c r="L480" t="e">
        <f t="shared" si="59"/>
        <v>#VALUE!</v>
      </c>
      <c r="M480" t="e">
        <f t="shared" si="63"/>
        <v>#VALUE!</v>
      </c>
      <c r="N480" t="s">
        <v>1831</v>
      </c>
      <c r="O480">
        <f t="shared" si="60"/>
        <v>0.7</v>
      </c>
      <c r="P480">
        <f t="shared" si="61"/>
        <v>0</v>
      </c>
      <c r="Q480" t="str">
        <f t="shared" si="62"/>
        <v>中证0.7</v>
      </c>
    </row>
    <row r="481" spans="1:17" x14ac:dyDescent="0.15">
      <c r="A481" s="4">
        <v>479</v>
      </c>
      <c r="B481" s="5" t="s">
        <v>959</v>
      </c>
      <c r="C481" s="5" t="s">
        <v>960</v>
      </c>
      <c r="D481" s="5" t="s">
        <v>9</v>
      </c>
      <c r="E481" s="6">
        <v>0.71619365961547299</v>
      </c>
      <c r="F481">
        <f t="shared" si="56"/>
        <v>0.7</v>
      </c>
      <c r="I481" t="str">
        <f t="shared" si="57"/>
        <v>sz000021</v>
      </c>
      <c r="J481" t="str">
        <f>VLOOKUP(D481,$U:$V,2,0)</f>
        <v>中证</v>
      </c>
      <c r="K481">
        <f t="shared" si="58"/>
        <v>0.7</v>
      </c>
      <c r="L481" t="e">
        <f t="shared" si="59"/>
        <v>#VALUE!</v>
      </c>
      <c r="M481" t="e">
        <f t="shared" si="63"/>
        <v>#VALUE!</v>
      </c>
      <c r="N481" t="s">
        <v>1833</v>
      </c>
      <c r="O481">
        <f t="shared" si="60"/>
        <v>0.5</v>
      </c>
      <c r="P481">
        <f t="shared" si="61"/>
        <v>0.19999999999999996</v>
      </c>
      <c r="Q481" t="str">
        <f t="shared" si="62"/>
        <v>中证0.7</v>
      </c>
    </row>
    <row r="482" spans="1:17" x14ac:dyDescent="0.15">
      <c r="A482" s="4">
        <v>480</v>
      </c>
      <c r="B482" s="5" t="s">
        <v>961</v>
      </c>
      <c r="C482" s="5" t="s">
        <v>962</v>
      </c>
      <c r="D482" s="5" t="s">
        <v>9</v>
      </c>
      <c r="E482" s="6">
        <v>0.49235389471177898</v>
      </c>
      <c r="F482">
        <f t="shared" si="56"/>
        <v>0.5</v>
      </c>
      <c r="I482" t="str">
        <f t="shared" si="57"/>
        <v>sz000025</v>
      </c>
      <c r="J482" t="str">
        <f>VLOOKUP(D482,$U:$V,2,0)</f>
        <v>中证</v>
      </c>
      <c r="K482">
        <f t="shared" si="58"/>
        <v>0.5</v>
      </c>
      <c r="L482" t="e">
        <f t="shared" si="59"/>
        <v>#VALUE!</v>
      </c>
      <c r="M482" t="e">
        <f t="shared" si="63"/>
        <v>#VALUE!</v>
      </c>
      <c r="N482" t="s">
        <v>1831</v>
      </c>
      <c r="O482">
        <f t="shared" si="60"/>
        <v>0.7</v>
      </c>
      <c r="P482">
        <f t="shared" si="61"/>
        <v>-0.19999999999999996</v>
      </c>
      <c r="Q482" t="str">
        <f t="shared" si="62"/>
        <v>中证0.5</v>
      </c>
    </row>
    <row r="483" spans="1:17" x14ac:dyDescent="0.15">
      <c r="A483" s="4">
        <v>481</v>
      </c>
      <c r="B483" s="5" t="s">
        <v>963</v>
      </c>
      <c r="C483" s="5" t="s">
        <v>964</v>
      </c>
      <c r="D483" s="5" t="s">
        <v>3</v>
      </c>
      <c r="E483" s="6">
        <v>0.74912082579468697</v>
      </c>
      <c r="F483">
        <f t="shared" si="56"/>
        <v>0.7</v>
      </c>
      <c r="I483" t="str">
        <f t="shared" si="57"/>
        <v>sz000027</v>
      </c>
      <c r="J483" t="str">
        <f>VLOOKUP(D483,$U:$V,2,0)</f>
        <v>主板</v>
      </c>
      <c r="K483">
        <f t="shared" si="58"/>
        <v>0.7</v>
      </c>
      <c r="L483" t="e">
        <f t="shared" si="59"/>
        <v>#VALUE!</v>
      </c>
      <c r="M483" t="e">
        <f t="shared" si="63"/>
        <v>#VALUE!</v>
      </c>
      <c r="N483" t="s">
        <v>1830</v>
      </c>
      <c r="O483">
        <f t="shared" si="60"/>
        <v>0.6</v>
      </c>
      <c r="P483">
        <f t="shared" si="61"/>
        <v>9.9999999999999978E-2</v>
      </c>
      <c r="Q483" t="str">
        <f t="shared" si="62"/>
        <v>主板0.7</v>
      </c>
    </row>
    <row r="484" spans="1:17" x14ac:dyDescent="0.15">
      <c r="A484" s="4">
        <v>482</v>
      </c>
      <c r="B484" s="5" t="s">
        <v>965</v>
      </c>
      <c r="C484" s="5" t="s">
        <v>966</v>
      </c>
      <c r="D484" s="5" t="s">
        <v>9</v>
      </c>
      <c r="E484" s="6">
        <v>0.56753650565623903</v>
      </c>
      <c r="F484">
        <f t="shared" si="56"/>
        <v>0.6</v>
      </c>
      <c r="I484" t="str">
        <f t="shared" si="57"/>
        <v>sz000028</v>
      </c>
      <c r="J484" t="str">
        <f>VLOOKUP(D484,$U:$V,2,0)</f>
        <v>中证</v>
      </c>
      <c r="K484">
        <f t="shared" si="58"/>
        <v>0.6</v>
      </c>
      <c r="L484" t="e">
        <f t="shared" si="59"/>
        <v>#VALUE!</v>
      </c>
      <c r="M484" t="e">
        <f t="shared" si="63"/>
        <v>#VALUE!</v>
      </c>
      <c r="N484" t="s">
        <v>1831</v>
      </c>
      <c r="O484">
        <f t="shared" si="60"/>
        <v>0.7</v>
      </c>
      <c r="P484">
        <f t="shared" si="61"/>
        <v>-9.9999999999999978E-2</v>
      </c>
      <c r="Q484" t="str">
        <f t="shared" si="62"/>
        <v>中证0.6</v>
      </c>
    </row>
    <row r="485" spans="1:17" x14ac:dyDescent="0.15">
      <c r="A485" s="4">
        <v>483</v>
      </c>
      <c r="B485" s="5" t="s">
        <v>967</v>
      </c>
      <c r="C485" s="5" t="s">
        <v>968</v>
      </c>
      <c r="D485" s="5" t="s">
        <v>85</v>
      </c>
      <c r="E485" s="6">
        <v>0.67089444913670504</v>
      </c>
      <c r="F485">
        <f t="shared" si="56"/>
        <v>0.7</v>
      </c>
      <c r="I485" t="str">
        <f t="shared" si="57"/>
        <v>sz000031</v>
      </c>
      <c r="J485" t="str">
        <f>VLOOKUP(D485,$U:$V,2,0)</f>
        <v>小</v>
      </c>
      <c r="K485">
        <f t="shared" si="58"/>
        <v>0.7</v>
      </c>
      <c r="L485" t="e">
        <f t="shared" si="59"/>
        <v>#VALUE!</v>
      </c>
      <c r="M485" t="e">
        <f t="shared" si="63"/>
        <v>#VALUE!</v>
      </c>
      <c r="N485" t="s">
        <v>1833</v>
      </c>
      <c r="O485">
        <f t="shared" si="60"/>
        <v>0.5</v>
      </c>
      <c r="P485">
        <f t="shared" si="61"/>
        <v>0.19999999999999996</v>
      </c>
      <c r="Q485" t="str">
        <f t="shared" si="62"/>
        <v>小0.7</v>
      </c>
    </row>
    <row r="486" spans="1:17" x14ac:dyDescent="0.15">
      <c r="A486" s="4">
        <v>484</v>
      </c>
      <c r="B486" s="5" t="s">
        <v>969</v>
      </c>
      <c r="C486" s="5" t="s">
        <v>970</v>
      </c>
      <c r="D486" s="5" t="s">
        <v>9</v>
      </c>
      <c r="E486" s="6">
        <v>0.49419755074342597</v>
      </c>
      <c r="F486">
        <f t="shared" si="56"/>
        <v>0.5</v>
      </c>
      <c r="I486" t="str">
        <f t="shared" si="57"/>
        <v>sz000034</v>
      </c>
      <c r="J486" t="str">
        <f>VLOOKUP(D486,$U:$V,2,0)</f>
        <v>中证</v>
      </c>
      <c r="K486">
        <f t="shared" si="58"/>
        <v>0.5</v>
      </c>
      <c r="L486" t="e">
        <f t="shared" si="59"/>
        <v>#VALUE!</v>
      </c>
      <c r="M486" t="e">
        <f t="shared" si="63"/>
        <v>#VALUE!</v>
      </c>
      <c r="N486" t="s">
        <v>1831</v>
      </c>
      <c r="O486">
        <f t="shared" si="60"/>
        <v>0.7</v>
      </c>
      <c r="P486">
        <f t="shared" si="61"/>
        <v>-0.19999999999999996</v>
      </c>
      <c r="Q486" t="str">
        <f t="shared" si="62"/>
        <v>中证0.5</v>
      </c>
    </row>
    <row r="487" spans="1:17" x14ac:dyDescent="0.15">
      <c r="A487" s="4">
        <v>485</v>
      </c>
      <c r="B487" s="5" t="s">
        <v>971</v>
      </c>
      <c r="C487" s="5" t="s">
        <v>972</v>
      </c>
      <c r="D487" s="5" t="s">
        <v>3</v>
      </c>
      <c r="E487" s="6">
        <v>0.68663916852317497</v>
      </c>
      <c r="F487">
        <f t="shared" si="56"/>
        <v>0.7</v>
      </c>
      <c r="I487" t="str">
        <f t="shared" si="57"/>
        <v>sz000039</v>
      </c>
      <c r="J487" t="str">
        <f>VLOOKUP(D487,$U:$V,2,0)</f>
        <v>主板</v>
      </c>
      <c r="K487">
        <f t="shared" si="58"/>
        <v>0.7</v>
      </c>
      <c r="L487" t="e">
        <f t="shared" si="59"/>
        <v>#VALUE!</v>
      </c>
      <c r="M487" t="e">
        <f t="shared" si="63"/>
        <v>#VALUE!</v>
      </c>
      <c r="N487" t="s">
        <v>1831</v>
      </c>
      <c r="O487">
        <f t="shared" si="60"/>
        <v>0.7</v>
      </c>
      <c r="P487">
        <f t="shared" si="61"/>
        <v>0</v>
      </c>
      <c r="Q487" t="str">
        <f t="shared" si="62"/>
        <v>主板0.7</v>
      </c>
    </row>
    <row r="488" spans="1:17" x14ac:dyDescent="0.15">
      <c r="A488" s="4">
        <v>486</v>
      </c>
      <c r="B488" s="5" t="s">
        <v>973</v>
      </c>
      <c r="C488" s="5" t="s">
        <v>974</v>
      </c>
      <c r="D488" s="5" t="s">
        <v>7</v>
      </c>
      <c r="E488" s="6">
        <v>0.66003359206027101</v>
      </c>
      <c r="F488">
        <f t="shared" si="56"/>
        <v>0.7</v>
      </c>
      <c r="I488" t="str">
        <f t="shared" si="57"/>
        <v>sz000046</v>
      </c>
      <c r="J488" t="str">
        <f>VLOOKUP(D488,$U:$V,2,0)</f>
        <v>沪深</v>
      </c>
      <c r="K488">
        <f t="shared" si="58"/>
        <v>0.7</v>
      </c>
      <c r="L488" t="e">
        <f t="shared" si="59"/>
        <v>#VALUE!</v>
      </c>
      <c r="M488" t="e">
        <f t="shared" si="63"/>
        <v>#VALUE!</v>
      </c>
      <c r="N488" t="s">
        <v>1830</v>
      </c>
      <c r="O488">
        <f t="shared" si="60"/>
        <v>0.6</v>
      </c>
      <c r="P488">
        <f t="shared" si="61"/>
        <v>9.9999999999999978E-2</v>
      </c>
      <c r="Q488" t="str">
        <f t="shared" si="62"/>
        <v>沪深0.7</v>
      </c>
    </row>
    <row r="489" spans="1:17" x14ac:dyDescent="0.15">
      <c r="A489" s="4">
        <v>487</v>
      </c>
      <c r="B489" s="5" t="s">
        <v>975</v>
      </c>
      <c r="C489" s="5" t="s">
        <v>976</v>
      </c>
      <c r="D489" s="5" t="s">
        <v>220</v>
      </c>
      <c r="E489" s="6">
        <v>0.59475023858104104</v>
      </c>
      <c r="F489">
        <f t="shared" si="56"/>
        <v>0.6</v>
      </c>
      <c r="I489" t="str">
        <f t="shared" si="57"/>
        <v>sz000049</v>
      </c>
      <c r="J489" t="str">
        <f>VLOOKUP(D489,$U:$V,2,0)</f>
        <v>创</v>
      </c>
      <c r="K489">
        <f t="shared" si="58"/>
        <v>0.6</v>
      </c>
      <c r="L489" t="e">
        <f t="shared" si="59"/>
        <v>#VALUE!</v>
      </c>
      <c r="M489" t="e">
        <f t="shared" si="63"/>
        <v>#VALUE!</v>
      </c>
      <c r="N489" t="s">
        <v>1831</v>
      </c>
      <c r="O489">
        <f t="shared" si="60"/>
        <v>0.7</v>
      </c>
      <c r="P489">
        <f t="shared" si="61"/>
        <v>-9.9999999999999978E-2</v>
      </c>
      <c r="Q489" t="str">
        <f t="shared" si="62"/>
        <v>创0.6</v>
      </c>
    </row>
    <row r="490" spans="1:17" x14ac:dyDescent="0.15">
      <c r="A490" s="4">
        <v>488</v>
      </c>
      <c r="B490" s="5" t="s">
        <v>977</v>
      </c>
      <c r="C490" s="5" t="s">
        <v>978</v>
      </c>
      <c r="D490" s="5" t="s">
        <v>9</v>
      </c>
      <c r="E490" s="6">
        <v>0.67601658135658405</v>
      </c>
      <c r="F490">
        <f t="shared" si="56"/>
        <v>0.7</v>
      </c>
      <c r="I490" t="str">
        <f t="shared" si="57"/>
        <v>sz000050</v>
      </c>
      <c r="J490" t="str">
        <f>VLOOKUP(D490,$U:$V,2,0)</f>
        <v>中证</v>
      </c>
      <c r="K490">
        <f t="shared" si="58"/>
        <v>0.7</v>
      </c>
      <c r="L490" t="e">
        <f t="shared" si="59"/>
        <v>#VALUE!</v>
      </c>
      <c r="M490" t="e">
        <f t="shared" si="63"/>
        <v>#VALUE!</v>
      </c>
      <c r="N490" t="s">
        <v>1831</v>
      </c>
      <c r="O490">
        <f t="shared" si="60"/>
        <v>0.7</v>
      </c>
      <c r="P490">
        <f t="shared" si="61"/>
        <v>0</v>
      </c>
      <c r="Q490" t="str">
        <f t="shared" si="62"/>
        <v>中证0.7</v>
      </c>
    </row>
    <row r="491" spans="1:17" x14ac:dyDescent="0.15">
      <c r="A491" s="4">
        <v>489</v>
      </c>
      <c r="B491" s="5" t="s">
        <v>979</v>
      </c>
      <c r="C491" s="5" t="s">
        <v>980</v>
      </c>
      <c r="D491" s="5" t="s">
        <v>85</v>
      </c>
      <c r="E491" s="6">
        <v>0.734017274037711</v>
      </c>
      <c r="F491">
        <f t="shared" si="56"/>
        <v>0.7</v>
      </c>
      <c r="I491" t="str">
        <f t="shared" si="57"/>
        <v>sz000060</v>
      </c>
      <c r="J491" t="str">
        <f>VLOOKUP(D491,$U:$V,2,0)</f>
        <v>小</v>
      </c>
      <c r="K491">
        <f t="shared" si="58"/>
        <v>0.7</v>
      </c>
      <c r="L491" t="e">
        <f t="shared" si="59"/>
        <v>#VALUE!</v>
      </c>
      <c r="M491" t="e">
        <f t="shared" si="63"/>
        <v>#VALUE!</v>
      </c>
      <c r="N491" t="s">
        <v>1830</v>
      </c>
      <c r="O491">
        <f t="shared" si="60"/>
        <v>0.6</v>
      </c>
      <c r="P491">
        <f t="shared" si="61"/>
        <v>9.9999999999999978E-2</v>
      </c>
      <c r="Q491" t="str">
        <f t="shared" si="62"/>
        <v>小0.7</v>
      </c>
    </row>
    <row r="492" spans="1:17" x14ac:dyDescent="0.15">
      <c r="A492" s="4">
        <v>490</v>
      </c>
      <c r="B492" s="5" t="s">
        <v>981</v>
      </c>
      <c r="C492" s="5" t="s">
        <v>982</v>
      </c>
      <c r="D492" s="5" t="s">
        <v>9</v>
      </c>
      <c r="E492" s="6">
        <v>0.63709675657890597</v>
      </c>
      <c r="F492">
        <f t="shared" si="56"/>
        <v>0.6</v>
      </c>
      <c r="I492" t="str">
        <f t="shared" si="57"/>
        <v>sz000061</v>
      </c>
      <c r="J492" t="str">
        <f>VLOOKUP(D492,$U:$V,2,0)</f>
        <v>中证</v>
      </c>
      <c r="K492">
        <f t="shared" si="58"/>
        <v>0.6</v>
      </c>
      <c r="L492" t="e">
        <f t="shared" si="59"/>
        <v>#VALUE!</v>
      </c>
      <c r="M492" t="e">
        <f t="shared" si="63"/>
        <v>#VALUE!</v>
      </c>
      <c r="N492" t="s">
        <v>1831</v>
      </c>
      <c r="O492">
        <f t="shared" si="60"/>
        <v>0.7</v>
      </c>
      <c r="P492">
        <f t="shared" si="61"/>
        <v>-9.9999999999999978E-2</v>
      </c>
      <c r="Q492" t="str">
        <f t="shared" si="62"/>
        <v>中证0.6</v>
      </c>
    </row>
    <row r="493" spans="1:17" x14ac:dyDescent="0.15">
      <c r="A493" s="4">
        <v>491</v>
      </c>
      <c r="B493" s="5" t="s">
        <v>983</v>
      </c>
      <c r="C493" s="5" t="s">
        <v>984</v>
      </c>
      <c r="D493" s="5" t="s">
        <v>9</v>
      </c>
      <c r="E493" s="6">
        <v>0.65904896669706103</v>
      </c>
      <c r="F493">
        <f t="shared" si="56"/>
        <v>0.7</v>
      </c>
      <c r="I493" t="str">
        <f t="shared" si="57"/>
        <v>sz000062</v>
      </c>
      <c r="J493" t="str">
        <f>VLOOKUP(D493,$U:$V,2,0)</f>
        <v>中证</v>
      </c>
      <c r="K493">
        <f t="shared" si="58"/>
        <v>0.7</v>
      </c>
      <c r="L493" t="e">
        <f t="shared" si="59"/>
        <v>#VALUE!</v>
      </c>
      <c r="M493" t="e">
        <f t="shared" si="63"/>
        <v>#VALUE!</v>
      </c>
      <c r="N493" t="s">
        <v>1831</v>
      </c>
      <c r="O493">
        <f t="shared" si="60"/>
        <v>0.7</v>
      </c>
      <c r="P493">
        <f t="shared" si="61"/>
        <v>0</v>
      </c>
      <c r="Q493" t="str">
        <f t="shared" si="62"/>
        <v>中证0.7</v>
      </c>
    </row>
    <row r="494" spans="1:17" x14ac:dyDescent="0.15">
      <c r="A494" s="4">
        <v>492</v>
      </c>
      <c r="B494" s="5" t="s">
        <v>985</v>
      </c>
      <c r="C494" s="5" t="s">
        <v>986</v>
      </c>
      <c r="D494" s="5" t="s">
        <v>85</v>
      </c>
      <c r="E494" s="6">
        <v>0.66723579672702005</v>
      </c>
      <c r="F494">
        <f t="shared" si="56"/>
        <v>0.7</v>
      </c>
      <c r="I494" t="str">
        <f t="shared" si="57"/>
        <v>sz000063</v>
      </c>
      <c r="J494" t="str">
        <f>VLOOKUP(D494,$U:$V,2,0)</f>
        <v>小</v>
      </c>
      <c r="K494">
        <f t="shared" si="58"/>
        <v>0.7</v>
      </c>
      <c r="L494" t="e">
        <f t="shared" si="59"/>
        <v>#VALUE!</v>
      </c>
      <c r="M494" t="e">
        <f t="shared" si="63"/>
        <v>#VALUE!</v>
      </c>
      <c r="N494" t="s">
        <v>1830</v>
      </c>
      <c r="O494">
        <f t="shared" si="60"/>
        <v>0.6</v>
      </c>
      <c r="P494">
        <f t="shared" si="61"/>
        <v>9.9999999999999978E-2</v>
      </c>
      <c r="Q494" t="str">
        <f t="shared" si="62"/>
        <v>小0.7</v>
      </c>
    </row>
    <row r="495" spans="1:17" x14ac:dyDescent="0.15">
      <c r="A495" s="4">
        <v>493</v>
      </c>
      <c r="B495" s="5" t="s">
        <v>987</v>
      </c>
      <c r="C495" s="5" t="s">
        <v>988</v>
      </c>
      <c r="D495" s="5" t="s">
        <v>9</v>
      </c>
      <c r="E495" s="6">
        <v>0.58967491648796699</v>
      </c>
      <c r="F495">
        <f t="shared" si="56"/>
        <v>0.6</v>
      </c>
      <c r="I495" t="str">
        <f t="shared" si="57"/>
        <v>sz000066</v>
      </c>
      <c r="J495" t="str">
        <f>VLOOKUP(D495,$U:$V,2,0)</f>
        <v>中证</v>
      </c>
      <c r="K495">
        <f t="shared" si="58"/>
        <v>0.6</v>
      </c>
      <c r="L495" t="e">
        <f t="shared" si="59"/>
        <v>#VALUE!</v>
      </c>
      <c r="M495" t="e">
        <f t="shared" si="63"/>
        <v>#VALUE!</v>
      </c>
      <c r="N495" t="s">
        <v>1831</v>
      </c>
      <c r="O495">
        <f t="shared" si="60"/>
        <v>0.7</v>
      </c>
      <c r="P495">
        <f t="shared" si="61"/>
        <v>-9.9999999999999978E-2</v>
      </c>
      <c r="Q495" t="str">
        <f t="shared" si="62"/>
        <v>中证0.6</v>
      </c>
    </row>
    <row r="496" spans="1:17" x14ac:dyDescent="0.15">
      <c r="A496" s="4">
        <v>494</v>
      </c>
      <c r="B496" s="5" t="s">
        <v>989</v>
      </c>
      <c r="C496" s="5" t="s">
        <v>990</v>
      </c>
      <c r="D496" s="5" t="s">
        <v>7</v>
      </c>
      <c r="E496" s="6">
        <v>0.70539938071559705</v>
      </c>
      <c r="F496">
        <f t="shared" si="56"/>
        <v>0.7</v>
      </c>
      <c r="I496" t="str">
        <f t="shared" si="57"/>
        <v>sz000069</v>
      </c>
      <c r="J496" t="str">
        <f>VLOOKUP(D496,$U:$V,2,0)</f>
        <v>沪深</v>
      </c>
      <c r="K496">
        <f t="shared" si="58"/>
        <v>0.7</v>
      </c>
      <c r="L496" t="e">
        <f t="shared" si="59"/>
        <v>#VALUE!</v>
      </c>
      <c r="M496" t="e">
        <f t="shared" si="63"/>
        <v>#VALUE!</v>
      </c>
      <c r="N496" t="s">
        <v>1831</v>
      </c>
      <c r="O496">
        <f t="shared" si="60"/>
        <v>0.7</v>
      </c>
      <c r="P496">
        <f t="shared" si="61"/>
        <v>0</v>
      </c>
      <c r="Q496" t="str">
        <f t="shared" si="62"/>
        <v>沪深0.7</v>
      </c>
    </row>
    <row r="497" spans="1:17" x14ac:dyDescent="0.15">
      <c r="A497" s="4">
        <v>495</v>
      </c>
      <c r="B497" s="5" t="s">
        <v>991</v>
      </c>
      <c r="C497" s="5" t="s">
        <v>992</v>
      </c>
      <c r="D497" s="5" t="s">
        <v>9</v>
      </c>
      <c r="E497" s="6">
        <v>0.69451527398345203</v>
      </c>
      <c r="F497">
        <f t="shared" si="56"/>
        <v>0.7</v>
      </c>
      <c r="I497" t="str">
        <f t="shared" si="57"/>
        <v>sz000078</v>
      </c>
      <c r="J497" t="str">
        <f>VLOOKUP(D497,$U:$V,2,0)</f>
        <v>中证</v>
      </c>
      <c r="K497">
        <f t="shared" si="58"/>
        <v>0.7</v>
      </c>
      <c r="L497" t="e">
        <f t="shared" si="59"/>
        <v>#VALUE!</v>
      </c>
      <c r="M497" t="e">
        <f t="shared" si="63"/>
        <v>#VALUE!</v>
      </c>
      <c r="N497" t="s">
        <v>1831</v>
      </c>
      <c r="O497">
        <f t="shared" si="60"/>
        <v>0.7</v>
      </c>
      <c r="P497">
        <f t="shared" si="61"/>
        <v>0</v>
      </c>
      <c r="Q497" t="str">
        <f t="shared" si="62"/>
        <v>中证0.7</v>
      </c>
    </row>
    <row r="498" spans="1:17" x14ac:dyDescent="0.15">
      <c r="A498" s="4">
        <v>496</v>
      </c>
      <c r="B498" s="5" t="s">
        <v>993</v>
      </c>
      <c r="C498" s="5" t="s">
        <v>994</v>
      </c>
      <c r="D498" s="5" t="s">
        <v>3</v>
      </c>
      <c r="E498" s="6">
        <v>0.73395031812242495</v>
      </c>
      <c r="F498">
        <f t="shared" si="56"/>
        <v>0.7</v>
      </c>
      <c r="I498" t="str">
        <f t="shared" si="57"/>
        <v>sz000089</v>
      </c>
      <c r="J498" t="str">
        <f>VLOOKUP(D498,$U:$V,2,0)</f>
        <v>主板</v>
      </c>
      <c r="K498">
        <f t="shared" si="58"/>
        <v>0.7</v>
      </c>
      <c r="L498" t="e">
        <f t="shared" si="59"/>
        <v>#VALUE!</v>
      </c>
      <c r="M498" t="e">
        <f t="shared" si="63"/>
        <v>#VALUE!</v>
      </c>
      <c r="N498" t="s">
        <v>1831</v>
      </c>
      <c r="O498">
        <f t="shared" si="60"/>
        <v>0.7</v>
      </c>
      <c r="P498">
        <f t="shared" si="61"/>
        <v>0</v>
      </c>
      <c r="Q498" t="str">
        <f t="shared" si="62"/>
        <v>主板0.7</v>
      </c>
    </row>
    <row r="499" spans="1:17" x14ac:dyDescent="0.15">
      <c r="A499" s="4">
        <v>497</v>
      </c>
      <c r="B499" s="5" t="s">
        <v>995</v>
      </c>
      <c r="C499" s="5" t="s">
        <v>996</v>
      </c>
      <c r="D499" s="5" t="s">
        <v>9</v>
      </c>
      <c r="E499" s="6">
        <v>0.67577320127837603</v>
      </c>
      <c r="F499">
        <f t="shared" si="56"/>
        <v>0.7</v>
      </c>
      <c r="I499" t="str">
        <f t="shared" si="57"/>
        <v>sz000090</v>
      </c>
      <c r="J499" t="str">
        <f>VLOOKUP(D499,$U:$V,2,0)</f>
        <v>中证</v>
      </c>
      <c r="K499">
        <f t="shared" si="58"/>
        <v>0.7</v>
      </c>
      <c r="L499" t="e">
        <f t="shared" si="59"/>
        <v>#VALUE!</v>
      </c>
      <c r="M499" t="e">
        <f t="shared" si="63"/>
        <v>#VALUE!</v>
      </c>
      <c r="N499" t="s">
        <v>1831</v>
      </c>
      <c r="O499">
        <f t="shared" si="60"/>
        <v>0.7</v>
      </c>
      <c r="P499">
        <f t="shared" si="61"/>
        <v>0</v>
      </c>
      <c r="Q499" t="str">
        <f t="shared" si="62"/>
        <v>中证0.7</v>
      </c>
    </row>
    <row r="500" spans="1:17" x14ac:dyDescent="0.15">
      <c r="A500" s="4">
        <v>498</v>
      </c>
      <c r="B500" s="5" t="s">
        <v>997</v>
      </c>
      <c r="C500" s="5" t="s">
        <v>998</v>
      </c>
      <c r="D500" s="5" t="s">
        <v>9</v>
      </c>
      <c r="E500" s="6">
        <v>0.72052554862593898</v>
      </c>
      <c r="F500">
        <f t="shared" si="56"/>
        <v>0.7</v>
      </c>
      <c r="I500" t="str">
        <f t="shared" si="57"/>
        <v>sz000099</v>
      </c>
      <c r="J500" t="str">
        <f>VLOOKUP(D500,$U:$V,2,0)</f>
        <v>中证</v>
      </c>
      <c r="K500">
        <f t="shared" si="58"/>
        <v>0.7</v>
      </c>
      <c r="L500" t="e">
        <f t="shared" si="59"/>
        <v>#VALUE!</v>
      </c>
      <c r="M500" t="e">
        <f t="shared" si="63"/>
        <v>#VALUE!</v>
      </c>
      <c r="N500" t="s">
        <v>1830</v>
      </c>
      <c r="O500">
        <f t="shared" si="60"/>
        <v>0.6</v>
      </c>
      <c r="P500">
        <f t="shared" si="61"/>
        <v>9.9999999999999978E-2</v>
      </c>
      <c r="Q500" t="str">
        <f t="shared" si="62"/>
        <v>中证0.7</v>
      </c>
    </row>
    <row r="501" spans="1:17" x14ac:dyDescent="0.15">
      <c r="A501" s="4">
        <v>499</v>
      </c>
      <c r="B501" s="5" t="s">
        <v>999</v>
      </c>
      <c r="C501" s="5" t="s">
        <v>1000</v>
      </c>
      <c r="D501" s="5" t="s">
        <v>7</v>
      </c>
      <c r="E501" s="6">
        <v>0.637351973813295</v>
      </c>
      <c r="F501">
        <f t="shared" si="56"/>
        <v>0.6</v>
      </c>
      <c r="I501" t="str">
        <f t="shared" si="57"/>
        <v>sz000100</v>
      </c>
      <c r="J501" t="str">
        <f>VLOOKUP(D501,$U:$V,2,0)</f>
        <v>沪深</v>
      </c>
      <c r="K501">
        <f t="shared" si="58"/>
        <v>0.6</v>
      </c>
      <c r="L501" t="e">
        <f t="shared" si="59"/>
        <v>#VALUE!</v>
      </c>
      <c r="M501" t="e">
        <f t="shared" si="63"/>
        <v>#VALUE!</v>
      </c>
      <c r="N501" t="s">
        <v>1836</v>
      </c>
      <c r="O501">
        <f t="shared" si="60"/>
        <v>0</v>
      </c>
      <c r="P501">
        <f t="shared" si="61"/>
        <v>0.6</v>
      </c>
      <c r="Q501" t="str">
        <f t="shared" si="62"/>
        <v>沪深0.6</v>
      </c>
    </row>
    <row r="502" spans="1:17" x14ac:dyDescent="0.15">
      <c r="A502" s="4">
        <v>500</v>
      </c>
      <c r="B502" s="5" t="s">
        <v>1001</v>
      </c>
      <c r="C502" s="5" t="s">
        <v>1002</v>
      </c>
      <c r="D502" s="5" t="s">
        <v>220</v>
      </c>
      <c r="E502" s="6">
        <v>3.9914129310392801E-2</v>
      </c>
      <c r="F502">
        <f t="shared" si="56"/>
        <v>0</v>
      </c>
      <c r="I502" t="str">
        <f t="shared" si="57"/>
        <v>sz000156</v>
      </c>
      <c r="J502" t="str">
        <f>VLOOKUP(D502,$U:$V,2,0)</f>
        <v>创</v>
      </c>
      <c r="K502">
        <f t="shared" si="58"/>
        <v>0</v>
      </c>
      <c r="L502" t="e">
        <f t="shared" si="59"/>
        <v>#VALUE!</v>
      </c>
      <c r="M502" t="e">
        <f t="shared" si="63"/>
        <v>#VALUE!</v>
      </c>
      <c r="N502" t="s">
        <v>1829</v>
      </c>
      <c r="O502">
        <f t="shared" si="60"/>
        <v>0.8</v>
      </c>
      <c r="P502">
        <f t="shared" si="61"/>
        <v>-0.8</v>
      </c>
      <c r="Q502" t="str">
        <f t="shared" si="62"/>
        <v>创0</v>
      </c>
    </row>
    <row r="503" spans="1:17" x14ac:dyDescent="0.15">
      <c r="A503" s="4">
        <v>501</v>
      </c>
      <c r="B503" s="5" t="s">
        <v>1003</v>
      </c>
      <c r="C503" s="5" t="s">
        <v>1004</v>
      </c>
      <c r="D503" s="5" t="s">
        <v>7</v>
      </c>
      <c r="E503" s="6">
        <v>0.75689556322292495</v>
      </c>
      <c r="F503">
        <f t="shared" si="56"/>
        <v>0.8</v>
      </c>
      <c r="I503" t="str">
        <f t="shared" si="57"/>
        <v>sz000157</v>
      </c>
      <c r="J503" t="str">
        <f>VLOOKUP(D503,$U:$V,2,0)</f>
        <v>沪深</v>
      </c>
      <c r="K503">
        <f t="shared" si="58"/>
        <v>0.8</v>
      </c>
      <c r="L503" t="e">
        <f t="shared" si="59"/>
        <v>#VALUE!</v>
      </c>
      <c r="M503" t="e">
        <f t="shared" si="63"/>
        <v>#VALUE!</v>
      </c>
      <c r="N503" t="s">
        <v>1831</v>
      </c>
      <c r="O503">
        <f t="shared" si="60"/>
        <v>0.7</v>
      </c>
      <c r="P503">
        <f t="shared" si="61"/>
        <v>0.10000000000000009</v>
      </c>
      <c r="Q503" t="str">
        <f t="shared" si="62"/>
        <v>沪深0.8</v>
      </c>
    </row>
    <row r="504" spans="1:17" x14ac:dyDescent="0.15">
      <c r="A504" s="4">
        <v>502</v>
      </c>
      <c r="B504" s="5" t="s">
        <v>1005</v>
      </c>
      <c r="C504" s="5" t="s">
        <v>1006</v>
      </c>
      <c r="D504" s="5" t="s">
        <v>9</v>
      </c>
      <c r="E504" s="6">
        <v>0.67775693903684398</v>
      </c>
      <c r="F504">
        <f t="shared" si="56"/>
        <v>0.7</v>
      </c>
      <c r="I504" t="str">
        <f t="shared" si="57"/>
        <v>sz000158</v>
      </c>
      <c r="J504" t="str">
        <f>VLOOKUP(D504,$U:$V,2,0)</f>
        <v>中证</v>
      </c>
      <c r="K504">
        <f t="shared" si="58"/>
        <v>0.7</v>
      </c>
      <c r="L504" t="e">
        <f t="shared" si="59"/>
        <v>#VALUE!</v>
      </c>
      <c r="M504" t="e">
        <f t="shared" si="63"/>
        <v>#VALUE!</v>
      </c>
      <c r="N504" t="s">
        <v>1829</v>
      </c>
      <c r="O504">
        <f t="shared" si="60"/>
        <v>0.8</v>
      </c>
      <c r="P504">
        <f t="shared" si="61"/>
        <v>-0.10000000000000009</v>
      </c>
      <c r="Q504" t="str">
        <f t="shared" si="62"/>
        <v>中证0.7</v>
      </c>
    </row>
    <row r="505" spans="1:17" x14ac:dyDescent="0.15">
      <c r="A505" s="4">
        <v>503</v>
      </c>
      <c r="B505" s="5" t="s">
        <v>1007</v>
      </c>
      <c r="C505" s="5" t="s">
        <v>1008</v>
      </c>
      <c r="D505" s="5" t="s">
        <v>7</v>
      </c>
      <c r="E505" s="6">
        <v>0.83194771513589405</v>
      </c>
      <c r="F505">
        <f t="shared" si="56"/>
        <v>0.8</v>
      </c>
      <c r="I505" t="str">
        <f t="shared" si="57"/>
        <v>sz000166</v>
      </c>
      <c r="J505" t="str">
        <f>VLOOKUP(D505,$U:$V,2,0)</f>
        <v>沪深</v>
      </c>
      <c r="K505">
        <f t="shared" si="58"/>
        <v>0.8</v>
      </c>
      <c r="L505" t="e">
        <f t="shared" si="59"/>
        <v>#VALUE!</v>
      </c>
      <c r="M505" t="e">
        <f t="shared" si="63"/>
        <v>#VALUE!</v>
      </c>
      <c r="N505" t="s">
        <v>1831</v>
      </c>
      <c r="O505">
        <f t="shared" si="60"/>
        <v>0.7</v>
      </c>
      <c r="P505">
        <f t="shared" si="61"/>
        <v>0.10000000000000009</v>
      </c>
      <c r="Q505" t="str">
        <f t="shared" si="62"/>
        <v>沪深0.8</v>
      </c>
    </row>
    <row r="506" spans="1:17" x14ac:dyDescent="0.15">
      <c r="A506" s="4">
        <v>504</v>
      </c>
      <c r="B506" s="5" t="s">
        <v>1009</v>
      </c>
      <c r="C506" s="5" t="s">
        <v>1010</v>
      </c>
      <c r="D506" s="5" t="s">
        <v>7</v>
      </c>
      <c r="E506" s="6">
        <v>0.65594713386744996</v>
      </c>
      <c r="F506">
        <f t="shared" si="56"/>
        <v>0.7</v>
      </c>
      <c r="I506" t="str">
        <f t="shared" si="57"/>
        <v>sz000333</v>
      </c>
      <c r="J506" t="str">
        <f>VLOOKUP(D506,$U:$V,2,0)</f>
        <v>沪深</v>
      </c>
      <c r="K506">
        <f t="shared" si="58"/>
        <v>0.7</v>
      </c>
      <c r="L506" t="e">
        <f t="shared" si="59"/>
        <v>#VALUE!</v>
      </c>
      <c r="M506" t="e">
        <f t="shared" si="63"/>
        <v>#VALUE!</v>
      </c>
      <c r="N506" t="s">
        <v>1831</v>
      </c>
      <c r="O506">
        <f t="shared" si="60"/>
        <v>0.7</v>
      </c>
      <c r="P506">
        <f t="shared" si="61"/>
        <v>0</v>
      </c>
      <c r="Q506" t="str">
        <f t="shared" si="62"/>
        <v>沪深0.7</v>
      </c>
    </row>
    <row r="507" spans="1:17" x14ac:dyDescent="0.15">
      <c r="A507" s="4">
        <v>505</v>
      </c>
      <c r="B507" s="5" t="s">
        <v>1011</v>
      </c>
      <c r="C507" s="5" t="s">
        <v>1012</v>
      </c>
      <c r="D507" s="5" t="s">
        <v>7</v>
      </c>
      <c r="E507" s="6">
        <v>0.74008129998137895</v>
      </c>
      <c r="F507">
        <f t="shared" si="56"/>
        <v>0.7</v>
      </c>
      <c r="I507" t="str">
        <f t="shared" si="57"/>
        <v>sz000338</v>
      </c>
      <c r="J507" t="str">
        <f>VLOOKUP(D507,$U:$V,2,0)</f>
        <v>沪深</v>
      </c>
      <c r="K507">
        <f t="shared" si="58"/>
        <v>0.7</v>
      </c>
      <c r="L507" t="e">
        <f t="shared" si="59"/>
        <v>#VALUE!</v>
      </c>
      <c r="M507" t="e">
        <f t="shared" si="63"/>
        <v>#VALUE!</v>
      </c>
      <c r="N507" t="s">
        <v>1831</v>
      </c>
      <c r="O507">
        <f t="shared" si="60"/>
        <v>0.7</v>
      </c>
      <c r="P507">
        <f t="shared" si="61"/>
        <v>0</v>
      </c>
      <c r="Q507" t="str">
        <f t="shared" si="62"/>
        <v>沪深0.7</v>
      </c>
    </row>
    <row r="508" spans="1:17" x14ac:dyDescent="0.15">
      <c r="A508" s="4">
        <v>506</v>
      </c>
      <c r="B508" s="5" t="s">
        <v>1013</v>
      </c>
      <c r="C508" s="5" t="s">
        <v>1014</v>
      </c>
      <c r="D508" s="5" t="s">
        <v>9</v>
      </c>
      <c r="E508" s="6">
        <v>0.66708070852753099</v>
      </c>
      <c r="F508">
        <f t="shared" si="56"/>
        <v>0.7</v>
      </c>
      <c r="I508" t="str">
        <f t="shared" si="57"/>
        <v>sz000400</v>
      </c>
      <c r="J508" t="str">
        <f>VLOOKUP(D508,$U:$V,2,0)</f>
        <v>中证</v>
      </c>
      <c r="K508">
        <f t="shared" si="58"/>
        <v>0.7</v>
      </c>
      <c r="L508" t="e">
        <f t="shared" si="59"/>
        <v>#VALUE!</v>
      </c>
      <c r="M508" t="e">
        <f t="shared" si="63"/>
        <v>#VALUE!</v>
      </c>
      <c r="N508" t="s">
        <v>1831</v>
      </c>
      <c r="O508">
        <f t="shared" si="60"/>
        <v>0.7</v>
      </c>
      <c r="P508">
        <f t="shared" si="61"/>
        <v>0</v>
      </c>
      <c r="Q508" t="str">
        <f t="shared" si="62"/>
        <v>中证0.7</v>
      </c>
    </row>
    <row r="509" spans="1:17" x14ac:dyDescent="0.15">
      <c r="A509" s="4">
        <v>507</v>
      </c>
      <c r="B509" s="5" t="s">
        <v>1015</v>
      </c>
      <c r="C509" s="5" t="s">
        <v>1016</v>
      </c>
      <c r="D509" s="5" t="s">
        <v>85</v>
      </c>
      <c r="E509" s="6">
        <v>0.64709162984695801</v>
      </c>
      <c r="F509">
        <f t="shared" si="56"/>
        <v>0.6</v>
      </c>
      <c r="I509" t="str">
        <f t="shared" si="57"/>
        <v>sz000401</v>
      </c>
      <c r="J509" t="str">
        <f>VLOOKUP(D509,$U:$V,2,0)</f>
        <v>小</v>
      </c>
      <c r="K509">
        <f t="shared" si="58"/>
        <v>0.6</v>
      </c>
      <c r="L509" t="e">
        <f t="shared" si="59"/>
        <v>#VALUE!</v>
      </c>
      <c r="M509" t="e">
        <f t="shared" si="63"/>
        <v>#VALUE!</v>
      </c>
      <c r="N509" t="s">
        <v>1831</v>
      </c>
      <c r="O509">
        <f t="shared" si="60"/>
        <v>0.7</v>
      </c>
      <c r="P509">
        <f t="shared" si="61"/>
        <v>-9.9999999999999978E-2</v>
      </c>
      <c r="Q509" t="str">
        <f t="shared" si="62"/>
        <v>小0.6</v>
      </c>
    </row>
    <row r="510" spans="1:17" x14ac:dyDescent="0.15">
      <c r="A510" s="4">
        <v>508</v>
      </c>
      <c r="B510" s="5" t="s">
        <v>1017</v>
      </c>
      <c r="C510" s="5" t="s">
        <v>1018</v>
      </c>
      <c r="D510" s="5" t="s">
        <v>7</v>
      </c>
      <c r="E510" s="6">
        <v>0.71193303575042</v>
      </c>
      <c r="F510">
        <f t="shared" si="56"/>
        <v>0.7</v>
      </c>
      <c r="I510" t="str">
        <f t="shared" si="57"/>
        <v>sz000402</v>
      </c>
      <c r="J510" t="str">
        <f>VLOOKUP(D510,$U:$V,2,0)</f>
        <v>沪深</v>
      </c>
      <c r="K510">
        <f t="shared" si="58"/>
        <v>0.7</v>
      </c>
      <c r="L510" t="e">
        <f t="shared" si="59"/>
        <v>#VALUE!</v>
      </c>
      <c r="M510" t="e">
        <f t="shared" si="63"/>
        <v>#VALUE!</v>
      </c>
      <c r="N510" t="s">
        <v>1830</v>
      </c>
      <c r="O510">
        <f t="shared" si="60"/>
        <v>0.6</v>
      </c>
      <c r="P510">
        <f t="shared" si="61"/>
        <v>9.9999999999999978E-2</v>
      </c>
      <c r="Q510" t="str">
        <f t="shared" si="62"/>
        <v>沪深0.7</v>
      </c>
    </row>
    <row r="511" spans="1:17" x14ac:dyDescent="0.15">
      <c r="A511" s="4">
        <v>509</v>
      </c>
      <c r="B511" s="5" t="s">
        <v>1019</v>
      </c>
      <c r="C511" s="5" t="s">
        <v>1020</v>
      </c>
      <c r="D511" s="5" t="s">
        <v>9</v>
      </c>
      <c r="E511" s="6">
        <v>0.60778786273528596</v>
      </c>
      <c r="F511">
        <f t="shared" si="56"/>
        <v>0.6</v>
      </c>
      <c r="I511" t="str">
        <f t="shared" si="57"/>
        <v>sz000408</v>
      </c>
      <c r="J511" t="str">
        <f>VLOOKUP(D511,$U:$V,2,0)</f>
        <v>中证</v>
      </c>
      <c r="K511">
        <f t="shared" si="58"/>
        <v>0.6</v>
      </c>
      <c r="L511" t="e">
        <f t="shared" si="59"/>
        <v>#VALUE!</v>
      </c>
      <c r="M511" t="e">
        <f t="shared" si="63"/>
        <v>#VALUE!</v>
      </c>
      <c r="N511" t="s">
        <v>1830</v>
      </c>
      <c r="O511">
        <f t="shared" si="60"/>
        <v>0.6</v>
      </c>
      <c r="P511">
        <f t="shared" si="61"/>
        <v>0</v>
      </c>
      <c r="Q511" t="str">
        <f t="shared" si="62"/>
        <v>中证0.6</v>
      </c>
    </row>
    <row r="512" spans="1:17" x14ac:dyDescent="0.15">
      <c r="A512" s="4">
        <v>510</v>
      </c>
      <c r="B512" s="5" t="s">
        <v>1021</v>
      </c>
      <c r="C512" s="5" t="s">
        <v>1022</v>
      </c>
      <c r="D512" s="5" t="s">
        <v>9</v>
      </c>
      <c r="E512" s="6">
        <v>0.55801421344443303</v>
      </c>
      <c r="F512">
        <f t="shared" si="56"/>
        <v>0.6</v>
      </c>
      <c r="I512" t="str">
        <f t="shared" si="57"/>
        <v>sz000413</v>
      </c>
      <c r="J512" t="str">
        <f>VLOOKUP(D512,$U:$V,2,0)</f>
        <v>中证</v>
      </c>
      <c r="K512">
        <f t="shared" si="58"/>
        <v>0.6</v>
      </c>
      <c r="L512" t="e">
        <f t="shared" si="59"/>
        <v>#VALUE!</v>
      </c>
      <c r="M512" t="e">
        <f t="shared" si="63"/>
        <v>#VALUE!</v>
      </c>
      <c r="N512" t="s">
        <v>1830</v>
      </c>
      <c r="O512">
        <f t="shared" si="60"/>
        <v>0.6</v>
      </c>
      <c r="P512">
        <f t="shared" si="61"/>
        <v>0</v>
      </c>
      <c r="Q512" t="str">
        <f t="shared" si="62"/>
        <v>中证0.6</v>
      </c>
    </row>
    <row r="513" spans="1:17" x14ac:dyDescent="0.15">
      <c r="A513" s="4">
        <v>511</v>
      </c>
      <c r="B513" s="5" t="s">
        <v>1023</v>
      </c>
      <c r="C513" s="5" t="s">
        <v>1024</v>
      </c>
      <c r="D513" s="5" t="s">
        <v>9</v>
      </c>
      <c r="E513" s="6">
        <v>0.60888109411577596</v>
      </c>
      <c r="F513">
        <f t="shared" si="56"/>
        <v>0.6</v>
      </c>
      <c r="I513" t="str">
        <f t="shared" si="57"/>
        <v>sz000415</v>
      </c>
      <c r="J513" t="str">
        <f>VLOOKUP(D513,$U:$V,2,0)</f>
        <v>中证</v>
      </c>
      <c r="K513">
        <f t="shared" si="58"/>
        <v>0.6</v>
      </c>
      <c r="L513" t="e">
        <f t="shared" si="59"/>
        <v>#VALUE!</v>
      </c>
      <c r="M513" t="e">
        <f t="shared" si="63"/>
        <v>#VALUE!</v>
      </c>
      <c r="N513" t="s">
        <v>1831</v>
      </c>
      <c r="O513">
        <f t="shared" si="60"/>
        <v>0.7</v>
      </c>
      <c r="P513">
        <f t="shared" si="61"/>
        <v>-9.9999999999999978E-2</v>
      </c>
      <c r="Q513" t="str">
        <f t="shared" si="62"/>
        <v>中证0.6</v>
      </c>
    </row>
    <row r="514" spans="1:17" x14ac:dyDescent="0.15">
      <c r="A514" s="4">
        <v>512</v>
      </c>
      <c r="B514" s="5" t="s">
        <v>1025</v>
      </c>
      <c r="C514" s="5" t="s">
        <v>1026</v>
      </c>
      <c r="D514" s="5" t="s">
        <v>9</v>
      </c>
      <c r="E514" s="6">
        <v>0.71975977349548603</v>
      </c>
      <c r="F514">
        <f t="shared" si="56"/>
        <v>0.7</v>
      </c>
      <c r="I514" t="str">
        <f t="shared" si="57"/>
        <v>sz000417</v>
      </c>
      <c r="J514" t="str">
        <f>VLOOKUP(D514,$U:$V,2,0)</f>
        <v>中证</v>
      </c>
      <c r="K514">
        <f t="shared" si="58"/>
        <v>0.7</v>
      </c>
      <c r="L514" t="e">
        <f t="shared" si="59"/>
        <v>#VALUE!</v>
      </c>
      <c r="M514" t="e">
        <f t="shared" si="63"/>
        <v>#VALUE!</v>
      </c>
      <c r="N514" t="s">
        <v>1830</v>
      </c>
      <c r="O514">
        <f t="shared" si="60"/>
        <v>0.6</v>
      </c>
      <c r="P514">
        <f t="shared" si="61"/>
        <v>9.9999999999999978E-2</v>
      </c>
      <c r="Q514" t="str">
        <f t="shared" si="62"/>
        <v>中证0.7</v>
      </c>
    </row>
    <row r="515" spans="1:17" x14ac:dyDescent="0.15">
      <c r="A515" s="4">
        <v>513</v>
      </c>
      <c r="B515" s="5" t="s">
        <v>1027</v>
      </c>
      <c r="C515" s="5" t="s">
        <v>1028</v>
      </c>
      <c r="D515" s="5" t="s">
        <v>9</v>
      </c>
      <c r="E515" s="6">
        <v>0.56331362536063301</v>
      </c>
      <c r="F515">
        <f t="shared" si="56"/>
        <v>0.6</v>
      </c>
      <c r="I515" t="str">
        <f t="shared" si="57"/>
        <v>sz000418</v>
      </c>
      <c r="J515" t="str">
        <f>VLOOKUP(D515,$U:$V,2,0)</f>
        <v>中证</v>
      </c>
      <c r="K515">
        <f t="shared" si="58"/>
        <v>0.6</v>
      </c>
      <c r="L515" t="e">
        <f t="shared" si="59"/>
        <v>#VALUE!</v>
      </c>
      <c r="M515" t="e">
        <f t="shared" si="63"/>
        <v>#VALUE!</v>
      </c>
      <c r="N515" t="s">
        <v>1830</v>
      </c>
      <c r="O515">
        <f t="shared" si="60"/>
        <v>0.6</v>
      </c>
      <c r="P515">
        <f t="shared" si="61"/>
        <v>0</v>
      </c>
      <c r="Q515" t="str">
        <f t="shared" si="62"/>
        <v>中证0.6</v>
      </c>
    </row>
    <row r="516" spans="1:17" x14ac:dyDescent="0.15">
      <c r="A516" s="4">
        <v>514</v>
      </c>
      <c r="B516" s="5" t="s">
        <v>1029</v>
      </c>
      <c r="C516" s="5" t="s">
        <v>1030</v>
      </c>
      <c r="D516" s="5" t="s">
        <v>9</v>
      </c>
      <c r="E516" s="6">
        <v>0.57139611270687296</v>
      </c>
      <c r="F516">
        <f t="shared" ref="F516:F579" si="64">ROUND(E516,1)</f>
        <v>0.6</v>
      </c>
      <c r="I516" t="str">
        <f t="shared" ref="I516:I579" si="65">+B516</f>
        <v>sz000423</v>
      </c>
      <c r="J516" t="str">
        <f>VLOOKUP(D516,$U:$V,2,0)</f>
        <v>中证</v>
      </c>
      <c r="K516">
        <f t="shared" ref="K516:K579" si="66">+F516</f>
        <v>0.6</v>
      </c>
      <c r="L516" t="e">
        <f t="shared" ref="L516:L579" si="67">FIND("0",J516)</f>
        <v>#VALUE!</v>
      </c>
      <c r="M516" t="e">
        <f t="shared" si="63"/>
        <v>#VALUE!</v>
      </c>
      <c r="N516" t="s">
        <v>1831</v>
      </c>
      <c r="O516">
        <f t="shared" ref="O516:O579" si="68">+N516+0</f>
        <v>0.7</v>
      </c>
      <c r="P516">
        <f t="shared" ref="P516:P579" si="69">F516-O516</f>
        <v>-9.9999999999999978E-2</v>
      </c>
      <c r="Q516" t="str">
        <f t="shared" ref="Q516:Q579" si="70">+J516&amp;K516</f>
        <v>中证0.6</v>
      </c>
    </row>
    <row r="517" spans="1:17" x14ac:dyDescent="0.15">
      <c r="A517" s="4">
        <v>515</v>
      </c>
      <c r="B517" s="5" t="s">
        <v>1031</v>
      </c>
      <c r="C517" s="5" t="s">
        <v>1032</v>
      </c>
      <c r="D517" s="5" t="s">
        <v>85</v>
      </c>
      <c r="E517" s="6">
        <v>0.67736410640873101</v>
      </c>
      <c r="F517">
        <f t="shared" si="64"/>
        <v>0.7</v>
      </c>
      <c r="I517" t="str">
        <f t="shared" si="65"/>
        <v>sz000425</v>
      </c>
      <c r="J517" t="str">
        <f>VLOOKUP(D517,$U:$V,2,0)</f>
        <v>小</v>
      </c>
      <c r="K517">
        <f t="shared" si="66"/>
        <v>0.7</v>
      </c>
      <c r="L517" t="e">
        <f t="shared" si="67"/>
        <v>#VALUE!</v>
      </c>
      <c r="M517" t="e">
        <f t="shared" si="63"/>
        <v>#VALUE!</v>
      </c>
      <c r="N517" t="s">
        <v>1830</v>
      </c>
      <c r="O517">
        <f t="shared" si="68"/>
        <v>0.6</v>
      </c>
      <c r="P517">
        <f t="shared" si="69"/>
        <v>9.9999999999999978E-2</v>
      </c>
      <c r="Q517" t="str">
        <f t="shared" si="70"/>
        <v>小0.7</v>
      </c>
    </row>
    <row r="518" spans="1:17" x14ac:dyDescent="0.15">
      <c r="A518" s="4">
        <v>516</v>
      </c>
      <c r="B518" s="5" t="s">
        <v>1033</v>
      </c>
      <c r="C518" s="5" t="s">
        <v>1034</v>
      </c>
      <c r="D518" s="5" t="s">
        <v>9</v>
      </c>
      <c r="E518" s="6">
        <v>0.59503683224311699</v>
      </c>
      <c r="F518">
        <f t="shared" si="64"/>
        <v>0.6</v>
      </c>
      <c r="I518" t="str">
        <f t="shared" si="65"/>
        <v>sz000426</v>
      </c>
      <c r="J518" t="str">
        <f>VLOOKUP(D518,$U:$V,2,0)</f>
        <v>中证</v>
      </c>
      <c r="K518">
        <f t="shared" si="66"/>
        <v>0.6</v>
      </c>
      <c r="L518" t="e">
        <f t="shared" si="67"/>
        <v>#VALUE!</v>
      </c>
      <c r="M518" t="e">
        <f t="shared" si="63"/>
        <v>#VALUE!</v>
      </c>
      <c r="N518" t="s">
        <v>1831</v>
      </c>
      <c r="O518">
        <f t="shared" si="68"/>
        <v>0.7</v>
      </c>
      <c r="P518">
        <f t="shared" si="69"/>
        <v>-9.9999999999999978E-2</v>
      </c>
      <c r="Q518" t="str">
        <f t="shared" si="70"/>
        <v>中证0.6</v>
      </c>
    </row>
    <row r="519" spans="1:17" x14ac:dyDescent="0.15">
      <c r="A519" s="4">
        <v>517</v>
      </c>
      <c r="B519" s="5" t="s">
        <v>1035</v>
      </c>
      <c r="C519" s="5" t="s">
        <v>1036</v>
      </c>
      <c r="D519" s="5" t="s">
        <v>9</v>
      </c>
      <c r="E519" s="6">
        <v>0.71373646030684601</v>
      </c>
      <c r="F519">
        <f t="shared" si="64"/>
        <v>0.7</v>
      </c>
      <c r="I519" t="str">
        <f t="shared" si="65"/>
        <v>sz000488</v>
      </c>
      <c r="J519" t="str">
        <f>VLOOKUP(D519,$U:$V,2,0)</f>
        <v>中证</v>
      </c>
      <c r="K519">
        <f t="shared" si="66"/>
        <v>0.7</v>
      </c>
      <c r="L519" t="e">
        <f t="shared" si="67"/>
        <v>#VALUE!</v>
      </c>
      <c r="M519" t="e">
        <f t="shared" si="63"/>
        <v>#VALUE!</v>
      </c>
      <c r="N519" t="s">
        <v>1830</v>
      </c>
      <c r="O519">
        <f t="shared" si="68"/>
        <v>0.6</v>
      </c>
      <c r="P519">
        <f t="shared" si="69"/>
        <v>9.9999999999999978E-2</v>
      </c>
      <c r="Q519" t="str">
        <f t="shared" si="70"/>
        <v>中证0.7</v>
      </c>
    </row>
    <row r="520" spans="1:17" x14ac:dyDescent="0.15">
      <c r="A520" s="4">
        <v>518</v>
      </c>
      <c r="B520" s="5" t="s">
        <v>1037</v>
      </c>
      <c r="C520" s="5" t="s">
        <v>1038</v>
      </c>
      <c r="D520" s="5" t="s">
        <v>9</v>
      </c>
      <c r="E520" s="6">
        <v>0.62925056155762205</v>
      </c>
      <c r="F520">
        <f t="shared" si="64"/>
        <v>0.6</v>
      </c>
      <c r="I520" t="str">
        <f t="shared" si="65"/>
        <v>sz000501</v>
      </c>
      <c r="J520" t="str">
        <f>VLOOKUP(D520,$U:$V,2,0)</f>
        <v>中证</v>
      </c>
      <c r="K520">
        <f t="shared" si="66"/>
        <v>0.6</v>
      </c>
      <c r="L520" t="e">
        <f t="shared" si="67"/>
        <v>#VALUE!</v>
      </c>
      <c r="M520" t="e">
        <f t="shared" ref="M520:M583" si="71">MID(J520,L520,LEN(J520)-L520+1)</f>
        <v>#VALUE!</v>
      </c>
      <c r="N520" t="s">
        <v>1830</v>
      </c>
      <c r="O520">
        <f t="shared" si="68"/>
        <v>0.6</v>
      </c>
      <c r="P520">
        <f t="shared" si="69"/>
        <v>0</v>
      </c>
      <c r="Q520" t="str">
        <f t="shared" si="70"/>
        <v>中证0.6</v>
      </c>
    </row>
    <row r="521" spans="1:17" x14ac:dyDescent="0.15">
      <c r="A521" s="4">
        <v>519</v>
      </c>
      <c r="B521" s="5" t="s">
        <v>1039</v>
      </c>
      <c r="C521" s="5" t="s">
        <v>1040</v>
      </c>
      <c r="D521" s="5" t="s">
        <v>9</v>
      </c>
      <c r="E521" s="6">
        <v>0.63543283567641395</v>
      </c>
      <c r="F521">
        <f t="shared" si="64"/>
        <v>0.6</v>
      </c>
      <c r="I521" t="str">
        <f t="shared" si="65"/>
        <v>sz000503</v>
      </c>
      <c r="J521" t="str">
        <f>VLOOKUP(D521,$U:$V,2,0)</f>
        <v>中证</v>
      </c>
      <c r="K521">
        <f t="shared" si="66"/>
        <v>0.6</v>
      </c>
      <c r="L521" t="e">
        <f t="shared" si="67"/>
        <v>#VALUE!</v>
      </c>
      <c r="M521" t="e">
        <f t="shared" si="71"/>
        <v>#VALUE!</v>
      </c>
      <c r="N521" t="s">
        <v>1830</v>
      </c>
      <c r="O521">
        <f t="shared" si="68"/>
        <v>0.6</v>
      </c>
      <c r="P521">
        <f t="shared" si="69"/>
        <v>0</v>
      </c>
      <c r="Q521" t="str">
        <f t="shared" si="70"/>
        <v>中证0.6</v>
      </c>
    </row>
    <row r="522" spans="1:17" x14ac:dyDescent="0.15">
      <c r="A522" s="4">
        <v>520</v>
      </c>
      <c r="B522" s="5" t="s">
        <v>1041</v>
      </c>
      <c r="C522" s="5" t="s">
        <v>1042</v>
      </c>
      <c r="D522" s="5" t="s">
        <v>9</v>
      </c>
      <c r="E522" s="6">
        <v>0.61879467588343695</v>
      </c>
      <c r="F522">
        <f t="shared" si="64"/>
        <v>0.6</v>
      </c>
      <c r="I522" t="str">
        <f t="shared" si="65"/>
        <v>sz000513</v>
      </c>
      <c r="J522" t="str">
        <f>VLOOKUP(D522,$U:$V,2,0)</f>
        <v>中证</v>
      </c>
      <c r="K522">
        <f t="shared" si="66"/>
        <v>0.6</v>
      </c>
      <c r="L522" t="e">
        <f t="shared" si="67"/>
        <v>#VALUE!</v>
      </c>
      <c r="M522" t="e">
        <f t="shared" si="71"/>
        <v>#VALUE!</v>
      </c>
      <c r="N522" t="s">
        <v>1830</v>
      </c>
      <c r="O522">
        <f t="shared" si="68"/>
        <v>0.6</v>
      </c>
      <c r="P522">
        <f t="shared" si="69"/>
        <v>0</v>
      </c>
      <c r="Q522" t="str">
        <f t="shared" si="70"/>
        <v>中证0.6</v>
      </c>
    </row>
    <row r="523" spans="1:17" x14ac:dyDescent="0.15">
      <c r="A523" s="4">
        <v>521</v>
      </c>
      <c r="B523" s="5" t="s">
        <v>1043</v>
      </c>
      <c r="C523" s="5" t="s">
        <v>1044</v>
      </c>
      <c r="D523" s="5" t="s">
        <v>9</v>
      </c>
      <c r="E523" s="6">
        <v>0.56494019977425802</v>
      </c>
      <c r="F523">
        <f t="shared" si="64"/>
        <v>0.6</v>
      </c>
      <c r="I523" t="str">
        <f t="shared" si="65"/>
        <v>sz000517</v>
      </c>
      <c r="J523" t="str">
        <f>VLOOKUP(D523,$U:$V,2,0)</f>
        <v>中证</v>
      </c>
      <c r="K523">
        <f t="shared" si="66"/>
        <v>0.6</v>
      </c>
      <c r="L523" t="e">
        <f t="shared" si="67"/>
        <v>#VALUE!</v>
      </c>
      <c r="M523" t="e">
        <f t="shared" si="71"/>
        <v>#VALUE!</v>
      </c>
      <c r="N523" t="s">
        <v>1830</v>
      </c>
      <c r="O523">
        <f t="shared" si="68"/>
        <v>0.6</v>
      </c>
      <c r="P523">
        <f t="shared" si="69"/>
        <v>0</v>
      </c>
      <c r="Q523" t="str">
        <f t="shared" si="70"/>
        <v>中证0.6</v>
      </c>
    </row>
    <row r="524" spans="1:17" x14ac:dyDescent="0.15">
      <c r="A524" s="4">
        <v>522</v>
      </c>
      <c r="B524" s="5" t="s">
        <v>1045</v>
      </c>
      <c r="C524" s="5" t="s">
        <v>1046</v>
      </c>
      <c r="D524" s="5" t="s">
        <v>9</v>
      </c>
      <c r="E524" s="6">
        <v>0.59128147079614701</v>
      </c>
      <c r="F524">
        <f t="shared" si="64"/>
        <v>0.6</v>
      </c>
      <c r="I524" t="str">
        <f t="shared" si="65"/>
        <v>sz000519</v>
      </c>
      <c r="J524" t="str">
        <f>VLOOKUP(D524,$U:$V,2,0)</f>
        <v>中证</v>
      </c>
      <c r="K524">
        <f t="shared" si="66"/>
        <v>0.6</v>
      </c>
      <c r="L524" t="e">
        <f t="shared" si="67"/>
        <v>#VALUE!</v>
      </c>
      <c r="M524" t="e">
        <f t="shared" si="71"/>
        <v>#VALUE!</v>
      </c>
      <c r="N524" t="s">
        <v>1829</v>
      </c>
      <c r="O524">
        <f t="shared" si="68"/>
        <v>0.8</v>
      </c>
      <c r="P524">
        <f t="shared" si="69"/>
        <v>-0.20000000000000007</v>
      </c>
      <c r="Q524" t="str">
        <f t="shared" si="70"/>
        <v>中证0.6</v>
      </c>
    </row>
    <row r="525" spans="1:17" x14ac:dyDescent="0.15">
      <c r="A525" s="4">
        <v>523</v>
      </c>
      <c r="B525" s="5" t="s">
        <v>1047</v>
      </c>
      <c r="C525" s="5" t="s">
        <v>1048</v>
      </c>
      <c r="D525" s="5" t="s">
        <v>85</v>
      </c>
      <c r="E525" s="6">
        <v>0.76378453235621402</v>
      </c>
      <c r="F525">
        <f t="shared" si="64"/>
        <v>0.8</v>
      </c>
      <c r="I525" t="str">
        <f t="shared" si="65"/>
        <v>sz000528</v>
      </c>
      <c r="J525" t="str">
        <f>VLOOKUP(D525,$U:$V,2,0)</f>
        <v>小</v>
      </c>
      <c r="K525">
        <f t="shared" si="66"/>
        <v>0.8</v>
      </c>
      <c r="L525" t="e">
        <f t="shared" si="67"/>
        <v>#VALUE!</v>
      </c>
      <c r="M525" t="e">
        <f t="shared" si="71"/>
        <v>#VALUE!</v>
      </c>
      <c r="N525" t="s">
        <v>1830</v>
      </c>
      <c r="O525">
        <f t="shared" si="68"/>
        <v>0.6</v>
      </c>
      <c r="P525">
        <f t="shared" si="69"/>
        <v>0.20000000000000007</v>
      </c>
      <c r="Q525" t="str">
        <f t="shared" si="70"/>
        <v>小0.8</v>
      </c>
    </row>
    <row r="526" spans="1:17" x14ac:dyDescent="0.15">
      <c r="A526" s="4">
        <v>524</v>
      </c>
      <c r="B526" s="5" t="s">
        <v>1049</v>
      </c>
      <c r="C526" s="5" t="s">
        <v>1050</v>
      </c>
      <c r="D526" s="5" t="s">
        <v>9</v>
      </c>
      <c r="E526" s="6">
        <v>0.59532879378349302</v>
      </c>
      <c r="F526">
        <f t="shared" si="64"/>
        <v>0.6</v>
      </c>
      <c r="I526" t="str">
        <f t="shared" si="65"/>
        <v>sz000536</v>
      </c>
      <c r="J526" t="str">
        <f>VLOOKUP(D526,$U:$V,2,0)</f>
        <v>中证</v>
      </c>
      <c r="K526">
        <f t="shared" si="66"/>
        <v>0.6</v>
      </c>
      <c r="L526" t="e">
        <f t="shared" si="67"/>
        <v>#VALUE!</v>
      </c>
      <c r="M526" t="e">
        <f t="shared" si="71"/>
        <v>#VALUE!</v>
      </c>
      <c r="N526" t="s">
        <v>1833</v>
      </c>
      <c r="O526">
        <f t="shared" si="68"/>
        <v>0.5</v>
      </c>
      <c r="P526">
        <f t="shared" si="69"/>
        <v>9.9999999999999978E-2</v>
      </c>
      <c r="Q526" t="str">
        <f t="shared" si="70"/>
        <v>中证0.6</v>
      </c>
    </row>
    <row r="527" spans="1:17" x14ac:dyDescent="0.15">
      <c r="A527" s="4">
        <v>525</v>
      </c>
      <c r="B527" s="5" t="s">
        <v>1051</v>
      </c>
      <c r="C527" s="5" t="s">
        <v>1052</v>
      </c>
      <c r="D527" s="5" t="s">
        <v>7</v>
      </c>
      <c r="E527" s="6">
        <v>0.499610622032094</v>
      </c>
      <c r="F527">
        <f t="shared" si="64"/>
        <v>0.5</v>
      </c>
      <c r="I527" t="str">
        <f t="shared" si="65"/>
        <v>sz000538</v>
      </c>
      <c r="J527" t="str">
        <f>VLOOKUP(D527,$U:$V,2,0)</f>
        <v>沪深</v>
      </c>
      <c r="K527">
        <f t="shared" si="66"/>
        <v>0.5</v>
      </c>
      <c r="L527" t="e">
        <f t="shared" si="67"/>
        <v>#VALUE!</v>
      </c>
      <c r="M527" t="e">
        <f t="shared" si="71"/>
        <v>#VALUE!</v>
      </c>
      <c r="N527" t="s">
        <v>1831</v>
      </c>
      <c r="O527">
        <f t="shared" si="68"/>
        <v>0.7</v>
      </c>
      <c r="P527">
        <f t="shared" si="69"/>
        <v>-0.19999999999999996</v>
      </c>
      <c r="Q527" t="str">
        <f t="shared" si="70"/>
        <v>沪深0.5</v>
      </c>
    </row>
    <row r="528" spans="1:17" x14ac:dyDescent="0.15">
      <c r="A528" s="4">
        <v>526</v>
      </c>
      <c r="B528" s="5" t="s">
        <v>1053</v>
      </c>
      <c r="C528" s="5" t="s">
        <v>1054</v>
      </c>
      <c r="D528" s="5" t="s">
        <v>3</v>
      </c>
      <c r="E528" s="6">
        <v>0.66392590908506599</v>
      </c>
      <c r="F528">
        <f t="shared" si="64"/>
        <v>0.7</v>
      </c>
      <c r="I528" t="str">
        <f t="shared" si="65"/>
        <v>sz000539</v>
      </c>
      <c r="J528" t="str">
        <f>VLOOKUP(D528,$U:$V,2,0)</f>
        <v>主板</v>
      </c>
      <c r="K528">
        <f t="shared" si="66"/>
        <v>0.7</v>
      </c>
      <c r="L528" t="e">
        <f t="shared" si="67"/>
        <v>#VALUE!</v>
      </c>
      <c r="M528" t="e">
        <f t="shared" si="71"/>
        <v>#VALUE!</v>
      </c>
      <c r="N528" t="s">
        <v>1830</v>
      </c>
      <c r="O528">
        <f t="shared" si="68"/>
        <v>0.6</v>
      </c>
      <c r="P528">
        <f t="shared" si="69"/>
        <v>9.9999999999999978E-2</v>
      </c>
      <c r="Q528" t="str">
        <f t="shared" si="70"/>
        <v>主板0.7</v>
      </c>
    </row>
    <row r="529" spans="1:17" x14ac:dyDescent="0.15">
      <c r="A529" s="4">
        <v>527</v>
      </c>
      <c r="B529" s="5" t="s">
        <v>1055</v>
      </c>
      <c r="C529" s="5" t="s">
        <v>1056</v>
      </c>
      <c r="D529" s="5" t="s">
        <v>85</v>
      </c>
      <c r="E529" s="6">
        <v>0.61139607996525802</v>
      </c>
      <c r="F529">
        <f t="shared" si="64"/>
        <v>0.6</v>
      </c>
      <c r="I529" t="str">
        <f t="shared" si="65"/>
        <v>sz000540</v>
      </c>
      <c r="J529" t="str">
        <f>VLOOKUP(D529,$U:$V,2,0)</f>
        <v>小</v>
      </c>
      <c r="K529">
        <f t="shared" si="66"/>
        <v>0.6</v>
      </c>
      <c r="L529" t="e">
        <f t="shared" si="67"/>
        <v>#VALUE!</v>
      </c>
      <c r="M529" t="e">
        <f t="shared" si="71"/>
        <v>#VALUE!</v>
      </c>
      <c r="N529" t="s">
        <v>1831</v>
      </c>
      <c r="O529">
        <f t="shared" si="68"/>
        <v>0.7</v>
      </c>
      <c r="P529">
        <f t="shared" si="69"/>
        <v>-9.9999999999999978E-2</v>
      </c>
      <c r="Q529" t="str">
        <f t="shared" si="70"/>
        <v>小0.6</v>
      </c>
    </row>
    <row r="530" spans="1:17" x14ac:dyDescent="0.15">
      <c r="A530" s="4">
        <v>528</v>
      </c>
      <c r="B530" s="5" t="s">
        <v>1057</v>
      </c>
      <c r="C530" s="5" t="s">
        <v>1058</v>
      </c>
      <c r="D530" s="5" t="s">
        <v>9</v>
      </c>
      <c r="E530" s="6">
        <v>0.71466707083370795</v>
      </c>
      <c r="F530">
        <f t="shared" si="64"/>
        <v>0.7</v>
      </c>
      <c r="I530" t="str">
        <f t="shared" si="65"/>
        <v>sz000541</v>
      </c>
      <c r="J530" t="str">
        <f>VLOOKUP(D530,$U:$V,2,0)</f>
        <v>中证</v>
      </c>
      <c r="K530">
        <f t="shared" si="66"/>
        <v>0.7</v>
      </c>
      <c r="L530" t="e">
        <f t="shared" si="67"/>
        <v>#VALUE!</v>
      </c>
      <c r="M530" t="e">
        <f t="shared" si="71"/>
        <v>#VALUE!</v>
      </c>
      <c r="N530" t="s">
        <v>1831</v>
      </c>
      <c r="O530">
        <f t="shared" si="68"/>
        <v>0.7</v>
      </c>
      <c r="P530">
        <f t="shared" si="69"/>
        <v>0</v>
      </c>
      <c r="Q530" t="str">
        <f t="shared" si="70"/>
        <v>中证0.7</v>
      </c>
    </row>
    <row r="531" spans="1:17" x14ac:dyDescent="0.15">
      <c r="A531" s="4">
        <v>529</v>
      </c>
      <c r="B531" s="5" t="s">
        <v>1059</v>
      </c>
      <c r="C531" s="5" t="s">
        <v>1060</v>
      </c>
      <c r="D531" s="5" t="s">
        <v>3</v>
      </c>
      <c r="E531" s="6">
        <v>0.69383759558029001</v>
      </c>
      <c r="F531">
        <f t="shared" si="64"/>
        <v>0.7</v>
      </c>
      <c r="I531" t="str">
        <f t="shared" si="65"/>
        <v>sz000543</v>
      </c>
      <c r="J531" t="str">
        <f>VLOOKUP(D531,$U:$V,2,0)</f>
        <v>主板</v>
      </c>
      <c r="K531">
        <f t="shared" si="66"/>
        <v>0.7</v>
      </c>
      <c r="L531" t="e">
        <f t="shared" si="67"/>
        <v>#VALUE!</v>
      </c>
      <c r="M531" t="e">
        <f t="shared" si="71"/>
        <v>#VALUE!</v>
      </c>
      <c r="N531" t="s">
        <v>1831</v>
      </c>
      <c r="O531">
        <f t="shared" si="68"/>
        <v>0.7</v>
      </c>
      <c r="P531">
        <f t="shared" si="69"/>
        <v>0</v>
      </c>
      <c r="Q531" t="str">
        <f t="shared" si="70"/>
        <v>主板0.7</v>
      </c>
    </row>
    <row r="532" spans="1:17" x14ac:dyDescent="0.15">
      <c r="A532" s="4">
        <v>530</v>
      </c>
      <c r="B532" s="5" t="s">
        <v>1061</v>
      </c>
      <c r="C532" s="5" t="s">
        <v>1062</v>
      </c>
      <c r="D532" s="5" t="s">
        <v>9</v>
      </c>
      <c r="E532" s="6">
        <v>0.69792248362302201</v>
      </c>
      <c r="F532">
        <f t="shared" si="64"/>
        <v>0.7</v>
      </c>
      <c r="I532" t="str">
        <f t="shared" si="65"/>
        <v>sz000547</v>
      </c>
      <c r="J532" t="str">
        <f>VLOOKUP(D532,$U:$V,2,0)</f>
        <v>中证</v>
      </c>
      <c r="K532">
        <f t="shared" si="66"/>
        <v>0.7</v>
      </c>
      <c r="L532" t="e">
        <f t="shared" si="67"/>
        <v>#VALUE!</v>
      </c>
      <c r="M532" t="e">
        <f t="shared" si="71"/>
        <v>#VALUE!</v>
      </c>
      <c r="N532" t="s">
        <v>1830</v>
      </c>
      <c r="O532">
        <f t="shared" si="68"/>
        <v>0.6</v>
      </c>
      <c r="P532">
        <f t="shared" si="69"/>
        <v>9.9999999999999978E-2</v>
      </c>
      <c r="Q532" t="str">
        <f t="shared" si="70"/>
        <v>中证0.7</v>
      </c>
    </row>
    <row r="533" spans="1:17" x14ac:dyDescent="0.15">
      <c r="A533" s="4">
        <v>531</v>
      </c>
      <c r="B533" s="5" t="s">
        <v>1063</v>
      </c>
      <c r="C533" s="5" t="s">
        <v>1064</v>
      </c>
      <c r="D533" s="5" t="s">
        <v>85</v>
      </c>
      <c r="E533" s="6">
        <v>0.62769451470104098</v>
      </c>
      <c r="F533">
        <f t="shared" si="64"/>
        <v>0.6</v>
      </c>
      <c r="I533" t="str">
        <f t="shared" si="65"/>
        <v>sz000550</v>
      </c>
      <c r="J533" t="str">
        <f>VLOOKUP(D533,$U:$V,2,0)</f>
        <v>小</v>
      </c>
      <c r="K533">
        <f t="shared" si="66"/>
        <v>0.6</v>
      </c>
      <c r="L533" t="e">
        <f t="shared" si="67"/>
        <v>#VALUE!</v>
      </c>
      <c r="M533" t="e">
        <f t="shared" si="71"/>
        <v>#VALUE!</v>
      </c>
      <c r="N533" t="s">
        <v>1831</v>
      </c>
      <c r="O533">
        <f t="shared" si="68"/>
        <v>0.7</v>
      </c>
      <c r="P533">
        <f t="shared" si="69"/>
        <v>-9.9999999999999978E-2</v>
      </c>
      <c r="Q533" t="str">
        <f t="shared" si="70"/>
        <v>小0.6</v>
      </c>
    </row>
    <row r="534" spans="1:17" x14ac:dyDescent="0.15">
      <c r="A534" s="4">
        <v>532</v>
      </c>
      <c r="B534" s="5" t="s">
        <v>1065</v>
      </c>
      <c r="C534" s="5" t="s">
        <v>1066</v>
      </c>
      <c r="D534" s="5" t="s">
        <v>85</v>
      </c>
      <c r="E534" s="6">
        <v>0.67105137453825003</v>
      </c>
      <c r="F534">
        <f t="shared" si="64"/>
        <v>0.7</v>
      </c>
      <c r="I534" t="str">
        <f t="shared" si="65"/>
        <v>sz000552</v>
      </c>
      <c r="J534" t="str">
        <f>VLOOKUP(D534,$U:$V,2,0)</f>
        <v>小</v>
      </c>
      <c r="K534">
        <f t="shared" si="66"/>
        <v>0.7</v>
      </c>
      <c r="L534" t="e">
        <f t="shared" si="67"/>
        <v>#VALUE!</v>
      </c>
      <c r="M534" t="e">
        <f t="shared" si="71"/>
        <v>#VALUE!</v>
      </c>
      <c r="N534" t="s">
        <v>1830</v>
      </c>
      <c r="O534">
        <f t="shared" si="68"/>
        <v>0.6</v>
      </c>
      <c r="P534">
        <f t="shared" si="69"/>
        <v>9.9999999999999978E-2</v>
      </c>
      <c r="Q534" t="str">
        <f t="shared" si="70"/>
        <v>小0.7</v>
      </c>
    </row>
    <row r="535" spans="1:17" x14ac:dyDescent="0.15">
      <c r="A535" s="4">
        <v>533</v>
      </c>
      <c r="B535" s="5" t="s">
        <v>1067</v>
      </c>
      <c r="C535" s="5" t="s">
        <v>1068</v>
      </c>
      <c r="D535" s="5" t="s">
        <v>220</v>
      </c>
      <c r="E535" s="6">
        <v>0.58760896552421504</v>
      </c>
      <c r="F535">
        <f t="shared" si="64"/>
        <v>0.6</v>
      </c>
      <c r="I535" t="str">
        <f t="shared" si="65"/>
        <v>sz000555</v>
      </c>
      <c r="J535" t="str">
        <f>VLOOKUP(D535,$U:$V,2,0)</f>
        <v>创</v>
      </c>
      <c r="K535">
        <f t="shared" si="66"/>
        <v>0.6</v>
      </c>
      <c r="L535" t="e">
        <f t="shared" si="67"/>
        <v>#VALUE!</v>
      </c>
      <c r="M535" t="e">
        <f t="shared" si="71"/>
        <v>#VALUE!</v>
      </c>
      <c r="N535" t="s">
        <v>1831</v>
      </c>
      <c r="O535">
        <f t="shared" si="68"/>
        <v>0.7</v>
      </c>
      <c r="P535">
        <f t="shared" si="69"/>
        <v>-9.9999999999999978E-2</v>
      </c>
      <c r="Q535" t="str">
        <f t="shared" si="70"/>
        <v>创0.6</v>
      </c>
    </row>
    <row r="536" spans="1:17" x14ac:dyDescent="0.15">
      <c r="A536" s="4">
        <v>534</v>
      </c>
      <c r="B536" s="5" t="s">
        <v>1069</v>
      </c>
      <c r="C536" s="5" t="s">
        <v>1070</v>
      </c>
      <c r="D536" s="5" t="s">
        <v>9</v>
      </c>
      <c r="E536" s="6">
        <v>0.69589958522929696</v>
      </c>
      <c r="F536">
        <f t="shared" si="64"/>
        <v>0.7</v>
      </c>
      <c r="I536" t="str">
        <f t="shared" si="65"/>
        <v>sz000559</v>
      </c>
      <c r="J536" t="str">
        <f>VLOOKUP(D536,$U:$V,2,0)</f>
        <v>中证</v>
      </c>
      <c r="K536">
        <f t="shared" si="66"/>
        <v>0.7</v>
      </c>
      <c r="L536" t="e">
        <f t="shared" si="67"/>
        <v>#VALUE!</v>
      </c>
      <c r="M536" t="e">
        <f t="shared" si="71"/>
        <v>#VALUE!</v>
      </c>
      <c r="N536" t="s">
        <v>1831</v>
      </c>
      <c r="O536">
        <f t="shared" si="68"/>
        <v>0.7</v>
      </c>
      <c r="P536">
        <f t="shared" si="69"/>
        <v>0</v>
      </c>
      <c r="Q536" t="str">
        <f t="shared" si="70"/>
        <v>中证0.7</v>
      </c>
    </row>
    <row r="537" spans="1:17" x14ac:dyDescent="0.15">
      <c r="A537" s="4">
        <v>535</v>
      </c>
      <c r="B537" s="5" t="s">
        <v>1071</v>
      </c>
      <c r="C537" s="5" t="s">
        <v>1072</v>
      </c>
      <c r="D537" s="5" t="s">
        <v>3</v>
      </c>
      <c r="E537" s="6">
        <v>0.70370711386262896</v>
      </c>
      <c r="F537">
        <f t="shared" si="64"/>
        <v>0.7</v>
      </c>
      <c r="I537" t="str">
        <f t="shared" si="65"/>
        <v>sz000563</v>
      </c>
      <c r="J537" t="str">
        <f>VLOOKUP(D537,$U:$V,2,0)</f>
        <v>主板</v>
      </c>
      <c r="K537">
        <f t="shared" si="66"/>
        <v>0.7</v>
      </c>
      <c r="L537" t="e">
        <f t="shared" si="67"/>
        <v>#VALUE!</v>
      </c>
      <c r="M537" t="e">
        <f t="shared" si="71"/>
        <v>#VALUE!</v>
      </c>
      <c r="N537" t="s">
        <v>1831</v>
      </c>
      <c r="O537">
        <f t="shared" si="68"/>
        <v>0.7</v>
      </c>
      <c r="P537">
        <f t="shared" si="69"/>
        <v>0</v>
      </c>
      <c r="Q537" t="str">
        <f t="shared" si="70"/>
        <v>主板0.7</v>
      </c>
    </row>
    <row r="538" spans="1:17" x14ac:dyDescent="0.15">
      <c r="A538" s="4">
        <v>536</v>
      </c>
      <c r="B538" s="5" t="s">
        <v>1073</v>
      </c>
      <c r="C538" s="5" t="s">
        <v>1074</v>
      </c>
      <c r="D538" s="5" t="s">
        <v>9</v>
      </c>
      <c r="E538" s="6">
        <v>0.65387284262884504</v>
      </c>
      <c r="F538">
        <f t="shared" si="64"/>
        <v>0.7</v>
      </c>
      <c r="I538" t="str">
        <f t="shared" si="65"/>
        <v>sz000564</v>
      </c>
      <c r="J538" t="str">
        <f>VLOOKUP(D538,$U:$V,2,0)</f>
        <v>中证</v>
      </c>
      <c r="K538">
        <f t="shared" si="66"/>
        <v>0.7</v>
      </c>
      <c r="L538" t="e">
        <f t="shared" si="67"/>
        <v>#VALUE!</v>
      </c>
      <c r="M538" t="e">
        <f t="shared" si="71"/>
        <v>#VALUE!</v>
      </c>
      <c r="N538" t="s">
        <v>1830</v>
      </c>
      <c r="O538">
        <f t="shared" si="68"/>
        <v>0.6</v>
      </c>
      <c r="P538">
        <f t="shared" si="69"/>
        <v>9.9999999999999978E-2</v>
      </c>
      <c r="Q538" t="str">
        <f t="shared" si="70"/>
        <v>中证0.7</v>
      </c>
    </row>
    <row r="539" spans="1:17" x14ac:dyDescent="0.15">
      <c r="A539" s="4">
        <v>537</v>
      </c>
      <c r="B539" s="5" t="s">
        <v>1075</v>
      </c>
      <c r="C539" s="5" t="s">
        <v>1076</v>
      </c>
      <c r="D539" s="5" t="s">
        <v>9</v>
      </c>
      <c r="E539" s="6">
        <v>0.59239925719074604</v>
      </c>
      <c r="F539">
        <f t="shared" si="64"/>
        <v>0.6</v>
      </c>
      <c r="I539" t="str">
        <f t="shared" si="65"/>
        <v>sz000566</v>
      </c>
      <c r="J539" t="str">
        <f>VLOOKUP(D539,$U:$V,2,0)</f>
        <v>中证</v>
      </c>
      <c r="K539">
        <f t="shared" si="66"/>
        <v>0.6</v>
      </c>
      <c r="L539" t="e">
        <f t="shared" si="67"/>
        <v>#VALUE!</v>
      </c>
      <c r="M539" t="e">
        <f t="shared" si="71"/>
        <v>#VALUE!</v>
      </c>
      <c r="N539" t="s">
        <v>1830</v>
      </c>
      <c r="O539">
        <f t="shared" si="68"/>
        <v>0.6</v>
      </c>
      <c r="P539">
        <f t="shared" si="69"/>
        <v>0</v>
      </c>
      <c r="Q539" t="str">
        <f t="shared" si="70"/>
        <v>中证0.6</v>
      </c>
    </row>
    <row r="540" spans="1:17" x14ac:dyDescent="0.15">
      <c r="A540" s="4">
        <v>538</v>
      </c>
      <c r="B540" s="5" t="s">
        <v>1077</v>
      </c>
      <c r="C540" s="5" t="s">
        <v>1078</v>
      </c>
      <c r="D540" s="5" t="s">
        <v>85</v>
      </c>
      <c r="E540" s="6">
        <v>0.60638887045553602</v>
      </c>
      <c r="F540">
        <f t="shared" si="64"/>
        <v>0.6</v>
      </c>
      <c r="I540" t="str">
        <f t="shared" si="65"/>
        <v>sz000568</v>
      </c>
      <c r="J540" t="str">
        <f>VLOOKUP(D540,$U:$V,2,0)</f>
        <v>小</v>
      </c>
      <c r="K540">
        <f t="shared" si="66"/>
        <v>0.6</v>
      </c>
      <c r="L540" t="e">
        <f t="shared" si="67"/>
        <v>#VALUE!</v>
      </c>
      <c r="M540" t="e">
        <f t="shared" si="71"/>
        <v>#VALUE!</v>
      </c>
      <c r="N540" t="s">
        <v>1831</v>
      </c>
      <c r="O540">
        <f t="shared" si="68"/>
        <v>0.7</v>
      </c>
      <c r="P540">
        <f t="shared" si="69"/>
        <v>-9.9999999999999978E-2</v>
      </c>
      <c r="Q540" t="str">
        <f t="shared" si="70"/>
        <v>小0.6</v>
      </c>
    </row>
    <row r="541" spans="1:17" x14ac:dyDescent="0.15">
      <c r="A541" s="4">
        <v>539</v>
      </c>
      <c r="B541" s="5" t="s">
        <v>1079</v>
      </c>
      <c r="C541" s="5" t="s">
        <v>1080</v>
      </c>
      <c r="D541" s="5" t="s">
        <v>9</v>
      </c>
      <c r="E541" s="6">
        <v>0.74410448638863602</v>
      </c>
      <c r="F541">
        <f t="shared" si="64"/>
        <v>0.7</v>
      </c>
      <c r="I541" t="str">
        <f t="shared" si="65"/>
        <v>sz000572</v>
      </c>
      <c r="J541" t="str">
        <f>VLOOKUP(D541,$U:$V,2,0)</f>
        <v>中证</v>
      </c>
      <c r="K541">
        <f t="shared" si="66"/>
        <v>0.7</v>
      </c>
      <c r="L541" t="e">
        <f t="shared" si="67"/>
        <v>#VALUE!</v>
      </c>
      <c r="M541" t="e">
        <f t="shared" si="71"/>
        <v>#VALUE!</v>
      </c>
      <c r="N541" t="s">
        <v>1830</v>
      </c>
      <c r="O541">
        <f t="shared" si="68"/>
        <v>0.6</v>
      </c>
      <c r="P541">
        <f t="shared" si="69"/>
        <v>9.9999999999999978E-2</v>
      </c>
      <c r="Q541" t="str">
        <f t="shared" si="70"/>
        <v>中证0.7</v>
      </c>
    </row>
    <row r="542" spans="1:17" x14ac:dyDescent="0.15">
      <c r="A542" s="4">
        <v>540</v>
      </c>
      <c r="B542" s="5" t="s">
        <v>1081</v>
      </c>
      <c r="C542" s="5" t="s">
        <v>1082</v>
      </c>
      <c r="D542" s="5" t="s">
        <v>9</v>
      </c>
      <c r="E542" s="6">
        <v>0.64602778521759696</v>
      </c>
      <c r="F542">
        <f t="shared" si="64"/>
        <v>0.6</v>
      </c>
      <c r="I542" t="str">
        <f t="shared" si="65"/>
        <v>sz000581</v>
      </c>
      <c r="J542" t="str">
        <f>VLOOKUP(D542,$U:$V,2,0)</f>
        <v>中证</v>
      </c>
      <c r="K542">
        <f t="shared" si="66"/>
        <v>0.6</v>
      </c>
      <c r="L542" t="e">
        <f t="shared" si="67"/>
        <v>#VALUE!</v>
      </c>
      <c r="M542" t="e">
        <f t="shared" si="71"/>
        <v>#VALUE!</v>
      </c>
      <c r="N542" t="s">
        <v>1835</v>
      </c>
      <c r="O542">
        <f t="shared" si="68"/>
        <v>0.3</v>
      </c>
      <c r="P542">
        <f t="shared" si="69"/>
        <v>0.3</v>
      </c>
      <c r="Q542" t="str">
        <f t="shared" si="70"/>
        <v>中证0.6</v>
      </c>
    </row>
    <row r="543" spans="1:17" x14ac:dyDescent="0.15">
      <c r="A543" s="4">
        <v>541</v>
      </c>
      <c r="B543" s="5" t="s">
        <v>1083</v>
      </c>
      <c r="C543" s="5" t="s">
        <v>1084</v>
      </c>
      <c r="D543" s="5" t="s">
        <v>9</v>
      </c>
      <c r="E543" s="6">
        <v>0.300911321344146</v>
      </c>
      <c r="F543">
        <f t="shared" si="64"/>
        <v>0.3</v>
      </c>
      <c r="I543" t="str">
        <f t="shared" si="65"/>
        <v>sz000587</v>
      </c>
      <c r="J543" t="str">
        <f>VLOOKUP(D543,$U:$V,2,0)</f>
        <v>中证</v>
      </c>
      <c r="K543">
        <f t="shared" si="66"/>
        <v>0.3</v>
      </c>
      <c r="L543" t="e">
        <f t="shared" si="67"/>
        <v>#VALUE!</v>
      </c>
      <c r="M543" t="e">
        <f t="shared" si="71"/>
        <v>#VALUE!</v>
      </c>
      <c r="N543" t="s">
        <v>1830</v>
      </c>
      <c r="O543">
        <f t="shared" si="68"/>
        <v>0.6</v>
      </c>
      <c r="P543">
        <f t="shared" si="69"/>
        <v>-0.3</v>
      </c>
      <c r="Q543" t="str">
        <f t="shared" si="70"/>
        <v>中证0.3</v>
      </c>
    </row>
    <row r="544" spans="1:17" x14ac:dyDescent="0.15">
      <c r="A544" s="4">
        <v>542</v>
      </c>
      <c r="B544" s="5" t="s">
        <v>1085</v>
      </c>
      <c r="C544" s="5" t="s">
        <v>1086</v>
      </c>
      <c r="D544" s="5" t="s">
        <v>9</v>
      </c>
      <c r="E544" s="6">
        <v>0.62677618056046003</v>
      </c>
      <c r="F544">
        <f t="shared" si="64"/>
        <v>0.6</v>
      </c>
      <c r="I544" t="str">
        <f t="shared" si="65"/>
        <v>sz000592</v>
      </c>
      <c r="J544" t="str">
        <f>VLOOKUP(D544,$U:$V,2,0)</f>
        <v>中证</v>
      </c>
      <c r="K544">
        <f t="shared" si="66"/>
        <v>0.6</v>
      </c>
      <c r="L544" t="e">
        <f t="shared" si="67"/>
        <v>#VALUE!</v>
      </c>
      <c r="M544" t="e">
        <f t="shared" si="71"/>
        <v>#VALUE!</v>
      </c>
      <c r="N544" t="s">
        <v>1833</v>
      </c>
      <c r="O544">
        <f t="shared" si="68"/>
        <v>0.5</v>
      </c>
      <c r="P544">
        <f t="shared" si="69"/>
        <v>9.9999999999999978E-2</v>
      </c>
      <c r="Q544" t="str">
        <f t="shared" si="70"/>
        <v>中证0.6</v>
      </c>
    </row>
    <row r="545" spans="1:17" x14ac:dyDescent="0.15">
      <c r="A545" s="4">
        <v>543</v>
      </c>
      <c r="B545" s="5" t="s">
        <v>1087</v>
      </c>
      <c r="C545" s="5" t="s">
        <v>1088</v>
      </c>
      <c r="D545" s="5" t="s">
        <v>85</v>
      </c>
      <c r="E545" s="6">
        <v>0.50523885263338497</v>
      </c>
      <c r="F545">
        <f t="shared" si="64"/>
        <v>0.5</v>
      </c>
      <c r="I545" t="str">
        <f t="shared" si="65"/>
        <v>sz000596</v>
      </c>
      <c r="J545" t="str">
        <f>VLOOKUP(D545,$U:$V,2,0)</f>
        <v>小</v>
      </c>
      <c r="K545">
        <f t="shared" si="66"/>
        <v>0.5</v>
      </c>
      <c r="L545" t="e">
        <f t="shared" si="67"/>
        <v>#VALUE!</v>
      </c>
      <c r="M545" t="e">
        <f t="shared" si="71"/>
        <v>#VALUE!</v>
      </c>
      <c r="N545" t="s">
        <v>1831</v>
      </c>
      <c r="O545">
        <f t="shared" si="68"/>
        <v>0.7</v>
      </c>
      <c r="P545">
        <f t="shared" si="69"/>
        <v>-0.19999999999999996</v>
      </c>
      <c r="Q545" t="str">
        <f t="shared" si="70"/>
        <v>小0.5</v>
      </c>
    </row>
    <row r="546" spans="1:17" x14ac:dyDescent="0.15">
      <c r="A546" s="4">
        <v>544</v>
      </c>
      <c r="B546" s="5" t="s">
        <v>1089</v>
      </c>
      <c r="C546" s="5" t="s">
        <v>1090</v>
      </c>
      <c r="D546" s="5" t="s">
        <v>9</v>
      </c>
      <c r="E546" s="6">
        <v>0.70691029916875403</v>
      </c>
      <c r="F546">
        <f t="shared" si="64"/>
        <v>0.7</v>
      </c>
      <c r="I546" t="str">
        <f t="shared" si="65"/>
        <v>sz000598</v>
      </c>
      <c r="J546" t="str">
        <f>VLOOKUP(D546,$U:$V,2,0)</f>
        <v>中证</v>
      </c>
      <c r="K546">
        <f t="shared" si="66"/>
        <v>0.7</v>
      </c>
      <c r="L546" t="e">
        <f t="shared" si="67"/>
        <v>#VALUE!</v>
      </c>
      <c r="M546" t="e">
        <f t="shared" si="71"/>
        <v>#VALUE!</v>
      </c>
      <c r="N546" t="s">
        <v>1830</v>
      </c>
      <c r="O546">
        <f t="shared" si="68"/>
        <v>0.6</v>
      </c>
      <c r="P546">
        <f t="shared" si="69"/>
        <v>9.9999999999999978E-2</v>
      </c>
      <c r="Q546" t="str">
        <f t="shared" si="70"/>
        <v>中证0.7</v>
      </c>
    </row>
    <row r="547" spans="1:17" x14ac:dyDescent="0.15">
      <c r="A547" s="4">
        <v>545</v>
      </c>
      <c r="B547" s="5" t="s">
        <v>1091</v>
      </c>
      <c r="C547" s="5" t="s">
        <v>1092</v>
      </c>
      <c r="D547" s="5" t="s">
        <v>9</v>
      </c>
      <c r="E547" s="6">
        <v>0.62749380523890497</v>
      </c>
      <c r="F547">
        <f t="shared" si="64"/>
        <v>0.6</v>
      </c>
      <c r="I547" t="str">
        <f t="shared" si="65"/>
        <v>sz000600</v>
      </c>
      <c r="J547" t="str">
        <f>VLOOKUP(D547,$U:$V,2,0)</f>
        <v>中证</v>
      </c>
      <c r="K547">
        <f t="shared" si="66"/>
        <v>0.6</v>
      </c>
      <c r="L547" t="e">
        <f t="shared" si="67"/>
        <v>#VALUE!</v>
      </c>
      <c r="M547" t="e">
        <f t="shared" si="71"/>
        <v>#VALUE!</v>
      </c>
      <c r="N547" t="s">
        <v>1830</v>
      </c>
      <c r="O547">
        <f t="shared" si="68"/>
        <v>0.6</v>
      </c>
      <c r="P547">
        <f t="shared" si="69"/>
        <v>0</v>
      </c>
      <c r="Q547" t="str">
        <f t="shared" si="70"/>
        <v>中证0.6</v>
      </c>
    </row>
    <row r="548" spans="1:17" x14ac:dyDescent="0.15">
      <c r="A548" s="4">
        <v>546</v>
      </c>
      <c r="B548" s="5" t="s">
        <v>1093</v>
      </c>
      <c r="C548" s="5" t="s">
        <v>1094</v>
      </c>
      <c r="D548" s="5" t="s">
        <v>9</v>
      </c>
      <c r="E548" s="6">
        <v>0.63783058811737503</v>
      </c>
      <c r="F548">
        <f t="shared" si="64"/>
        <v>0.6</v>
      </c>
      <c r="I548" t="str">
        <f t="shared" si="65"/>
        <v>sz000612</v>
      </c>
      <c r="J548" t="str">
        <f>VLOOKUP(D548,$U:$V,2,0)</f>
        <v>中证</v>
      </c>
      <c r="K548">
        <f t="shared" si="66"/>
        <v>0.6</v>
      </c>
      <c r="L548" t="e">
        <f t="shared" si="67"/>
        <v>#VALUE!</v>
      </c>
      <c r="M548" t="e">
        <f t="shared" si="71"/>
        <v>#VALUE!</v>
      </c>
      <c r="N548" t="s">
        <v>1831</v>
      </c>
      <c r="O548">
        <f t="shared" si="68"/>
        <v>0.7</v>
      </c>
      <c r="P548">
        <f t="shared" si="69"/>
        <v>-9.9999999999999978E-2</v>
      </c>
      <c r="Q548" t="str">
        <f t="shared" si="70"/>
        <v>中证0.6</v>
      </c>
    </row>
    <row r="549" spans="1:17" x14ac:dyDescent="0.15">
      <c r="A549" s="4">
        <v>547</v>
      </c>
      <c r="B549" s="5" t="s">
        <v>1095</v>
      </c>
      <c r="C549" s="5" t="s">
        <v>1096</v>
      </c>
      <c r="D549" s="5" t="s">
        <v>85</v>
      </c>
      <c r="E549" s="6">
        <v>0.69358408954826001</v>
      </c>
      <c r="F549">
        <f t="shared" si="64"/>
        <v>0.7</v>
      </c>
      <c r="I549" t="str">
        <f t="shared" si="65"/>
        <v>sz000616</v>
      </c>
      <c r="J549" t="str">
        <f>VLOOKUP(D549,$U:$V,2,0)</f>
        <v>小</v>
      </c>
      <c r="K549">
        <f t="shared" si="66"/>
        <v>0.7</v>
      </c>
      <c r="L549" t="e">
        <f t="shared" si="67"/>
        <v>#VALUE!</v>
      </c>
      <c r="M549" t="e">
        <f t="shared" si="71"/>
        <v>#VALUE!</v>
      </c>
      <c r="N549" t="s">
        <v>1836</v>
      </c>
      <c r="O549">
        <f t="shared" si="68"/>
        <v>0</v>
      </c>
      <c r="P549">
        <f t="shared" si="69"/>
        <v>0.7</v>
      </c>
      <c r="Q549" t="str">
        <f t="shared" si="70"/>
        <v>小0.7</v>
      </c>
    </row>
    <row r="550" spans="1:17" x14ac:dyDescent="0.15">
      <c r="A550" s="4">
        <v>548</v>
      </c>
      <c r="B550" s="5" t="s">
        <v>1097</v>
      </c>
      <c r="C550" s="5" t="s">
        <v>1098</v>
      </c>
      <c r="D550" s="5" t="s">
        <v>7</v>
      </c>
      <c r="E550" s="6">
        <v>2.9132363776666399E-2</v>
      </c>
      <c r="F550">
        <f t="shared" si="64"/>
        <v>0</v>
      </c>
      <c r="I550" t="str">
        <f t="shared" si="65"/>
        <v>sz000620</v>
      </c>
      <c r="J550" t="str">
        <f>VLOOKUP(D550,$U:$V,2,0)</f>
        <v>沪深</v>
      </c>
      <c r="K550">
        <f t="shared" si="66"/>
        <v>0</v>
      </c>
      <c r="L550" t="e">
        <f t="shared" si="67"/>
        <v>#VALUE!</v>
      </c>
      <c r="M550" t="e">
        <f t="shared" si="71"/>
        <v>#VALUE!</v>
      </c>
      <c r="N550" t="s">
        <v>1829</v>
      </c>
      <c r="O550">
        <f t="shared" si="68"/>
        <v>0.8</v>
      </c>
      <c r="P550">
        <f t="shared" si="69"/>
        <v>-0.8</v>
      </c>
      <c r="Q550" t="str">
        <f t="shared" si="70"/>
        <v>沪深0</v>
      </c>
    </row>
    <row r="551" spans="1:17" x14ac:dyDescent="0.15">
      <c r="A551" s="4">
        <v>549</v>
      </c>
      <c r="B551" s="5" t="s">
        <v>1099</v>
      </c>
      <c r="C551" s="5" t="s">
        <v>1100</v>
      </c>
      <c r="D551" s="5" t="s">
        <v>7</v>
      </c>
      <c r="E551" s="6">
        <v>0.81850554795401798</v>
      </c>
      <c r="F551">
        <f t="shared" si="64"/>
        <v>0.8</v>
      </c>
      <c r="I551" t="str">
        <f t="shared" si="65"/>
        <v>sz000623</v>
      </c>
      <c r="J551" t="str">
        <f>VLOOKUP(D551,$U:$V,2,0)</f>
        <v>沪深</v>
      </c>
      <c r="K551">
        <f t="shared" si="66"/>
        <v>0.8</v>
      </c>
      <c r="L551" t="e">
        <f t="shared" si="67"/>
        <v>#VALUE!</v>
      </c>
      <c r="M551" t="e">
        <f t="shared" si="71"/>
        <v>#VALUE!</v>
      </c>
      <c r="N551" t="s">
        <v>1831</v>
      </c>
      <c r="O551">
        <f t="shared" si="68"/>
        <v>0.7</v>
      </c>
      <c r="P551">
        <f t="shared" si="69"/>
        <v>0.10000000000000009</v>
      </c>
      <c r="Q551" t="str">
        <f t="shared" si="70"/>
        <v>沪深0.8</v>
      </c>
    </row>
    <row r="552" spans="1:17" x14ac:dyDescent="0.15">
      <c r="A552" s="4">
        <v>550</v>
      </c>
      <c r="B552" s="5" t="s">
        <v>1101</v>
      </c>
      <c r="C552" s="5" t="s">
        <v>1102</v>
      </c>
      <c r="D552" s="5" t="s">
        <v>7</v>
      </c>
      <c r="E552" s="6">
        <v>0.64927126954417302</v>
      </c>
      <c r="F552">
        <f t="shared" si="64"/>
        <v>0.6</v>
      </c>
      <c r="I552" t="str">
        <f t="shared" si="65"/>
        <v>sz000625</v>
      </c>
      <c r="J552" t="str">
        <f>VLOOKUP(D552,$U:$V,2,0)</f>
        <v>沪深</v>
      </c>
      <c r="K552">
        <f t="shared" si="66"/>
        <v>0.6</v>
      </c>
      <c r="L552" t="e">
        <f t="shared" si="67"/>
        <v>#VALUE!</v>
      </c>
      <c r="M552" t="e">
        <f t="shared" si="71"/>
        <v>#VALUE!</v>
      </c>
      <c r="N552" t="s">
        <v>1830</v>
      </c>
      <c r="O552">
        <f t="shared" si="68"/>
        <v>0.6</v>
      </c>
      <c r="P552">
        <f t="shared" si="69"/>
        <v>0</v>
      </c>
      <c r="Q552" t="str">
        <f t="shared" si="70"/>
        <v>沪深0.6</v>
      </c>
    </row>
    <row r="553" spans="1:17" x14ac:dyDescent="0.15">
      <c r="A553" s="4">
        <v>551</v>
      </c>
      <c r="B553" s="5" t="s">
        <v>1103</v>
      </c>
      <c r="C553" s="5" t="s">
        <v>1104</v>
      </c>
      <c r="D553" s="5" t="s">
        <v>9</v>
      </c>
      <c r="E553" s="6">
        <v>0.59073954342147805</v>
      </c>
      <c r="F553">
        <f t="shared" si="64"/>
        <v>0.6</v>
      </c>
      <c r="I553" t="str">
        <f t="shared" si="65"/>
        <v>sz000626</v>
      </c>
      <c r="J553" t="str">
        <f>VLOOKUP(D553,$U:$V,2,0)</f>
        <v>中证</v>
      </c>
      <c r="K553">
        <f t="shared" si="66"/>
        <v>0.6</v>
      </c>
      <c r="L553" t="e">
        <f t="shared" si="67"/>
        <v>#VALUE!</v>
      </c>
      <c r="M553" t="e">
        <f t="shared" si="71"/>
        <v>#VALUE!</v>
      </c>
      <c r="N553" t="s">
        <v>1831</v>
      </c>
      <c r="O553">
        <f t="shared" si="68"/>
        <v>0.7</v>
      </c>
      <c r="P553">
        <f t="shared" si="69"/>
        <v>-9.9999999999999978E-2</v>
      </c>
      <c r="Q553" t="str">
        <f t="shared" si="70"/>
        <v>中证0.6</v>
      </c>
    </row>
    <row r="554" spans="1:17" x14ac:dyDescent="0.15">
      <c r="A554" s="4">
        <v>552</v>
      </c>
      <c r="B554" s="5" t="s">
        <v>1105</v>
      </c>
      <c r="C554" s="5" t="s">
        <v>1106</v>
      </c>
      <c r="D554" s="5" t="s">
        <v>9</v>
      </c>
      <c r="E554" s="6">
        <v>0.65953533640526996</v>
      </c>
      <c r="F554">
        <f t="shared" si="64"/>
        <v>0.7</v>
      </c>
      <c r="I554" t="str">
        <f t="shared" si="65"/>
        <v>sz000627</v>
      </c>
      <c r="J554" t="str">
        <f>VLOOKUP(D554,$U:$V,2,0)</f>
        <v>中证</v>
      </c>
      <c r="K554">
        <f t="shared" si="66"/>
        <v>0.7</v>
      </c>
      <c r="L554" t="e">
        <f t="shared" si="67"/>
        <v>#VALUE!</v>
      </c>
      <c r="M554" t="e">
        <f t="shared" si="71"/>
        <v>#VALUE!</v>
      </c>
      <c r="N554" t="s">
        <v>1831</v>
      </c>
      <c r="O554">
        <f t="shared" si="68"/>
        <v>0.7</v>
      </c>
      <c r="P554">
        <f t="shared" si="69"/>
        <v>0</v>
      </c>
      <c r="Q554" t="str">
        <f t="shared" si="70"/>
        <v>中证0.7</v>
      </c>
    </row>
    <row r="555" spans="1:17" x14ac:dyDescent="0.15">
      <c r="A555" s="4">
        <v>553</v>
      </c>
      <c r="B555" s="5" t="s">
        <v>1107</v>
      </c>
      <c r="C555" s="5" t="s">
        <v>1108</v>
      </c>
      <c r="D555" s="5" t="s">
        <v>3</v>
      </c>
      <c r="E555" s="6">
        <v>0.698478679864037</v>
      </c>
      <c r="F555">
        <f t="shared" si="64"/>
        <v>0.7</v>
      </c>
      <c r="I555" t="str">
        <f t="shared" si="65"/>
        <v>sz000630</v>
      </c>
      <c r="J555" t="str">
        <f>VLOOKUP(D555,$U:$V,2,0)</f>
        <v>主板</v>
      </c>
      <c r="K555">
        <f t="shared" si="66"/>
        <v>0.7</v>
      </c>
      <c r="L555" t="e">
        <f t="shared" si="67"/>
        <v>#VALUE!</v>
      </c>
      <c r="M555" t="e">
        <f t="shared" si="71"/>
        <v>#VALUE!</v>
      </c>
      <c r="N555" t="s">
        <v>1830</v>
      </c>
      <c r="O555">
        <f t="shared" si="68"/>
        <v>0.6</v>
      </c>
      <c r="P555">
        <f t="shared" si="69"/>
        <v>9.9999999999999978E-2</v>
      </c>
      <c r="Q555" t="str">
        <f t="shared" si="70"/>
        <v>主板0.7</v>
      </c>
    </row>
    <row r="556" spans="1:17" x14ac:dyDescent="0.15">
      <c r="A556" s="4">
        <v>554</v>
      </c>
      <c r="B556" s="5" t="s">
        <v>1109</v>
      </c>
      <c r="C556" s="5" t="s">
        <v>1110</v>
      </c>
      <c r="D556" s="5" t="s">
        <v>85</v>
      </c>
      <c r="E556" s="6">
        <v>0.62304947802296295</v>
      </c>
      <c r="F556">
        <f t="shared" si="64"/>
        <v>0.6</v>
      </c>
      <c r="I556" t="str">
        <f t="shared" si="65"/>
        <v>sz000631</v>
      </c>
      <c r="J556" t="str">
        <f>VLOOKUP(D556,$U:$V,2,0)</f>
        <v>小</v>
      </c>
      <c r="K556">
        <f t="shared" si="66"/>
        <v>0.6</v>
      </c>
      <c r="L556" t="e">
        <f t="shared" si="67"/>
        <v>#VALUE!</v>
      </c>
      <c r="M556" t="e">
        <f t="shared" si="71"/>
        <v>#VALUE!</v>
      </c>
      <c r="N556" t="s">
        <v>1831</v>
      </c>
      <c r="O556">
        <f t="shared" si="68"/>
        <v>0.7</v>
      </c>
      <c r="P556">
        <f t="shared" si="69"/>
        <v>-9.9999999999999978E-2</v>
      </c>
      <c r="Q556" t="str">
        <f t="shared" si="70"/>
        <v>小0.6</v>
      </c>
    </row>
    <row r="557" spans="1:17" x14ac:dyDescent="0.15">
      <c r="A557" s="4">
        <v>555</v>
      </c>
      <c r="B557" s="5" t="s">
        <v>1111</v>
      </c>
      <c r="C557" s="5" t="s">
        <v>1112</v>
      </c>
      <c r="D557" s="5" t="s">
        <v>9</v>
      </c>
      <c r="E557" s="6">
        <v>0.73687721626039604</v>
      </c>
      <c r="F557">
        <f t="shared" si="64"/>
        <v>0.7</v>
      </c>
      <c r="I557" t="str">
        <f t="shared" si="65"/>
        <v>sz000636</v>
      </c>
      <c r="J557" t="str">
        <f>VLOOKUP(D557,$U:$V,2,0)</f>
        <v>中证</v>
      </c>
      <c r="K557">
        <f t="shared" si="66"/>
        <v>0.7</v>
      </c>
      <c r="L557" t="e">
        <f t="shared" si="67"/>
        <v>#VALUE!</v>
      </c>
      <c r="M557" t="e">
        <f t="shared" si="71"/>
        <v>#VALUE!</v>
      </c>
      <c r="N557" t="s">
        <v>1830</v>
      </c>
      <c r="O557">
        <f t="shared" si="68"/>
        <v>0.6</v>
      </c>
      <c r="P557">
        <f t="shared" si="69"/>
        <v>9.9999999999999978E-2</v>
      </c>
      <c r="Q557" t="str">
        <f t="shared" si="70"/>
        <v>中证0.7</v>
      </c>
    </row>
    <row r="558" spans="1:17" x14ac:dyDescent="0.15">
      <c r="A558" s="4">
        <v>556</v>
      </c>
      <c r="B558" s="5" t="s">
        <v>1113</v>
      </c>
      <c r="C558" s="5" t="s">
        <v>1114</v>
      </c>
      <c r="D558" s="5" t="s">
        <v>220</v>
      </c>
      <c r="E558" s="6">
        <v>0.151731304785992</v>
      </c>
      <c r="F558">
        <f t="shared" si="64"/>
        <v>0.2</v>
      </c>
      <c r="I558" t="str">
        <f t="shared" si="65"/>
        <v>sz000651</v>
      </c>
      <c r="J558" t="str">
        <f>VLOOKUP(D558,$U:$V,2,0)</f>
        <v>创</v>
      </c>
      <c r="K558">
        <f t="shared" si="66"/>
        <v>0.2</v>
      </c>
      <c r="L558" t="e">
        <f t="shared" si="67"/>
        <v>#VALUE!</v>
      </c>
      <c r="M558" t="e">
        <f t="shared" si="71"/>
        <v>#VALUE!</v>
      </c>
      <c r="N558" t="s">
        <v>1831</v>
      </c>
      <c r="O558">
        <f t="shared" si="68"/>
        <v>0.7</v>
      </c>
      <c r="P558">
        <f t="shared" si="69"/>
        <v>-0.49999999999999994</v>
      </c>
      <c r="Q558" t="str">
        <f t="shared" si="70"/>
        <v>创0.2</v>
      </c>
    </row>
    <row r="559" spans="1:17" x14ac:dyDescent="0.15">
      <c r="A559" s="4">
        <v>557</v>
      </c>
      <c r="B559" s="5" t="s">
        <v>1115</v>
      </c>
      <c r="C559" s="5" t="s">
        <v>1116</v>
      </c>
      <c r="D559" s="5" t="s">
        <v>9</v>
      </c>
      <c r="E559" s="6">
        <v>0.70970822265209699</v>
      </c>
      <c r="F559">
        <f t="shared" si="64"/>
        <v>0.7</v>
      </c>
      <c r="I559" t="str">
        <f t="shared" si="65"/>
        <v>sz000652</v>
      </c>
      <c r="J559" t="str">
        <f>VLOOKUP(D559,$U:$V,2,0)</f>
        <v>中证</v>
      </c>
      <c r="K559">
        <f t="shared" si="66"/>
        <v>0.7</v>
      </c>
      <c r="L559" t="e">
        <f t="shared" si="67"/>
        <v>#VALUE!</v>
      </c>
      <c r="M559" t="e">
        <f t="shared" si="71"/>
        <v>#VALUE!</v>
      </c>
      <c r="N559" t="s">
        <v>1830</v>
      </c>
      <c r="O559">
        <f t="shared" si="68"/>
        <v>0.6</v>
      </c>
      <c r="P559">
        <f t="shared" si="69"/>
        <v>9.9999999999999978E-2</v>
      </c>
      <c r="Q559" t="str">
        <f t="shared" si="70"/>
        <v>中证0.7</v>
      </c>
    </row>
    <row r="560" spans="1:17" x14ac:dyDescent="0.15">
      <c r="A560" s="4">
        <v>558</v>
      </c>
      <c r="B560" s="5" t="s">
        <v>1117</v>
      </c>
      <c r="C560" s="5" t="s">
        <v>1118</v>
      </c>
      <c r="D560" s="5" t="s">
        <v>85</v>
      </c>
      <c r="E560" s="6">
        <v>0.57523867850310195</v>
      </c>
      <c r="F560">
        <f t="shared" si="64"/>
        <v>0.6</v>
      </c>
      <c r="I560" t="str">
        <f t="shared" si="65"/>
        <v>sz000656</v>
      </c>
      <c r="J560" t="str">
        <f>VLOOKUP(D560,$U:$V,2,0)</f>
        <v>小</v>
      </c>
      <c r="K560">
        <f t="shared" si="66"/>
        <v>0.6</v>
      </c>
      <c r="L560" t="e">
        <f t="shared" si="67"/>
        <v>#VALUE!</v>
      </c>
      <c r="M560" t="e">
        <f t="shared" si="71"/>
        <v>#VALUE!</v>
      </c>
      <c r="N560" t="s">
        <v>1833</v>
      </c>
      <c r="O560">
        <f t="shared" si="68"/>
        <v>0.5</v>
      </c>
      <c r="P560">
        <f t="shared" si="69"/>
        <v>9.9999999999999978E-2</v>
      </c>
      <c r="Q560" t="str">
        <f t="shared" si="70"/>
        <v>小0.6</v>
      </c>
    </row>
    <row r="561" spans="1:17" x14ac:dyDescent="0.15">
      <c r="A561" s="4">
        <v>559</v>
      </c>
      <c r="B561" s="5" t="s">
        <v>1119</v>
      </c>
      <c r="C561" s="5" t="s">
        <v>1120</v>
      </c>
      <c r="D561" s="5" t="s">
        <v>220</v>
      </c>
      <c r="E561" s="6">
        <v>0.54582992701362198</v>
      </c>
      <c r="F561">
        <f t="shared" si="64"/>
        <v>0.5</v>
      </c>
      <c r="I561" t="str">
        <f t="shared" si="65"/>
        <v>sz000661</v>
      </c>
      <c r="J561" t="str">
        <f>VLOOKUP(D561,$U:$V,2,0)</f>
        <v>创</v>
      </c>
      <c r="K561">
        <f t="shared" si="66"/>
        <v>0.5</v>
      </c>
      <c r="L561" t="e">
        <f t="shared" si="67"/>
        <v>#VALUE!</v>
      </c>
      <c r="M561" t="e">
        <f t="shared" si="71"/>
        <v>#VALUE!</v>
      </c>
      <c r="N561" t="s">
        <v>1830</v>
      </c>
      <c r="O561">
        <f t="shared" si="68"/>
        <v>0.6</v>
      </c>
      <c r="P561">
        <f t="shared" si="69"/>
        <v>-9.9999999999999978E-2</v>
      </c>
      <c r="Q561" t="str">
        <f t="shared" si="70"/>
        <v>创0.5</v>
      </c>
    </row>
    <row r="562" spans="1:17" x14ac:dyDescent="0.15">
      <c r="A562" s="4">
        <v>560</v>
      </c>
      <c r="B562" s="5" t="s">
        <v>1121</v>
      </c>
      <c r="C562" s="5" t="s">
        <v>1122</v>
      </c>
      <c r="D562" s="5" t="s">
        <v>9</v>
      </c>
      <c r="E562" s="6">
        <v>0.60643562205721202</v>
      </c>
      <c r="F562">
        <f t="shared" si="64"/>
        <v>0.6</v>
      </c>
      <c r="I562" t="str">
        <f t="shared" si="65"/>
        <v>sz000662</v>
      </c>
      <c r="J562" t="str">
        <f>VLOOKUP(D562,$U:$V,2,0)</f>
        <v>中证</v>
      </c>
      <c r="K562">
        <f t="shared" si="66"/>
        <v>0.6</v>
      </c>
      <c r="L562" t="e">
        <f t="shared" si="67"/>
        <v>#VALUE!</v>
      </c>
      <c r="M562" t="e">
        <f t="shared" si="71"/>
        <v>#VALUE!</v>
      </c>
      <c r="N562" t="s">
        <v>1831</v>
      </c>
      <c r="O562">
        <f t="shared" si="68"/>
        <v>0.7</v>
      </c>
      <c r="P562">
        <f t="shared" si="69"/>
        <v>-9.9999999999999978E-2</v>
      </c>
      <c r="Q562" t="str">
        <f t="shared" si="70"/>
        <v>中证0.6</v>
      </c>
    </row>
    <row r="563" spans="1:17" x14ac:dyDescent="0.15">
      <c r="A563" s="4">
        <v>561</v>
      </c>
      <c r="B563" s="5" t="s">
        <v>1123</v>
      </c>
      <c r="C563" s="5" t="s">
        <v>1124</v>
      </c>
      <c r="D563" s="5" t="s">
        <v>9</v>
      </c>
      <c r="E563" s="6">
        <v>0.67250567758687596</v>
      </c>
      <c r="F563">
        <f t="shared" si="64"/>
        <v>0.7</v>
      </c>
      <c r="I563" t="str">
        <f t="shared" si="65"/>
        <v>sz000667</v>
      </c>
      <c r="J563" t="str">
        <f>VLOOKUP(D563,$U:$V,2,0)</f>
        <v>中证</v>
      </c>
      <c r="K563">
        <f t="shared" si="66"/>
        <v>0.7</v>
      </c>
      <c r="L563" t="e">
        <f t="shared" si="67"/>
        <v>#VALUE!</v>
      </c>
      <c r="M563" t="e">
        <f t="shared" si="71"/>
        <v>#VALUE!</v>
      </c>
      <c r="N563" t="s">
        <v>1833</v>
      </c>
      <c r="O563">
        <f t="shared" si="68"/>
        <v>0.5</v>
      </c>
      <c r="P563">
        <f t="shared" si="69"/>
        <v>0.19999999999999996</v>
      </c>
      <c r="Q563" t="str">
        <f t="shared" si="70"/>
        <v>中证0.7</v>
      </c>
    </row>
    <row r="564" spans="1:17" x14ac:dyDescent="0.15">
      <c r="A564" s="4">
        <v>562</v>
      </c>
      <c r="B564" s="5" t="s">
        <v>1125</v>
      </c>
      <c r="C564" s="5" t="s">
        <v>1126</v>
      </c>
      <c r="D564" s="5" t="s">
        <v>9</v>
      </c>
      <c r="E564" s="6">
        <v>0.50858142908081805</v>
      </c>
      <c r="F564">
        <f t="shared" si="64"/>
        <v>0.5</v>
      </c>
      <c r="I564" t="str">
        <f t="shared" si="65"/>
        <v>sz000669</v>
      </c>
      <c r="J564" t="str">
        <f>VLOOKUP(D564,$U:$V,2,0)</f>
        <v>中证</v>
      </c>
      <c r="K564">
        <f t="shared" si="66"/>
        <v>0.5</v>
      </c>
      <c r="L564" t="e">
        <f t="shared" si="67"/>
        <v>#VALUE!</v>
      </c>
      <c r="M564" t="e">
        <f t="shared" si="71"/>
        <v>#VALUE!</v>
      </c>
      <c r="N564" t="s">
        <v>1833</v>
      </c>
      <c r="O564">
        <f t="shared" si="68"/>
        <v>0.5</v>
      </c>
      <c r="P564">
        <f t="shared" si="69"/>
        <v>0</v>
      </c>
      <c r="Q564" t="str">
        <f t="shared" si="70"/>
        <v>中证0.5</v>
      </c>
    </row>
    <row r="565" spans="1:17" x14ac:dyDescent="0.15">
      <c r="A565" s="4">
        <v>563</v>
      </c>
      <c r="B565" s="5" t="s">
        <v>1127</v>
      </c>
      <c r="C565" s="5" t="s">
        <v>1128</v>
      </c>
      <c r="D565" s="5" t="s">
        <v>85</v>
      </c>
      <c r="E565" s="6">
        <v>0.54470433345134694</v>
      </c>
      <c r="F565">
        <f t="shared" si="64"/>
        <v>0.5</v>
      </c>
      <c r="I565" t="str">
        <f t="shared" si="65"/>
        <v>sz000671</v>
      </c>
      <c r="J565" t="str">
        <f>VLOOKUP(D565,$U:$V,2,0)</f>
        <v>小</v>
      </c>
      <c r="K565">
        <f t="shared" si="66"/>
        <v>0.5</v>
      </c>
      <c r="L565" t="e">
        <f t="shared" si="67"/>
        <v>#VALUE!</v>
      </c>
      <c r="M565" t="e">
        <f t="shared" si="71"/>
        <v>#VALUE!</v>
      </c>
      <c r="N565" t="s">
        <v>1831</v>
      </c>
      <c r="O565">
        <f t="shared" si="68"/>
        <v>0.7</v>
      </c>
      <c r="P565">
        <f t="shared" si="69"/>
        <v>-0.19999999999999996</v>
      </c>
      <c r="Q565" t="str">
        <f t="shared" si="70"/>
        <v>小0.5</v>
      </c>
    </row>
    <row r="566" spans="1:17" x14ac:dyDescent="0.15">
      <c r="A566" s="4">
        <v>564</v>
      </c>
      <c r="B566" s="5" t="s">
        <v>1129</v>
      </c>
      <c r="C566" s="5" t="s">
        <v>1130</v>
      </c>
      <c r="D566" s="5" t="s">
        <v>85</v>
      </c>
      <c r="E566" s="6">
        <v>0.72549622071559905</v>
      </c>
      <c r="F566">
        <f t="shared" si="64"/>
        <v>0.7</v>
      </c>
      <c r="I566" t="str">
        <f t="shared" si="65"/>
        <v>sz000680</v>
      </c>
      <c r="J566" t="str">
        <f>VLOOKUP(D566,$U:$V,2,0)</f>
        <v>小</v>
      </c>
      <c r="K566">
        <f t="shared" si="66"/>
        <v>0.7</v>
      </c>
      <c r="L566" t="e">
        <f t="shared" si="67"/>
        <v>#VALUE!</v>
      </c>
      <c r="M566" t="e">
        <f t="shared" si="71"/>
        <v>#VALUE!</v>
      </c>
      <c r="N566" t="s">
        <v>1830</v>
      </c>
      <c r="O566">
        <f t="shared" si="68"/>
        <v>0.6</v>
      </c>
      <c r="P566">
        <f t="shared" si="69"/>
        <v>9.9999999999999978E-2</v>
      </c>
      <c r="Q566" t="str">
        <f t="shared" si="70"/>
        <v>小0.7</v>
      </c>
    </row>
    <row r="567" spans="1:17" x14ac:dyDescent="0.15">
      <c r="A567" s="4">
        <v>565</v>
      </c>
      <c r="B567" s="5" t="s">
        <v>1131</v>
      </c>
      <c r="C567" s="5" t="s">
        <v>1132</v>
      </c>
      <c r="D567" s="5" t="s">
        <v>220</v>
      </c>
      <c r="E567" s="6">
        <v>0.57700206581555802</v>
      </c>
      <c r="F567">
        <f t="shared" si="64"/>
        <v>0.6</v>
      </c>
      <c r="I567" t="str">
        <f t="shared" si="65"/>
        <v>sz000681</v>
      </c>
      <c r="J567" t="str">
        <f>VLOOKUP(D567,$U:$V,2,0)</f>
        <v>创</v>
      </c>
      <c r="K567">
        <f t="shared" si="66"/>
        <v>0.6</v>
      </c>
      <c r="L567" t="e">
        <f t="shared" si="67"/>
        <v>#VALUE!</v>
      </c>
      <c r="M567" t="e">
        <f t="shared" si="71"/>
        <v>#VALUE!</v>
      </c>
      <c r="N567" t="s">
        <v>1829</v>
      </c>
      <c r="O567">
        <f t="shared" si="68"/>
        <v>0.8</v>
      </c>
      <c r="P567">
        <f t="shared" si="69"/>
        <v>-0.20000000000000007</v>
      </c>
      <c r="Q567" t="str">
        <f t="shared" si="70"/>
        <v>创0.6</v>
      </c>
    </row>
    <row r="568" spans="1:17" x14ac:dyDescent="0.15">
      <c r="A568" s="4">
        <v>566</v>
      </c>
      <c r="B568" s="5" t="s">
        <v>1133</v>
      </c>
      <c r="C568" s="5" t="s">
        <v>1134</v>
      </c>
      <c r="D568" s="5" t="s">
        <v>7</v>
      </c>
      <c r="E568" s="6">
        <v>0.78090316763066903</v>
      </c>
      <c r="F568">
        <f t="shared" si="64"/>
        <v>0.8</v>
      </c>
      <c r="I568" t="str">
        <f t="shared" si="65"/>
        <v>sz000685</v>
      </c>
      <c r="J568" t="str">
        <f>VLOOKUP(D568,$U:$V,2,0)</f>
        <v>沪深</v>
      </c>
      <c r="K568">
        <f t="shared" si="66"/>
        <v>0.8</v>
      </c>
      <c r="L568" t="e">
        <f t="shared" si="67"/>
        <v>#VALUE!</v>
      </c>
      <c r="M568" t="e">
        <f t="shared" si="71"/>
        <v>#VALUE!</v>
      </c>
      <c r="N568" t="s">
        <v>1829</v>
      </c>
      <c r="O568">
        <f t="shared" si="68"/>
        <v>0.8</v>
      </c>
      <c r="P568">
        <f t="shared" si="69"/>
        <v>0</v>
      </c>
      <c r="Q568" t="str">
        <f t="shared" si="70"/>
        <v>沪深0.8</v>
      </c>
    </row>
    <row r="569" spans="1:17" x14ac:dyDescent="0.15">
      <c r="A569" s="4">
        <v>567</v>
      </c>
      <c r="B569" s="5" t="s">
        <v>1135</v>
      </c>
      <c r="C569" s="5" t="s">
        <v>1136</v>
      </c>
      <c r="D569" s="5" t="s">
        <v>7</v>
      </c>
      <c r="E569" s="6">
        <v>0.78581640804691799</v>
      </c>
      <c r="F569">
        <f t="shared" si="64"/>
        <v>0.8</v>
      </c>
      <c r="I569" t="str">
        <f t="shared" si="65"/>
        <v>sz000686</v>
      </c>
      <c r="J569" t="str">
        <f>VLOOKUP(D569,$U:$V,2,0)</f>
        <v>沪深</v>
      </c>
      <c r="K569">
        <f t="shared" si="66"/>
        <v>0.8</v>
      </c>
      <c r="L569" t="e">
        <f t="shared" si="67"/>
        <v>#VALUE!</v>
      </c>
      <c r="M569" t="e">
        <f t="shared" si="71"/>
        <v>#VALUE!</v>
      </c>
      <c r="N569" t="s">
        <v>1831</v>
      </c>
      <c r="O569">
        <f t="shared" si="68"/>
        <v>0.7</v>
      </c>
      <c r="P569">
        <f t="shared" si="69"/>
        <v>0.10000000000000009</v>
      </c>
      <c r="Q569" t="str">
        <f t="shared" si="70"/>
        <v>沪深0.8</v>
      </c>
    </row>
    <row r="570" spans="1:17" x14ac:dyDescent="0.15">
      <c r="A570" s="4">
        <v>568</v>
      </c>
      <c r="B570" s="5" t="s">
        <v>1137</v>
      </c>
      <c r="C570" s="5" t="s">
        <v>1138</v>
      </c>
      <c r="D570" s="5" t="s">
        <v>9</v>
      </c>
      <c r="E570" s="6">
        <v>0.706627776719147</v>
      </c>
      <c r="F570">
        <f t="shared" si="64"/>
        <v>0.7</v>
      </c>
      <c r="I570" t="str">
        <f t="shared" si="65"/>
        <v>sz000690</v>
      </c>
      <c r="J570" t="str">
        <f>VLOOKUP(D570,$U:$V,2,0)</f>
        <v>中证</v>
      </c>
      <c r="K570">
        <f t="shared" si="66"/>
        <v>0.7</v>
      </c>
      <c r="L570" t="e">
        <f t="shared" si="67"/>
        <v>#VALUE!</v>
      </c>
      <c r="M570" t="e">
        <f t="shared" si="71"/>
        <v>#VALUE!</v>
      </c>
      <c r="N570" t="s">
        <v>1830</v>
      </c>
      <c r="O570">
        <f t="shared" si="68"/>
        <v>0.6</v>
      </c>
      <c r="P570">
        <f t="shared" si="69"/>
        <v>9.9999999999999978E-2</v>
      </c>
      <c r="Q570" t="str">
        <f t="shared" si="70"/>
        <v>中证0.7</v>
      </c>
    </row>
    <row r="571" spans="1:17" x14ac:dyDescent="0.15">
      <c r="A571" s="4">
        <v>569</v>
      </c>
      <c r="B571" s="5" t="s">
        <v>1139</v>
      </c>
      <c r="C571" s="5" t="s">
        <v>1140</v>
      </c>
      <c r="D571" s="5" t="s">
        <v>9</v>
      </c>
      <c r="E571" s="6">
        <v>0.56539673551241998</v>
      </c>
      <c r="F571">
        <f t="shared" si="64"/>
        <v>0.6</v>
      </c>
      <c r="I571" t="str">
        <f t="shared" si="65"/>
        <v>sz000697</v>
      </c>
      <c r="J571" t="str">
        <f>VLOOKUP(D571,$U:$V,2,0)</f>
        <v>中证</v>
      </c>
      <c r="K571">
        <f t="shared" si="66"/>
        <v>0.6</v>
      </c>
      <c r="L571" t="e">
        <f t="shared" si="67"/>
        <v>#VALUE!</v>
      </c>
      <c r="M571" t="e">
        <f t="shared" si="71"/>
        <v>#VALUE!</v>
      </c>
      <c r="N571" t="s">
        <v>1830</v>
      </c>
      <c r="O571">
        <f t="shared" si="68"/>
        <v>0.6</v>
      </c>
      <c r="P571">
        <f t="shared" si="69"/>
        <v>0</v>
      </c>
      <c r="Q571" t="str">
        <f t="shared" si="70"/>
        <v>中证0.6</v>
      </c>
    </row>
    <row r="572" spans="1:17" x14ac:dyDescent="0.15">
      <c r="A572" s="4">
        <v>570</v>
      </c>
      <c r="B572" s="5" t="s">
        <v>1141</v>
      </c>
      <c r="C572" s="5" t="s">
        <v>1142</v>
      </c>
      <c r="D572" s="5" t="s">
        <v>9</v>
      </c>
      <c r="E572" s="6">
        <v>0.57751612705867295</v>
      </c>
      <c r="F572">
        <f t="shared" si="64"/>
        <v>0.6</v>
      </c>
      <c r="I572" t="str">
        <f t="shared" si="65"/>
        <v>sz000703</v>
      </c>
      <c r="J572" t="str">
        <f>VLOOKUP(D572,$U:$V,2,0)</f>
        <v>中证</v>
      </c>
      <c r="K572">
        <f t="shared" si="66"/>
        <v>0.6</v>
      </c>
      <c r="L572" t="e">
        <f t="shared" si="67"/>
        <v>#VALUE!</v>
      </c>
      <c r="M572" t="e">
        <f t="shared" si="71"/>
        <v>#VALUE!</v>
      </c>
      <c r="N572" t="s">
        <v>1830</v>
      </c>
      <c r="O572">
        <f t="shared" si="68"/>
        <v>0.6</v>
      </c>
      <c r="P572">
        <f t="shared" si="69"/>
        <v>0</v>
      </c>
      <c r="Q572" t="str">
        <f t="shared" si="70"/>
        <v>中证0.6</v>
      </c>
    </row>
    <row r="573" spans="1:17" x14ac:dyDescent="0.15">
      <c r="A573" s="4">
        <v>571</v>
      </c>
      <c r="B573" s="5" t="s">
        <v>1143</v>
      </c>
      <c r="C573" s="5" t="s">
        <v>1144</v>
      </c>
      <c r="D573" s="5" t="s">
        <v>3</v>
      </c>
      <c r="E573" s="6">
        <v>0.63462869874220795</v>
      </c>
      <c r="F573">
        <f t="shared" si="64"/>
        <v>0.6</v>
      </c>
      <c r="I573" t="str">
        <f t="shared" si="65"/>
        <v>sz000709</v>
      </c>
      <c r="J573" t="str">
        <f>VLOOKUP(D573,$U:$V,2,0)</f>
        <v>主板</v>
      </c>
      <c r="K573">
        <f t="shared" si="66"/>
        <v>0.6</v>
      </c>
      <c r="L573" t="e">
        <f t="shared" si="67"/>
        <v>#VALUE!</v>
      </c>
      <c r="M573" t="e">
        <f t="shared" si="71"/>
        <v>#VALUE!</v>
      </c>
      <c r="N573" t="s">
        <v>1830</v>
      </c>
      <c r="O573">
        <f t="shared" si="68"/>
        <v>0.6</v>
      </c>
      <c r="P573">
        <f t="shared" si="69"/>
        <v>0</v>
      </c>
      <c r="Q573" t="str">
        <f t="shared" si="70"/>
        <v>主板0.6</v>
      </c>
    </row>
    <row r="574" spans="1:17" x14ac:dyDescent="0.15">
      <c r="A574" s="4">
        <v>572</v>
      </c>
      <c r="B574" s="5" t="s">
        <v>1145</v>
      </c>
      <c r="C574" s="5" t="s">
        <v>1146</v>
      </c>
      <c r="D574" s="5" t="s">
        <v>3</v>
      </c>
      <c r="E574" s="6">
        <v>0.60191242003374501</v>
      </c>
      <c r="F574">
        <f t="shared" si="64"/>
        <v>0.6</v>
      </c>
      <c r="I574" t="str">
        <f t="shared" si="65"/>
        <v>sz000712</v>
      </c>
      <c r="J574" t="str">
        <f>VLOOKUP(D574,$U:$V,2,0)</f>
        <v>主板</v>
      </c>
      <c r="K574">
        <f t="shared" si="66"/>
        <v>0.6</v>
      </c>
      <c r="L574" t="e">
        <f t="shared" si="67"/>
        <v>#VALUE!</v>
      </c>
      <c r="M574" t="e">
        <f t="shared" si="71"/>
        <v>#VALUE!</v>
      </c>
      <c r="N574" t="s">
        <v>1831</v>
      </c>
      <c r="O574">
        <f t="shared" si="68"/>
        <v>0.7</v>
      </c>
      <c r="P574">
        <f t="shared" si="69"/>
        <v>-9.9999999999999978E-2</v>
      </c>
      <c r="Q574" t="str">
        <f t="shared" si="70"/>
        <v>主板0.6</v>
      </c>
    </row>
    <row r="575" spans="1:17" x14ac:dyDescent="0.15">
      <c r="A575" s="4">
        <v>573</v>
      </c>
      <c r="B575" s="5" t="s">
        <v>1147</v>
      </c>
      <c r="C575" s="5" t="s">
        <v>1148</v>
      </c>
      <c r="D575" s="5" t="s">
        <v>85</v>
      </c>
      <c r="E575" s="6">
        <v>0.66219711553027805</v>
      </c>
      <c r="F575">
        <f t="shared" si="64"/>
        <v>0.7</v>
      </c>
      <c r="I575" t="str">
        <f t="shared" si="65"/>
        <v>sz000718</v>
      </c>
      <c r="J575" t="str">
        <f>VLOOKUP(D575,$U:$V,2,0)</f>
        <v>小</v>
      </c>
      <c r="K575">
        <f t="shared" si="66"/>
        <v>0.7</v>
      </c>
      <c r="L575" t="e">
        <f t="shared" si="67"/>
        <v>#VALUE!</v>
      </c>
      <c r="M575" t="e">
        <f t="shared" si="71"/>
        <v>#VALUE!</v>
      </c>
      <c r="N575" t="s">
        <v>1830</v>
      </c>
      <c r="O575">
        <f t="shared" si="68"/>
        <v>0.6</v>
      </c>
      <c r="P575">
        <f t="shared" si="69"/>
        <v>9.9999999999999978E-2</v>
      </c>
      <c r="Q575" t="str">
        <f t="shared" si="70"/>
        <v>小0.7</v>
      </c>
    </row>
    <row r="576" spans="1:17" x14ac:dyDescent="0.15">
      <c r="A576" s="4">
        <v>574</v>
      </c>
      <c r="B576" s="5" t="s">
        <v>1149</v>
      </c>
      <c r="C576" s="5" t="s">
        <v>1150</v>
      </c>
      <c r="D576" s="5" t="s">
        <v>9</v>
      </c>
      <c r="E576" s="6">
        <v>0.59392402987419701</v>
      </c>
      <c r="F576">
        <f t="shared" si="64"/>
        <v>0.6</v>
      </c>
      <c r="I576" t="str">
        <f t="shared" si="65"/>
        <v>sz000723</v>
      </c>
      <c r="J576" t="str">
        <f>VLOOKUP(D576,$U:$V,2,0)</f>
        <v>中证</v>
      </c>
      <c r="K576">
        <f t="shared" si="66"/>
        <v>0.6</v>
      </c>
      <c r="L576" t="e">
        <f t="shared" si="67"/>
        <v>#VALUE!</v>
      </c>
      <c r="M576" t="e">
        <f t="shared" si="71"/>
        <v>#VALUE!</v>
      </c>
      <c r="N576" t="s">
        <v>1831</v>
      </c>
      <c r="O576">
        <f t="shared" si="68"/>
        <v>0.7</v>
      </c>
      <c r="P576">
        <f t="shared" si="69"/>
        <v>-9.9999999999999978E-2</v>
      </c>
      <c r="Q576" t="str">
        <f t="shared" si="70"/>
        <v>中证0.6</v>
      </c>
    </row>
    <row r="577" spans="1:17" x14ac:dyDescent="0.15">
      <c r="A577" s="4">
        <v>575</v>
      </c>
      <c r="B577" s="5" t="s">
        <v>1151</v>
      </c>
      <c r="C577" s="5" t="s">
        <v>1152</v>
      </c>
      <c r="D577" s="5" t="s">
        <v>9</v>
      </c>
      <c r="E577" s="6">
        <v>0.66239877704578198</v>
      </c>
      <c r="F577">
        <f t="shared" si="64"/>
        <v>0.7</v>
      </c>
      <c r="I577" t="str">
        <f t="shared" si="65"/>
        <v>sz000725</v>
      </c>
      <c r="J577" t="str">
        <f>VLOOKUP(D577,$U:$V,2,0)</f>
        <v>中证</v>
      </c>
      <c r="K577">
        <f t="shared" si="66"/>
        <v>0.7</v>
      </c>
      <c r="L577" t="e">
        <f t="shared" si="67"/>
        <v>#VALUE!</v>
      </c>
      <c r="M577" t="e">
        <f t="shared" si="71"/>
        <v>#VALUE!</v>
      </c>
      <c r="N577" t="s">
        <v>1831</v>
      </c>
      <c r="O577">
        <f t="shared" si="68"/>
        <v>0.7</v>
      </c>
      <c r="P577">
        <f t="shared" si="69"/>
        <v>0</v>
      </c>
      <c r="Q577" t="str">
        <f t="shared" si="70"/>
        <v>中证0.7</v>
      </c>
    </row>
    <row r="578" spans="1:17" x14ac:dyDescent="0.15">
      <c r="A578" s="4">
        <v>576</v>
      </c>
      <c r="B578" s="5" t="s">
        <v>1153</v>
      </c>
      <c r="C578" s="5" t="s">
        <v>1154</v>
      </c>
      <c r="D578" s="5" t="s">
        <v>9</v>
      </c>
      <c r="E578" s="6">
        <v>0.69134718091914404</v>
      </c>
      <c r="F578">
        <f t="shared" si="64"/>
        <v>0.7</v>
      </c>
      <c r="I578" t="str">
        <f t="shared" si="65"/>
        <v>sz000726</v>
      </c>
      <c r="J578" t="str">
        <f>VLOOKUP(D578,$U:$V,2,0)</f>
        <v>中证</v>
      </c>
      <c r="K578">
        <f t="shared" si="66"/>
        <v>0.7</v>
      </c>
      <c r="L578" t="e">
        <f t="shared" si="67"/>
        <v>#VALUE!</v>
      </c>
      <c r="M578" t="e">
        <f t="shared" si="71"/>
        <v>#VALUE!</v>
      </c>
      <c r="N578" t="s">
        <v>1831</v>
      </c>
      <c r="O578">
        <f t="shared" si="68"/>
        <v>0.7</v>
      </c>
      <c r="P578">
        <f t="shared" si="69"/>
        <v>0</v>
      </c>
      <c r="Q578" t="str">
        <f t="shared" si="70"/>
        <v>中证0.7</v>
      </c>
    </row>
    <row r="579" spans="1:17" x14ac:dyDescent="0.15">
      <c r="A579" s="4">
        <v>577</v>
      </c>
      <c r="B579" s="5" t="s">
        <v>1155</v>
      </c>
      <c r="C579" s="5" t="s">
        <v>1156</v>
      </c>
      <c r="D579" s="5" t="s">
        <v>9</v>
      </c>
      <c r="E579" s="6">
        <v>0.70171176263434998</v>
      </c>
      <c r="F579">
        <f t="shared" si="64"/>
        <v>0.7</v>
      </c>
      <c r="I579" t="str">
        <f t="shared" si="65"/>
        <v>sz000727</v>
      </c>
      <c r="J579" t="str">
        <f>VLOOKUP(D579,$U:$V,2,0)</f>
        <v>中证</v>
      </c>
      <c r="K579">
        <f t="shared" si="66"/>
        <v>0.7</v>
      </c>
      <c r="L579" t="e">
        <f t="shared" si="67"/>
        <v>#VALUE!</v>
      </c>
      <c r="M579" t="e">
        <f t="shared" si="71"/>
        <v>#VALUE!</v>
      </c>
      <c r="N579" t="s">
        <v>1829</v>
      </c>
      <c r="O579">
        <f t="shared" si="68"/>
        <v>0.8</v>
      </c>
      <c r="P579">
        <f t="shared" si="69"/>
        <v>-0.10000000000000009</v>
      </c>
      <c r="Q579" t="str">
        <f t="shared" si="70"/>
        <v>中证0.7</v>
      </c>
    </row>
    <row r="580" spans="1:17" x14ac:dyDescent="0.15">
      <c r="A580" s="4">
        <v>578</v>
      </c>
      <c r="B580" s="5" t="s">
        <v>1157</v>
      </c>
      <c r="C580" s="5" t="s">
        <v>1158</v>
      </c>
      <c r="D580" s="5" t="s">
        <v>7</v>
      </c>
      <c r="E580" s="6">
        <v>0.76426597844420796</v>
      </c>
      <c r="F580">
        <f t="shared" ref="F580:F643" si="72">ROUND(E580,1)</f>
        <v>0.8</v>
      </c>
      <c r="I580" t="str">
        <f t="shared" ref="I580:I643" si="73">+B580</f>
        <v>sz000728</v>
      </c>
      <c r="J580" t="str">
        <f>VLOOKUP(D580,$U:$V,2,0)</f>
        <v>沪深</v>
      </c>
      <c r="K580">
        <f t="shared" ref="K580:K643" si="74">+F580</f>
        <v>0.8</v>
      </c>
      <c r="L580" t="e">
        <f t="shared" ref="L580:L643" si="75">FIND("0",J580)</f>
        <v>#VALUE!</v>
      </c>
      <c r="M580" t="e">
        <f t="shared" si="71"/>
        <v>#VALUE!</v>
      </c>
      <c r="N580" t="s">
        <v>1831</v>
      </c>
      <c r="O580">
        <f t="shared" ref="O580:O643" si="76">+N580+0</f>
        <v>0.7</v>
      </c>
      <c r="P580">
        <f t="shared" ref="P580:P643" si="77">F580-O580</f>
        <v>0.10000000000000009</v>
      </c>
      <c r="Q580" t="str">
        <f t="shared" ref="Q580:Q643" si="78">+J580&amp;K580</f>
        <v>沪深0.8</v>
      </c>
    </row>
    <row r="581" spans="1:17" x14ac:dyDescent="0.15">
      <c r="A581" s="4">
        <v>579</v>
      </c>
      <c r="B581" s="5" t="s">
        <v>1159</v>
      </c>
      <c r="C581" s="5" t="s">
        <v>1160</v>
      </c>
      <c r="D581" s="5" t="s">
        <v>9</v>
      </c>
      <c r="E581" s="6">
        <v>0.65257391804155196</v>
      </c>
      <c r="F581">
        <f t="shared" si="72"/>
        <v>0.7</v>
      </c>
      <c r="I581" t="str">
        <f t="shared" si="73"/>
        <v>sz000729</v>
      </c>
      <c r="J581" t="str">
        <f>VLOOKUP(D581,$U:$V,2,0)</f>
        <v>中证</v>
      </c>
      <c r="K581">
        <f t="shared" si="74"/>
        <v>0.7</v>
      </c>
      <c r="L581" t="e">
        <f t="shared" si="75"/>
        <v>#VALUE!</v>
      </c>
      <c r="M581" t="e">
        <f t="shared" si="71"/>
        <v>#VALUE!</v>
      </c>
      <c r="N581" t="s">
        <v>1834</v>
      </c>
      <c r="O581">
        <f t="shared" si="76"/>
        <v>0.2</v>
      </c>
      <c r="P581">
        <f t="shared" si="77"/>
        <v>0.49999999999999994</v>
      </c>
      <c r="Q581" t="str">
        <f t="shared" si="78"/>
        <v>中证0.7</v>
      </c>
    </row>
    <row r="582" spans="1:17" x14ac:dyDescent="0.15">
      <c r="A582" s="4">
        <v>580</v>
      </c>
      <c r="B582" s="5" t="s">
        <v>1161</v>
      </c>
      <c r="C582" s="5" t="s">
        <v>1162</v>
      </c>
      <c r="D582" s="5" t="s">
        <v>85</v>
      </c>
      <c r="E582" s="6">
        <v>0.16820639950861299</v>
      </c>
      <c r="F582">
        <f t="shared" si="72"/>
        <v>0.2</v>
      </c>
      <c r="I582" t="str">
        <f t="shared" si="73"/>
        <v>sz000732</v>
      </c>
      <c r="J582" t="str">
        <f>VLOOKUP(D582,$U:$V,2,0)</f>
        <v>小</v>
      </c>
      <c r="K582">
        <f t="shared" si="74"/>
        <v>0.2</v>
      </c>
      <c r="L582" t="e">
        <f t="shared" si="75"/>
        <v>#VALUE!</v>
      </c>
      <c r="M582" t="e">
        <f t="shared" si="71"/>
        <v>#VALUE!</v>
      </c>
      <c r="N582" t="s">
        <v>1830</v>
      </c>
      <c r="O582">
        <f t="shared" si="76"/>
        <v>0.6</v>
      </c>
      <c r="P582">
        <f t="shared" si="77"/>
        <v>-0.39999999999999997</v>
      </c>
      <c r="Q582" t="str">
        <f t="shared" si="78"/>
        <v>小0.2</v>
      </c>
    </row>
    <row r="583" spans="1:17" x14ac:dyDescent="0.15">
      <c r="A583" s="4">
        <v>581</v>
      </c>
      <c r="B583" s="5" t="s">
        <v>1163</v>
      </c>
      <c r="C583" s="5" t="s">
        <v>1164</v>
      </c>
      <c r="D583" s="5" t="s">
        <v>9</v>
      </c>
      <c r="E583" s="6">
        <v>0.61349200376300195</v>
      </c>
      <c r="F583">
        <f t="shared" si="72"/>
        <v>0.6</v>
      </c>
      <c r="I583" t="str">
        <f t="shared" si="73"/>
        <v>sz000738</v>
      </c>
      <c r="J583" t="str">
        <f>VLOOKUP(D583,$U:$V,2,0)</f>
        <v>中证</v>
      </c>
      <c r="K583">
        <f t="shared" si="74"/>
        <v>0.6</v>
      </c>
      <c r="L583" t="e">
        <f t="shared" si="75"/>
        <v>#VALUE!</v>
      </c>
      <c r="M583" t="e">
        <f t="shared" si="71"/>
        <v>#VALUE!</v>
      </c>
      <c r="N583" t="s">
        <v>1833</v>
      </c>
      <c r="O583">
        <f t="shared" si="76"/>
        <v>0.5</v>
      </c>
      <c r="P583">
        <f t="shared" si="77"/>
        <v>9.9999999999999978E-2</v>
      </c>
      <c r="Q583" t="str">
        <f t="shared" si="78"/>
        <v>中证0.6</v>
      </c>
    </row>
    <row r="584" spans="1:17" x14ac:dyDescent="0.15">
      <c r="A584" s="4">
        <v>582</v>
      </c>
      <c r="B584" s="5" t="s">
        <v>1165</v>
      </c>
      <c r="C584" s="5" t="s">
        <v>1166</v>
      </c>
      <c r="D584" s="5" t="s">
        <v>7</v>
      </c>
      <c r="E584" s="6">
        <v>0.52282677849368397</v>
      </c>
      <c r="F584">
        <f t="shared" si="72"/>
        <v>0.5</v>
      </c>
      <c r="I584" t="str">
        <f t="shared" si="73"/>
        <v>sz000750</v>
      </c>
      <c r="J584" t="str">
        <f>VLOOKUP(D584,$U:$V,2,0)</f>
        <v>沪深</v>
      </c>
      <c r="K584">
        <f t="shared" si="74"/>
        <v>0.5</v>
      </c>
      <c r="L584" t="e">
        <f t="shared" si="75"/>
        <v>#VALUE!</v>
      </c>
      <c r="M584" t="e">
        <f t="shared" ref="M584:M647" si="79">MID(J584,L584,LEN(J584)-L584+1)</f>
        <v>#VALUE!</v>
      </c>
      <c r="N584" t="s">
        <v>1831</v>
      </c>
      <c r="O584">
        <f t="shared" si="76"/>
        <v>0.7</v>
      </c>
      <c r="P584">
        <f t="shared" si="77"/>
        <v>-0.19999999999999996</v>
      </c>
      <c r="Q584" t="str">
        <f t="shared" si="78"/>
        <v>沪深0.5</v>
      </c>
    </row>
    <row r="585" spans="1:17" x14ac:dyDescent="0.15">
      <c r="A585" s="4">
        <v>583</v>
      </c>
      <c r="B585" s="5" t="s">
        <v>1167</v>
      </c>
      <c r="C585" s="5" t="s">
        <v>1168</v>
      </c>
      <c r="D585" s="5" t="s">
        <v>9</v>
      </c>
      <c r="E585" s="6">
        <v>0.69257393608305196</v>
      </c>
      <c r="F585">
        <f t="shared" si="72"/>
        <v>0.7</v>
      </c>
      <c r="I585" t="str">
        <f t="shared" si="73"/>
        <v>sz000758</v>
      </c>
      <c r="J585" t="str">
        <f>VLOOKUP(D585,$U:$V,2,0)</f>
        <v>中证</v>
      </c>
      <c r="K585">
        <f t="shared" si="74"/>
        <v>0.7</v>
      </c>
      <c r="L585" t="e">
        <f t="shared" si="75"/>
        <v>#VALUE!</v>
      </c>
      <c r="M585" t="e">
        <f t="shared" si="79"/>
        <v>#VALUE!</v>
      </c>
      <c r="N585" t="s">
        <v>1833</v>
      </c>
      <c r="O585">
        <f t="shared" si="76"/>
        <v>0.5</v>
      </c>
      <c r="P585">
        <f t="shared" si="77"/>
        <v>0.19999999999999996</v>
      </c>
      <c r="Q585" t="str">
        <f t="shared" si="78"/>
        <v>中证0.7</v>
      </c>
    </row>
    <row r="586" spans="1:17" x14ac:dyDescent="0.15">
      <c r="A586" s="4">
        <v>584</v>
      </c>
      <c r="B586" s="5" t="s">
        <v>1169</v>
      </c>
      <c r="C586" s="5" t="s">
        <v>1170</v>
      </c>
      <c r="D586" s="5" t="s">
        <v>3</v>
      </c>
      <c r="E586" s="6">
        <v>0.54269707236328402</v>
      </c>
      <c r="F586">
        <f t="shared" si="72"/>
        <v>0.5</v>
      </c>
      <c r="I586" t="str">
        <f t="shared" si="73"/>
        <v>sz000761</v>
      </c>
      <c r="J586" t="str">
        <f>VLOOKUP(D586,$U:$V,2,0)</f>
        <v>主板</v>
      </c>
      <c r="K586">
        <f t="shared" si="74"/>
        <v>0.5</v>
      </c>
      <c r="L586" t="e">
        <f t="shared" si="75"/>
        <v>#VALUE!</v>
      </c>
      <c r="M586" t="e">
        <f t="shared" si="79"/>
        <v>#VALUE!</v>
      </c>
      <c r="N586" t="s">
        <v>1831</v>
      </c>
      <c r="O586">
        <f t="shared" si="76"/>
        <v>0.7</v>
      </c>
      <c r="P586">
        <f t="shared" si="77"/>
        <v>-0.19999999999999996</v>
      </c>
      <c r="Q586" t="str">
        <f t="shared" si="78"/>
        <v>主板0.5</v>
      </c>
    </row>
    <row r="587" spans="1:17" x14ac:dyDescent="0.15">
      <c r="A587" s="4">
        <v>585</v>
      </c>
      <c r="B587" s="5" t="s">
        <v>1171</v>
      </c>
      <c r="C587" s="5" t="s">
        <v>1172</v>
      </c>
      <c r="D587" s="5" t="s">
        <v>9</v>
      </c>
      <c r="E587" s="6">
        <v>0.70318897960454396</v>
      </c>
      <c r="F587">
        <f t="shared" si="72"/>
        <v>0.7</v>
      </c>
      <c r="I587" t="str">
        <f t="shared" si="73"/>
        <v>sz000762</v>
      </c>
      <c r="J587" t="str">
        <f>VLOOKUP(D587,$U:$V,2,0)</f>
        <v>中证</v>
      </c>
      <c r="K587">
        <f t="shared" si="74"/>
        <v>0.7</v>
      </c>
      <c r="L587" t="e">
        <f t="shared" si="75"/>
        <v>#VALUE!</v>
      </c>
      <c r="M587" t="e">
        <f t="shared" si="79"/>
        <v>#VALUE!</v>
      </c>
      <c r="N587" t="s">
        <v>1831</v>
      </c>
      <c r="O587">
        <f t="shared" si="76"/>
        <v>0.7</v>
      </c>
      <c r="P587">
        <f t="shared" si="77"/>
        <v>0</v>
      </c>
      <c r="Q587" t="str">
        <f t="shared" si="78"/>
        <v>中证0.7</v>
      </c>
    </row>
    <row r="588" spans="1:17" x14ac:dyDescent="0.15">
      <c r="A588" s="4">
        <v>586</v>
      </c>
      <c r="B588" s="5" t="s">
        <v>1173</v>
      </c>
      <c r="C588" s="5" t="s">
        <v>1174</v>
      </c>
      <c r="D588" s="5" t="s">
        <v>9</v>
      </c>
      <c r="E588" s="6">
        <v>0.67289913207524299</v>
      </c>
      <c r="F588">
        <f t="shared" si="72"/>
        <v>0.7</v>
      </c>
      <c r="I588" t="str">
        <f t="shared" si="73"/>
        <v>sz000768</v>
      </c>
      <c r="J588" t="str">
        <f>VLOOKUP(D588,$U:$V,2,0)</f>
        <v>中证</v>
      </c>
      <c r="K588">
        <f t="shared" si="74"/>
        <v>0.7</v>
      </c>
      <c r="L588" t="e">
        <f t="shared" si="75"/>
        <v>#VALUE!</v>
      </c>
      <c r="M588" t="e">
        <f t="shared" si="79"/>
        <v>#VALUE!</v>
      </c>
      <c r="N588" t="s">
        <v>1833</v>
      </c>
      <c r="O588">
        <f t="shared" si="76"/>
        <v>0.5</v>
      </c>
      <c r="P588">
        <f t="shared" si="77"/>
        <v>0.19999999999999996</v>
      </c>
      <c r="Q588" t="str">
        <f t="shared" si="78"/>
        <v>中证0.7</v>
      </c>
    </row>
    <row r="589" spans="1:17" x14ac:dyDescent="0.15">
      <c r="A589" s="4">
        <v>587</v>
      </c>
      <c r="B589" s="5" t="s">
        <v>1175</v>
      </c>
      <c r="C589" s="5" t="s">
        <v>1176</v>
      </c>
      <c r="D589" s="5" t="s">
        <v>220</v>
      </c>
      <c r="E589" s="6">
        <v>0.48124568722264299</v>
      </c>
      <c r="F589">
        <f t="shared" si="72"/>
        <v>0.5</v>
      </c>
      <c r="I589" t="str">
        <f t="shared" si="73"/>
        <v>sz000776</v>
      </c>
      <c r="J589" t="str">
        <f>VLOOKUP(D589,$U:$V,2,0)</f>
        <v>创</v>
      </c>
      <c r="K589">
        <f t="shared" si="74"/>
        <v>0.5</v>
      </c>
      <c r="L589" t="e">
        <f t="shared" si="75"/>
        <v>#VALUE!</v>
      </c>
      <c r="M589" t="e">
        <f t="shared" si="79"/>
        <v>#VALUE!</v>
      </c>
      <c r="N589" t="s">
        <v>1831</v>
      </c>
      <c r="O589">
        <f t="shared" si="76"/>
        <v>0.7</v>
      </c>
      <c r="P589">
        <f t="shared" si="77"/>
        <v>-0.19999999999999996</v>
      </c>
      <c r="Q589" t="str">
        <f t="shared" si="78"/>
        <v>创0.5</v>
      </c>
    </row>
    <row r="590" spans="1:17" x14ac:dyDescent="0.15">
      <c r="A590" s="4">
        <v>588</v>
      </c>
      <c r="B590" s="5" t="s">
        <v>1177</v>
      </c>
      <c r="C590" s="5" t="s">
        <v>1178</v>
      </c>
      <c r="D590" s="5" t="s">
        <v>9</v>
      </c>
      <c r="E590" s="6">
        <v>0.68236401990370099</v>
      </c>
      <c r="F590">
        <f t="shared" si="72"/>
        <v>0.7</v>
      </c>
      <c r="I590" t="str">
        <f t="shared" si="73"/>
        <v>sz000777</v>
      </c>
      <c r="J590" t="str">
        <f>VLOOKUP(D590,$U:$V,2,0)</f>
        <v>中证</v>
      </c>
      <c r="K590">
        <f t="shared" si="74"/>
        <v>0.7</v>
      </c>
      <c r="L590" t="e">
        <f t="shared" si="75"/>
        <v>#VALUE!</v>
      </c>
      <c r="M590" t="e">
        <f t="shared" si="79"/>
        <v>#VALUE!</v>
      </c>
      <c r="N590" t="s">
        <v>1830</v>
      </c>
      <c r="O590">
        <f t="shared" si="76"/>
        <v>0.6</v>
      </c>
      <c r="P590">
        <f t="shared" si="77"/>
        <v>9.9999999999999978E-2</v>
      </c>
      <c r="Q590" t="str">
        <f t="shared" si="78"/>
        <v>中证0.7</v>
      </c>
    </row>
    <row r="591" spans="1:17" x14ac:dyDescent="0.15">
      <c r="A591" s="4">
        <v>589</v>
      </c>
      <c r="B591" s="5" t="s">
        <v>1179</v>
      </c>
      <c r="C591" s="5" t="s">
        <v>1180</v>
      </c>
      <c r="D591" s="5" t="s">
        <v>3</v>
      </c>
      <c r="E591" s="6">
        <v>0.62036127645029804</v>
      </c>
      <c r="F591">
        <f t="shared" si="72"/>
        <v>0.6</v>
      </c>
      <c r="I591" t="str">
        <f t="shared" si="73"/>
        <v>sz000778</v>
      </c>
      <c r="J591" t="str">
        <f>VLOOKUP(D591,$U:$V,2,0)</f>
        <v>主板</v>
      </c>
      <c r="K591">
        <f t="shared" si="74"/>
        <v>0.6</v>
      </c>
      <c r="L591" t="e">
        <f t="shared" si="75"/>
        <v>#VALUE!</v>
      </c>
      <c r="M591" t="e">
        <f t="shared" si="79"/>
        <v>#VALUE!</v>
      </c>
      <c r="N591" t="s">
        <v>1829</v>
      </c>
      <c r="O591">
        <f t="shared" si="76"/>
        <v>0.8</v>
      </c>
      <c r="P591">
        <f t="shared" si="77"/>
        <v>-0.20000000000000007</v>
      </c>
      <c r="Q591" t="str">
        <f t="shared" si="78"/>
        <v>主板0.6</v>
      </c>
    </row>
    <row r="592" spans="1:17" x14ac:dyDescent="0.15">
      <c r="A592" s="4">
        <v>590</v>
      </c>
      <c r="B592" s="5" t="s">
        <v>1181</v>
      </c>
      <c r="C592" s="5" t="s">
        <v>1182</v>
      </c>
      <c r="D592" s="5" t="s">
        <v>7</v>
      </c>
      <c r="E592" s="6">
        <v>0.79785651889988696</v>
      </c>
      <c r="F592">
        <f t="shared" si="72"/>
        <v>0.8</v>
      </c>
      <c r="I592" t="str">
        <f t="shared" si="73"/>
        <v>sz000783</v>
      </c>
      <c r="J592" t="str">
        <f>VLOOKUP(D592,$U:$V,2,0)</f>
        <v>沪深</v>
      </c>
      <c r="K592">
        <f t="shared" si="74"/>
        <v>0.8</v>
      </c>
      <c r="L592" t="e">
        <f t="shared" si="75"/>
        <v>#VALUE!</v>
      </c>
      <c r="M592" t="e">
        <f t="shared" si="79"/>
        <v>#VALUE!</v>
      </c>
      <c r="N592" t="s">
        <v>1830</v>
      </c>
      <c r="O592">
        <f t="shared" si="76"/>
        <v>0.6</v>
      </c>
      <c r="P592">
        <f t="shared" si="77"/>
        <v>0.20000000000000007</v>
      </c>
      <c r="Q592" t="str">
        <f t="shared" si="78"/>
        <v>沪深0.8</v>
      </c>
    </row>
    <row r="593" spans="1:17" x14ac:dyDescent="0.15">
      <c r="A593" s="4">
        <v>591</v>
      </c>
      <c r="B593" s="5" t="s">
        <v>1183</v>
      </c>
      <c r="C593" s="5" t="s">
        <v>1184</v>
      </c>
      <c r="D593" s="5" t="s">
        <v>9</v>
      </c>
      <c r="E593" s="6">
        <v>0.62989247438874396</v>
      </c>
      <c r="F593">
        <f t="shared" si="72"/>
        <v>0.6</v>
      </c>
      <c r="I593" t="str">
        <f t="shared" si="73"/>
        <v>sz000786</v>
      </c>
      <c r="J593" t="str">
        <f>VLOOKUP(D593,$U:$V,2,0)</f>
        <v>中证</v>
      </c>
      <c r="K593">
        <f t="shared" si="74"/>
        <v>0.6</v>
      </c>
      <c r="L593" t="e">
        <f t="shared" si="75"/>
        <v>#VALUE!</v>
      </c>
      <c r="M593" t="e">
        <f t="shared" si="79"/>
        <v>#VALUE!</v>
      </c>
      <c r="N593" t="s">
        <v>1831</v>
      </c>
      <c r="O593">
        <f t="shared" si="76"/>
        <v>0.7</v>
      </c>
      <c r="P593">
        <f t="shared" si="77"/>
        <v>-9.9999999999999978E-2</v>
      </c>
      <c r="Q593" t="str">
        <f t="shared" si="78"/>
        <v>中证0.6</v>
      </c>
    </row>
    <row r="594" spans="1:17" x14ac:dyDescent="0.15">
      <c r="A594" s="4">
        <v>592</v>
      </c>
      <c r="B594" s="5" t="s">
        <v>1185</v>
      </c>
      <c r="C594" s="5" t="s">
        <v>1186</v>
      </c>
      <c r="D594" s="5" t="s">
        <v>85</v>
      </c>
      <c r="E594" s="6">
        <v>0.66344489156909203</v>
      </c>
      <c r="F594">
        <f t="shared" si="72"/>
        <v>0.7</v>
      </c>
      <c r="I594" t="str">
        <f t="shared" si="73"/>
        <v>sz000792</v>
      </c>
      <c r="J594" t="str">
        <f>VLOOKUP(D594,$U:$V,2,0)</f>
        <v>小</v>
      </c>
      <c r="K594">
        <f t="shared" si="74"/>
        <v>0.7</v>
      </c>
      <c r="L594" t="e">
        <f t="shared" si="75"/>
        <v>#VALUE!</v>
      </c>
      <c r="M594" t="e">
        <f t="shared" si="79"/>
        <v>#VALUE!</v>
      </c>
      <c r="N594" t="s">
        <v>1830</v>
      </c>
      <c r="O594">
        <f t="shared" si="76"/>
        <v>0.6</v>
      </c>
      <c r="P594">
        <f t="shared" si="77"/>
        <v>9.9999999999999978E-2</v>
      </c>
      <c r="Q594" t="str">
        <f t="shared" si="78"/>
        <v>小0.7</v>
      </c>
    </row>
    <row r="595" spans="1:17" x14ac:dyDescent="0.15">
      <c r="A595" s="4">
        <v>593</v>
      </c>
      <c r="B595" s="5" t="s">
        <v>1187</v>
      </c>
      <c r="C595" s="5" t="s">
        <v>1188</v>
      </c>
      <c r="D595" s="5" t="s">
        <v>9</v>
      </c>
      <c r="E595" s="6">
        <v>0.62655903348266695</v>
      </c>
      <c r="F595">
        <f t="shared" si="72"/>
        <v>0.6</v>
      </c>
      <c r="I595" t="str">
        <f t="shared" si="73"/>
        <v>sz000793</v>
      </c>
      <c r="J595" t="str">
        <f>VLOOKUP(D595,$U:$V,2,0)</f>
        <v>中证</v>
      </c>
      <c r="K595">
        <f t="shared" si="74"/>
        <v>0.6</v>
      </c>
      <c r="L595" t="e">
        <f t="shared" si="75"/>
        <v>#VALUE!</v>
      </c>
      <c r="M595" t="e">
        <f t="shared" si="79"/>
        <v>#VALUE!</v>
      </c>
      <c r="N595" t="s">
        <v>1831</v>
      </c>
      <c r="O595">
        <f t="shared" si="76"/>
        <v>0.7</v>
      </c>
      <c r="P595">
        <f t="shared" si="77"/>
        <v>-9.9999999999999978E-2</v>
      </c>
      <c r="Q595" t="str">
        <f t="shared" si="78"/>
        <v>中证0.6</v>
      </c>
    </row>
    <row r="596" spans="1:17" x14ac:dyDescent="0.15">
      <c r="A596" s="4">
        <v>594</v>
      </c>
      <c r="B596" s="5" t="s">
        <v>1189</v>
      </c>
      <c r="C596" s="5" t="s">
        <v>1190</v>
      </c>
      <c r="D596" s="5" t="s">
        <v>85</v>
      </c>
      <c r="E596" s="6">
        <v>0.66455967032437402</v>
      </c>
      <c r="F596">
        <f t="shared" si="72"/>
        <v>0.7</v>
      </c>
      <c r="I596" t="str">
        <f t="shared" si="73"/>
        <v>sz000800</v>
      </c>
      <c r="J596" t="str">
        <f>VLOOKUP(D596,$U:$V,2,0)</f>
        <v>小</v>
      </c>
      <c r="K596">
        <f t="shared" si="74"/>
        <v>0.7</v>
      </c>
      <c r="L596" t="e">
        <f t="shared" si="75"/>
        <v>#VALUE!</v>
      </c>
      <c r="M596" t="e">
        <f t="shared" si="79"/>
        <v>#VALUE!</v>
      </c>
      <c r="N596" t="s">
        <v>1833</v>
      </c>
      <c r="O596">
        <f t="shared" si="76"/>
        <v>0.5</v>
      </c>
      <c r="P596">
        <f t="shared" si="77"/>
        <v>0.19999999999999996</v>
      </c>
      <c r="Q596" t="str">
        <f t="shared" si="78"/>
        <v>小0.7</v>
      </c>
    </row>
    <row r="597" spans="1:17" x14ac:dyDescent="0.15">
      <c r="A597" s="4">
        <v>595</v>
      </c>
      <c r="B597" s="5" t="s">
        <v>1191</v>
      </c>
      <c r="C597" s="5" t="s">
        <v>1192</v>
      </c>
      <c r="D597" s="5" t="s">
        <v>9</v>
      </c>
      <c r="E597" s="6">
        <v>0.53266058696936602</v>
      </c>
      <c r="F597">
        <f t="shared" si="72"/>
        <v>0.5</v>
      </c>
      <c r="I597" t="str">
        <f t="shared" si="73"/>
        <v>sz000806</v>
      </c>
      <c r="J597" t="str">
        <f>VLOOKUP(D597,$U:$V,2,0)</f>
        <v>中证</v>
      </c>
      <c r="K597">
        <f t="shared" si="74"/>
        <v>0.5</v>
      </c>
      <c r="L597" t="e">
        <f t="shared" si="75"/>
        <v>#VALUE!</v>
      </c>
      <c r="M597" t="e">
        <f t="shared" si="79"/>
        <v>#VALUE!</v>
      </c>
      <c r="N597" t="s">
        <v>1833</v>
      </c>
      <c r="O597">
        <f t="shared" si="76"/>
        <v>0.5</v>
      </c>
      <c r="P597">
        <f t="shared" si="77"/>
        <v>0</v>
      </c>
      <c r="Q597" t="str">
        <f t="shared" si="78"/>
        <v>中证0.5</v>
      </c>
    </row>
    <row r="598" spans="1:17" x14ac:dyDescent="0.15">
      <c r="A598" s="4">
        <v>596</v>
      </c>
      <c r="B598" s="5" t="s">
        <v>1193</v>
      </c>
      <c r="C598" s="5" t="s">
        <v>1194</v>
      </c>
      <c r="D598" s="5" t="s">
        <v>9</v>
      </c>
      <c r="E598" s="6">
        <v>0.54398066368857001</v>
      </c>
      <c r="F598">
        <f t="shared" si="72"/>
        <v>0.5</v>
      </c>
      <c r="I598" t="str">
        <f t="shared" si="73"/>
        <v>sz000810</v>
      </c>
      <c r="J598" t="str">
        <f>VLOOKUP(D598,$U:$V,2,0)</f>
        <v>中证</v>
      </c>
      <c r="K598">
        <f t="shared" si="74"/>
        <v>0.5</v>
      </c>
      <c r="L598" t="e">
        <f t="shared" si="75"/>
        <v>#VALUE!</v>
      </c>
      <c r="M598" t="e">
        <f t="shared" si="79"/>
        <v>#VALUE!</v>
      </c>
      <c r="N598" t="s">
        <v>1833</v>
      </c>
      <c r="O598">
        <f t="shared" si="76"/>
        <v>0.5</v>
      </c>
      <c r="P598">
        <f t="shared" si="77"/>
        <v>0</v>
      </c>
      <c r="Q598" t="str">
        <f t="shared" si="78"/>
        <v>中证0.5</v>
      </c>
    </row>
    <row r="599" spans="1:17" x14ac:dyDescent="0.15">
      <c r="A599" s="4">
        <v>597</v>
      </c>
      <c r="B599" s="5" t="s">
        <v>1195</v>
      </c>
      <c r="C599" s="5" t="s">
        <v>1196</v>
      </c>
      <c r="D599" s="5" t="s">
        <v>9</v>
      </c>
      <c r="E599" s="6">
        <v>0.49230297884354002</v>
      </c>
      <c r="F599">
        <f t="shared" si="72"/>
        <v>0.5</v>
      </c>
      <c r="I599" t="str">
        <f t="shared" si="73"/>
        <v>sz000813</v>
      </c>
      <c r="J599" t="str">
        <f>VLOOKUP(D599,$U:$V,2,0)</f>
        <v>中证</v>
      </c>
      <c r="K599">
        <f t="shared" si="74"/>
        <v>0.5</v>
      </c>
      <c r="L599" t="e">
        <f t="shared" si="75"/>
        <v>#VALUE!</v>
      </c>
      <c r="M599" t="e">
        <f t="shared" si="79"/>
        <v>#VALUE!</v>
      </c>
      <c r="N599" t="s">
        <v>1831</v>
      </c>
      <c r="O599">
        <f t="shared" si="76"/>
        <v>0.7</v>
      </c>
      <c r="P599">
        <f t="shared" si="77"/>
        <v>-0.19999999999999996</v>
      </c>
      <c r="Q599" t="str">
        <f t="shared" si="78"/>
        <v>中证0.5</v>
      </c>
    </row>
    <row r="600" spans="1:17" x14ac:dyDescent="0.15">
      <c r="A600" s="4">
        <v>598</v>
      </c>
      <c r="B600" s="5" t="s">
        <v>1197</v>
      </c>
      <c r="C600" s="5" t="s">
        <v>1198</v>
      </c>
      <c r="D600" s="5" t="s">
        <v>9</v>
      </c>
      <c r="E600" s="6">
        <v>0.68227483446453696</v>
      </c>
      <c r="F600">
        <f t="shared" si="72"/>
        <v>0.7</v>
      </c>
      <c r="I600" t="str">
        <f t="shared" si="73"/>
        <v>sz000816</v>
      </c>
      <c r="J600" t="str">
        <f>VLOOKUP(D600,$U:$V,2,0)</f>
        <v>中证</v>
      </c>
      <c r="K600">
        <f t="shared" si="74"/>
        <v>0.7</v>
      </c>
      <c r="L600" t="e">
        <f t="shared" si="75"/>
        <v>#VALUE!</v>
      </c>
      <c r="M600" t="e">
        <f t="shared" si="79"/>
        <v>#VALUE!</v>
      </c>
      <c r="N600" t="s">
        <v>1831</v>
      </c>
      <c r="O600">
        <f t="shared" si="76"/>
        <v>0.7</v>
      </c>
      <c r="P600">
        <f t="shared" si="77"/>
        <v>0</v>
      </c>
      <c r="Q600" t="str">
        <f t="shared" si="78"/>
        <v>中证0.7</v>
      </c>
    </row>
    <row r="601" spans="1:17" x14ac:dyDescent="0.15">
      <c r="A601" s="4">
        <v>599</v>
      </c>
      <c r="B601" s="5" t="s">
        <v>1199</v>
      </c>
      <c r="C601" s="5" t="s">
        <v>1200</v>
      </c>
      <c r="D601" s="5" t="s">
        <v>3</v>
      </c>
      <c r="E601" s="6">
        <v>0.70897487892043898</v>
      </c>
      <c r="F601">
        <f t="shared" si="72"/>
        <v>0.7</v>
      </c>
      <c r="I601" t="str">
        <f t="shared" si="73"/>
        <v>sz000825</v>
      </c>
      <c r="J601" t="str">
        <f>VLOOKUP(D601,$U:$V,2,0)</f>
        <v>主板</v>
      </c>
      <c r="K601">
        <f t="shared" si="74"/>
        <v>0.7</v>
      </c>
      <c r="L601" t="e">
        <f t="shared" si="75"/>
        <v>#VALUE!</v>
      </c>
      <c r="M601" t="e">
        <f t="shared" si="79"/>
        <v>#VALUE!</v>
      </c>
      <c r="N601" t="s">
        <v>1831</v>
      </c>
      <c r="O601">
        <f t="shared" si="76"/>
        <v>0.7</v>
      </c>
      <c r="P601">
        <f t="shared" si="77"/>
        <v>0</v>
      </c>
      <c r="Q601" t="str">
        <f t="shared" si="78"/>
        <v>主板0.7</v>
      </c>
    </row>
    <row r="602" spans="1:17" x14ac:dyDescent="0.15">
      <c r="A602" s="4">
        <v>600</v>
      </c>
      <c r="B602" s="5" t="s">
        <v>1201</v>
      </c>
      <c r="C602" s="5" t="s">
        <v>1202</v>
      </c>
      <c r="D602" s="5" t="s">
        <v>9</v>
      </c>
      <c r="E602" s="6">
        <v>0.68216160440005003</v>
      </c>
      <c r="F602">
        <f t="shared" si="72"/>
        <v>0.7</v>
      </c>
      <c r="I602" t="str">
        <f t="shared" si="73"/>
        <v>sz000826</v>
      </c>
      <c r="J602" t="str">
        <f>VLOOKUP(D602,$U:$V,2,0)</f>
        <v>中证</v>
      </c>
      <c r="K602">
        <f t="shared" si="74"/>
        <v>0.7</v>
      </c>
      <c r="L602" t="e">
        <f t="shared" si="75"/>
        <v>#VALUE!</v>
      </c>
      <c r="M602" t="e">
        <f t="shared" si="79"/>
        <v>#VALUE!</v>
      </c>
      <c r="N602" t="s">
        <v>1830</v>
      </c>
      <c r="O602">
        <f t="shared" si="76"/>
        <v>0.6</v>
      </c>
      <c r="P602">
        <f t="shared" si="77"/>
        <v>9.9999999999999978E-2</v>
      </c>
      <c r="Q602" t="str">
        <f t="shared" si="78"/>
        <v>中证0.7</v>
      </c>
    </row>
    <row r="603" spans="1:17" x14ac:dyDescent="0.15">
      <c r="A603" s="4">
        <v>601</v>
      </c>
      <c r="B603" s="5" t="s">
        <v>1203</v>
      </c>
      <c r="C603" s="5" t="s">
        <v>1204</v>
      </c>
      <c r="D603" s="5" t="s">
        <v>9</v>
      </c>
      <c r="E603" s="6">
        <v>0.63474013046198297</v>
      </c>
      <c r="F603">
        <f t="shared" si="72"/>
        <v>0.6</v>
      </c>
      <c r="I603" t="str">
        <f t="shared" si="73"/>
        <v>sz000829</v>
      </c>
      <c r="J603" t="str">
        <f>VLOOKUP(D603,$U:$V,2,0)</f>
        <v>中证</v>
      </c>
      <c r="K603">
        <f t="shared" si="74"/>
        <v>0.6</v>
      </c>
      <c r="L603" t="e">
        <f t="shared" si="75"/>
        <v>#VALUE!</v>
      </c>
      <c r="M603" t="e">
        <f t="shared" si="79"/>
        <v>#VALUE!</v>
      </c>
      <c r="N603" t="s">
        <v>1829</v>
      </c>
      <c r="O603">
        <f t="shared" si="76"/>
        <v>0.8</v>
      </c>
      <c r="P603">
        <f t="shared" si="77"/>
        <v>-0.20000000000000007</v>
      </c>
      <c r="Q603" t="str">
        <f t="shared" si="78"/>
        <v>中证0.6</v>
      </c>
    </row>
    <row r="604" spans="1:17" x14ac:dyDescent="0.15">
      <c r="A604" s="4">
        <v>602</v>
      </c>
      <c r="B604" s="5" t="s">
        <v>1205</v>
      </c>
      <c r="C604" s="5" t="s">
        <v>1206</v>
      </c>
      <c r="D604" s="5" t="s">
        <v>9</v>
      </c>
      <c r="E604" s="6">
        <v>0.77812354956336105</v>
      </c>
      <c r="F604">
        <f t="shared" si="72"/>
        <v>0.8</v>
      </c>
      <c r="I604" t="str">
        <f t="shared" si="73"/>
        <v>sz000830</v>
      </c>
      <c r="J604" t="str">
        <f>VLOOKUP(D604,$U:$V,2,0)</f>
        <v>中证</v>
      </c>
      <c r="K604">
        <f t="shared" si="74"/>
        <v>0.8</v>
      </c>
      <c r="L604" t="e">
        <f t="shared" si="75"/>
        <v>#VALUE!</v>
      </c>
      <c r="M604" t="e">
        <f t="shared" si="79"/>
        <v>#VALUE!</v>
      </c>
      <c r="N604" t="s">
        <v>1831</v>
      </c>
      <c r="O604">
        <f t="shared" si="76"/>
        <v>0.7</v>
      </c>
      <c r="P604">
        <f t="shared" si="77"/>
        <v>0.10000000000000009</v>
      </c>
      <c r="Q604" t="str">
        <f t="shared" si="78"/>
        <v>中证0.8</v>
      </c>
    </row>
    <row r="605" spans="1:17" x14ac:dyDescent="0.15">
      <c r="A605" s="4">
        <v>603</v>
      </c>
      <c r="B605" s="5" t="s">
        <v>1207</v>
      </c>
      <c r="C605" s="5" t="s">
        <v>1208</v>
      </c>
      <c r="D605" s="5" t="s">
        <v>9</v>
      </c>
      <c r="E605" s="6">
        <v>0.68662984790693604</v>
      </c>
      <c r="F605">
        <f t="shared" si="72"/>
        <v>0.7</v>
      </c>
      <c r="I605" t="str">
        <f t="shared" si="73"/>
        <v>sz000839</v>
      </c>
      <c r="J605" t="str">
        <f>VLOOKUP(D605,$U:$V,2,0)</f>
        <v>中证</v>
      </c>
      <c r="K605">
        <f t="shared" si="74"/>
        <v>0.7</v>
      </c>
      <c r="L605" t="e">
        <f t="shared" si="75"/>
        <v>#VALUE!</v>
      </c>
      <c r="M605" t="e">
        <f t="shared" si="79"/>
        <v>#VALUE!</v>
      </c>
      <c r="N605" t="s">
        <v>1830</v>
      </c>
      <c r="O605">
        <f t="shared" si="76"/>
        <v>0.6</v>
      </c>
      <c r="P605">
        <f t="shared" si="77"/>
        <v>9.9999999999999978E-2</v>
      </c>
      <c r="Q605" t="str">
        <f t="shared" si="78"/>
        <v>中证0.7</v>
      </c>
    </row>
    <row r="606" spans="1:17" x14ac:dyDescent="0.15">
      <c r="A606" s="4">
        <v>604</v>
      </c>
      <c r="B606" s="5" t="s">
        <v>1209</v>
      </c>
      <c r="C606" s="5" t="s">
        <v>1210</v>
      </c>
      <c r="D606" s="5" t="s">
        <v>9</v>
      </c>
      <c r="E606" s="6">
        <v>0.64609111146813403</v>
      </c>
      <c r="F606">
        <f t="shared" si="72"/>
        <v>0.6</v>
      </c>
      <c r="I606" t="str">
        <f t="shared" si="73"/>
        <v>sz000848</v>
      </c>
      <c r="J606" t="str">
        <f>VLOOKUP(D606,$U:$V,2,0)</f>
        <v>中证</v>
      </c>
      <c r="K606">
        <f t="shared" si="74"/>
        <v>0.6</v>
      </c>
      <c r="L606" t="e">
        <f t="shared" si="75"/>
        <v>#VALUE!</v>
      </c>
      <c r="M606" t="e">
        <f t="shared" si="79"/>
        <v>#VALUE!</v>
      </c>
      <c r="N606" t="s">
        <v>1830</v>
      </c>
      <c r="O606">
        <f t="shared" si="76"/>
        <v>0.6</v>
      </c>
      <c r="P606">
        <f t="shared" si="77"/>
        <v>0</v>
      </c>
      <c r="Q606" t="str">
        <f t="shared" si="78"/>
        <v>中证0.6</v>
      </c>
    </row>
    <row r="607" spans="1:17" x14ac:dyDescent="0.15">
      <c r="A607" s="4">
        <v>605</v>
      </c>
      <c r="B607" s="5" t="s">
        <v>1211</v>
      </c>
      <c r="C607" s="5" t="s">
        <v>1212</v>
      </c>
      <c r="D607" s="5" t="s">
        <v>85</v>
      </c>
      <c r="E607" s="6">
        <v>0.63092758547637295</v>
      </c>
      <c r="F607">
        <f t="shared" si="72"/>
        <v>0.6</v>
      </c>
      <c r="I607" t="str">
        <f t="shared" si="73"/>
        <v>sz000858</v>
      </c>
      <c r="J607" t="str">
        <f>VLOOKUP(D607,$U:$V,2,0)</f>
        <v>小</v>
      </c>
      <c r="K607">
        <f t="shared" si="74"/>
        <v>0.6</v>
      </c>
      <c r="L607" t="e">
        <f t="shared" si="75"/>
        <v>#VALUE!</v>
      </c>
      <c r="M607" t="e">
        <f t="shared" si="79"/>
        <v>#VALUE!</v>
      </c>
      <c r="N607" t="s">
        <v>1831</v>
      </c>
      <c r="O607">
        <f t="shared" si="76"/>
        <v>0.7</v>
      </c>
      <c r="P607">
        <f t="shared" si="77"/>
        <v>-9.9999999999999978E-2</v>
      </c>
      <c r="Q607" t="str">
        <f t="shared" si="78"/>
        <v>小0.6</v>
      </c>
    </row>
    <row r="608" spans="1:17" x14ac:dyDescent="0.15">
      <c r="A608" s="4">
        <v>606</v>
      </c>
      <c r="B608" s="5" t="s">
        <v>1213</v>
      </c>
      <c r="C608" s="5" t="s">
        <v>1214</v>
      </c>
      <c r="D608" s="5" t="s">
        <v>9</v>
      </c>
      <c r="E608" s="6">
        <v>0.68683191161593704</v>
      </c>
      <c r="F608">
        <f t="shared" si="72"/>
        <v>0.7</v>
      </c>
      <c r="I608" t="str">
        <f t="shared" si="73"/>
        <v>sz000860</v>
      </c>
      <c r="J608" t="str">
        <f>VLOOKUP(D608,$U:$V,2,0)</f>
        <v>中证</v>
      </c>
      <c r="K608">
        <f t="shared" si="74"/>
        <v>0.7</v>
      </c>
      <c r="L608" t="e">
        <f t="shared" si="75"/>
        <v>#VALUE!</v>
      </c>
      <c r="M608" t="e">
        <f t="shared" si="79"/>
        <v>#VALUE!</v>
      </c>
      <c r="N608" t="s">
        <v>1831</v>
      </c>
      <c r="O608">
        <f t="shared" si="76"/>
        <v>0.7</v>
      </c>
      <c r="P608">
        <f t="shared" si="77"/>
        <v>0</v>
      </c>
      <c r="Q608" t="str">
        <f t="shared" si="78"/>
        <v>中证0.7</v>
      </c>
    </row>
    <row r="609" spans="1:17" x14ac:dyDescent="0.15">
      <c r="A609" s="4">
        <v>607</v>
      </c>
      <c r="B609" s="5" t="s">
        <v>1215</v>
      </c>
      <c r="C609" s="5" t="s">
        <v>1216</v>
      </c>
      <c r="D609" s="5" t="s">
        <v>9</v>
      </c>
      <c r="E609" s="6">
        <v>0.659423788370747</v>
      </c>
      <c r="F609">
        <f t="shared" si="72"/>
        <v>0.7</v>
      </c>
      <c r="I609" t="str">
        <f t="shared" si="73"/>
        <v>sz000861</v>
      </c>
      <c r="J609" t="str">
        <f>VLOOKUP(D609,$U:$V,2,0)</f>
        <v>中证</v>
      </c>
      <c r="K609">
        <f t="shared" si="74"/>
        <v>0.7</v>
      </c>
      <c r="L609" t="e">
        <f t="shared" si="75"/>
        <v>#VALUE!</v>
      </c>
      <c r="M609" t="e">
        <f t="shared" si="79"/>
        <v>#VALUE!</v>
      </c>
      <c r="N609" t="s">
        <v>1830</v>
      </c>
      <c r="O609">
        <f t="shared" si="76"/>
        <v>0.6</v>
      </c>
      <c r="P609">
        <f t="shared" si="77"/>
        <v>9.9999999999999978E-2</v>
      </c>
      <c r="Q609" t="str">
        <f t="shared" si="78"/>
        <v>中证0.7</v>
      </c>
    </row>
    <row r="610" spans="1:17" x14ac:dyDescent="0.15">
      <c r="A610" s="4">
        <v>608</v>
      </c>
      <c r="B610" s="5" t="s">
        <v>1217</v>
      </c>
      <c r="C610" s="5" t="s">
        <v>1218</v>
      </c>
      <c r="D610" s="5" t="s">
        <v>85</v>
      </c>
      <c r="E610" s="6">
        <v>0.59643170081117003</v>
      </c>
      <c r="F610">
        <f t="shared" si="72"/>
        <v>0.6</v>
      </c>
      <c r="I610" t="str">
        <f t="shared" si="73"/>
        <v>sz000869</v>
      </c>
      <c r="J610" t="str">
        <f>VLOOKUP(D610,$U:$V,2,0)</f>
        <v>小</v>
      </c>
      <c r="K610">
        <f t="shared" si="74"/>
        <v>0.6</v>
      </c>
      <c r="L610" t="e">
        <f t="shared" si="75"/>
        <v>#VALUE!</v>
      </c>
      <c r="M610" t="e">
        <f t="shared" si="79"/>
        <v>#VALUE!</v>
      </c>
      <c r="N610" t="s">
        <v>1830</v>
      </c>
      <c r="O610">
        <f t="shared" si="76"/>
        <v>0.6</v>
      </c>
      <c r="P610">
        <f t="shared" si="77"/>
        <v>0</v>
      </c>
      <c r="Q610" t="str">
        <f t="shared" si="78"/>
        <v>小0.6</v>
      </c>
    </row>
    <row r="611" spans="1:17" x14ac:dyDescent="0.15">
      <c r="A611" s="4">
        <v>609</v>
      </c>
      <c r="B611" s="5" t="s">
        <v>1219</v>
      </c>
      <c r="C611" s="5" t="s">
        <v>1220</v>
      </c>
      <c r="D611" s="5" t="s">
        <v>9</v>
      </c>
      <c r="E611" s="6">
        <v>0.62457211090004605</v>
      </c>
      <c r="F611">
        <f t="shared" si="72"/>
        <v>0.6</v>
      </c>
      <c r="I611" t="str">
        <f t="shared" si="73"/>
        <v>sz000876</v>
      </c>
      <c r="J611" t="str">
        <f>VLOOKUP(D611,$U:$V,2,0)</f>
        <v>中证</v>
      </c>
      <c r="K611">
        <f t="shared" si="74"/>
        <v>0.6</v>
      </c>
      <c r="L611" t="e">
        <f t="shared" si="75"/>
        <v>#VALUE!</v>
      </c>
      <c r="M611" t="e">
        <f t="shared" si="79"/>
        <v>#VALUE!</v>
      </c>
      <c r="N611" t="s">
        <v>1831</v>
      </c>
      <c r="O611">
        <f t="shared" si="76"/>
        <v>0.7</v>
      </c>
      <c r="P611">
        <f t="shared" si="77"/>
        <v>-9.9999999999999978E-2</v>
      </c>
      <c r="Q611" t="str">
        <f t="shared" si="78"/>
        <v>中证0.6</v>
      </c>
    </row>
    <row r="612" spans="1:17" x14ac:dyDescent="0.15">
      <c r="A612" s="4">
        <v>610</v>
      </c>
      <c r="B612" s="5" t="s">
        <v>1221</v>
      </c>
      <c r="C612" s="5" t="s">
        <v>1222</v>
      </c>
      <c r="D612" s="5" t="s">
        <v>9</v>
      </c>
      <c r="E612" s="6">
        <v>0.67449568054707598</v>
      </c>
      <c r="F612">
        <f t="shared" si="72"/>
        <v>0.7</v>
      </c>
      <c r="I612" t="str">
        <f t="shared" si="73"/>
        <v>sz000877</v>
      </c>
      <c r="J612" t="str">
        <f>VLOOKUP(D612,$U:$V,2,0)</f>
        <v>中证</v>
      </c>
      <c r="K612">
        <f t="shared" si="74"/>
        <v>0.7</v>
      </c>
      <c r="L612" t="e">
        <f t="shared" si="75"/>
        <v>#VALUE!</v>
      </c>
      <c r="M612" t="e">
        <f t="shared" si="79"/>
        <v>#VALUE!</v>
      </c>
      <c r="N612" t="s">
        <v>1831</v>
      </c>
      <c r="O612">
        <f t="shared" si="76"/>
        <v>0.7</v>
      </c>
      <c r="P612">
        <f t="shared" si="77"/>
        <v>0</v>
      </c>
      <c r="Q612" t="str">
        <f t="shared" si="78"/>
        <v>中证0.7</v>
      </c>
    </row>
    <row r="613" spans="1:17" x14ac:dyDescent="0.15">
      <c r="A613" s="4">
        <v>611</v>
      </c>
      <c r="B613" s="5" t="s">
        <v>1223</v>
      </c>
      <c r="C613" s="5" t="s">
        <v>1224</v>
      </c>
      <c r="D613" s="5" t="s">
        <v>3</v>
      </c>
      <c r="E613" s="6">
        <v>0.68574607514112595</v>
      </c>
      <c r="F613">
        <f t="shared" si="72"/>
        <v>0.7</v>
      </c>
      <c r="I613" t="str">
        <f t="shared" si="73"/>
        <v>sz000878</v>
      </c>
      <c r="J613" t="str">
        <f>VLOOKUP(D613,$U:$V,2,0)</f>
        <v>主板</v>
      </c>
      <c r="K613">
        <f t="shared" si="74"/>
        <v>0.7</v>
      </c>
      <c r="L613" t="e">
        <f t="shared" si="75"/>
        <v>#VALUE!</v>
      </c>
      <c r="M613" t="e">
        <f t="shared" si="79"/>
        <v>#VALUE!</v>
      </c>
      <c r="N613" t="s">
        <v>1830</v>
      </c>
      <c r="O613">
        <f t="shared" si="76"/>
        <v>0.6</v>
      </c>
      <c r="P613">
        <f t="shared" si="77"/>
        <v>9.9999999999999978E-2</v>
      </c>
      <c r="Q613" t="str">
        <f t="shared" si="78"/>
        <v>主板0.7</v>
      </c>
    </row>
    <row r="614" spans="1:17" x14ac:dyDescent="0.15">
      <c r="A614" s="4">
        <v>612</v>
      </c>
      <c r="B614" s="5" t="s">
        <v>1225</v>
      </c>
      <c r="C614" s="5" t="s">
        <v>1226</v>
      </c>
      <c r="D614" s="5" t="s">
        <v>9</v>
      </c>
      <c r="E614" s="6">
        <v>0.62470742350050601</v>
      </c>
      <c r="F614">
        <f t="shared" si="72"/>
        <v>0.6</v>
      </c>
      <c r="I614" t="str">
        <f t="shared" si="73"/>
        <v>sz000883</v>
      </c>
      <c r="J614" t="str">
        <f>VLOOKUP(D614,$U:$V,2,0)</f>
        <v>中证</v>
      </c>
      <c r="K614">
        <f t="shared" si="74"/>
        <v>0.6</v>
      </c>
      <c r="L614" t="e">
        <f t="shared" si="75"/>
        <v>#VALUE!</v>
      </c>
      <c r="M614" t="e">
        <f t="shared" si="79"/>
        <v>#VALUE!</v>
      </c>
      <c r="N614" t="s">
        <v>1830</v>
      </c>
      <c r="O614">
        <f t="shared" si="76"/>
        <v>0.6</v>
      </c>
      <c r="P614">
        <f t="shared" si="77"/>
        <v>0</v>
      </c>
      <c r="Q614" t="str">
        <f t="shared" si="78"/>
        <v>中证0.6</v>
      </c>
    </row>
    <row r="615" spans="1:17" x14ac:dyDescent="0.15">
      <c r="A615" s="4">
        <v>613</v>
      </c>
      <c r="B615" s="5" t="s">
        <v>1227</v>
      </c>
      <c r="C615" s="5" t="s">
        <v>1228</v>
      </c>
      <c r="D615" s="5" t="s">
        <v>9</v>
      </c>
      <c r="E615" s="6">
        <v>0.64099691933721403</v>
      </c>
      <c r="F615">
        <f t="shared" si="72"/>
        <v>0.6</v>
      </c>
      <c r="I615" t="str">
        <f t="shared" si="73"/>
        <v>sz000887</v>
      </c>
      <c r="J615" t="str">
        <f>VLOOKUP(D615,$U:$V,2,0)</f>
        <v>中证</v>
      </c>
      <c r="K615">
        <f t="shared" si="74"/>
        <v>0.6</v>
      </c>
      <c r="L615" t="e">
        <f t="shared" si="75"/>
        <v>#VALUE!</v>
      </c>
      <c r="M615" t="e">
        <f t="shared" si="79"/>
        <v>#VALUE!</v>
      </c>
      <c r="N615" t="s">
        <v>1833</v>
      </c>
      <c r="O615">
        <f t="shared" si="76"/>
        <v>0.5</v>
      </c>
      <c r="P615">
        <f t="shared" si="77"/>
        <v>9.9999999999999978E-2</v>
      </c>
      <c r="Q615" t="str">
        <f t="shared" si="78"/>
        <v>中证0.6</v>
      </c>
    </row>
    <row r="616" spans="1:17" x14ac:dyDescent="0.15">
      <c r="A616" s="4">
        <v>614</v>
      </c>
      <c r="B616" s="5" t="s">
        <v>1229</v>
      </c>
      <c r="C616" s="5" t="s">
        <v>1230</v>
      </c>
      <c r="D616" s="5" t="s">
        <v>7</v>
      </c>
      <c r="E616" s="6">
        <v>0.50962359976079397</v>
      </c>
      <c r="F616">
        <f t="shared" si="72"/>
        <v>0.5</v>
      </c>
      <c r="I616" t="str">
        <f t="shared" si="73"/>
        <v>sz000895</v>
      </c>
      <c r="J616" t="str">
        <f>VLOOKUP(D616,$U:$V,2,0)</f>
        <v>沪深</v>
      </c>
      <c r="K616">
        <f t="shared" si="74"/>
        <v>0.5</v>
      </c>
      <c r="L616" t="e">
        <f t="shared" si="75"/>
        <v>#VALUE!</v>
      </c>
      <c r="M616" t="e">
        <f t="shared" si="79"/>
        <v>#VALUE!</v>
      </c>
      <c r="N616" t="s">
        <v>1830</v>
      </c>
      <c r="O616">
        <f t="shared" si="76"/>
        <v>0.6</v>
      </c>
      <c r="P616">
        <f t="shared" si="77"/>
        <v>-9.9999999999999978E-2</v>
      </c>
      <c r="Q616" t="str">
        <f t="shared" si="78"/>
        <v>沪深0.5</v>
      </c>
    </row>
    <row r="617" spans="1:17" x14ac:dyDescent="0.15">
      <c r="A617" s="4">
        <v>615</v>
      </c>
      <c r="B617" s="5" t="s">
        <v>1231</v>
      </c>
      <c r="C617" s="5" t="s">
        <v>1232</v>
      </c>
      <c r="D617" s="5" t="s">
        <v>9</v>
      </c>
      <c r="E617" s="6">
        <v>0.64810106767326803</v>
      </c>
      <c r="F617">
        <f t="shared" si="72"/>
        <v>0.6</v>
      </c>
      <c r="I617" t="str">
        <f t="shared" si="73"/>
        <v>sz000897</v>
      </c>
      <c r="J617" t="str">
        <f>VLOOKUP(D617,$U:$V,2,0)</f>
        <v>中证</v>
      </c>
      <c r="K617">
        <f t="shared" si="74"/>
        <v>0.6</v>
      </c>
      <c r="L617" t="e">
        <f t="shared" si="75"/>
        <v>#VALUE!</v>
      </c>
      <c r="M617" t="e">
        <f t="shared" si="79"/>
        <v>#VALUE!</v>
      </c>
      <c r="N617" t="s">
        <v>1831</v>
      </c>
      <c r="O617">
        <f t="shared" si="76"/>
        <v>0.7</v>
      </c>
      <c r="P617">
        <f t="shared" si="77"/>
        <v>-9.9999999999999978E-2</v>
      </c>
      <c r="Q617" t="str">
        <f t="shared" si="78"/>
        <v>中证0.6</v>
      </c>
    </row>
    <row r="618" spans="1:17" x14ac:dyDescent="0.15">
      <c r="A618" s="4">
        <v>616</v>
      </c>
      <c r="B618" s="5" t="s">
        <v>1233</v>
      </c>
      <c r="C618" s="5" t="s">
        <v>1234</v>
      </c>
      <c r="D618" s="5" t="s">
        <v>3</v>
      </c>
      <c r="E618" s="6">
        <v>0.740419459279828</v>
      </c>
      <c r="F618">
        <f t="shared" si="72"/>
        <v>0.7</v>
      </c>
      <c r="I618" t="str">
        <f t="shared" si="73"/>
        <v>sz000898</v>
      </c>
      <c r="J618" t="str">
        <f>VLOOKUP(D618,$U:$V,2,0)</f>
        <v>主板</v>
      </c>
      <c r="K618">
        <f t="shared" si="74"/>
        <v>0.7</v>
      </c>
      <c r="L618" t="e">
        <f t="shared" si="75"/>
        <v>#VALUE!</v>
      </c>
      <c r="M618" t="e">
        <f t="shared" si="79"/>
        <v>#VALUE!</v>
      </c>
      <c r="N618" t="s">
        <v>1830</v>
      </c>
      <c r="O618">
        <f t="shared" si="76"/>
        <v>0.6</v>
      </c>
      <c r="P618">
        <f t="shared" si="77"/>
        <v>9.9999999999999978E-2</v>
      </c>
      <c r="Q618" t="str">
        <f t="shared" si="78"/>
        <v>主板0.7</v>
      </c>
    </row>
    <row r="619" spans="1:17" x14ac:dyDescent="0.15">
      <c r="A619" s="4">
        <v>617</v>
      </c>
      <c r="B619" s="5" t="s">
        <v>1235</v>
      </c>
      <c r="C619" s="5" t="s">
        <v>1236</v>
      </c>
      <c r="D619" s="5" t="s">
        <v>9</v>
      </c>
      <c r="E619" s="6">
        <v>0.64856905160676703</v>
      </c>
      <c r="F619">
        <f t="shared" si="72"/>
        <v>0.6</v>
      </c>
      <c r="I619" t="str">
        <f t="shared" si="73"/>
        <v>sz000917</v>
      </c>
      <c r="J619" t="str">
        <f>VLOOKUP(D619,$U:$V,2,0)</f>
        <v>中证</v>
      </c>
      <c r="K619">
        <f t="shared" si="74"/>
        <v>0.6</v>
      </c>
      <c r="L619" t="e">
        <f t="shared" si="75"/>
        <v>#VALUE!</v>
      </c>
      <c r="M619" t="e">
        <f t="shared" si="79"/>
        <v>#VALUE!</v>
      </c>
      <c r="N619" t="s">
        <v>1831</v>
      </c>
      <c r="O619">
        <f t="shared" si="76"/>
        <v>0.7</v>
      </c>
      <c r="P619">
        <f t="shared" si="77"/>
        <v>-9.9999999999999978E-2</v>
      </c>
      <c r="Q619" t="str">
        <f t="shared" si="78"/>
        <v>中证0.6</v>
      </c>
    </row>
    <row r="620" spans="1:17" x14ac:dyDescent="0.15">
      <c r="A620" s="4">
        <v>618</v>
      </c>
      <c r="B620" s="5" t="s">
        <v>1237</v>
      </c>
      <c r="C620" s="5" t="s">
        <v>1238</v>
      </c>
      <c r="D620" s="5" t="s">
        <v>9</v>
      </c>
      <c r="E620" s="6">
        <v>0.71743017962103595</v>
      </c>
      <c r="F620">
        <f t="shared" si="72"/>
        <v>0.7</v>
      </c>
      <c r="I620" t="str">
        <f t="shared" si="73"/>
        <v>sz000919</v>
      </c>
      <c r="J620" t="str">
        <f>VLOOKUP(D620,$U:$V,2,0)</f>
        <v>中证</v>
      </c>
      <c r="K620">
        <f t="shared" si="74"/>
        <v>0.7</v>
      </c>
      <c r="L620" t="e">
        <f t="shared" si="75"/>
        <v>#VALUE!</v>
      </c>
      <c r="M620" t="e">
        <f t="shared" si="79"/>
        <v>#VALUE!</v>
      </c>
      <c r="N620" t="s">
        <v>1831</v>
      </c>
      <c r="O620">
        <f t="shared" si="76"/>
        <v>0.7</v>
      </c>
      <c r="P620">
        <f t="shared" si="77"/>
        <v>0</v>
      </c>
      <c r="Q620" t="str">
        <f t="shared" si="78"/>
        <v>中证0.7</v>
      </c>
    </row>
    <row r="621" spans="1:17" x14ac:dyDescent="0.15">
      <c r="A621" s="4">
        <v>619</v>
      </c>
      <c r="B621" s="5" t="s">
        <v>1239</v>
      </c>
      <c r="C621" s="5" t="s">
        <v>1240</v>
      </c>
      <c r="D621" s="5" t="s">
        <v>85</v>
      </c>
      <c r="E621" s="6">
        <v>0.70570529189621101</v>
      </c>
      <c r="F621">
        <f t="shared" si="72"/>
        <v>0.7</v>
      </c>
      <c r="I621" t="str">
        <f t="shared" si="73"/>
        <v>sz000926</v>
      </c>
      <c r="J621" t="str">
        <f>VLOOKUP(D621,$U:$V,2,0)</f>
        <v>小</v>
      </c>
      <c r="K621">
        <f t="shared" si="74"/>
        <v>0.7</v>
      </c>
      <c r="L621" t="e">
        <f t="shared" si="75"/>
        <v>#VALUE!</v>
      </c>
      <c r="M621" t="e">
        <f t="shared" si="79"/>
        <v>#VALUE!</v>
      </c>
      <c r="N621" t="s">
        <v>1831</v>
      </c>
      <c r="O621">
        <f t="shared" si="76"/>
        <v>0.7</v>
      </c>
      <c r="P621">
        <f t="shared" si="77"/>
        <v>0</v>
      </c>
      <c r="Q621" t="str">
        <f t="shared" si="78"/>
        <v>小0.7</v>
      </c>
    </row>
    <row r="622" spans="1:17" x14ac:dyDescent="0.15">
      <c r="A622" s="4">
        <v>620</v>
      </c>
      <c r="B622" s="5" t="s">
        <v>1241</v>
      </c>
      <c r="C622" s="5" t="s">
        <v>1242</v>
      </c>
      <c r="D622" s="5" t="s">
        <v>9</v>
      </c>
      <c r="E622" s="6">
        <v>0.67289156502716196</v>
      </c>
      <c r="F622">
        <f t="shared" si="72"/>
        <v>0.7</v>
      </c>
      <c r="I622" t="str">
        <f t="shared" si="73"/>
        <v>sz000930</v>
      </c>
      <c r="J622" t="str">
        <f>VLOOKUP(D622,$U:$V,2,0)</f>
        <v>中证</v>
      </c>
      <c r="K622">
        <f t="shared" si="74"/>
        <v>0.7</v>
      </c>
      <c r="L622" t="e">
        <f t="shared" si="75"/>
        <v>#VALUE!</v>
      </c>
      <c r="M622" t="e">
        <f t="shared" si="79"/>
        <v>#VALUE!</v>
      </c>
      <c r="N622" t="s">
        <v>1831</v>
      </c>
      <c r="O622">
        <f t="shared" si="76"/>
        <v>0.7</v>
      </c>
      <c r="P622">
        <f t="shared" si="77"/>
        <v>0</v>
      </c>
      <c r="Q622" t="str">
        <f t="shared" si="78"/>
        <v>中证0.7</v>
      </c>
    </row>
    <row r="623" spans="1:17" x14ac:dyDescent="0.15">
      <c r="A623" s="4">
        <v>621</v>
      </c>
      <c r="B623" s="5" t="s">
        <v>1243</v>
      </c>
      <c r="C623" s="5" t="s">
        <v>1244</v>
      </c>
      <c r="D623" s="5" t="s">
        <v>9</v>
      </c>
      <c r="E623" s="6">
        <v>0.687535822339297</v>
      </c>
      <c r="F623">
        <f t="shared" si="72"/>
        <v>0.7</v>
      </c>
      <c r="I623" t="str">
        <f t="shared" si="73"/>
        <v>sz000931</v>
      </c>
      <c r="J623" t="str">
        <f>VLOOKUP(D623,$U:$V,2,0)</f>
        <v>中证</v>
      </c>
      <c r="K623">
        <f t="shared" si="74"/>
        <v>0.7</v>
      </c>
      <c r="L623" t="e">
        <f t="shared" si="75"/>
        <v>#VALUE!</v>
      </c>
      <c r="M623" t="e">
        <f t="shared" si="79"/>
        <v>#VALUE!</v>
      </c>
      <c r="N623" t="s">
        <v>1830</v>
      </c>
      <c r="O623">
        <f t="shared" si="76"/>
        <v>0.6</v>
      </c>
      <c r="P623">
        <f t="shared" si="77"/>
        <v>9.9999999999999978E-2</v>
      </c>
      <c r="Q623" t="str">
        <f t="shared" si="78"/>
        <v>中证0.7</v>
      </c>
    </row>
    <row r="624" spans="1:17" x14ac:dyDescent="0.15">
      <c r="A624" s="4">
        <v>622</v>
      </c>
      <c r="B624" s="5" t="s">
        <v>1245</v>
      </c>
      <c r="C624" s="5" t="s">
        <v>1246</v>
      </c>
      <c r="D624" s="5" t="s">
        <v>9</v>
      </c>
      <c r="E624" s="6">
        <v>0.59018854202255899</v>
      </c>
      <c r="F624">
        <f t="shared" si="72"/>
        <v>0.6</v>
      </c>
      <c r="I624" t="str">
        <f t="shared" si="73"/>
        <v>sz000935</v>
      </c>
      <c r="J624" t="str">
        <f>VLOOKUP(D624,$U:$V,2,0)</f>
        <v>中证</v>
      </c>
      <c r="K624">
        <f t="shared" si="74"/>
        <v>0.6</v>
      </c>
      <c r="L624" t="e">
        <f t="shared" si="75"/>
        <v>#VALUE!</v>
      </c>
      <c r="M624" t="e">
        <f t="shared" si="79"/>
        <v>#VALUE!</v>
      </c>
      <c r="N624" t="s">
        <v>1831</v>
      </c>
      <c r="O624">
        <f t="shared" si="76"/>
        <v>0.7</v>
      </c>
      <c r="P624">
        <f t="shared" si="77"/>
        <v>-9.9999999999999978E-2</v>
      </c>
      <c r="Q624" t="str">
        <f t="shared" si="78"/>
        <v>中证0.6</v>
      </c>
    </row>
    <row r="625" spans="1:17" x14ac:dyDescent="0.15">
      <c r="A625" s="4">
        <v>623</v>
      </c>
      <c r="B625" s="5" t="s">
        <v>1247</v>
      </c>
      <c r="C625" s="5" t="s">
        <v>1248</v>
      </c>
      <c r="D625" s="5" t="s">
        <v>7</v>
      </c>
      <c r="E625" s="6">
        <v>0.72013360510116098</v>
      </c>
      <c r="F625">
        <f t="shared" si="72"/>
        <v>0.7</v>
      </c>
      <c r="I625" t="str">
        <f t="shared" si="73"/>
        <v>sz000937</v>
      </c>
      <c r="J625" t="str">
        <f>VLOOKUP(D625,$U:$V,2,0)</f>
        <v>沪深</v>
      </c>
      <c r="K625">
        <f t="shared" si="74"/>
        <v>0.7</v>
      </c>
      <c r="L625" t="e">
        <f t="shared" si="75"/>
        <v>#VALUE!</v>
      </c>
      <c r="M625" t="e">
        <f t="shared" si="79"/>
        <v>#VALUE!</v>
      </c>
      <c r="N625" t="s">
        <v>1830</v>
      </c>
      <c r="O625">
        <f t="shared" si="76"/>
        <v>0.6</v>
      </c>
      <c r="P625">
        <f t="shared" si="77"/>
        <v>9.9999999999999978E-2</v>
      </c>
      <c r="Q625" t="str">
        <f t="shared" si="78"/>
        <v>沪深0.7</v>
      </c>
    </row>
    <row r="626" spans="1:17" x14ac:dyDescent="0.15">
      <c r="A626" s="4">
        <v>624</v>
      </c>
      <c r="B626" s="5" t="s">
        <v>1249</v>
      </c>
      <c r="C626" s="5" t="s">
        <v>1250</v>
      </c>
      <c r="D626" s="5" t="s">
        <v>9</v>
      </c>
      <c r="E626" s="6">
        <v>0.64478572387829503</v>
      </c>
      <c r="F626">
        <f t="shared" si="72"/>
        <v>0.6</v>
      </c>
      <c r="I626" t="str">
        <f t="shared" si="73"/>
        <v>sz000938</v>
      </c>
      <c r="J626" t="str">
        <f>VLOOKUP(D626,$U:$V,2,0)</f>
        <v>中证</v>
      </c>
      <c r="K626">
        <f t="shared" si="74"/>
        <v>0.6</v>
      </c>
      <c r="L626" t="e">
        <f t="shared" si="75"/>
        <v>#VALUE!</v>
      </c>
      <c r="M626" t="e">
        <f t="shared" si="79"/>
        <v>#VALUE!</v>
      </c>
      <c r="N626" t="s">
        <v>1831</v>
      </c>
      <c r="O626">
        <f t="shared" si="76"/>
        <v>0.7</v>
      </c>
      <c r="P626">
        <f t="shared" si="77"/>
        <v>-9.9999999999999978E-2</v>
      </c>
      <c r="Q626" t="str">
        <f t="shared" si="78"/>
        <v>中证0.6</v>
      </c>
    </row>
    <row r="627" spans="1:17" x14ac:dyDescent="0.15">
      <c r="A627" s="4">
        <v>625</v>
      </c>
      <c r="B627" s="5" t="s">
        <v>1251</v>
      </c>
      <c r="C627" s="5" t="s">
        <v>1252</v>
      </c>
      <c r="D627" s="5" t="s">
        <v>9</v>
      </c>
      <c r="E627" s="6">
        <v>0.64916280845218999</v>
      </c>
      <c r="F627">
        <f t="shared" si="72"/>
        <v>0.6</v>
      </c>
      <c r="I627" t="str">
        <f t="shared" si="73"/>
        <v>sz000939</v>
      </c>
      <c r="J627" t="str">
        <f>VLOOKUP(D627,$U:$V,2,0)</f>
        <v>中证</v>
      </c>
      <c r="K627">
        <f t="shared" si="74"/>
        <v>0.6</v>
      </c>
      <c r="L627" t="e">
        <f t="shared" si="75"/>
        <v>#VALUE!</v>
      </c>
      <c r="M627" t="e">
        <f t="shared" si="79"/>
        <v>#VALUE!</v>
      </c>
      <c r="N627" t="s">
        <v>1833</v>
      </c>
      <c r="O627">
        <f t="shared" si="76"/>
        <v>0.5</v>
      </c>
      <c r="P627">
        <f t="shared" si="77"/>
        <v>9.9999999999999978E-2</v>
      </c>
      <c r="Q627" t="str">
        <f t="shared" si="78"/>
        <v>中证0.6</v>
      </c>
    </row>
    <row r="628" spans="1:17" x14ac:dyDescent="0.15">
      <c r="A628" s="4">
        <v>626</v>
      </c>
      <c r="B628" s="5" t="s">
        <v>1253</v>
      </c>
      <c r="C628" s="5" t="s">
        <v>1254</v>
      </c>
      <c r="D628" s="5" t="s">
        <v>3</v>
      </c>
      <c r="E628" s="6">
        <v>0.487801706569916</v>
      </c>
      <c r="F628">
        <f t="shared" si="72"/>
        <v>0.5</v>
      </c>
      <c r="I628" t="str">
        <f t="shared" si="73"/>
        <v>sz000959</v>
      </c>
      <c r="J628" t="str">
        <f>VLOOKUP(D628,$U:$V,2,0)</f>
        <v>主板</v>
      </c>
      <c r="K628">
        <f t="shared" si="74"/>
        <v>0.5</v>
      </c>
      <c r="L628" t="e">
        <f t="shared" si="75"/>
        <v>#VALUE!</v>
      </c>
      <c r="M628" t="e">
        <f t="shared" si="79"/>
        <v>#VALUE!</v>
      </c>
      <c r="N628" t="s">
        <v>1831</v>
      </c>
      <c r="O628">
        <f t="shared" si="76"/>
        <v>0.7</v>
      </c>
      <c r="P628">
        <f t="shared" si="77"/>
        <v>-0.19999999999999996</v>
      </c>
      <c r="Q628" t="str">
        <f t="shared" si="78"/>
        <v>主板0.5</v>
      </c>
    </row>
    <row r="629" spans="1:17" x14ac:dyDescent="0.15">
      <c r="A629" s="4">
        <v>627</v>
      </c>
      <c r="B629" s="5" t="s">
        <v>1255</v>
      </c>
      <c r="C629" s="5" t="s">
        <v>1256</v>
      </c>
      <c r="D629" s="5" t="s">
        <v>85</v>
      </c>
      <c r="E629" s="6">
        <v>0.70098384704377303</v>
      </c>
      <c r="F629">
        <f t="shared" si="72"/>
        <v>0.7</v>
      </c>
      <c r="I629" t="str">
        <f t="shared" si="73"/>
        <v>sz000960</v>
      </c>
      <c r="J629" t="str">
        <f>VLOOKUP(D629,$U:$V,2,0)</f>
        <v>小</v>
      </c>
      <c r="K629">
        <f t="shared" si="74"/>
        <v>0.7</v>
      </c>
      <c r="L629" t="e">
        <f t="shared" si="75"/>
        <v>#VALUE!</v>
      </c>
      <c r="M629" t="e">
        <f t="shared" si="79"/>
        <v>#VALUE!</v>
      </c>
      <c r="N629" t="s">
        <v>1830</v>
      </c>
      <c r="O629">
        <f t="shared" si="76"/>
        <v>0.6</v>
      </c>
      <c r="P629">
        <f t="shared" si="77"/>
        <v>9.9999999999999978E-2</v>
      </c>
      <c r="Q629" t="str">
        <f t="shared" si="78"/>
        <v>小0.7</v>
      </c>
    </row>
    <row r="630" spans="1:17" x14ac:dyDescent="0.15">
      <c r="A630" s="4">
        <v>628</v>
      </c>
      <c r="B630" s="5" t="s">
        <v>1257</v>
      </c>
      <c r="C630" s="5" t="s">
        <v>1258</v>
      </c>
      <c r="D630" s="5" t="s">
        <v>85</v>
      </c>
      <c r="E630" s="6">
        <v>0.60766030357696499</v>
      </c>
      <c r="F630">
        <f t="shared" si="72"/>
        <v>0.6</v>
      </c>
      <c r="I630" t="str">
        <f t="shared" si="73"/>
        <v>sz000961</v>
      </c>
      <c r="J630" t="str">
        <f>VLOOKUP(D630,$U:$V,2,0)</f>
        <v>小</v>
      </c>
      <c r="K630">
        <f t="shared" si="74"/>
        <v>0.6</v>
      </c>
      <c r="L630" t="e">
        <f t="shared" si="75"/>
        <v>#VALUE!</v>
      </c>
      <c r="M630" t="e">
        <f t="shared" si="79"/>
        <v>#VALUE!</v>
      </c>
      <c r="N630" t="s">
        <v>1833</v>
      </c>
      <c r="O630">
        <f t="shared" si="76"/>
        <v>0.5</v>
      </c>
      <c r="P630">
        <f t="shared" si="77"/>
        <v>9.9999999999999978E-2</v>
      </c>
      <c r="Q630" t="str">
        <f t="shared" si="78"/>
        <v>小0.6</v>
      </c>
    </row>
    <row r="631" spans="1:17" x14ac:dyDescent="0.15">
      <c r="A631" s="4">
        <v>629</v>
      </c>
      <c r="B631" s="5" t="s">
        <v>1259</v>
      </c>
      <c r="C631" s="5" t="s">
        <v>1260</v>
      </c>
      <c r="D631" s="5" t="s">
        <v>9</v>
      </c>
      <c r="E631" s="6">
        <v>0.47299446356727898</v>
      </c>
      <c r="F631">
        <f t="shared" si="72"/>
        <v>0.5</v>
      </c>
      <c r="I631" t="str">
        <f t="shared" si="73"/>
        <v>sz000963</v>
      </c>
      <c r="J631" t="str">
        <f>VLOOKUP(D631,$U:$V,2,0)</f>
        <v>中证</v>
      </c>
      <c r="K631">
        <f t="shared" si="74"/>
        <v>0.5</v>
      </c>
      <c r="L631" t="e">
        <f t="shared" si="75"/>
        <v>#VALUE!</v>
      </c>
      <c r="M631" t="e">
        <f t="shared" si="79"/>
        <v>#VALUE!</v>
      </c>
      <c r="N631" t="s">
        <v>1831</v>
      </c>
      <c r="O631">
        <f t="shared" si="76"/>
        <v>0.7</v>
      </c>
      <c r="P631">
        <f t="shared" si="77"/>
        <v>-0.19999999999999996</v>
      </c>
      <c r="Q631" t="str">
        <f t="shared" si="78"/>
        <v>中证0.5</v>
      </c>
    </row>
    <row r="632" spans="1:17" x14ac:dyDescent="0.15">
      <c r="A632" s="4">
        <v>630</v>
      </c>
      <c r="B632" s="5" t="s">
        <v>1261</v>
      </c>
      <c r="C632" s="5" t="s">
        <v>1262</v>
      </c>
      <c r="D632" s="5" t="s">
        <v>9</v>
      </c>
      <c r="E632" s="6">
        <v>0.72377610829257</v>
      </c>
      <c r="F632">
        <f t="shared" si="72"/>
        <v>0.7</v>
      </c>
      <c r="I632" t="str">
        <f t="shared" si="73"/>
        <v>sz000969</v>
      </c>
      <c r="J632" t="str">
        <f>VLOOKUP(D632,$U:$V,2,0)</f>
        <v>中证</v>
      </c>
      <c r="K632">
        <f t="shared" si="74"/>
        <v>0.7</v>
      </c>
      <c r="L632" t="e">
        <f t="shared" si="75"/>
        <v>#VALUE!</v>
      </c>
      <c r="M632" t="e">
        <f t="shared" si="79"/>
        <v>#VALUE!</v>
      </c>
      <c r="N632" t="s">
        <v>1831</v>
      </c>
      <c r="O632">
        <f t="shared" si="76"/>
        <v>0.7</v>
      </c>
      <c r="P632">
        <f t="shared" si="77"/>
        <v>0</v>
      </c>
      <c r="Q632" t="str">
        <f t="shared" si="78"/>
        <v>中证0.7</v>
      </c>
    </row>
    <row r="633" spans="1:17" x14ac:dyDescent="0.15">
      <c r="A633" s="4">
        <v>631</v>
      </c>
      <c r="B633" s="5" t="s">
        <v>1263</v>
      </c>
      <c r="C633" s="5" t="s">
        <v>1264</v>
      </c>
      <c r="D633" s="5" t="s">
        <v>9</v>
      </c>
      <c r="E633" s="6">
        <v>0.66307367026697595</v>
      </c>
      <c r="F633">
        <f t="shared" si="72"/>
        <v>0.7</v>
      </c>
      <c r="I633" t="str">
        <f t="shared" si="73"/>
        <v>sz000970</v>
      </c>
      <c r="J633" t="str">
        <f>VLOOKUP(D633,$U:$V,2,0)</f>
        <v>中证</v>
      </c>
      <c r="K633">
        <f t="shared" si="74"/>
        <v>0.7</v>
      </c>
      <c r="L633" t="e">
        <f t="shared" si="75"/>
        <v>#VALUE!</v>
      </c>
      <c r="M633" t="e">
        <f t="shared" si="79"/>
        <v>#VALUE!</v>
      </c>
      <c r="N633" t="s">
        <v>1831</v>
      </c>
      <c r="O633">
        <f t="shared" si="76"/>
        <v>0.7</v>
      </c>
      <c r="P633">
        <f t="shared" si="77"/>
        <v>0</v>
      </c>
      <c r="Q633" t="str">
        <f t="shared" si="78"/>
        <v>中证0.7</v>
      </c>
    </row>
    <row r="634" spans="1:17" x14ac:dyDescent="0.15">
      <c r="A634" s="4">
        <v>632</v>
      </c>
      <c r="B634" s="5" t="s">
        <v>1265</v>
      </c>
      <c r="C634" s="5" t="s">
        <v>1266</v>
      </c>
      <c r="D634" s="5" t="s">
        <v>9</v>
      </c>
      <c r="E634" s="6">
        <v>0.70533206565574502</v>
      </c>
      <c r="F634">
        <f t="shared" si="72"/>
        <v>0.7</v>
      </c>
      <c r="I634" t="str">
        <f t="shared" si="73"/>
        <v>sz000973</v>
      </c>
      <c r="J634" t="str">
        <f>VLOOKUP(D634,$U:$V,2,0)</f>
        <v>中证</v>
      </c>
      <c r="K634">
        <f t="shared" si="74"/>
        <v>0.7</v>
      </c>
      <c r="L634" t="e">
        <f t="shared" si="75"/>
        <v>#VALUE!</v>
      </c>
      <c r="M634" t="e">
        <f t="shared" si="79"/>
        <v>#VALUE!</v>
      </c>
      <c r="N634" t="s">
        <v>1830</v>
      </c>
      <c r="O634">
        <f t="shared" si="76"/>
        <v>0.6</v>
      </c>
      <c r="P634">
        <f t="shared" si="77"/>
        <v>9.9999999999999978E-2</v>
      </c>
      <c r="Q634" t="str">
        <f t="shared" si="78"/>
        <v>中证0.7</v>
      </c>
    </row>
    <row r="635" spans="1:17" x14ac:dyDescent="0.15">
      <c r="A635" s="4">
        <v>633</v>
      </c>
      <c r="B635" s="5" t="s">
        <v>1267</v>
      </c>
      <c r="C635" s="5" t="s">
        <v>1268</v>
      </c>
      <c r="D635" s="5" t="s">
        <v>9</v>
      </c>
      <c r="E635" s="6">
        <v>0.59738157817290405</v>
      </c>
      <c r="F635">
        <f t="shared" si="72"/>
        <v>0.6</v>
      </c>
      <c r="I635" t="str">
        <f t="shared" si="73"/>
        <v>sz000975</v>
      </c>
      <c r="J635" t="str">
        <f>VLOOKUP(D635,$U:$V,2,0)</f>
        <v>中证</v>
      </c>
      <c r="K635">
        <f t="shared" si="74"/>
        <v>0.6</v>
      </c>
      <c r="L635" t="e">
        <f t="shared" si="75"/>
        <v>#VALUE!</v>
      </c>
      <c r="M635" t="e">
        <f t="shared" si="79"/>
        <v>#VALUE!</v>
      </c>
      <c r="N635" t="s">
        <v>1830</v>
      </c>
      <c r="O635">
        <f t="shared" si="76"/>
        <v>0.6</v>
      </c>
      <c r="P635">
        <f t="shared" si="77"/>
        <v>0</v>
      </c>
      <c r="Q635" t="str">
        <f t="shared" si="78"/>
        <v>中证0.6</v>
      </c>
    </row>
    <row r="636" spans="1:17" x14ac:dyDescent="0.15">
      <c r="A636" s="4">
        <v>634</v>
      </c>
      <c r="B636" s="5" t="s">
        <v>1269</v>
      </c>
      <c r="C636" s="5" t="s">
        <v>1270</v>
      </c>
      <c r="D636" s="5" t="s">
        <v>220</v>
      </c>
      <c r="E636" s="6">
        <v>0.64105167394588503</v>
      </c>
      <c r="F636">
        <f t="shared" si="72"/>
        <v>0.6</v>
      </c>
      <c r="I636" t="str">
        <f t="shared" si="73"/>
        <v>sz000977</v>
      </c>
      <c r="J636" t="str">
        <f>VLOOKUP(D636,$U:$V,2,0)</f>
        <v>创</v>
      </c>
      <c r="K636">
        <f t="shared" si="74"/>
        <v>0.6</v>
      </c>
      <c r="L636" t="e">
        <f t="shared" si="75"/>
        <v>#VALUE!</v>
      </c>
      <c r="M636" t="e">
        <f t="shared" si="79"/>
        <v>#VALUE!</v>
      </c>
      <c r="N636" t="s">
        <v>1830</v>
      </c>
      <c r="O636">
        <f t="shared" si="76"/>
        <v>0.6</v>
      </c>
      <c r="P636">
        <f t="shared" si="77"/>
        <v>0</v>
      </c>
      <c r="Q636" t="str">
        <f t="shared" si="78"/>
        <v>创0.6</v>
      </c>
    </row>
    <row r="637" spans="1:17" x14ac:dyDescent="0.15">
      <c r="A637" s="4">
        <v>635</v>
      </c>
      <c r="B637" s="5" t="s">
        <v>1271</v>
      </c>
      <c r="C637" s="5" t="s">
        <v>1272</v>
      </c>
      <c r="D637" s="5" t="s">
        <v>9</v>
      </c>
      <c r="E637" s="6">
        <v>0.54943479097912995</v>
      </c>
      <c r="F637">
        <f t="shared" si="72"/>
        <v>0.5</v>
      </c>
      <c r="I637" t="str">
        <f t="shared" si="73"/>
        <v>sz000979</v>
      </c>
      <c r="J637" t="str">
        <f>VLOOKUP(D637,$U:$V,2,0)</f>
        <v>中证</v>
      </c>
      <c r="K637">
        <f t="shared" si="74"/>
        <v>0.5</v>
      </c>
      <c r="L637" t="e">
        <f t="shared" si="75"/>
        <v>#VALUE!</v>
      </c>
      <c r="M637" t="e">
        <f t="shared" si="79"/>
        <v>#VALUE!</v>
      </c>
      <c r="N637" t="s">
        <v>1834</v>
      </c>
      <c r="O637">
        <f t="shared" si="76"/>
        <v>0.2</v>
      </c>
      <c r="P637">
        <f t="shared" si="77"/>
        <v>0.3</v>
      </c>
      <c r="Q637" t="str">
        <f t="shared" si="78"/>
        <v>中证0.5</v>
      </c>
    </row>
    <row r="638" spans="1:17" x14ac:dyDescent="0.15">
      <c r="A638" s="4">
        <v>636</v>
      </c>
      <c r="B638" s="5" t="s">
        <v>1273</v>
      </c>
      <c r="C638" s="5" t="s">
        <v>1274</v>
      </c>
      <c r="D638" s="5" t="s">
        <v>9</v>
      </c>
      <c r="E638" s="6">
        <v>0.218780520620871</v>
      </c>
      <c r="F638">
        <f t="shared" si="72"/>
        <v>0.2</v>
      </c>
      <c r="I638" t="str">
        <f t="shared" si="73"/>
        <v>sz000981</v>
      </c>
      <c r="J638" t="str">
        <f>VLOOKUP(D638,$U:$V,2,0)</f>
        <v>中证</v>
      </c>
      <c r="K638">
        <f t="shared" si="74"/>
        <v>0.2</v>
      </c>
      <c r="L638" t="e">
        <f t="shared" si="75"/>
        <v>#VALUE!</v>
      </c>
      <c r="M638" t="e">
        <f t="shared" si="79"/>
        <v>#VALUE!</v>
      </c>
      <c r="N638" t="s">
        <v>1829</v>
      </c>
      <c r="O638">
        <f t="shared" si="76"/>
        <v>0.8</v>
      </c>
      <c r="P638">
        <f t="shared" si="77"/>
        <v>-0.60000000000000009</v>
      </c>
      <c r="Q638" t="str">
        <f t="shared" si="78"/>
        <v>中证0.2</v>
      </c>
    </row>
    <row r="639" spans="1:17" x14ac:dyDescent="0.15">
      <c r="A639" s="4">
        <v>637</v>
      </c>
      <c r="B639" s="5" t="s">
        <v>1275</v>
      </c>
      <c r="C639" s="5" t="s">
        <v>1276</v>
      </c>
      <c r="D639" s="5" t="s">
        <v>7</v>
      </c>
      <c r="E639" s="6">
        <v>0.74508218288196704</v>
      </c>
      <c r="F639">
        <f t="shared" si="72"/>
        <v>0.7</v>
      </c>
      <c r="I639" t="str">
        <f t="shared" si="73"/>
        <v>sz000983</v>
      </c>
      <c r="J639" t="str">
        <f>VLOOKUP(D639,$U:$V,2,0)</f>
        <v>沪深</v>
      </c>
      <c r="K639">
        <f t="shared" si="74"/>
        <v>0.7</v>
      </c>
      <c r="L639" t="e">
        <f t="shared" si="75"/>
        <v>#VALUE!</v>
      </c>
      <c r="M639" t="e">
        <f t="shared" si="79"/>
        <v>#VALUE!</v>
      </c>
      <c r="N639" t="s">
        <v>1831</v>
      </c>
      <c r="O639">
        <f t="shared" si="76"/>
        <v>0.7</v>
      </c>
      <c r="P639">
        <f t="shared" si="77"/>
        <v>0</v>
      </c>
      <c r="Q639" t="str">
        <f t="shared" si="78"/>
        <v>沪深0.7</v>
      </c>
    </row>
    <row r="640" spans="1:17" x14ac:dyDescent="0.15">
      <c r="A640" s="4">
        <v>638</v>
      </c>
      <c r="B640" s="5" t="s">
        <v>1277</v>
      </c>
      <c r="C640" s="5" t="s">
        <v>1278</v>
      </c>
      <c r="D640" s="5" t="s">
        <v>9</v>
      </c>
      <c r="E640" s="6">
        <v>0.67004360927144901</v>
      </c>
      <c r="F640">
        <f t="shared" si="72"/>
        <v>0.7</v>
      </c>
      <c r="I640" t="str">
        <f t="shared" si="73"/>
        <v>sz000987</v>
      </c>
      <c r="J640" t="str">
        <f>VLOOKUP(D640,$U:$V,2,0)</f>
        <v>中证</v>
      </c>
      <c r="K640">
        <f t="shared" si="74"/>
        <v>0.7</v>
      </c>
      <c r="L640" t="e">
        <f t="shared" si="75"/>
        <v>#VALUE!</v>
      </c>
      <c r="M640" t="e">
        <f t="shared" si="79"/>
        <v>#VALUE!</v>
      </c>
      <c r="N640" t="s">
        <v>1831</v>
      </c>
      <c r="O640">
        <f t="shared" si="76"/>
        <v>0.7</v>
      </c>
      <c r="P640">
        <f t="shared" si="77"/>
        <v>0</v>
      </c>
      <c r="Q640" t="str">
        <f t="shared" si="78"/>
        <v>中证0.7</v>
      </c>
    </row>
    <row r="641" spans="1:17" x14ac:dyDescent="0.15">
      <c r="A641" s="4">
        <v>639</v>
      </c>
      <c r="B641" s="5" t="s">
        <v>1279</v>
      </c>
      <c r="C641" s="5" t="s">
        <v>1280</v>
      </c>
      <c r="D641" s="5" t="s">
        <v>9</v>
      </c>
      <c r="E641" s="6">
        <v>0.74934257631262002</v>
      </c>
      <c r="F641">
        <f t="shared" si="72"/>
        <v>0.7</v>
      </c>
      <c r="I641" t="str">
        <f t="shared" si="73"/>
        <v>sz000988</v>
      </c>
      <c r="J641" t="str">
        <f>VLOOKUP(D641,$U:$V,2,0)</f>
        <v>中证</v>
      </c>
      <c r="K641">
        <f t="shared" si="74"/>
        <v>0.7</v>
      </c>
      <c r="L641" t="e">
        <f t="shared" si="75"/>
        <v>#VALUE!</v>
      </c>
      <c r="M641" t="e">
        <f t="shared" si="79"/>
        <v>#VALUE!</v>
      </c>
      <c r="N641" t="s">
        <v>1831</v>
      </c>
      <c r="O641">
        <f t="shared" si="76"/>
        <v>0.7</v>
      </c>
      <c r="P641">
        <f t="shared" si="77"/>
        <v>0</v>
      </c>
      <c r="Q641" t="str">
        <f t="shared" si="78"/>
        <v>中证0.7</v>
      </c>
    </row>
    <row r="642" spans="1:17" x14ac:dyDescent="0.15">
      <c r="A642" s="4">
        <v>640</v>
      </c>
      <c r="B642" s="5" t="s">
        <v>1281</v>
      </c>
      <c r="C642" s="5" t="s">
        <v>1282</v>
      </c>
      <c r="D642" s="5" t="s">
        <v>9</v>
      </c>
      <c r="E642" s="6">
        <v>0.66947892530918196</v>
      </c>
      <c r="F642">
        <f t="shared" si="72"/>
        <v>0.7</v>
      </c>
      <c r="I642" t="str">
        <f t="shared" si="73"/>
        <v>sz000989</v>
      </c>
      <c r="J642" t="str">
        <f>VLOOKUP(D642,$U:$V,2,0)</f>
        <v>中证</v>
      </c>
      <c r="K642">
        <f t="shared" si="74"/>
        <v>0.7</v>
      </c>
      <c r="L642" t="e">
        <f t="shared" si="75"/>
        <v>#VALUE!</v>
      </c>
      <c r="M642" t="e">
        <f t="shared" si="79"/>
        <v>#VALUE!</v>
      </c>
      <c r="N642" t="s">
        <v>1831</v>
      </c>
      <c r="O642">
        <f t="shared" si="76"/>
        <v>0.7</v>
      </c>
      <c r="P642">
        <f t="shared" si="77"/>
        <v>0</v>
      </c>
      <c r="Q642" t="str">
        <f t="shared" si="78"/>
        <v>中证0.7</v>
      </c>
    </row>
    <row r="643" spans="1:17" x14ac:dyDescent="0.15">
      <c r="A643" s="4">
        <v>641</v>
      </c>
      <c r="B643" s="5" t="s">
        <v>1283</v>
      </c>
      <c r="C643" s="5" t="s">
        <v>1284</v>
      </c>
      <c r="D643" s="5" t="s">
        <v>9</v>
      </c>
      <c r="E643" s="6">
        <v>0.71171556760644294</v>
      </c>
      <c r="F643">
        <f t="shared" si="72"/>
        <v>0.7</v>
      </c>
      <c r="I643" t="str">
        <f t="shared" si="73"/>
        <v>sz000997</v>
      </c>
      <c r="J643" t="str">
        <f>VLOOKUP(D643,$U:$V,2,0)</f>
        <v>中证</v>
      </c>
      <c r="K643">
        <f t="shared" si="74"/>
        <v>0.7</v>
      </c>
      <c r="L643" t="e">
        <f t="shared" si="75"/>
        <v>#VALUE!</v>
      </c>
      <c r="M643" t="e">
        <f t="shared" si="79"/>
        <v>#VALUE!</v>
      </c>
      <c r="N643" t="s">
        <v>1830</v>
      </c>
      <c r="O643">
        <f t="shared" si="76"/>
        <v>0.6</v>
      </c>
      <c r="P643">
        <f t="shared" si="77"/>
        <v>9.9999999999999978E-2</v>
      </c>
      <c r="Q643" t="str">
        <f t="shared" si="78"/>
        <v>中证0.7</v>
      </c>
    </row>
    <row r="644" spans="1:17" x14ac:dyDescent="0.15">
      <c r="A644" s="4">
        <v>642</v>
      </c>
      <c r="B644" s="5" t="s">
        <v>1285</v>
      </c>
      <c r="C644" s="5" t="s">
        <v>1286</v>
      </c>
      <c r="D644" s="5" t="s">
        <v>9</v>
      </c>
      <c r="E644" s="6">
        <v>0.62047606820969103</v>
      </c>
      <c r="F644">
        <f t="shared" ref="F644:F707" si="80">ROUND(E644,1)</f>
        <v>0.6</v>
      </c>
      <c r="I644" t="str">
        <f t="shared" ref="I644:I707" si="81">+B644</f>
        <v>sz000998</v>
      </c>
      <c r="J644" t="str">
        <f>VLOOKUP(D644,$U:$V,2,0)</f>
        <v>中证</v>
      </c>
      <c r="K644">
        <f t="shared" ref="K644:K707" si="82">+F644</f>
        <v>0.6</v>
      </c>
      <c r="L644" t="e">
        <f t="shared" ref="L644:L707" si="83">FIND("0",J644)</f>
        <v>#VALUE!</v>
      </c>
      <c r="M644" t="e">
        <f t="shared" si="79"/>
        <v>#VALUE!</v>
      </c>
      <c r="N644" t="s">
        <v>1830</v>
      </c>
      <c r="O644">
        <f t="shared" ref="O644:O707" si="84">+N644+0</f>
        <v>0.6</v>
      </c>
      <c r="P644">
        <f t="shared" ref="P644:P707" si="85">F644-O644</f>
        <v>0</v>
      </c>
      <c r="Q644" t="str">
        <f t="shared" ref="Q644:Q707" si="86">+J644&amp;K644</f>
        <v>中证0.6</v>
      </c>
    </row>
    <row r="645" spans="1:17" x14ac:dyDescent="0.15">
      <c r="A645" s="4">
        <v>643</v>
      </c>
      <c r="B645" s="5" t="s">
        <v>1287</v>
      </c>
      <c r="C645" s="5" t="s">
        <v>1288</v>
      </c>
      <c r="D645" s="5" t="s">
        <v>9</v>
      </c>
      <c r="E645" s="6">
        <v>0.63615928688232504</v>
      </c>
      <c r="F645">
        <f t="shared" si="80"/>
        <v>0.6</v>
      </c>
      <c r="I645" t="str">
        <f t="shared" si="81"/>
        <v>sz000999</v>
      </c>
      <c r="J645" t="str">
        <f>VLOOKUP(D645,$U:$V,2,0)</f>
        <v>中证</v>
      </c>
      <c r="K645">
        <f t="shared" si="82"/>
        <v>0.6</v>
      </c>
      <c r="L645" t="e">
        <f t="shared" si="83"/>
        <v>#VALUE!</v>
      </c>
      <c r="M645" t="e">
        <f t="shared" si="79"/>
        <v>#VALUE!</v>
      </c>
      <c r="N645" t="s">
        <v>1831</v>
      </c>
      <c r="O645">
        <f t="shared" si="84"/>
        <v>0.7</v>
      </c>
      <c r="P645">
        <f t="shared" si="85"/>
        <v>-9.9999999999999978E-2</v>
      </c>
      <c r="Q645" t="str">
        <f t="shared" si="86"/>
        <v>中证0.6</v>
      </c>
    </row>
    <row r="646" spans="1:17" x14ac:dyDescent="0.15">
      <c r="A646" s="4">
        <v>644</v>
      </c>
      <c r="B646" s="5" t="s">
        <v>1289</v>
      </c>
      <c r="C646" s="5" t="s">
        <v>1290</v>
      </c>
      <c r="D646" s="5" t="s">
        <v>9</v>
      </c>
      <c r="E646" s="6">
        <v>0.68242632724276697</v>
      </c>
      <c r="F646">
        <f t="shared" si="80"/>
        <v>0.7</v>
      </c>
      <c r="I646" t="str">
        <f t="shared" si="81"/>
        <v>sz001696</v>
      </c>
      <c r="J646" t="str">
        <f>VLOOKUP(D646,$U:$V,2,0)</f>
        <v>中证</v>
      </c>
      <c r="K646">
        <f t="shared" si="82"/>
        <v>0.7</v>
      </c>
      <c r="L646" t="e">
        <f t="shared" si="83"/>
        <v>#VALUE!</v>
      </c>
      <c r="M646" t="e">
        <f t="shared" si="79"/>
        <v>#VALUE!</v>
      </c>
      <c r="N646" t="s">
        <v>1831</v>
      </c>
      <c r="O646">
        <f t="shared" si="84"/>
        <v>0.7</v>
      </c>
      <c r="P646">
        <f t="shared" si="85"/>
        <v>0</v>
      </c>
      <c r="Q646" t="str">
        <f t="shared" si="86"/>
        <v>中证0.7</v>
      </c>
    </row>
    <row r="647" spans="1:17" x14ac:dyDescent="0.15">
      <c r="A647" s="4">
        <v>645</v>
      </c>
      <c r="B647" s="5" t="s">
        <v>1291</v>
      </c>
      <c r="C647" s="5" t="s">
        <v>1292</v>
      </c>
      <c r="D647" s="5" t="s">
        <v>7</v>
      </c>
      <c r="E647" s="6">
        <v>0.73778000398886001</v>
      </c>
      <c r="F647">
        <f t="shared" si="80"/>
        <v>0.7</v>
      </c>
      <c r="I647" t="str">
        <f t="shared" si="81"/>
        <v>sz001979</v>
      </c>
      <c r="J647" t="str">
        <f>VLOOKUP(D647,$U:$V,2,0)</f>
        <v>沪深</v>
      </c>
      <c r="K647">
        <f t="shared" si="82"/>
        <v>0.7</v>
      </c>
      <c r="L647" t="e">
        <f t="shared" si="83"/>
        <v>#VALUE!</v>
      </c>
      <c r="M647" t="e">
        <f t="shared" si="79"/>
        <v>#VALUE!</v>
      </c>
      <c r="N647" t="s">
        <v>1831</v>
      </c>
      <c r="O647">
        <f t="shared" si="84"/>
        <v>0.7</v>
      </c>
      <c r="P647">
        <f t="shared" si="85"/>
        <v>0</v>
      </c>
      <c r="Q647" t="str">
        <f t="shared" si="86"/>
        <v>沪深0.7</v>
      </c>
    </row>
    <row r="648" spans="1:17" x14ac:dyDescent="0.15">
      <c r="A648" s="4">
        <v>646</v>
      </c>
      <c r="B648" s="5" t="s">
        <v>1293</v>
      </c>
      <c r="C648" s="5" t="s">
        <v>1294</v>
      </c>
      <c r="D648" s="5" t="s">
        <v>9</v>
      </c>
      <c r="E648" s="6">
        <v>0.66154490588679904</v>
      </c>
      <c r="F648">
        <f t="shared" si="80"/>
        <v>0.7</v>
      </c>
      <c r="I648" t="str">
        <f t="shared" si="81"/>
        <v>sz002001</v>
      </c>
      <c r="J648" t="str">
        <f>VLOOKUP(D648,$U:$V,2,0)</f>
        <v>中证</v>
      </c>
      <c r="K648">
        <f t="shared" si="82"/>
        <v>0.7</v>
      </c>
      <c r="L648" t="e">
        <f t="shared" si="83"/>
        <v>#VALUE!</v>
      </c>
      <c r="M648" t="e">
        <f t="shared" ref="M648:M711" si="87">MID(J648,L648,LEN(J648)-L648+1)</f>
        <v>#VALUE!</v>
      </c>
      <c r="N648" t="s">
        <v>1830</v>
      </c>
      <c r="O648">
        <f t="shared" si="84"/>
        <v>0.6</v>
      </c>
      <c r="P648">
        <f t="shared" si="85"/>
        <v>9.9999999999999978E-2</v>
      </c>
      <c r="Q648" t="str">
        <f t="shared" si="86"/>
        <v>中证0.7</v>
      </c>
    </row>
    <row r="649" spans="1:17" x14ac:dyDescent="0.15">
      <c r="A649" s="4">
        <v>647</v>
      </c>
      <c r="B649" s="5" t="s">
        <v>1295</v>
      </c>
      <c r="C649" s="5" t="s">
        <v>1296</v>
      </c>
      <c r="D649" s="5" t="s">
        <v>9</v>
      </c>
      <c r="E649" s="6">
        <v>0.585171230160766</v>
      </c>
      <c r="F649">
        <f t="shared" si="80"/>
        <v>0.6</v>
      </c>
      <c r="I649" t="str">
        <f t="shared" si="81"/>
        <v>sz002002</v>
      </c>
      <c r="J649" t="str">
        <f>VLOOKUP(D649,$U:$V,2,0)</f>
        <v>中证</v>
      </c>
      <c r="K649">
        <f t="shared" si="82"/>
        <v>0.6</v>
      </c>
      <c r="L649" t="e">
        <f t="shared" si="83"/>
        <v>#VALUE!</v>
      </c>
      <c r="M649" t="e">
        <f t="shared" si="87"/>
        <v>#VALUE!</v>
      </c>
      <c r="N649" t="s">
        <v>1830</v>
      </c>
      <c r="O649">
        <f t="shared" si="84"/>
        <v>0.6</v>
      </c>
      <c r="P649">
        <f t="shared" si="85"/>
        <v>0</v>
      </c>
      <c r="Q649" t="str">
        <f t="shared" si="86"/>
        <v>中证0.6</v>
      </c>
    </row>
    <row r="650" spans="1:17" x14ac:dyDescent="0.15">
      <c r="A650" s="4">
        <v>648</v>
      </c>
      <c r="B650" s="5" t="s">
        <v>1297</v>
      </c>
      <c r="C650" s="5" t="s">
        <v>1298</v>
      </c>
      <c r="D650" s="5" t="s">
        <v>9</v>
      </c>
      <c r="E650" s="6">
        <v>0.63270205600249396</v>
      </c>
      <c r="F650">
        <f t="shared" si="80"/>
        <v>0.6</v>
      </c>
      <c r="I650" t="str">
        <f t="shared" si="81"/>
        <v>sz002004</v>
      </c>
      <c r="J650" t="str">
        <f>VLOOKUP(D650,$U:$V,2,0)</f>
        <v>中证</v>
      </c>
      <c r="K650">
        <f t="shared" si="82"/>
        <v>0.6</v>
      </c>
      <c r="L650" t="e">
        <f t="shared" si="83"/>
        <v>#VALUE!</v>
      </c>
      <c r="M650" t="e">
        <f t="shared" si="87"/>
        <v>#VALUE!</v>
      </c>
      <c r="N650" t="s">
        <v>1831</v>
      </c>
      <c r="O650">
        <f t="shared" si="84"/>
        <v>0.7</v>
      </c>
      <c r="P650">
        <f t="shared" si="85"/>
        <v>-9.9999999999999978E-2</v>
      </c>
      <c r="Q650" t="str">
        <f t="shared" si="86"/>
        <v>中证0.6</v>
      </c>
    </row>
    <row r="651" spans="1:17" x14ac:dyDescent="0.15">
      <c r="A651" s="4">
        <v>649</v>
      </c>
      <c r="B651" s="5" t="s">
        <v>1299</v>
      </c>
      <c r="C651" s="5" t="s">
        <v>1300</v>
      </c>
      <c r="D651" s="5" t="s">
        <v>9</v>
      </c>
      <c r="E651" s="6">
        <v>0.676440792278174</v>
      </c>
      <c r="F651">
        <f t="shared" si="80"/>
        <v>0.7</v>
      </c>
      <c r="I651" t="str">
        <f t="shared" si="81"/>
        <v>sz002005</v>
      </c>
      <c r="J651" t="str">
        <f>VLOOKUP(D651,$U:$V,2,0)</f>
        <v>中证</v>
      </c>
      <c r="K651">
        <f t="shared" si="82"/>
        <v>0.7</v>
      </c>
      <c r="L651" t="e">
        <f t="shared" si="83"/>
        <v>#VALUE!</v>
      </c>
      <c r="M651" t="e">
        <f t="shared" si="87"/>
        <v>#VALUE!</v>
      </c>
      <c r="N651" t="s">
        <v>1830</v>
      </c>
      <c r="O651">
        <f t="shared" si="84"/>
        <v>0.6</v>
      </c>
      <c r="P651">
        <f t="shared" si="85"/>
        <v>9.9999999999999978E-2</v>
      </c>
      <c r="Q651" t="str">
        <f t="shared" si="86"/>
        <v>中证0.7</v>
      </c>
    </row>
    <row r="652" spans="1:17" x14ac:dyDescent="0.15">
      <c r="A652" s="4">
        <v>650</v>
      </c>
      <c r="B652" s="5" t="s">
        <v>1301</v>
      </c>
      <c r="C652" s="5" t="s">
        <v>1302</v>
      </c>
      <c r="D652" s="5" t="s">
        <v>9</v>
      </c>
      <c r="E652" s="6">
        <v>0.62189180085041296</v>
      </c>
      <c r="F652">
        <f t="shared" si="80"/>
        <v>0.6</v>
      </c>
      <c r="I652" t="str">
        <f t="shared" si="81"/>
        <v>sz002007</v>
      </c>
      <c r="J652" t="str">
        <f>VLOOKUP(D652,$U:$V,2,0)</f>
        <v>中证</v>
      </c>
      <c r="K652">
        <f t="shared" si="82"/>
        <v>0.6</v>
      </c>
      <c r="L652" t="e">
        <f t="shared" si="83"/>
        <v>#VALUE!</v>
      </c>
      <c r="M652" t="e">
        <f t="shared" si="87"/>
        <v>#VALUE!</v>
      </c>
      <c r="N652" t="s">
        <v>1831</v>
      </c>
      <c r="O652">
        <f t="shared" si="84"/>
        <v>0.7</v>
      </c>
      <c r="P652">
        <f t="shared" si="85"/>
        <v>-9.9999999999999978E-2</v>
      </c>
      <c r="Q652" t="str">
        <f t="shared" si="86"/>
        <v>中证0.6</v>
      </c>
    </row>
    <row r="653" spans="1:17" x14ac:dyDescent="0.15">
      <c r="A653" s="4">
        <v>651</v>
      </c>
      <c r="B653" s="5" t="s">
        <v>1303</v>
      </c>
      <c r="C653" s="5" t="s">
        <v>1304</v>
      </c>
      <c r="D653" s="5" t="s">
        <v>9</v>
      </c>
      <c r="E653" s="6">
        <v>0.70621807290050498</v>
      </c>
      <c r="F653">
        <f t="shared" si="80"/>
        <v>0.7</v>
      </c>
      <c r="I653" t="str">
        <f t="shared" si="81"/>
        <v>sz002008</v>
      </c>
      <c r="J653" t="str">
        <f>VLOOKUP(D653,$U:$V,2,0)</f>
        <v>中证</v>
      </c>
      <c r="K653">
        <f t="shared" si="82"/>
        <v>0.7</v>
      </c>
      <c r="L653" t="e">
        <f t="shared" si="83"/>
        <v>#VALUE!</v>
      </c>
      <c r="M653" t="e">
        <f t="shared" si="87"/>
        <v>#VALUE!</v>
      </c>
      <c r="N653" t="s">
        <v>1830</v>
      </c>
      <c r="O653">
        <f t="shared" si="84"/>
        <v>0.6</v>
      </c>
      <c r="P653">
        <f t="shared" si="85"/>
        <v>9.9999999999999978E-2</v>
      </c>
      <c r="Q653" t="str">
        <f t="shared" si="86"/>
        <v>中证0.7</v>
      </c>
    </row>
    <row r="654" spans="1:17" x14ac:dyDescent="0.15">
      <c r="A654" s="4">
        <v>652</v>
      </c>
      <c r="B654" s="5" t="s">
        <v>1305</v>
      </c>
      <c r="C654" s="5" t="s">
        <v>1306</v>
      </c>
      <c r="D654" s="5" t="s">
        <v>9</v>
      </c>
      <c r="E654" s="6">
        <v>0.58459044809928595</v>
      </c>
      <c r="F654">
        <f t="shared" si="80"/>
        <v>0.6</v>
      </c>
      <c r="I654" t="str">
        <f t="shared" si="81"/>
        <v>sz002010</v>
      </c>
      <c r="J654" t="str">
        <f>VLOOKUP(D654,$U:$V,2,0)</f>
        <v>中证</v>
      </c>
      <c r="K654">
        <f t="shared" si="82"/>
        <v>0.6</v>
      </c>
      <c r="L654" t="e">
        <f t="shared" si="83"/>
        <v>#VALUE!</v>
      </c>
      <c r="M654" t="e">
        <f t="shared" si="87"/>
        <v>#VALUE!</v>
      </c>
      <c r="N654" t="s">
        <v>1831</v>
      </c>
      <c r="O654">
        <f t="shared" si="84"/>
        <v>0.7</v>
      </c>
      <c r="P654">
        <f t="shared" si="85"/>
        <v>-9.9999999999999978E-2</v>
      </c>
      <c r="Q654" t="str">
        <f t="shared" si="86"/>
        <v>中证0.6</v>
      </c>
    </row>
    <row r="655" spans="1:17" x14ac:dyDescent="0.15">
      <c r="A655" s="4">
        <v>653</v>
      </c>
      <c r="B655" s="5" t="s">
        <v>1307</v>
      </c>
      <c r="C655" s="5" t="s">
        <v>1308</v>
      </c>
      <c r="D655" s="5" t="s">
        <v>9</v>
      </c>
      <c r="E655" s="6">
        <v>0.71104470834424205</v>
      </c>
      <c r="F655">
        <f t="shared" si="80"/>
        <v>0.7</v>
      </c>
      <c r="I655" t="str">
        <f t="shared" si="81"/>
        <v>sz002011</v>
      </c>
      <c r="J655" t="str">
        <f>VLOOKUP(D655,$U:$V,2,0)</f>
        <v>中证</v>
      </c>
      <c r="K655">
        <f t="shared" si="82"/>
        <v>0.7</v>
      </c>
      <c r="L655" t="e">
        <f t="shared" si="83"/>
        <v>#VALUE!</v>
      </c>
      <c r="M655" t="e">
        <f t="shared" si="87"/>
        <v>#VALUE!</v>
      </c>
      <c r="N655" t="s">
        <v>1831</v>
      </c>
      <c r="O655">
        <f t="shared" si="84"/>
        <v>0.7</v>
      </c>
      <c r="P655">
        <f t="shared" si="85"/>
        <v>0</v>
      </c>
      <c r="Q655" t="str">
        <f t="shared" si="86"/>
        <v>中证0.7</v>
      </c>
    </row>
    <row r="656" spans="1:17" x14ac:dyDescent="0.15">
      <c r="A656" s="4">
        <v>654</v>
      </c>
      <c r="B656" s="5" t="s">
        <v>1309</v>
      </c>
      <c r="C656" s="5" t="s">
        <v>1310</v>
      </c>
      <c r="D656" s="5" t="s">
        <v>9</v>
      </c>
      <c r="E656" s="6">
        <v>0.65045675007551296</v>
      </c>
      <c r="F656">
        <f t="shared" si="80"/>
        <v>0.7</v>
      </c>
      <c r="I656" t="str">
        <f t="shared" si="81"/>
        <v>sz002013</v>
      </c>
      <c r="J656" t="str">
        <f>VLOOKUP(D656,$U:$V,2,0)</f>
        <v>中证</v>
      </c>
      <c r="K656">
        <f t="shared" si="82"/>
        <v>0.7</v>
      </c>
      <c r="L656" t="e">
        <f t="shared" si="83"/>
        <v>#VALUE!</v>
      </c>
      <c r="M656" t="e">
        <f t="shared" si="87"/>
        <v>#VALUE!</v>
      </c>
      <c r="N656" t="s">
        <v>1830</v>
      </c>
      <c r="O656">
        <f t="shared" si="84"/>
        <v>0.6</v>
      </c>
      <c r="P656">
        <f t="shared" si="85"/>
        <v>9.9999999999999978E-2</v>
      </c>
      <c r="Q656" t="str">
        <f t="shared" si="86"/>
        <v>中证0.7</v>
      </c>
    </row>
    <row r="657" spans="1:17" x14ac:dyDescent="0.15">
      <c r="A657" s="4">
        <v>655</v>
      </c>
      <c r="B657" s="5" t="s">
        <v>1311</v>
      </c>
      <c r="C657" s="5" t="s">
        <v>1312</v>
      </c>
      <c r="D657" s="5" t="s">
        <v>9</v>
      </c>
      <c r="E657" s="6">
        <v>0.56450732004606197</v>
      </c>
      <c r="F657">
        <f t="shared" si="80"/>
        <v>0.6</v>
      </c>
      <c r="I657" t="str">
        <f t="shared" si="81"/>
        <v>sz002018</v>
      </c>
      <c r="J657" t="str">
        <f>VLOOKUP(D657,$U:$V,2,0)</f>
        <v>中证</v>
      </c>
      <c r="K657">
        <f t="shared" si="82"/>
        <v>0.6</v>
      </c>
      <c r="L657" t="e">
        <f t="shared" si="83"/>
        <v>#VALUE!</v>
      </c>
      <c r="M657" t="e">
        <f t="shared" si="87"/>
        <v>#VALUE!</v>
      </c>
      <c r="N657" t="s">
        <v>1830</v>
      </c>
      <c r="O657">
        <f t="shared" si="84"/>
        <v>0.6</v>
      </c>
      <c r="P657">
        <f t="shared" si="85"/>
        <v>0</v>
      </c>
      <c r="Q657" t="str">
        <f t="shared" si="86"/>
        <v>中证0.6</v>
      </c>
    </row>
    <row r="658" spans="1:17" x14ac:dyDescent="0.15">
      <c r="A658" s="4">
        <v>656</v>
      </c>
      <c r="B658" s="5" t="s">
        <v>1313</v>
      </c>
      <c r="C658" s="5" t="s">
        <v>1314</v>
      </c>
      <c r="D658" s="5" t="s">
        <v>9</v>
      </c>
      <c r="E658" s="6">
        <v>0.57282045616283295</v>
      </c>
      <c r="F658">
        <f t="shared" si="80"/>
        <v>0.6</v>
      </c>
      <c r="I658" t="str">
        <f t="shared" si="81"/>
        <v>sz002019</v>
      </c>
      <c r="J658" t="str">
        <f>VLOOKUP(D658,$U:$V,2,0)</f>
        <v>中证</v>
      </c>
      <c r="K658">
        <f t="shared" si="82"/>
        <v>0.6</v>
      </c>
      <c r="L658" t="e">
        <f t="shared" si="83"/>
        <v>#VALUE!</v>
      </c>
      <c r="M658" t="e">
        <f t="shared" si="87"/>
        <v>#VALUE!</v>
      </c>
      <c r="N658" t="s">
        <v>1831</v>
      </c>
      <c r="O658">
        <f t="shared" si="84"/>
        <v>0.7</v>
      </c>
      <c r="P658">
        <f t="shared" si="85"/>
        <v>-9.9999999999999978E-2</v>
      </c>
      <c r="Q658" t="str">
        <f t="shared" si="86"/>
        <v>中证0.6</v>
      </c>
    </row>
    <row r="659" spans="1:17" x14ac:dyDescent="0.15">
      <c r="A659" s="4">
        <v>657</v>
      </c>
      <c r="B659" s="5" t="s">
        <v>1315</v>
      </c>
      <c r="C659" s="5" t="s">
        <v>1316</v>
      </c>
      <c r="D659" s="5" t="s">
        <v>220</v>
      </c>
      <c r="E659" s="6">
        <v>0.71407675016555106</v>
      </c>
      <c r="F659">
        <f t="shared" si="80"/>
        <v>0.7</v>
      </c>
      <c r="I659" t="str">
        <f t="shared" si="81"/>
        <v>sz002022</v>
      </c>
      <c r="J659" t="str">
        <f>VLOOKUP(D659,$U:$V,2,0)</f>
        <v>创</v>
      </c>
      <c r="K659">
        <f t="shared" si="82"/>
        <v>0.7</v>
      </c>
      <c r="L659" t="e">
        <f t="shared" si="83"/>
        <v>#VALUE!</v>
      </c>
      <c r="M659" t="e">
        <f t="shared" si="87"/>
        <v>#VALUE!</v>
      </c>
      <c r="N659" t="s">
        <v>1831</v>
      </c>
      <c r="O659">
        <f t="shared" si="84"/>
        <v>0.7</v>
      </c>
      <c r="P659">
        <f t="shared" si="85"/>
        <v>0</v>
      </c>
      <c r="Q659" t="str">
        <f t="shared" si="86"/>
        <v>创0.7</v>
      </c>
    </row>
    <row r="660" spans="1:17" x14ac:dyDescent="0.15">
      <c r="A660" s="4">
        <v>658</v>
      </c>
      <c r="B660" s="5" t="s">
        <v>1317</v>
      </c>
      <c r="C660" s="5" t="s">
        <v>1318</v>
      </c>
      <c r="D660" s="5" t="s">
        <v>85</v>
      </c>
      <c r="E660" s="6">
        <v>0.64873525874290205</v>
      </c>
      <c r="F660">
        <f t="shared" si="80"/>
        <v>0.6</v>
      </c>
      <c r="I660" t="str">
        <f t="shared" si="81"/>
        <v>sz002024</v>
      </c>
      <c r="J660" t="str">
        <f>VLOOKUP(D660,$U:$V,2,0)</f>
        <v>小</v>
      </c>
      <c r="K660">
        <f t="shared" si="82"/>
        <v>0.6</v>
      </c>
      <c r="L660" t="e">
        <f t="shared" si="83"/>
        <v>#VALUE!</v>
      </c>
      <c r="M660" t="e">
        <f t="shared" si="87"/>
        <v>#VALUE!</v>
      </c>
      <c r="N660" t="s">
        <v>1831</v>
      </c>
      <c r="O660">
        <f t="shared" si="84"/>
        <v>0.7</v>
      </c>
      <c r="P660">
        <f t="shared" si="85"/>
        <v>-9.9999999999999978E-2</v>
      </c>
      <c r="Q660" t="str">
        <f t="shared" si="86"/>
        <v>小0.6</v>
      </c>
    </row>
    <row r="661" spans="1:17" x14ac:dyDescent="0.15">
      <c r="A661" s="4">
        <v>659</v>
      </c>
      <c r="B661" s="5" t="s">
        <v>1319</v>
      </c>
      <c r="C661" s="5" t="s">
        <v>1320</v>
      </c>
      <c r="D661" s="5" t="s">
        <v>9</v>
      </c>
      <c r="E661" s="6">
        <v>0.73648755775271402</v>
      </c>
      <c r="F661">
        <f t="shared" si="80"/>
        <v>0.7</v>
      </c>
      <c r="I661" t="str">
        <f t="shared" si="81"/>
        <v>sz002025</v>
      </c>
      <c r="J661" t="str">
        <f>VLOOKUP(D661,$U:$V,2,0)</f>
        <v>中证</v>
      </c>
      <c r="K661">
        <f t="shared" si="82"/>
        <v>0.7</v>
      </c>
      <c r="L661" t="e">
        <f t="shared" si="83"/>
        <v>#VALUE!</v>
      </c>
      <c r="M661" t="e">
        <f t="shared" si="87"/>
        <v>#VALUE!</v>
      </c>
      <c r="N661" t="s">
        <v>1830</v>
      </c>
      <c r="O661">
        <f t="shared" si="84"/>
        <v>0.6</v>
      </c>
      <c r="P661">
        <f t="shared" si="85"/>
        <v>9.9999999999999978E-2</v>
      </c>
      <c r="Q661" t="str">
        <f t="shared" si="86"/>
        <v>中证0.7</v>
      </c>
    </row>
    <row r="662" spans="1:17" x14ac:dyDescent="0.15">
      <c r="A662" s="4">
        <v>660</v>
      </c>
      <c r="B662" s="5" t="s">
        <v>1321</v>
      </c>
      <c r="C662" s="5" t="s">
        <v>1322</v>
      </c>
      <c r="D662" s="5" t="s">
        <v>9</v>
      </c>
      <c r="E662" s="6">
        <v>0.56870558827350703</v>
      </c>
      <c r="F662">
        <f t="shared" si="80"/>
        <v>0.6</v>
      </c>
      <c r="I662" t="str">
        <f t="shared" si="81"/>
        <v>sz002027</v>
      </c>
      <c r="J662" t="str">
        <f>VLOOKUP(D662,$U:$V,2,0)</f>
        <v>中证</v>
      </c>
      <c r="K662">
        <f t="shared" si="82"/>
        <v>0.6</v>
      </c>
      <c r="L662" t="e">
        <f t="shared" si="83"/>
        <v>#VALUE!</v>
      </c>
      <c r="M662" t="e">
        <f t="shared" si="87"/>
        <v>#VALUE!</v>
      </c>
      <c r="N662" t="s">
        <v>1831</v>
      </c>
      <c r="O662">
        <f t="shared" si="84"/>
        <v>0.7</v>
      </c>
      <c r="P662">
        <f t="shared" si="85"/>
        <v>-9.9999999999999978E-2</v>
      </c>
      <c r="Q662" t="str">
        <f t="shared" si="86"/>
        <v>中证0.6</v>
      </c>
    </row>
    <row r="663" spans="1:17" x14ac:dyDescent="0.15">
      <c r="A663" s="4">
        <v>661</v>
      </c>
      <c r="B663" s="5" t="s">
        <v>1323</v>
      </c>
      <c r="C663" s="5" t="s">
        <v>1324</v>
      </c>
      <c r="D663" s="5" t="s">
        <v>9</v>
      </c>
      <c r="E663" s="6">
        <v>0.74293246967587201</v>
      </c>
      <c r="F663">
        <f t="shared" si="80"/>
        <v>0.7</v>
      </c>
      <c r="I663" t="str">
        <f t="shared" si="81"/>
        <v>sz002028</v>
      </c>
      <c r="J663" t="str">
        <f>VLOOKUP(D663,$U:$V,2,0)</f>
        <v>中证</v>
      </c>
      <c r="K663">
        <f t="shared" si="82"/>
        <v>0.7</v>
      </c>
      <c r="L663" t="e">
        <f t="shared" si="83"/>
        <v>#VALUE!</v>
      </c>
      <c r="M663" t="e">
        <f t="shared" si="87"/>
        <v>#VALUE!</v>
      </c>
      <c r="N663" t="s">
        <v>1831</v>
      </c>
      <c r="O663">
        <f t="shared" si="84"/>
        <v>0.7</v>
      </c>
      <c r="P663">
        <f t="shared" si="85"/>
        <v>0</v>
      </c>
      <c r="Q663" t="str">
        <f t="shared" si="86"/>
        <v>中证0.7</v>
      </c>
    </row>
    <row r="664" spans="1:17" x14ac:dyDescent="0.15">
      <c r="A664" s="4">
        <v>662</v>
      </c>
      <c r="B664" s="5" t="s">
        <v>1325</v>
      </c>
      <c r="C664" s="5" t="s">
        <v>1326</v>
      </c>
      <c r="D664" s="5" t="s">
        <v>9</v>
      </c>
      <c r="E664" s="6">
        <v>0.67958651793644598</v>
      </c>
      <c r="F664">
        <f t="shared" si="80"/>
        <v>0.7</v>
      </c>
      <c r="I664" t="str">
        <f t="shared" si="81"/>
        <v>sz002029</v>
      </c>
      <c r="J664" t="str">
        <f>VLOOKUP(D664,$U:$V,2,0)</f>
        <v>中证</v>
      </c>
      <c r="K664">
        <f t="shared" si="82"/>
        <v>0.7</v>
      </c>
      <c r="L664" t="e">
        <f t="shared" si="83"/>
        <v>#VALUE!</v>
      </c>
      <c r="M664" t="e">
        <f t="shared" si="87"/>
        <v>#VALUE!</v>
      </c>
      <c r="N664" t="s">
        <v>1831</v>
      </c>
      <c r="O664">
        <f t="shared" si="84"/>
        <v>0.7</v>
      </c>
      <c r="P664">
        <f t="shared" si="85"/>
        <v>0</v>
      </c>
      <c r="Q664" t="str">
        <f t="shared" si="86"/>
        <v>中证0.7</v>
      </c>
    </row>
    <row r="665" spans="1:17" x14ac:dyDescent="0.15">
      <c r="A665" s="4">
        <v>663</v>
      </c>
      <c r="B665" s="5" t="s">
        <v>1327</v>
      </c>
      <c r="C665" s="5" t="s">
        <v>1328</v>
      </c>
      <c r="D665" s="5" t="s">
        <v>9</v>
      </c>
      <c r="E665" s="6">
        <v>0.64885286631745698</v>
      </c>
      <c r="F665">
        <f t="shared" si="80"/>
        <v>0.6</v>
      </c>
      <c r="I665" t="str">
        <f t="shared" si="81"/>
        <v>sz002030</v>
      </c>
      <c r="J665" t="str">
        <f>VLOOKUP(D665,$U:$V,2,0)</f>
        <v>中证</v>
      </c>
      <c r="K665">
        <f t="shared" si="82"/>
        <v>0.6</v>
      </c>
      <c r="L665" t="e">
        <f t="shared" si="83"/>
        <v>#VALUE!</v>
      </c>
      <c r="M665" t="e">
        <f t="shared" si="87"/>
        <v>#VALUE!</v>
      </c>
      <c r="N665" t="s">
        <v>1830</v>
      </c>
      <c r="O665">
        <f t="shared" si="84"/>
        <v>0.6</v>
      </c>
      <c r="P665">
        <f t="shared" si="85"/>
        <v>0</v>
      </c>
      <c r="Q665" t="str">
        <f t="shared" si="86"/>
        <v>中证0.6</v>
      </c>
    </row>
    <row r="666" spans="1:17" x14ac:dyDescent="0.15">
      <c r="A666" s="4">
        <v>664</v>
      </c>
      <c r="B666" s="5" t="s">
        <v>1329</v>
      </c>
      <c r="C666" s="5" t="s">
        <v>1330</v>
      </c>
      <c r="D666" s="5" t="s">
        <v>9</v>
      </c>
      <c r="E666" s="6">
        <v>0.55938307093844397</v>
      </c>
      <c r="F666">
        <f t="shared" si="80"/>
        <v>0.6</v>
      </c>
      <c r="I666" t="str">
        <f t="shared" si="81"/>
        <v>sz002032</v>
      </c>
      <c r="J666" t="str">
        <f>VLOOKUP(D666,$U:$V,2,0)</f>
        <v>中证</v>
      </c>
      <c r="K666">
        <f t="shared" si="82"/>
        <v>0.6</v>
      </c>
      <c r="L666" t="e">
        <f t="shared" si="83"/>
        <v>#VALUE!</v>
      </c>
      <c r="M666" t="e">
        <f t="shared" si="87"/>
        <v>#VALUE!</v>
      </c>
      <c r="N666" t="s">
        <v>1830</v>
      </c>
      <c r="O666">
        <f t="shared" si="84"/>
        <v>0.6</v>
      </c>
      <c r="P666">
        <f t="shared" si="85"/>
        <v>0</v>
      </c>
      <c r="Q666" t="str">
        <f t="shared" si="86"/>
        <v>中证0.6</v>
      </c>
    </row>
    <row r="667" spans="1:17" x14ac:dyDescent="0.15">
      <c r="A667" s="4">
        <v>665</v>
      </c>
      <c r="B667" s="5" t="s">
        <v>1331</v>
      </c>
      <c r="C667" s="5" t="s">
        <v>1332</v>
      </c>
      <c r="D667" s="5" t="s">
        <v>220</v>
      </c>
      <c r="E667" s="6">
        <v>0.61102924899949895</v>
      </c>
      <c r="F667">
        <f t="shared" si="80"/>
        <v>0.6</v>
      </c>
      <c r="I667" t="str">
        <f t="shared" si="81"/>
        <v>sz002038</v>
      </c>
      <c r="J667" t="str">
        <f>VLOOKUP(D667,$U:$V,2,0)</f>
        <v>创</v>
      </c>
      <c r="K667">
        <f t="shared" si="82"/>
        <v>0.6</v>
      </c>
      <c r="L667" t="e">
        <f t="shared" si="83"/>
        <v>#VALUE!</v>
      </c>
      <c r="M667" t="e">
        <f t="shared" si="87"/>
        <v>#VALUE!</v>
      </c>
      <c r="N667" t="s">
        <v>1830</v>
      </c>
      <c r="O667">
        <f t="shared" si="84"/>
        <v>0.6</v>
      </c>
      <c r="P667">
        <f t="shared" si="85"/>
        <v>0</v>
      </c>
      <c r="Q667" t="str">
        <f t="shared" si="86"/>
        <v>创0.6</v>
      </c>
    </row>
    <row r="668" spans="1:17" x14ac:dyDescent="0.15">
      <c r="A668" s="4">
        <v>666</v>
      </c>
      <c r="B668" s="5" t="s">
        <v>1333</v>
      </c>
      <c r="C668" s="5" t="s">
        <v>1334</v>
      </c>
      <c r="D668" s="5" t="s">
        <v>9</v>
      </c>
      <c r="E668" s="6">
        <v>0.59009552524673803</v>
      </c>
      <c r="F668">
        <f t="shared" si="80"/>
        <v>0.6</v>
      </c>
      <c r="I668" t="str">
        <f t="shared" si="81"/>
        <v>sz002041</v>
      </c>
      <c r="J668" t="str">
        <f>VLOOKUP(D668,$U:$V,2,0)</f>
        <v>中证</v>
      </c>
      <c r="K668">
        <f t="shared" si="82"/>
        <v>0.6</v>
      </c>
      <c r="L668" t="e">
        <f t="shared" si="83"/>
        <v>#VALUE!</v>
      </c>
      <c r="M668" t="e">
        <f t="shared" si="87"/>
        <v>#VALUE!</v>
      </c>
      <c r="N668" t="s">
        <v>1830</v>
      </c>
      <c r="O668">
        <f t="shared" si="84"/>
        <v>0.6</v>
      </c>
      <c r="P668">
        <f t="shared" si="85"/>
        <v>0</v>
      </c>
      <c r="Q668" t="str">
        <f t="shared" si="86"/>
        <v>中证0.6</v>
      </c>
    </row>
    <row r="669" spans="1:17" x14ac:dyDescent="0.15">
      <c r="A669" s="4">
        <v>667</v>
      </c>
      <c r="B669" s="5" t="s">
        <v>1335</v>
      </c>
      <c r="C669" s="5" t="s">
        <v>1336</v>
      </c>
      <c r="D669" s="5" t="s">
        <v>9</v>
      </c>
      <c r="E669" s="6">
        <v>0.58365393728952797</v>
      </c>
      <c r="F669">
        <f t="shared" si="80"/>
        <v>0.6</v>
      </c>
      <c r="I669" t="str">
        <f t="shared" si="81"/>
        <v>sz002044</v>
      </c>
      <c r="J669" t="str">
        <f>VLOOKUP(D669,$U:$V,2,0)</f>
        <v>中证</v>
      </c>
      <c r="K669">
        <f t="shared" si="82"/>
        <v>0.6</v>
      </c>
      <c r="L669" t="e">
        <f t="shared" si="83"/>
        <v>#VALUE!</v>
      </c>
      <c r="M669" t="e">
        <f t="shared" si="87"/>
        <v>#VALUE!</v>
      </c>
      <c r="N669" t="s">
        <v>1831</v>
      </c>
      <c r="O669">
        <f t="shared" si="84"/>
        <v>0.7</v>
      </c>
      <c r="P669">
        <f t="shared" si="85"/>
        <v>-9.9999999999999978E-2</v>
      </c>
      <c r="Q669" t="str">
        <f t="shared" si="86"/>
        <v>中证0.6</v>
      </c>
    </row>
    <row r="670" spans="1:17" x14ac:dyDescent="0.15">
      <c r="A670" s="4">
        <v>668</v>
      </c>
      <c r="B670" s="5" t="s">
        <v>1337</v>
      </c>
      <c r="C670" s="5" t="s">
        <v>1338</v>
      </c>
      <c r="D670" s="5" t="s">
        <v>9</v>
      </c>
      <c r="E670" s="6">
        <v>0.717651014417099</v>
      </c>
      <c r="F670">
        <f t="shared" si="80"/>
        <v>0.7</v>
      </c>
      <c r="I670" t="str">
        <f t="shared" si="81"/>
        <v>sz002048</v>
      </c>
      <c r="J670" t="str">
        <f>VLOOKUP(D670,$U:$V,2,0)</f>
        <v>中证</v>
      </c>
      <c r="K670">
        <f t="shared" si="82"/>
        <v>0.7</v>
      </c>
      <c r="L670" t="e">
        <f t="shared" si="83"/>
        <v>#VALUE!</v>
      </c>
      <c r="M670" t="e">
        <f t="shared" si="87"/>
        <v>#VALUE!</v>
      </c>
      <c r="N670" t="s">
        <v>1830</v>
      </c>
      <c r="O670">
        <f t="shared" si="84"/>
        <v>0.6</v>
      </c>
      <c r="P670">
        <f t="shared" si="85"/>
        <v>9.9999999999999978E-2</v>
      </c>
      <c r="Q670" t="str">
        <f t="shared" si="86"/>
        <v>中证0.7</v>
      </c>
    </row>
    <row r="671" spans="1:17" x14ac:dyDescent="0.15">
      <c r="A671" s="4">
        <v>669</v>
      </c>
      <c r="B671" s="5" t="s">
        <v>1339</v>
      </c>
      <c r="C671" s="5" t="s">
        <v>1340</v>
      </c>
      <c r="D671" s="5" t="s">
        <v>220</v>
      </c>
      <c r="E671" s="6">
        <v>0.62976339073786503</v>
      </c>
      <c r="F671">
        <f t="shared" si="80"/>
        <v>0.6</v>
      </c>
      <c r="I671" t="str">
        <f t="shared" si="81"/>
        <v>sz002049</v>
      </c>
      <c r="J671" t="str">
        <f>VLOOKUP(D671,$U:$V,2,0)</f>
        <v>创</v>
      </c>
      <c r="K671">
        <f t="shared" si="82"/>
        <v>0.6</v>
      </c>
      <c r="L671" t="e">
        <f t="shared" si="83"/>
        <v>#VALUE!</v>
      </c>
      <c r="M671" t="e">
        <f t="shared" si="87"/>
        <v>#VALUE!</v>
      </c>
      <c r="N671" t="s">
        <v>1831</v>
      </c>
      <c r="O671">
        <f t="shared" si="84"/>
        <v>0.7</v>
      </c>
      <c r="P671">
        <f t="shared" si="85"/>
        <v>-9.9999999999999978E-2</v>
      </c>
      <c r="Q671" t="str">
        <f t="shared" si="86"/>
        <v>创0.6</v>
      </c>
    </row>
    <row r="672" spans="1:17" x14ac:dyDescent="0.15">
      <c r="A672" s="4">
        <v>670</v>
      </c>
      <c r="B672" s="5" t="s">
        <v>1341</v>
      </c>
      <c r="C672" s="5" t="s">
        <v>1342</v>
      </c>
      <c r="D672" s="5" t="s">
        <v>9</v>
      </c>
      <c r="E672" s="6">
        <v>0.67420051560723504</v>
      </c>
      <c r="F672">
        <f t="shared" si="80"/>
        <v>0.7</v>
      </c>
      <c r="I672" t="str">
        <f t="shared" si="81"/>
        <v>sz002050</v>
      </c>
      <c r="J672" t="str">
        <f>VLOOKUP(D672,$U:$V,2,0)</f>
        <v>中证</v>
      </c>
      <c r="K672">
        <f t="shared" si="82"/>
        <v>0.7</v>
      </c>
      <c r="L672" t="e">
        <f t="shared" si="83"/>
        <v>#VALUE!</v>
      </c>
      <c r="M672" t="e">
        <f t="shared" si="87"/>
        <v>#VALUE!</v>
      </c>
      <c r="N672" t="s">
        <v>1830</v>
      </c>
      <c r="O672">
        <f t="shared" si="84"/>
        <v>0.6</v>
      </c>
      <c r="P672">
        <f t="shared" si="85"/>
        <v>9.9999999999999978E-2</v>
      </c>
      <c r="Q672" t="str">
        <f t="shared" si="86"/>
        <v>中证0.7</v>
      </c>
    </row>
    <row r="673" spans="1:17" x14ac:dyDescent="0.15">
      <c r="A673" s="4">
        <v>671</v>
      </c>
      <c r="B673" s="5" t="s">
        <v>1343</v>
      </c>
      <c r="C673" s="5" t="s">
        <v>1344</v>
      </c>
      <c r="D673" s="5" t="s">
        <v>9</v>
      </c>
      <c r="E673" s="6">
        <v>0.59885638840877198</v>
      </c>
      <c r="F673">
        <f t="shared" si="80"/>
        <v>0.6</v>
      </c>
      <c r="I673" t="str">
        <f t="shared" si="81"/>
        <v>sz002051</v>
      </c>
      <c r="J673" t="str">
        <f>VLOOKUP(D673,$U:$V,2,0)</f>
        <v>中证</v>
      </c>
      <c r="K673">
        <f t="shared" si="82"/>
        <v>0.6</v>
      </c>
      <c r="L673" t="e">
        <f t="shared" si="83"/>
        <v>#VALUE!</v>
      </c>
      <c r="M673" t="e">
        <f t="shared" si="87"/>
        <v>#VALUE!</v>
      </c>
      <c r="N673" t="s">
        <v>1831</v>
      </c>
      <c r="O673">
        <f t="shared" si="84"/>
        <v>0.7</v>
      </c>
      <c r="P673">
        <f t="shared" si="85"/>
        <v>-9.9999999999999978E-2</v>
      </c>
      <c r="Q673" t="str">
        <f t="shared" si="86"/>
        <v>中证0.6</v>
      </c>
    </row>
    <row r="674" spans="1:17" x14ac:dyDescent="0.15">
      <c r="A674" s="4">
        <v>672</v>
      </c>
      <c r="B674" s="5" t="s">
        <v>1345</v>
      </c>
      <c r="C674" s="5" t="s">
        <v>1346</v>
      </c>
      <c r="D674" s="5" t="s">
        <v>9</v>
      </c>
      <c r="E674" s="6">
        <v>0.71659663659522299</v>
      </c>
      <c r="F674">
        <f t="shared" si="80"/>
        <v>0.7</v>
      </c>
      <c r="I674" t="str">
        <f t="shared" si="81"/>
        <v>sz002056</v>
      </c>
      <c r="J674" t="str">
        <f>VLOOKUP(D674,$U:$V,2,0)</f>
        <v>中证</v>
      </c>
      <c r="K674">
        <f t="shared" si="82"/>
        <v>0.7</v>
      </c>
      <c r="L674" t="e">
        <f t="shared" si="83"/>
        <v>#VALUE!</v>
      </c>
      <c r="M674" t="e">
        <f t="shared" si="87"/>
        <v>#VALUE!</v>
      </c>
      <c r="N674" t="s">
        <v>1831</v>
      </c>
      <c r="O674">
        <f t="shared" si="84"/>
        <v>0.7</v>
      </c>
      <c r="P674">
        <f t="shared" si="85"/>
        <v>0</v>
      </c>
      <c r="Q674" t="str">
        <f t="shared" si="86"/>
        <v>中证0.7</v>
      </c>
    </row>
    <row r="675" spans="1:17" x14ac:dyDescent="0.15">
      <c r="A675" s="4">
        <v>673</v>
      </c>
      <c r="B675" s="5" t="s">
        <v>1347</v>
      </c>
      <c r="C675" s="5" t="s">
        <v>1348</v>
      </c>
      <c r="D675" s="5" t="s">
        <v>220</v>
      </c>
      <c r="E675" s="6">
        <v>0.71445906834628703</v>
      </c>
      <c r="F675">
        <f t="shared" si="80"/>
        <v>0.7</v>
      </c>
      <c r="I675" t="str">
        <f t="shared" si="81"/>
        <v>sz002063</v>
      </c>
      <c r="J675" t="str">
        <f>VLOOKUP(D675,$U:$V,2,0)</f>
        <v>创</v>
      </c>
      <c r="K675">
        <f t="shared" si="82"/>
        <v>0.7</v>
      </c>
      <c r="L675" t="e">
        <f t="shared" si="83"/>
        <v>#VALUE!</v>
      </c>
      <c r="M675" t="e">
        <f t="shared" si="87"/>
        <v>#VALUE!</v>
      </c>
      <c r="N675" t="s">
        <v>1831</v>
      </c>
      <c r="O675">
        <f t="shared" si="84"/>
        <v>0.7</v>
      </c>
      <c r="P675">
        <f t="shared" si="85"/>
        <v>0</v>
      </c>
      <c r="Q675" t="str">
        <f t="shared" si="86"/>
        <v>创0.7</v>
      </c>
    </row>
    <row r="676" spans="1:17" x14ac:dyDescent="0.15">
      <c r="A676" s="4">
        <v>674</v>
      </c>
      <c r="B676" s="5" t="s">
        <v>1349</v>
      </c>
      <c r="C676" s="5" t="s">
        <v>1350</v>
      </c>
      <c r="D676" s="5" t="s">
        <v>9</v>
      </c>
      <c r="E676" s="6">
        <v>0.70513783416107301</v>
      </c>
      <c r="F676">
        <f t="shared" si="80"/>
        <v>0.7</v>
      </c>
      <c r="I676" t="str">
        <f t="shared" si="81"/>
        <v>sz002064</v>
      </c>
      <c r="J676" t="str">
        <f>VLOOKUP(D676,$U:$V,2,0)</f>
        <v>中证</v>
      </c>
      <c r="K676">
        <f t="shared" si="82"/>
        <v>0.7</v>
      </c>
      <c r="L676" t="e">
        <f t="shared" si="83"/>
        <v>#VALUE!</v>
      </c>
      <c r="M676" t="e">
        <f t="shared" si="87"/>
        <v>#VALUE!</v>
      </c>
      <c r="N676" t="s">
        <v>1831</v>
      </c>
      <c r="O676">
        <f t="shared" si="84"/>
        <v>0.7</v>
      </c>
      <c r="P676">
        <f t="shared" si="85"/>
        <v>0</v>
      </c>
      <c r="Q676" t="str">
        <f t="shared" si="86"/>
        <v>中证0.7</v>
      </c>
    </row>
    <row r="677" spans="1:17" x14ac:dyDescent="0.15">
      <c r="A677" s="4">
        <v>675</v>
      </c>
      <c r="B677" s="5" t="s">
        <v>1351</v>
      </c>
      <c r="C677" s="5" t="s">
        <v>1352</v>
      </c>
      <c r="D677" s="5" t="s">
        <v>220</v>
      </c>
      <c r="E677" s="6">
        <v>0.69639468321239495</v>
      </c>
      <c r="F677">
        <f t="shared" si="80"/>
        <v>0.7</v>
      </c>
      <c r="I677" t="str">
        <f t="shared" si="81"/>
        <v>sz002065</v>
      </c>
      <c r="J677" t="str">
        <f>VLOOKUP(D677,$U:$V,2,0)</f>
        <v>创</v>
      </c>
      <c r="K677">
        <f t="shared" si="82"/>
        <v>0.7</v>
      </c>
      <c r="L677" t="e">
        <f t="shared" si="83"/>
        <v>#VALUE!</v>
      </c>
      <c r="M677" t="e">
        <f t="shared" si="87"/>
        <v>#VALUE!</v>
      </c>
      <c r="N677" t="s">
        <v>1831</v>
      </c>
      <c r="O677">
        <f t="shared" si="84"/>
        <v>0.7</v>
      </c>
      <c r="P677">
        <f t="shared" si="85"/>
        <v>0</v>
      </c>
      <c r="Q677" t="str">
        <f t="shared" si="86"/>
        <v>创0.7</v>
      </c>
    </row>
    <row r="678" spans="1:17" x14ac:dyDescent="0.15">
      <c r="A678" s="4">
        <v>676</v>
      </c>
      <c r="B678" s="5" t="s">
        <v>1353</v>
      </c>
      <c r="C678" s="5" t="s">
        <v>1354</v>
      </c>
      <c r="D678" s="5" t="s">
        <v>9</v>
      </c>
      <c r="E678" s="6">
        <v>0.72495283205016203</v>
      </c>
      <c r="F678">
        <f t="shared" si="80"/>
        <v>0.7</v>
      </c>
      <c r="I678" t="str">
        <f t="shared" si="81"/>
        <v>sz002073</v>
      </c>
      <c r="J678" t="str">
        <f>VLOOKUP(D678,$U:$V,2,0)</f>
        <v>中证</v>
      </c>
      <c r="K678">
        <f t="shared" si="82"/>
        <v>0.7</v>
      </c>
      <c r="L678" t="e">
        <f t="shared" si="83"/>
        <v>#VALUE!</v>
      </c>
      <c r="M678" t="e">
        <f t="shared" si="87"/>
        <v>#VALUE!</v>
      </c>
      <c r="N678" t="s">
        <v>1830</v>
      </c>
      <c r="O678">
        <f t="shared" si="84"/>
        <v>0.6</v>
      </c>
      <c r="P678">
        <f t="shared" si="85"/>
        <v>9.9999999999999978E-2</v>
      </c>
      <c r="Q678" t="str">
        <f t="shared" si="86"/>
        <v>中证0.7</v>
      </c>
    </row>
    <row r="679" spans="1:17" x14ac:dyDescent="0.15">
      <c r="A679" s="4">
        <v>677</v>
      </c>
      <c r="B679" s="5" t="s">
        <v>1355</v>
      </c>
      <c r="C679" s="5" t="s">
        <v>1356</v>
      </c>
      <c r="D679" s="5" t="s">
        <v>9</v>
      </c>
      <c r="E679" s="6">
        <v>0.60399370334642499</v>
      </c>
      <c r="F679">
        <f t="shared" si="80"/>
        <v>0.6</v>
      </c>
      <c r="I679" t="str">
        <f t="shared" si="81"/>
        <v>sz002074</v>
      </c>
      <c r="J679" t="str">
        <f>VLOOKUP(D679,$U:$V,2,0)</f>
        <v>中证</v>
      </c>
      <c r="K679">
        <f t="shared" si="82"/>
        <v>0.6</v>
      </c>
      <c r="L679" t="e">
        <f t="shared" si="83"/>
        <v>#VALUE!</v>
      </c>
      <c r="M679" t="e">
        <f t="shared" si="87"/>
        <v>#VALUE!</v>
      </c>
      <c r="N679" t="s">
        <v>1832</v>
      </c>
      <c r="O679">
        <f t="shared" si="84"/>
        <v>0.4</v>
      </c>
      <c r="P679">
        <f t="shared" si="85"/>
        <v>0.19999999999999996</v>
      </c>
      <c r="Q679" t="str">
        <f t="shared" si="86"/>
        <v>中证0.6</v>
      </c>
    </row>
    <row r="680" spans="1:17" x14ac:dyDescent="0.15">
      <c r="A680" s="4">
        <v>678</v>
      </c>
      <c r="B680" s="5" t="s">
        <v>1357</v>
      </c>
      <c r="C680" s="5" t="s">
        <v>1358</v>
      </c>
      <c r="D680" s="5" t="s">
        <v>9</v>
      </c>
      <c r="E680" s="6">
        <v>0.39661380439182597</v>
      </c>
      <c r="F680">
        <f t="shared" si="80"/>
        <v>0.4</v>
      </c>
      <c r="I680" t="str">
        <f t="shared" si="81"/>
        <v>sz002075</v>
      </c>
      <c r="J680" t="str">
        <f>VLOOKUP(D680,$U:$V,2,0)</f>
        <v>中证</v>
      </c>
      <c r="K680">
        <f t="shared" si="82"/>
        <v>0.4</v>
      </c>
      <c r="L680" t="e">
        <f t="shared" si="83"/>
        <v>#VALUE!</v>
      </c>
      <c r="M680" t="e">
        <f t="shared" si="87"/>
        <v>#VALUE!</v>
      </c>
      <c r="N680" t="s">
        <v>1831</v>
      </c>
      <c r="O680">
        <f t="shared" si="84"/>
        <v>0.7</v>
      </c>
      <c r="P680">
        <f t="shared" si="85"/>
        <v>-0.29999999999999993</v>
      </c>
      <c r="Q680" t="str">
        <f t="shared" si="86"/>
        <v>中证0.4</v>
      </c>
    </row>
    <row r="681" spans="1:17" x14ac:dyDescent="0.15">
      <c r="A681" s="4">
        <v>679</v>
      </c>
      <c r="B681" s="5" t="s">
        <v>1359</v>
      </c>
      <c r="C681" s="5" t="s">
        <v>1360</v>
      </c>
      <c r="D681" s="5" t="s">
        <v>9</v>
      </c>
      <c r="E681" s="6">
        <v>0.69104028442066401</v>
      </c>
      <c r="F681">
        <f t="shared" si="80"/>
        <v>0.7</v>
      </c>
      <c r="I681" t="str">
        <f t="shared" si="81"/>
        <v>sz002078</v>
      </c>
      <c r="J681" t="str">
        <f>VLOOKUP(D681,$U:$V,2,0)</f>
        <v>中证</v>
      </c>
      <c r="K681">
        <f t="shared" si="82"/>
        <v>0.7</v>
      </c>
      <c r="L681" t="e">
        <f t="shared" si="83"/>
        <v>#VALUE!</v>
      </c>
      <c r="M681" t="e">
        <f t="shared" si="87"/>
        <v>#VALUE!</v>
      </c>
      <c r="N681" t="s">
        <v>1830</v>
      </c>
      <c r="O681">
        <f t="shared" si="84"/>
        <v>0.6</v>
      </c>
      <c r="P681">
        <f t="shared" si="85"/>
        <v>9.9999999999999978E-2</v>
      </c>
      <c r="Q681" t="str">
        <f t="shared" si="86"/>
        <v>中证0.7</v>
      </c>
    </row>
    <row r="682" spans="1:17" x14ac:dyDescent="0.15">
      <c r="A682" s="4">
        <v>680</v>
      </c>
      <c r="B682" s="5" t="s">
        <v>1361</v>
      </c>
      <c r="C682" s="5" t="s">
        <v>1362</v>
      </c>
      <c r="D682" s="5" t="s">
        <v>9</v>
      </c>
      <c r="E682" s="6">
        <v>0.63750928992592404</v>
      </c>
      <c r="F682">
        <f t="shared" si="80"/>
        <v>0.6</v>
      </c>
      <c r="I682" t="str">
        <f t="shared" si="81"/>
        <v>sz002081</v>
      </c>
      <c r="J682" t="str">
        <f>VLOOKUP(D682,$U:$V,2,0)</f>
        <v>中证</v>
      </c>
      <c r="K682">
        <f t="shared" si="82"/>
        <v>0.6</v>
      </c>
      <c r="L682" t="e">
        <f t="shared" si="83"/>
        <v>#VALUE!</v>
      </c>
      <c r="M682" t="e">
        <f t="shared" si="87"/>
        <v>#VALUE!</v>
      </c>
      <c r="N682" t="s">
        <v>1830</v>
      </c>
      <c r="O682">
        <f t="shared" si="84"/>
        <v>0.6</v>
      </c>
      <c r="P682">
        <f t="shared" si="85"/>
        <v>0</v>
      </c>
      <c r="Q682" t="str">
        <f t="shared" si="86"/>
        <v>中证0.6</v>
      </c>
    </row>
    <row r="683" spans="1:17" x14ac:dyDescent="0.15">
      <c r="A683" s="4">
        <v>681</v>
      </c>
      <c r="B683" s="5" t="s">
        <v>1363</v>
      </c>
      <c r="C683" s="5" t="s">
        <v>1364</v>
      </c>
      <c r="D683" s="5" t="s">
        <v>9</v>
      </c>
      <c r="E683" s="6">
        <v>0.57329603566123699</v>
      </c>
      <c r="F683">
        <f t="shared" si="80"/>
        <v>0.6</v>
      </c>
      <c r="I683" t="str">
        <f t="shared" si="81"/>
        <v>sz002085</v>
      </c>
      <c r="J683" t="str">
        <f>VLOOKUP(D683,$U:$V,2,0)</f>
        <v>中证</v>
      </c>
      <c r="K683">
        <f t="shared" si="82"/>
        <v>0.6</v>
      </c>
      <c r="L683" t="e">
        <f t="shared" si="83"/>
        <v>#VALUE!</v>
      </c>
      <c r="M683" t="e">
        <f t="shared" si="87"/>
        <v>#VALUE!</v>
      </c>
      <c r="N683" t="s">
        <v>1831</v>
      </c>
      <c r="O683">
        <f t="shared" si="84"/>
        <v>0.7</v>
      </c>
      <c r="P683">
        <f t="shared" si="85"/>
        <v>-9.9999999999999978E-2</v>
      </c>
      <c r="Q683" t="str">
        <f t="shared" si="86"/>
        <v>中证0.6</v>
      </c>
    </row>
    <row r="684" spans="1:17" x14ac:dyDescent="0.15">
      <c r="A684" s="4">
        <v>682</v>
      </c>
      <c r="B684" s="5" t="s">
        <v>1365</v>
      </c>
      <c r="C684" s="5" t="s">
        <v>1366</v>
      </c>
      <c r="D684" s="5" t="s">
        <v>9</v>
      </c>
      <c r="E684" s="6">
        <v>0.69390532877566902</v>
      </c>
      <c r="F684">
        <f t="shared" si="80"/>
        <v>0.7</v>
      </c>
      <c r="I684" t="str">
        <f t="shared" si="81"/>
        <v>sz002092</v>
      </c>
      <c r="J684" t="str">
        <f>VLOOKUP(D684,$U:$V,2,0)</f>
        <v>中证</v>
      </c>
      <c r="K684">
        <f t="shared" si="82"/>
        <v>0.7</v>
      </c>
      <c r="L684" t="e">
        <f t="shared" si="83"/>
        <v>#VALUE!</v>
      </c>
      <c r="M684" t="e">
        <f t="shared" si="87"/>
        <v>#VALUE!</v>
      </c>
      <c r="N684" t="s">
        <v>1831</v>
      </c>
      <c r="O684">
        <f t="shared" si="84"/>
        <v>0.7</v>
      </c>
      <c r="P684">
        <f t="shared" si="85"/>
        <v>0</v>
      </c>
      <c r="Q684" t="str">
        <f t="shared" si="86"/>
        <v>中证0.7</v>
      </c>
    </row>
    <row r="685" spans="1:17" x14ac:dyDescent="0.15">
      <c r="A685" s="4">
        <v>683</v>
      </c>
      <c r="B685" s="5" t="s">
        <v>1367</v>
      </c>
      <c r="C685" s="5" t="s">
        <v>1368</v>
      </c>
      <c r="D685" s="5" t="s">
        <v>9</v>
      </c>
      <c r="E685" s="6">
        <v>0.718079999233597</v>
      </c>
      <c r="F685">
        <f t="shared" si="80"/>
        <v>0.7</v>
      </c>
      <c r="I685" t="str">
        <f t="shared" si="81"/>
        <v>sz002093</v>
      </c>
      <c r="J685" t="str">
        <f>VLOOKUP(D685,$U:$V,2,0)</f>
        <v>中证</v>
      </c>
      <c r="K685">
        <f t="shared" si="82"/>
        <v>0.7</v>
      </c>
      <c r="L685" t="e">
        <f t="shared" si="83"/>
        <v>#VALUE!</v>
      </c>
      <c r="M685" t="e">
        <f t="shared" si="87"/>
        <v>#VALUE!</v>
      </c>
      <c r="N685" t="s">
        <v>1830</v>
      </c>
      <c r="O685">
        <f t="shared" si="84"/>
        <v>0.6</v>
      </c>
      <c r="P685">
        <f t="shared" si="85"/>
        <v>9.9999999999999978E-2</v>
      </c>
      <c r="Q685" t="str">
        <f t="shared" si="86"/>
        <v>中证0.7</v>
      </c>
    </row>
    <row r="686" spans="1:17" x14ac:dyDescent="0.15">
      <c r="A686" s="4">
        <v>684</v>
      </c>
      <c r="B686" s="5" t="s">
        <v>1369</v>
      </c>
      <c r="C686" s="5" t="s">
        <v>1370</v>
      </c>
      <c r="D686" s="5" t="s">
        <v>9</v>
      </c>
      <c r="E686" s="6">
        <v>0.63734004677959499</v>
      </c>
      <c r="F686">
        <f t="shared" si="80"/>
        <v>0.6</v>
      </c>
      <c r="I686" t="str">
        <f t="shared" si="81"/>
        <v>sz002106</v>
      </c>
      <c r="J686" t="str">
        <f>VLOOKUP(D686,$U:$V,2,0)</f>
        <v>中证</v>
      </c>
      <c r="K686">
        <f t="shared" si="82"/>
        <v>0.6</v>
      </c>
      <c r="L686" t="e">
        <f t="shared" si="83"/>
        <v>#VALUE!</v>
      </c>
      <c r="M686" t="e">
        <f t="shared" si="87"/>
        <v>#VALUE!</v>
      </c>
      <c r="N686" t="s">
        <v>1831</v>
      </c>
      <c r="O686">
        <f t="shared" si="84"/>
        <v>0.7</v>
      </c>
      <c r="P686">
        <f t="shared" si="85"/>
        <v>-9.9999999999999978E-2</v>
      </c>
      <c r="Q686" t="str">
        <f t="shared" si="86"/>
        <v>中证0.6</v>
      </c>
    </row>
    <row r="687" spans="1:17" x14ac:dyDescent="0.15">
      <c r="A687" s="4">
        <v>685</v>
      </c>
      <c r="B687" s="5" t="s">
        <v>1371</v>
      </c>
      <c r="C687" s="5" t="s">
        <v>1372</v>
      </c>
      <c r="D687" s="5" t="s">
        <v>9</v>
      </c>
      <c r="E687" s="6">
        <v>0.65035697847028495</v>
      </c>
      <c r="F687">
        <f t="shared" si="80"/>
        <v>0.7</v>
      </c>
      <c r="I687" t="str">
        <f t="shared" si="81"/>
        <v>sz002118</v>
      </c>
      <c r="J687" t="str">
        <f>VLOOKUP(D687,$U:$V,2,0)</f>
        <v>中证</v>
      </c>
      <c r="K687">
        <f t="shared" si="82"/>
        <v>0.7</v>
      </c>
      <c r="L687" t="e">
        <f t="shared" si="83"/>
        <v>#VALUE!</v>
      </c>
      <c r="M687" t="e">
        <f t="shared" si="87"/>
        <v>#VALUE!</v>
      </c>
      <c r="N687" t="s">
        <v>1831</v>
      </c>
      <c r="O687">
        <f t="shared" si="84"/>
        <v>0.7</v>
      </c>
      <c r="P687">
        <f t="shared" si="85"/>
        <v>0</v>
      </c>
      <c r="Q687" t="str">
        <f t="shared" si="86"/>
        <v>中证0.7</v>
      </c>
    </row>
    <row r="688" spans="1:17" x14ac:dyDescent="0.15">
      <c r="A688" s="4">
        <v>686</v>
      </c>
      <c r="B688" s="5" t="s">
        <v>1373</v>
      </c>
      <c r="C688" s="5" t="s">
        <v>1374</v>
      </c>
      <c r="D688" s="5" t="s">
        <v>9</v>
      </c>
      <c r="E688" s="6">
        <v>0.66075984485204897</v>
      </c>
      <c r="F688">
        <f t="shared" si="80"/>
        <v>0.7</v>
      </c>
      <c r="I688" t="str">
        <f t="shared" si="81"/>
        <v>sz002122</v>
      </c>
      <c r="J688" t="str">
        <f>VLOOKUP(D688,$U:$V,2,0)</f>
        <v>中证</v>
      </c>
      <c r="K688">
        <f t="shared" si="82"/>
        <v>0.7</v>
      </c>
      <c r="L688" t="e">
        <f t="shared" si="83"/>
        <v>#VALUE!</v>
      </c>
      <c r="M688" t="e">
        <f t="shared" si="87"/>
        <v>#VALUE!</v>
      </c>
      <c r="N688" t="s">
        <v>1831</v>
      </c>
      <c r="O688">
        <f t="shared" si="84"/>
        <v>0.7</v>
      </c>
      <c r="P688">
        <f t="shared" si="85"/>
        <v>0</v>
      </c>
      <c r="Q688" t="str">
        <f t="shared" si="86"/>
        <v>中证0.7</v>
      </c>
    </row>
    <row r="689" spans="1:17" x14ac:dyDescent="0.15">
      <c r="A689" s="4">
        <v>687</v>
      </c>
      <c r="B689" s="5" t="s">
        <v>1375</v>
      </c>
      <c r="C689" s="5" t="s">
        <v>1376</v>
      </c>
      <c r="D689" s="5" t="s">
        <v>9</v>
      </c>
      <c r="E689" s="6">
        <v>0.67359708693727205</v>
      </c>
      <c r="F689">
        <f t="shared" si="80"/>
        <v>0.7</v>
      </c>
      <c r="I689" t="str">
        <f t="shared" si="81"/>
        <v>sz002123</v>
      </c>
      <c r="J689" t="str">
        <f>VLOOKUP(D689,$U:$V,2,0)</f>
        <v>中证</v>
      </c>
      <c r="K689">
        <f t="shared" si="82"/>
        <v>0.7</v>
      </c>
      <c r="L689" t="e">
        <f t="shared" si="83"/>
        <v>#VALUE!</v>
      </c>
      <c r="M689" t="e">
        <f t="shared" si="87"/>
        <v>#VALUE!</v>
      </c>
      <c r="N689" t="s">
        <v>1829</v>
      </c>
      <c r="O689">
        <f t="shared" si="84"/>
        <v>0.8</v>
      </c>
      <c r="P689">
        <f t="shared" si="85"/>
        <v>-0.10000000000000009</v>
      </c>
      <c r="Q689" t="str">
        <f t="shared" si="86"/>
        <v>中证0.7</v>
      </c>
    </row>
    <row r="690" spans="1:17" x14ac:dyDescent="0.15">
      <c r="A690" s="4">
        <v>688</v>
      </c>
      <c r="B690" s="5" t="s">
        <v>1377</v>
      </c>
      <c r="C690" s="5" t="s">
        <v>1378</v>
      </c>
      <c r="D690" s="5" t="s">
        <v>3</v>
      </c>
      <c r="E690" s="6">
        <v>0.76498962807780602</v>
      </c>
      <c r="F690">
        <f t="shared" si="80"/>
        <v>0.8</v>
      </c>
      <c r="I690" t="str">
        <f t="shared" si="81"/>
        <v>sz002128</v>
      </c>
      <c r="J690" t="str">
        <f>VLOOKUP(D690,$U:$V,2,0)</f>
        <v>主板</v>
      </c>
      <c r="K690">
        <f t="shared" si="82"/>
        <v>0.8</v>
      </c>
      <c r="L690" t="e">
        <f t="shared" si="83"/>
        <v>#VALUE!</v>
      </c>
      <c r="M690" t="e">
        <f t="shared" si="87"/>
        <v>#VALUE!</v>
      </c>
      <c r="N690" t="s">
        <v>1830</v>
      </c>
      <c r="O690">
        <f t="shared" si="84"/>
        <v>0.6</v>
      </c>
      <c r="P690">
        <f t="shared" si="85"/>
        <v>0.20000000000000007</v>
      </c>
      <c r="Q690" t="str">
        <f t="shared" si="86"/>
        <v>主板0.8</v>
      </c>
    </row>
    <row r="691" spans="1:17" x14ac:dyDescent="0.15">
      <c r="A691" s="4">
        <v>689</v>
      </c>
      <c r="B691" s="5" t="s">
        <v>1379</v>
      </c>
      <c r="C691" s="5" t="s">
        <v>1380</v>
      </c>
      <c r="D691" s="5" t="s">
        <v>9</v>
      </c>
      <c r="E691" s="6">
        <v>0.64836060794457995</v>
      </c>
      <c r="F691">
        <f t="shared" si="80"/>
        <v>0.6</v>
      </c>
      <c r="I691" t="str">
        <f t="shared" si="81"/>
        <v>sz002129</v>
      </c>
      <c r="J691" t="str">
        <f>VLOOKUP(D691,$U:$V,2,0)</f>
        <v>中证</v>
      </c>
      <c r="K691">
        <f t="shared" si="82"/>
        <v>0.6</v>
      </c>
      <c r="L691" t="e">
        <f t="shared" si="83"/>
        <v>#VALUE!</v>
      </c>
      <c r="M691" t="e">
        <f t="shared" si="87"/>
        <v>#VALUE!</v>
      </c>
      <c r="N691" t="s">
        <v>1830</v>
      </c>
      <c r="O691">
        <f t="shared" si="84"/>
        <v>0.6</v>
      </c>
      <c r="P691">
        <f t="shared" si="85"/>
        <v>0</v>
      </c>
      <c r="Q691" t="str">
        <f t="shared" si="86"/>
        <v>中证0.6</v>
      </c>
    </row>
    <row r="692" spans="1:17" x14ac:dyDescent="0.15">
      <c r="A692" s="4">
        <v>690</v>
      </c>
      <c r="B692" s="5" t="s">
        <v>1381</v>
      </c>
      <c r="C692" s="5" t="s">
        <v>1382</v>
      </c>
      <c r="D692" s="5" t="s">
        <v>9</v>
      </c>
      <c r="E692" s="6">
        <v>0.59597765240588596</v>
      </c>
      <c r="F692">
        <f t="shared" si="80"/>
        <v>0.6</v>
      </c>
      <c r="I692" t="str">
        <f t="shared" si="81"/>
        <v>sz002131</v>
      </c>
      <c r="J692" t="str">
        <f>VLOOKUP(D692,$U:$V,2,0)</f>
        <v>中证</v>
      </c>
      <c r="K692">
        <f t="shared" si="82"/>
        <v>0.6</v>
      </c>
      <c r="L692" t="e">
        <f t="shared" si="83"/>
        <v>#VALUE!</v>
      </c>
      <c r="M692" t="e">
        <f t="shared" si="87"/>
        <v>#VALUE!</v>
      </c>
      <c r="N692" t="s">
        <v>1829</v>
      </c>
      <c r="O692">
        <f t="shared" si="84"/>
        <v>0.8</v>
      </c>
      <c r="P692">
        <f t="shared" si="85"/>
        <v>-0.20000000000000007</v>
      </c>
      <c r="Q692" t="str">
        <f t="shared" si="86"/>
        <v>中证0.6</v>
      </c>
    </row>
    <row r="693" spans="1:17" x14ac:dyDescent="0.15">
      <c r="A693" s="4">
        <v>691</v>
      </c>
      <c r="B693" s="5" t="s">
        <v>1383</v>
      </c>
      <c r="C693" s="5" t="s">
        <v>1384</v>
      </c>
      <c r="D693" s="5" t="s">
        <v>5</v>
      </c>
      <c r="E693" s="6">
        <v>0.81198496614634397</v>
      </c>
      <c r="F693">
        <f t="shared" si="80"/>
        <v>0.8</v>
      </c>
      <c r="I693" t="str">
        <f t="shared" si="81"/>
        <v>sz002142</v>
      </c>
      <c r="J693" t="str">
        <f>VLOOKUP(D693,$U:$V,2,0)</f>
        <v>大</v>
      </c>
      <c r="K693">
        <f t="shared" si="82"/>
        <v>0.8</v>
      </c>
      <c r="L693" t="e">
        <f t="shared" si="83"/>
        <v>#VALUE!</v>
      </c>
      <c r="M693" t="e">
        <f t="shared" si="87"/>
        <v>#VALUE!</v>
      </c>
      <c r="N693" t="s">
        <v>1830</v>
      </c>
      <c r="O693">
        <f t="shared" si="84"/>
        <v>0.6</v>
      </c>
      <c r="P693">
        <f t="shared" si="85"/>
        <v>0.20000000000000007</v>
      </c>
      <c r="Q693" t="str">
        <f t="shared" si="86"/>
        <v>大0.8</v>
      </c>
    </row>
    <row r="694" spans="1:17" x14ac:dyDescent="0.15">
      <c r="A694" s="4">
        <v>692</v>
      </c>
      <c r="B694" s="5" t="s">
        <v>1385</v>
      </c>
      <c r="C694" s="5" t="s">
        <v>1386</v>
      </c>
      <c r="D694" s="5" t="s">
        <v>9</v>
      </c>
      <c r="E694" s="6">
        <v>0.55555313244000804</v>
      </c>
      <c r="F694">
        <f t="shared" si="80"/>
        <v>0.6</v>
      </c>
      <c r="I694" t="str">
        <f t="shared" si="81"/>
        <v>sz002143</v>
      </c>
      <c r="J694" t="str">
        <f>VLOOKUP(D694,$U:$V,2,0)</f>
        <v>中证</v>
      </c>
      <c r="K694">
        <f t="shared" si="82"/>
        <v>0.6</v>
      </c>
      <c r="L694" t="e">
        <f t="shared" si="83"/>
        <v>#VALUE!</v>
      </c>
      <c r="M694" t="e">
        <f t="shared" si="87"/>
        <v>#VALUE!</v>
      </c>
      <c r="N694" t="s">
        <v>1830</v>
      </c>
      <c r="O694">
        <f t="shared" si="84"/>
        <v>0.6</v>
      </c>
      <c r="P694">
        <f t="shared" si="85"/>
        <v>0</v>
      </c>
      <c r="Q694" t="str">
        <f t="shared" si="86"/>
        <v>中证0.6</v>
      </c>
    </row>
    <row r="695" spans="1:17" x14ac:dyDescent="0.15">
      <c r="A695" s="4">
        <v>693</v>
      </c>
      <c r="B695" s="5" t="s">
        <v>1387</v>
      </c>
      <c r="C695" s="5" t="s">
        <v>1388</v>
      </c>
      <c r="D695" s="5" t="s">
        <v>85</v>
      </c>
      <c r="E695" s="6">
        <v>0.61368895540756296</v>
      </c>
      <c r="F695">
        <f t="shared" si="80"/>
        <v>0.6</v>
      </c>
      <c r="I695" t="str">
        <f t="shared" si="81"/>
        <v>sz002146</v>
      </c>
      <c r="J695" t="str">
        <f>VLOOKUP(D695,$U:$V,2,0)</f>
        <v>小</v>
      </c>
      <c r="K695">
        <f t="shared" si="82"/>
        <v>0.6</v>
      </c>
      <c r="L695" t="e">
        <f t="shared" si="83"/>
        <v>#VALUE!</v>
      </c>
      <c r="M695" t="e">
        <f t="shared" si="87"/>
        <v>#VALUE!</v>
      </c>
      <c r="N695" t="s">
        <v>1830</v>
      </c>
      <c r="O695">
        <f t="shared" si="84"/>
        <v>0.6</v>
      </c>
      <c r="P695">
        <f t="shared" si="85"/>
        <v>0</v>
      </c>
      <c r="Q695" t="str">
        <f t="shared" si="86"/>
        <v>小0.6</v>
      </c>
    </row>
    <row r="696" spans="1:17" x14ac:dyDescent="0.15">
      <c r="A696" s="4">
        <v>694</v>
      </c>
      <c r="B696" s="5" t="s">
        <v>1389</v>
      </c>
      <c r="C696" s="5" t="s">
        <v>1390</v>
      </c>
      <c r="D696" s="5" t="s">
        <v>9</v>
      </c>
      <c r="E696" s="6">
        <v>0.61063572234515195</v>
      </c>
      <c r="F696">
        <f t="shared" si="80"/>
        <v>0.6</v>
      </c>
      <c r="I696" t="str">
        <f t="shared" si="81"/>
        <v>sz002147</v>
      </c>
      <c r="J696" t="str">
        <f>VLOOKUP(D696,$U:$V,2,0)</f>
        <v>中证</v>
      </c>
      <c r="K696">
        <f t="shared" si="82"/>
        <v>0.6</v>
      </c>
      <c r="L696" t="e">
        <f t="shared" si="83"/>
        <v>#VALUE!</v>
      </c>
      <c r="M696" t="e">
        <f t="shared" si="87"/>
        <v>#VALUE!</v>
      </c>
      <c r="N696" t="s">
        <v>1831</v>
      </c>
      <c r="O696">
        <f t="shared" si="84"/>
        <v>0.7</v>
      </c>
      <c r="P696">
        <f t="shared" si="85"/>
        <v>-9.9999999999999978E-2</v>
      </c>
      <c r="Q696" t="str">
        <f t="shared" si="86"/>
        <v>中证0.6</v>
      </c>
    </row>
    <row r="697" spans="1:17" x14ac:dyDescent="0.15">
      <c r="A697" s="4">
        <v>695</v>
      </c>
      <c r="B697" s="5" t="s">
        <v>1391</v>
      </c>
      <c r="C697" s="5" t="s">
        <v>1392</v>
      </c>
      <c r="D697" s="5" t="s">
        <v>9</v>
      </c>
      <c r="E697" s="6">
        <v>0.69155056171695795</v>
      </c>
      <c r="F697">
        <f t="shared" si="80"/>
        <v>0.7</v>
      </c>
      <c r="I697" t="str">
        <f t="shared" si="81"/>
        <v>sz002152</v>
      </c>
      <c r="J697" t="str">
        <f>VLOOKUP(D697,$U:$V,2,0)</f>
        <v>中证</v>
      </c>
      <c r="K697">
        <f t="shared" si="82"/>
        <v>0.7</v>
      </c>
      <c r="L697" t="e">
        <f t="shared" si="83"/>
        <v>#VALUE!</v>
      </c>
      <c r="M697" t="e">
        <f t="shared" si="87"/>
        <v>#VALUE!</v>
      </c>
      <c r="N697" t="s">
        <v>1830</v>
      </c>
      <c r="O697">
        <f t="shared" si="84"/>
        <v>0.6</v>
      </c>
      <c r="P697">
        <f t="shared" si="85"/>
        <v>9.9999999999999978E-2</v>
      </c>
      <c r="Q697" t="str">
        <f t="shared" si="86"/>
        <v>中证0.7</v>
      </c>
    </row>
    <row r="698" spans="1:17" x14ac:dyDescent="0.15">
      <c r="A698" s="4">
        <v>696</v>
      </c>
      <c r="B698" s="5" t="s">
        <v>1393</v>
      </c>
      <c r="C698" s="5" t="s">
        <v>1394</v>
      </c>
      <c r="D698" s="5" t="s">
        <v>220</v>
      </c>
      <c r="E698" s="6">
        <v>0.62780014351218005</v>
      </c>
      <c r="F698">
        <f t="shared" si="80"/>
        <v>0.6</v>
      </c>
      <c r="I698" t="str">
        <f t="shared" si="81"/>
        <v>sz002153</v>
      </c>
      <c r="J698" t="str">
        <f>VLOOKUP(D698,$U:$V,2,0)</f>
        <v>创</v>
      </c>
      <c r="K698">
        <f t="shared" si="82"/>
        <v>0.6</v>
      </c>
      <c r="L698" t="e">
        <f t="shared" si="83"/>
        <v>#VALUE!</v>
      </c>
      <c r="M698" t="e">
        <f t="shared" si="87"/>
        <v>#VALUE!</v>
      </c>
      <c r="N698" t="s">
        <v>1830</v>
      </c>
      <c r="O698">
        <f t="shared" si="84"/>
        <v>0.6</v>
      </c>
      <c r="P698">
        <f t="shared" si="85"/>
        <v>0</v>
      </c>
      <c r="Q698" t="str">
        <f t="shared" si="86"/>
        <v>创0.6</v>
      </c>
    </row>
    <row r="699" spans="1:17" x14ac:dyDescent="0.15">
      <c r="A699" s="4">
        <v>697</v>
      </c>
      <c r="B699" s="5" t="s">
        <v>1395</v>
      </c>
      <c r="C699" s="5" t="s">
        <v>1396</v>
      </c>
      <c r="D699" s="5" t="s">
        <v>9</v>
      </c>
      <c r="E699" s="6">
        <v>0.61155052822209399</v>
      </c>
      <c r="F699">
        <f t="shared" si="80"/>
        <v>0.6</v>
      </c>
      <c r="I699" t="str">
        <f t="shared" si="81"/>
        <v>sz002155</v>
      </c>
      <c r="J699" t="str">
        <f>VLOOKUP(D699,$U:$V,2,0)</f>
        <v>中证</v>
      </c>
      <c r="K699">
        <f t="shared" si="82"/>
        <v>0.6</v>
      </c>
      <c r="L699" t="e">
        <f t="shared" si="83"/>
        <v>#VALUE!</v>
      </c>
      <c r="M699" t="e">
        <f t="shared" si="87"/>
        <v>#VALUE!</v>
      </c>
      <c r="N699" t="s">
        <v>1831</v>
      </c>
      <c r="O699">
        <f t="shared" si="84"/>
        <v>0.7</v>
      </c>
      <c r="P699">
        <f t="shared" si="85"/>
        <v>-9.9999999999999978E-2</v>
      </c>
      <c r="Q699" t="str">
        <f t="shared" si="86"/>
        <v>中证0.6</v>
      </c>
    </row>
    <row r="700" spans="1:17" x14ac:dyDescent="0.15">
      <c r="A700" s="4">
        <v>698</v>
      </c>
      <c r="B700" s="5" t="s">
        <v>1397</v>
      </c>
      <c r="C700" s="5" t="s">
        <v>1398</v>
      </c>
      <c r="D700" s="5" t="s">
        <v>9</v>
      </c>
      <c r="E700" s="6">
        <v>0.68566522921985296</v>
      </c>
      <c r="F700">
        <f t="shared" si="80"/>
        <v>0.7</v>
      </c>
      <c r="I700" t="str">
        <f t="shared" si="81"/>
        <v>sz002161</v>
      </c>
      <c r="J700" t="str">
        <f>VLOOKUP(D700,$U:$V,2,0)</f>
        <v>中证</v>
      </c>
      <c r="K700">
        <f t="shared" si="82"/>
        <v>0.7</v>
      </c>
      <c r="L700" t="e">
        <f t="shared" si="83"/>
        <v>#VALUE!</v>
      </c>
      <c r="M700" t="e">
        <f t="shared" si="87"/>
        <v>#VALUE!</v>
      </c>
      <c r="N700" t="s">
        <v>1831</v>
      </c>
      <c r="O700">
        <f t="shared" si="84"/>
        <v>0.7</v>
      </c>
      <c r="P700">
        <f t="shared" si="85"/>
        <v>0</v>
      </c>
      <c r="Q700" t="str">
        <f t="shared" si="86"/>
        <v>中证0.7</v>
      </c>
    </row>
    <row r="701" spans="1:17" x14ac:dyDescent="0.15">
      <c r="A701" s="4">
        <v>699</v>
      </c>
      <c r="B701" s="5" t="s">
        <v>1399</v>
      </c>
      <c r="C701" s="5" t="s">
        <v>1400</v>
      </c>
      <c r="D701" s="5" t="s">
        <v>9</v>
      </c>
      <c r="E701" s="6">
        <v>0.66255673858099196</v>
      </c>
      <c r="F701">
        <f t="shared" si="80"/>
        <v>0.7</v>
      </c>
      <c r="I701" t="str">
        <f t="shared" si="81"/>
        <v>sz002168</v>
      </c>
      <c r="J701" t="str">
        <f>VLOOKUP(D701,$U:$V,2,0)</f>
        <v>中证</v>
      </c>
      <c r="K701">
        <f t="shared" si="82"/>
        <v>0.7</v>
      </c>
      <c r="L701" t="e">
        <f t="shared" si="83"/>
        <v>#VALUE!</v>
      </c>
      <c r="M701" t="e">
        <f t="shared" si="87"/>
        <v>#VALUE!</v>
      </c>
      <c r="N701" t="s">
        <v>1833</v>
      </c>
      <c r="O701">
        <f t="shared" si="84"/>
        <v>0.5</v>
      </c>
      <c r="P701">
        <f t="shared" si="85"/>
        <v>0.19999999999999996</v>
      </c>
      <c r="Q701" t="str">
        <f t="shared" si="86"/>
        <v>中证0.7</v>
      </c>
    </row>
    <row r="702" spans="1:17" x14ac:dyDescent="0.15">
      <c r="A702" s="4">
        <v>700</v>
      </c>
      <c r="B702" s="5" t="s">
        <v>1401</v>
      </c>
      <c r="C702" s="5" t="s">
        <v>1402</v>
      </c>
      <c r="D702" s="5" t="s">
        <v>9</v>
      </c>
      <c r="E702" s="6">
        <v>0.51992457746845</v>
      </c>
      <c r="F702">
        <f t="shared" si="80"/>
        <v>0.5</v>
      </c>
      <c r="I702" t="str">
        <f t="shared" si="81"/>
        <v>sz002174</v>
      </c>
      <c r="J702" t="str">
        <f>VLOOKUP(D702,$U:$V,2,0)</f>
        <v>中证</v>
      </c>
      <c r="K702">
        <f t="shared" si="82"/>
        <v>0.5</v>
      </c>
      <c r="L702" t="e">
        <f t="shared" si="83"/>
        <v>#VALUE!</v>
      </c>
      <c r="M702" t="e">
        <f t="shared" si="87"/>
        <v>#VALUE!</v>
      </c>
      <c r="N702" t="s">
        <v>1830</v>
      </c>
      <c r="O702">
        <f t="shared" si="84"/>
        <v>0.6</v>
      </c>
      <c r="P702">
        <f t="shared" si="85"/>
        <v>-9.9999999999999978E-2</v>
      </c>
      <c r="Q702" t="str">
        <f t="shared" si="86"/>
        <v>中证0.5</v>
      </c>
    </row>
    <row r="703" spans="1:17" x14ac:dyDescent="0.15">
      <c r="A703" s="4">
        <v>701</v>
      </c>
      <c r="B703" s="5" t="s">
        <v>1403</v>
      </c>
      <c r="C703" s="5" t="s">
        <v>1404</v>
      </c>
      <c r="D703" s="5" t="s">
        <v>9</v>
      </c>
      <c r="E703" s="6">
        <v>0.61860989242272402</v>
      </c>
      <c r="F703">
        <f t="shared" si="80"/>
        <v>0.6</v>
      </c>
      <c r="I703" t="str">
        <f t="shared" si="81"/>
        <v>sz002176</v>
      </c>
      <c r="J703" t="str">
        <f>VLOOKUP(D703,$U:$V,2,0)</f>
        <v>中证</v>
      </c>
      <c r="K703">
        <f t="shared" si="82"/>
        <v>0.6</v>
      </c>
      <c r="L703" t="e">
        <f t="shared" si="83"/>
        <v>#VALUE!</v>
      </c>
      <c r="M703" t="e">
        <f t="shared" si="87"/>
        <v>#VALUE!</v>
      </c>
      <c r="N703" t="s">
        <v>1831</v>
      </c>
      <c r="O703">
        <f t="shared" si="84"/>
        <v>0.7</v>
      </c>
      <c r="P703">
        <f t="shared" si="85"/>
        <v>-9.9999999999999978E-2</v>
      </c>
      <c r="Q703" t="str">
        <f t="shared" si="86"/>
        <v>中证0.6</v>
      </c>
    </row>
    <row r="704" spans="1:17" x14ac:dyDescent="0.15">
      <c r="A704" s="4">
        <v>702</v>
      </c>
      <c r="B704" s="5" t="s">
        <v>1405</v>
      </c>
      <c r="C704" s="5" t="s">
        <v>1406</v>
      </c>
      <c r="D704" s="5" t="s">
        <v>9</v>
      </c>
      <c r="E704" s="6">
        <v>0.70926506120370103</v>
      </c>
      <c r="F704">
        <f t="shared" si="80"/>
        <v>0.7</v>
      </c>
      <c r="I704" t="str">
        <f t="shared" si="81"/>
        <v>sz002179</v>
      </c>
      <c r="J704" t="str">
        <f>VLOOKUP(D704,$U:$V,2,0)</f>
        <v>中证</v>
      </c>
      <c r="K704">
        <f t="shared" si="82"/>
        <v>0.7</v>
      </c>
      <c r="L704" t="e">
        <f t="shared" si="83"/>
        <v>#VALUE!</v>
      </c>
      <c r="M704" t="e">
        <f t="shared" si="87"/>
        <v>#VALUE!</v>
      </c>
      <c r="N704" t="s">
        <v>1833</v>
      </c>
      <c r="O704">
        <f t="shared" si="84"/>
        <v>0.5</v>
      </c>
      <c r="P704">
        <f t="shared" si="85"/>
        <v>0.19999999999999996</v>
      </c>
      <c r="Q704" t="str">
        <f t="shared" si="86"/>
        <v>中证0.7</v>
      </c>
    </row>
    <row r="705" spans="1:17" x14ac:dyDescent="0.15">
      <c r="A705" s="4">
        <v>703</v>
      </c>
      <c r="B705" s="5" t="s">
        <v>1407</v>
      </c>
      <c r="C705" s="5" t="s">
        <v>1408</v>
      </c>
      <c r="D705" s="5" t="s">
        <v>9</v>
      </c>
      <c r="E705" s="6">
        <v>0.54011760575255396</v>
      </c>
      <c r="F705">
        <f t="shared" si="80"/>
        <v>0.5</v>
      </c>
      <c r="I705" t="str">
        <f t="shared" si="81"/>
        <v>sz002180</v>
      </c>
      <c r="J705" t="str">
        <f>VLOOKUP(D705,$U:$V,2,0)</f>
        <v>中证</v>
      </c>
      <c r="K705">
        <f t="shared" si="82"/>
        <v>0.5</v>
      </c>
      <c r="L705" t="e">
        <f t="shared" si="83"/>
        <v>#VALUE!</v>
      </c>
      <c r="M705" t="e">
        <f t="shared" si="87"/>
        <v>#VALUE!</v>
      </c>
      <c r="N705" t="s">
        <v>1830</v>
      </c>
      <c r="O705">
        <f t="shared" si="84"/>
        <v>0.6</v>
      </c>
      <c r="P705">
        <f t="shared" si="85"/>
        <v>-9.9999999999999978E-2</v>
      </c>
      <c r="Q705" t="str">
        <f t="shared" si="86"/>
        <v>中证0.5</v>
      </c>
    </row>
    <row r="706" spans="1:17" x14ac:dyDescent="0.15">
      <c r="A706" s="4">
        <v>704</v>
      </c>
      <c r="B706" s="5" t="s">
        <v>1409</v>
      </c>
      <c r="C706" s="5" t="s">
        <v>1410</v>
      </c>
      <c r="D706" s="5" t="s">
        <v>9</v>
      </c>
      <c r="E706" s="6">
        <v>0.62301819303625905</v>
      </c>
      <c r="F706">
        <f t="shared" si="80"/>
        <v>0.6</v>
      </c>
      <c r="I706" t="str">
        <f t="shared" si="81"/>
        <v>sz002183</v>
      </c>
      <c r="J706" t="str">
        <f>VLOOKUP(D706,$U:$V,2,0)</f>
        <v>中证</v>
      </c>
      <c r="K706">
        <f t="shared" si="82"/>
        <v>0.6</v>
      </c>
      <c r="L706" t="e">
        <f t="shared" si="83"/>
        <v>#VALUE!</v>
      </c>
      <c r="M706" t="e">
        <f t="shared" si="87"/>
        <v>#VALUE!</v>
      </c>
      <c r="N706" t="s">
        <v>1830</v>
      </c>
      <c r="O706">
        <f t="shared" si="84"/>
        <v>0.6</v>
      </c>
      <c r="P706">
        <f t="shared" si="85"/>
        <v>0</v>
      </c>
      <c r="Q706" t="str">
        <f t="shared" si="86"/>
        <v>中证0.6</v>
      </c>
    </row>
    <row r="707" spans="1:17" x14ac:dyDescent="0.15">
      <c r="A707" s="4">
        <v>705</v>
      </c>
      <c r="B707" s="5" t="s">
        <v>1411</v>
      </c>
      <c r="C707" s="5" t="s">
        <v>1412</v>
      </c>
      <c r="D707" s="5" t="s">
        <v>9</v>
      </c>
      <c r="E707" s="6">
        <v>0.59230674888113399</v>
      </c>
      <c r="F707">
        <f t="shared" si="80"/>
        <v>0.6</v>
      </c>
      <c r="I707" t="str">
        <f t="shared" si="81"/>
        <v>sz002190</v>
      </c>
      <c r="J707" t="str">
        <f>VLOOKUP(D707,$U:$V,2,0)</f>
        <v>中证</v>
      </c>
      <c r="K707">
        <f t="shared" si="82"/>
        <v>0.6</v>
      </c>
      <c r="L707" t="e">
        <f t="shared" si="83"/>
        <v>#VALUE!</v>
      </c>
      <c r="M707" t="e">
        <f t="shared" si="87"/>
        <v>#VALUE!</v>
      </c>
      <c r="N707" t="s">
        <v>1830</v>
      </c>
      <c r="O707">
        <f t="shared" si="84"/>
        <v>0.6</v>
      </c>
      <c r="P707">
        <f t="shared" si="85"/>
        <v>0</v>
      </c>
      <c r="Q707" t="str">
        <f t="shared" si="86"/>
        <v>中证0.6</v>
      </c>
    </row>
    <row r="708" spans="1:17" x14ac:dyDescent="0.15">
      <c r="A708" s="4">
        <v>706</v>
      </c>
      <c r="B708" s="5" t="s">
        <v>1413</v>
      </c>
      <c r="C708" s="5" t="s">
        <v>1414</v>
      </c>
      <c r="D708" s="5" t="s">
        <v>9</v>
      </c>
      <c r="E708" s="6">
        <v>0.63566604465964904</v>
      </c>
      <c r="F708">
        <f t="shared" ref="F708:F771" si="88">ROUND(E708,1)</f>
        <v>0.6</v>
      </c>
      <c r="I708" t="str">
        <f t="shared" ref="I708:I771" si="89">+B708</f>
        <v>sz002191</v>
      </c>
      <c r="J708" t="str">
        <f>VLOOKUP(D708,$U:$V,2,0)</f>
        <v>中证</v>
      </c>
      <c r="K708">
        <f t="shared" ref="K708:K771" si="90">+F708</f>
        <v>0.6</v>
      </c>
      <c r="L708" t="e">
        <f t="shared" ref="L708:L771" si="91">FIND("0",J708)</f>
        <v>#VALUE!</v>
      </c>
      <c r="M708" t="e">
        <f t="shared" si="87"/>
        <v>#VALUE!</v>
      </c>
      <c r="N708" t="s">
        <v>1831</v>
      </c>
      <c r="O708">
        <f t="shared" ref="O708:O771" si="92">+N708+0</f>
        <v>0.7</v>
      </c>
      <c r="P708">
        <f t="shared" ref="P708:P771" si="93">F708-O708</f>
        <v>-9.9999999999999978E-2</v>
      </c>
      <c r="Q708" t="str">
        <f t="shared" ref="Q708:Q771" si="94">+J708&amp;K708</f>
        <v>中证0.6</v>
      </c>
    </row>
    <row r="709" spans="1:17" x14ac:dyDescent="0.15">
      <c r="A709" s="4">
        <v>707</v>
      </c>
      <c r="B709" s="5" t="s">
        <v>1415</v>
      </c>
      <c r="C709" s="5" t="s">
        <v>1416</v>
      </c>
      <c r="D709" s="5" t="s">
        <v>9</v>
      </c>
      <c r="E709" s="6">
        <v>0.71416788685253296</v>
      </c>
      <c r="F709">
        <f t="shared" si="88"/>
        <v>0.7</v>
      </c>
      <c r="I709" t="str">
        <f t="shared" si="89"/>
        <v>sz002194</v>
      </c>
      <c r="J709" t="str">
        <f>VLOOKUP(D709,$U:$V,2,0)</f>
        <v>中证</v>
      </c>
      <c r="K709">
        <f t="shared" si="90"/>
        <v>0.7</v>
      </c>
      <c r="L709" t="e">
        <f t="shared" si="91"/>
        <v>#VALUE!</v>
      </c>
      <c r="M709" t="e">
        <f t="shared" si="87"/>
        <v>#VALUE!</v>
      </c>
      <c r="N709" t="s">
        <v>1831</v>
      </c>
      <c r="O709">
        <f t="shared" si="92"/>
        <v>0.7</v>
      </c>
      <c r="P709">
        <f t="shared" si="93"/>
        <v>0</v>
      </c>
      <c r="Q709" t="str">
        <f t="shared" si="94"/>
        <v>中证0.7</v>
      </c>
    </row>
    <row r="710" spans="1:17" x14ac:dyDescent="0.15">
      <c r="A710" s="4">
        <v>708</v>
      </c>
      <c r="B710" s="5" t="s">
        <v>1417</v>
      </c>
      <c r="C710" s="5" t="s">
        <v>1418</v>
      </c>
      <c r="D710" s="5" t="s">
        <v>220</v>
      </c>
      <c r="E710" s="6">
        <v>0.67108896158319098</v>
      </c>
      <c r="F710">
        <f t="shared" si="88"/>
        <v>0.7</v>
      </c>
      <c r="I710" t="str">
        <f t="shared" si="89"/>
        <v>sz002195</v>
      </c>
      <c r="J710" t="str">
        <f>VLOOKUP(D710,$U:$V,2,0)</f>
        <v>创</v>
      </c>
      <c r="K710">
        <f t="shared" si="90"/>
        <v>0.7</v>
      </c>
      <c r="L710" t="e">
        <f t="shared" si="91"/>
        <v>#VALUE!</v>
      </c>
      <c r="M710" t="e">
        <f t="shared" si="87"/>
        <v>#VALUE!</v>
      </c>
      <c r="N710" t="s">
        <v>1831</v>
      </c>
      <c r="O710">
        <f t="shared" si="92"/>
        <v>0.7</v>
      </c>
      <c r="P710">
        <f t="shared" si="93"/>
        <v>0</v>
      </c>
      <c r="Q710" t="str">
        <f t="shared" si="94"/>
        <v>创0.7</v>
      </c>
    </row>
    <row r="711" spans="1:17" x14ac:dyDescent="0.15">
      <c r="A711" s="4">
        <v>709</v>
      </c>
      <c r="B711" s="5" t="s">
        <v>1419</v>
      </c>
      <c r="C711" s="5" t="s">
        <v>1420</v>
      </c>
      <c r="D711" s="5" t="s">
        <v>9</v>
      </c>
      <c r="E711" s="6">
        <v>0.70659166749075497</v>
      </c>
      <c r="F711">
        <f t="shared" si="88"/>
        <v>0.7</v>
      </c>
      <c r="I711" t="str">
        <f t="shared" si="89"/>
        <v>sz002202</v>
      </c>
      <c r="J711" t="str">
        <f>VLOOKUP(D711,$U:$V,2,0)</f>
        <v>中证</v>
      </c>
      <c r="K711">
        <f t="shared" si="90"/>
        <v>0.7</v>
      </c>
      <c r="L711" t="e">
        <f t="shared" si="91"/>
        <v>#VALUE!</v>
      </c>
      <c r="M711" t="e">
        <f t="shared" si="87"/>
        <v>#VALUE!</v>
      </c>
      <c r="N711" t="s">
        <v>1830</v>
      </c>
      <c r="O711">
        <f t="shared" si="92"/>
        <v>0.6</v>
      </c>
      <c r="P711">
        <f t="shared" si="93"/>
        <v>9.9999999999999978E-2</v>
      </c>
      <c r="Q711" t="str">
        <f t="shared" si="94"/>
        <v>中证0.7</v>
      </c>
    </row>
    <row r="712" spans="1:17" x14ac:dyDescent="0.15">
      <c r="A712" s="4">
        <v>710</v>
      </c>
      <c r="B712" s="5" t="s">
        <v>1421</v>
      </c>
      <c r="C712" s="5" t="s">
        <v>1422</v>
      </c>
      <c r="D712" s="5" t="s">
        <v>9</v>
      </c>
      <c r="E712" s="6">
        <v>0.61930429979476997</v>
      </c>
      <c r="F712">
        <f t="shared" si="88"/>
        <v>0.6</v>
      </c>
      <c r="I712" t="str">
        <f t="shared" si="89"/>
        <v>sz002217</v>
      </c>
      <c r="J712" t="str">
        <f>VLOOKUP(D712,$U:$V,2,0)</f>
        <v>中证</v>
      </c>
      <c r="K712">
        <f t="shared" si="90"/>
        <v>0.6</v>
      </c>
      <c r="L712" t="e">
        <f t="shared" si="91"/>
        <v>#VALUE!</v>
      </c>
      <c r="M712" t="e">
        <f t="shared" ref="M712:M775" si="95">MID(J712,L712,LEN(J712)-L712+1)</f>
        <v>#VALUE!</v>
      </c>
      <c r="N712" t="s">
        <v>1833</v>
      </c>
      <c r="O712">
        <f t="shared" si="92"/>
        <v>0.5</v>
      </c>
      <c r="P712">
        <f t="shared" si="93"/>
        <v>9.9999999999999978E-2</v>
      </c>
      <c r="Q712" t="str">
        <f t="shared" si="94"/>
        <v>中证0.6</v>
      </c>
    </row>
    <row r="713" spans="1:17" x14ac:dyDescent="0.15">
      <c r="A713" s="4">
        <v>711</v>
      </c>
      <c r="B713" s="5" t="s">
        <v>1423</v>
      </c>
      <c r="C713" s="5" t="s">
        <v>1424</v>
      </c>
      <c r="D713" s="5" t="s">
        <v>9</v>
      </c>
      <c r="E713" s="6">
        <v>0.52175855460558895</v>
      </c>
      <c r="F713">
        <f t="shared" si="88"/>
        <v>0.5</v>
      </c>
      <c r="I713" t="str">
        <f t="shared" si="89"/>
        <v>sz002219</v>
      </c>
      <c r="J713" t="str">
        <f>VLOOKUP(D713,$U:$V,2,0)</f>
        <v>中证</v>
      </c>
      <c r="K713">
        <f t="shared" si="90"/>
        <v>0.5</v>
      </c>
      <c r="L713" t="e">
        <f t="shared" si="91"/>
        <v>#VALUE!</v>
      </c>
      <c r="M713" t="e">
        <f t="shared" si="95"/>
        <v>#VALUE!</v>
      </c>
      <c r="N713" t="s">
        <v>1830</v>
      </c>
      <c r="O713">
        <f t="shared" si="92"/>
        <v>0.6</v>
      </c>
      <c r="P713">
        <f t="shared" si="93"/>
        <v>-9.9999999999999978E-2</v>
      </c>
      <c r="Q713" t="str">
        <f t="shared" si="94"/>
        <v>中证0.5</v>
      </c>
    </row>
    <row r="714" spans="1:17" x14ac:dyDescent="0.15">
      <c r="A714" s="4">
        <v>712</v>
      </c>
      <c r="B714" s="5" t="s">
        <v>1425</v>
      </c>
      <c r="C714" s="5" t="s">
        <v>1426</v>
      </c>
      <c r="D714" s="5" t="s">
        <v>9</v>
      </c>
      <c r="E714" s="6">
        <v>0.63410612486492801</v>
      </c>
      <c r="F714">
        <f t="shared" si="88"/>
        <v>0.6</v>
      </c>
      <c r="I714" t="str">
        <f t="shared" si="89"/>
        <v>sz002221</v>
      </c>
      <c r="J714" t="str">
        <f>VLOOKUP(D714,$U:$V,2,0)</f>
        <v>中证</v>
      </c>
      <c r="K714">
        <f t="shared" si="90"/>
        <v>0.6</v>
      </c>
      <c r="L714" t="e">
        <f t="shared" si="91"/>
        <v>#VALUE!</v>
      </c>
      <c r="M714" t="e">
        <f t="shared" si="95"/>
        <v>#VALUE!</v>
      </c>
      <c r="N714" t="s">
        <v>1831</v>
      </c>
      <c r="O714">
        <f t="shared" si="92"/>
        <v>0.7</v>
      </c>
      <c r="P714">
        <f t="shared" si="93"/>
        <v>-9.9999999999999978E-2</v>
      </c>
      <c r="Q714" t="str">
        <f t="shared" si="94"/>
        <v>中证0.6</v>
      </c>
    </row>
    <row r="715" spans="1:17" x14ac:dyDescent="0.15">
      <c r="A715" s="4">
        <v>713</v>
      </c>
      <c r="B715" s="5" t="s">
        <v>1427</v>
      </c>
      <c r="C715" s="5" t="s">
        <v>1428</v>
      </c>
      <c r="D715" s="5" t="s">
        <v>220</v>
      </c>
      <c r="E715" s="6">
        <v>0.66827839054982996</v>
      </c>
      <c r="F715">
        <f t="shared" si="88"/>
        <v>0.7</v>
      </c>
      <c r="I715" t="str">
        <f t="shared" si="89"/>
        <v>sz002223</v>
      </c>
      <c r="J715" t="str">
        <f>VLOOKUP(D715,$U:$V,2,0)</f>
        <v>创</v>
      </c>
      <c r="K715">
        <f t="shared" si="90"/>
        <v>0.7</v>
      </c>
      <c r="L715" t="e">
        <f t="shared" si="91"/>
        <v>#VALUE!</v>
      </c>
      <c r="M715" t="e">
        <f t="shared" si="95"/>
        <v>#VALUE!</v>
      </c>
      <c r="N715" t="s">
        <v>1831</v>
      </c>
      <c r="O715">
        <f t="shared" si="92"/>
        <v>0.7</v>
      </c>
      <c r="P715">
        <f t="shared" si="93"/>
        <v>0</v>
      </c>
      <c r="Q715" t="str">
        <f t="shared" si="94"/>
        <v>创0.7</v>
      </c>
    </row>
    <row r="716" spans="1:17" x14ac:dyDescent="0.15">
      <c r="A716" s="4">
        <v>714</v>
      </c>
      <c r="B716" s="5" t="s">
        <v>1429</v>
      </c>
      <c r="C716" s="5" t="s">
        <v>1430</v>
      </c>
      <c r="D716" s="5" t="s">
        <v>220</v>
      </c>
      <c r="E716" s="6">
        <v>0.67104647081021895</v>
      </c>
      <c r="F716">
        <f t="shared" si="88"/>
        <v>0.7</v>
      </c>
      <c r="I716" t="str">
        <f t="shared" si="89"/>
        <v>sz002230</v>
      </c>
      <c r="J716" t="str">
        <f>VLOOKUP(D716,$U:$V,2,0)</f>
        <v>创</v>
      </c>
      <c r="K716">
        <f t="shared" si="90"/>
        <v>0.7</v>
      </c>
      <c r="L716" t="e">
        <f t="shared" si="91"/>
        <v>#VALUE!</v>
      </c>
      <c r="M716" t="e">
        <f t="shared" si="95"/>
        <v>#VALUE!</v>
      </c>
      <c r="N716" t="s">
        <v>1831</v>
      </c>
      <c r="O716">
        <f t="shared" si="92"/>
        <v>0.7</v>
      </c>
      <c r="P716">
        <f t="shared" si="93"/>
        <v>0</v>
      </c>
      <c r="Q716" t="str">
        <f t="shared" si="94"/>
        <v>创0.7</v>
      </c>
    </row>
    <row r="717" spans="1:17" x14ac:dyDescent="0.15">
      <c r="A717" s="4">
        <v>715</v>
      </c>
      <c r="B717" s="5" t="s">
        <v>1431</v>
      </c>
      <c r="C717" s="5" t="s">
        <v>1432</v>
      </c>
      <c r="D717" s="5" t="s">
        <v>9</v>
      </c>
      <c r="E717" s="6">
        <v>0.70050458176349994</v>
      </c>
      <c r="F717">
        <f t="shared" si="88"/>
        <v>0.7</v>
      </c>
      <c r="I717" t="str">
        <f t="shared" si="89"/>
        <v>sz002233</v>
      </c>
      <c r="J717" t="str">
        <f>VLOOKUP(D717,$U:$V,2,0)</f>
        <v>中证</v>
      </c>
      <c r="K717">
        <f t="shared" si="90"/>
        <v>0.7</v>
      </c>
      <c r="L717" t="e">
        <f t="shared" si="91"/>
        <v>#VALUE!</v>
      </c>
      <c r="M717" t="e">
        <f t="shared" si="95"/>
        <v>#VALUE!</v>
      </c>
      <c r="N717" t="s">
        <v>1830</v>
      </c>
      <c r="O717">
        <f t="shared" si="92"/>
        <v>0.6</v>
      </c>
      <c r="P717">
        <f t="shared" si="93"/>
        <v>9.9999999999999978E-2</v>
      </c>
      <c r="Q717" t="str">
        <f t="shared" si="94"/>
        <v>中证0.7</v>
      </c>
    </row>
    <row r="718" spans="1:17" x14ac:dyDescent="0.15">
      <c r="A718" s="4">
        <v>716</v>
      </c>
      <c r="B718" s="5" t="s">
        <v>1433</v>
      </c>
      <c r="C718" s="5" t="s">
        <v>1434</v>
      </c>
      <c r="D718" s="5" t="s">
        <v>220</v>
      </c>
      <c r="E718" s="6">
        <v>0.54716715571698904</v>
      </c>
      <c r="F718">
        <f t="shared" si="88"/>
        <v>0.5</v>
      </c>
      <c r="I718" t="str">
        <f t="shared" si="89"/>
        <v>sz002236</v>
      </c>
      <c r="J718" t="str">
        <f>VLOOKUP(D718,$U:$V,2,0)</f>
        <v>创</v>
      </c>
      <c r="K718">
        <f t="shared" si="90"/>
        <v>0.5</v>
      </c>
      <c r="L718" t="e">
        <f t="shared" si="91"/>
        <v>#VALUE!</v>
      </c>
      <c r="M718" t="e">
        <f t="shared" si="95"/>
        <v>#VALUE!</v>
      </c>
      <c r="N718" t="s">
        <v>1831</v>
      </c>
      <c r="O718">
        <f t="shared" si="92"/>
        <v>0.7</v>
      </c>
      <c r="P718">
        <f t="shared" si="93"/>
        <v>-0.19999999999999996</v>
      </c>
      <c r="Q718" t="str">
        <f t="shared" si="94"/>
        <v>创0.5</v>
      </c>
    </row>
    <row r="719" spans="1:17" x14ac:dyDescent="0.15">
      <c r="A719" s="4">
        <v>717</v>
      </c>
      <c r="B719" s="5" t="s">
        <v>1435</v>
      </c>
      <c r="C719" s="5" t="s">
        <v>1436</v>
      </c>
      <c r="D719" s="5" t="s">
        <v>9</v>
      </c>
      <c r="E719" s="6">
        <v>0.66721204306638004</v>
      </c>
      <c r="F719">
        <f t="shared" si="88"/>
        <v>0.7</v>
      </c>
      <c r="I719" t="str">
        <f t="shared" si="89"/>
        <v>sz002238</v>
      </c>
      <c r="J719" t="str">
        <f>VLOOKUP(D719,$U:$V,2,0)</f>
        <v>中证</v>
      </c>
      <c r="K719">
        <f t="shared" si="90"/>
        <v>0.7</v>
      </c>
      <c r="L719" t="e">
        <f t="shared" si="91"/>
        <v>#VALUE!</v>
      </c>
      <c r="M719" t="e">
        <f t="shared" si="95"/>
        <v>#VALUE!</v>
      </c>
      <c r="N719" t="s">
        <v>1830</v>
      </c>
      <c r="O719">
        <f t="shared" si="92"/>
        <v>0.6</v>
      </c>
      <c r="P719">
        <f t="shared" si="93"/>
        <v>9.9999999999999978E-2</v>
      </c>
      <c r="Q719" t="str">
        <f t="shared" si="94"/>
        <v>中证0.7</v>
      </c>
    </row>
    <row r="720" spans="1:17" x14ac:dyDescent="0.15">
      <c r="A720" s="4">
        <v>718</v>
      </c>
      <c r="B720" s="5" t="s">
        <v>1437</v>
      </c>
      <c r="C720" s="5" t="s">
        <v>1438</v>
      </c>
      <c r="D720" s="5" t="s">
        <v>220</v>
      </c>
      <c r="E720" s="6">
        <v>0.62799298130709003</v>
      </c>
      <c r="F720">
        <f t="shared" si="88"/>
        <v>0.6</v>
      </c>
      <c r="I720" t="str">
        <f t="shared" si="89"/>
        <v>sz002241</v>
      </c>
      <c r="J720" t="str">
        <f>VLOOKUP(D720,$U:$V,2,0)</f>
        <v>创</v>
      </c>
      <c r="K720">
        <f t="shared" si="90"/>
        <v>0.6</v>
      </c>
      <c r="L720" t="e">
        <f t="shared" si="91"/>
        <v>#VALUE!</v>
      </c>
      <c r="M720" t="e">
        <f t="shared" si="95"/>
        <v>#VALUE!</v>
      </c>
      <c r="N720" t="s">
        <v>1830</v>
      </c>
      <c r="O720">
        <f t="shared" si="92"/>
        <v>0.6</v>
      </c>
      <c r="P720">
        <f t="shared" si="93"/>
        <v>0</v>
      </c>
      <c r="Q720" t="str">
        <f t="shared" si="94"/>
        <v>创0.6</v>
      </c>
    </row>
    <row r="721" spans="1:17" x14ac:dyDescent="0.15">
      <c r="A721" s="4">
        <v>719</v>
      </c>
      <c r="B721" s="5" t="s">
        <v>1439</v>
      </c>
      <c r="C721" s="5" t="s">
        <v>1440</v>
      </c>
      <c r="D721" s="5" t="s">
        <v>9</v>
      </c>
      <c r="E721" s="6">
        <v>0.624316855162657</v>
      </c>
      <c r="F721">
        <f t="shared" si="88"/>
        <v>0.6</v>
      </c>
      <c r="I721" t="str">
        <f t="shared" si="89"/>
        <v>sz002242</v>
      </c>
      <c r="J721" t="str">
        <f>VLOOKUP(D721,$U:$V,2,0)</f>
        <v>中证</v>
      </c>
      <c r="K721">
        <f t="shared" si="90"/>
        <v>0.6</v>
      </c>
      <c r="L721" t="e">
        <f t="shared" si="91"/>
        <v>#VALUE!</v>
      </c>
      <c r="M721" t="e">
        <f t="shared" si="95"/>
        <v>#VALUE!</v>
      </c>
      <c r="N721" t="s">
        <v>1830</v>
      </c>
      <c r="O721">
        <f t="shared" si="92"/>
        <v>0.6</v>
      </c>
      <c r="P721">
        <f t="shared" si="93"/>
        <v>0</v>
      </c>
      <c r="Q721" t="str">
        <f t="shared" si="94"/>
        <v>中证0.6</v>
      </c>
    </row>
    <row r="722" spans="1:17" x14ac:dyDescent="0.15">
      <c r="A722" s="4">
        <v>720</v>
      </c>
      <c r="B722" s="5" t="s">
        <v>1441</v>
      </c>
      <c r="C722" s="5" t="s">
        <v>1442</v>
      </c>
      <c r="D722" s="5" t="s">
        <v>85</v>
      </c>
      <c r="E722" s="6">
        <v>0.64765399952658598</v>
      </c>
      <c r="F722">
        <f t="shared" si="88"/>
        <v>0.6</v>
      </c>
      <c r="I722" t="str">
        <f t="shared" si="89"/>
        <v>sz002244</v>
      </c>
      <c r="J722" t="str">
        <f>VLOOKUP(D722,$U:$V,2,0)</f>
        <v>小</v>
      </c>
      <c r="K722">
        <f t="shared" si="90"/>
        <v>0.6</v>
      </c>
      <c r="L722" t="e">
        <f t="shared" si="91"/>
        <v>#VALUE!</v>
      </c>
      <c r="M722" t="e">
        <f t="shared" si="95"/>
        <v>#VALUE!</v>
      </c>
      <c r="N722" t="s">
        <v>1831</v>
      </c>
      <c r="O722">
        <f t="shared" si="92"/>
        <v>0.7</v>
      </c>
      <c r="P722">
        <f t="shared" si="93"/>
        <v>-9.9999999999999978E-2</v>
      </c>
      <c r="Q722" t="str">
        <f t="shared" si="94"/>
        <v>小0.6</v>
      </c>
    </row>
    <row r="723" spans="1:17" x14ac:dyDescent="0.15">
      <c r="A723" s="4">
        <v>721</v>
      </c>
      <c r="B723" s="5" t="s">
        <v>1443</v>
      </c>
      <c r="C723" s="5" t="s">
        <v>1444</v>
      </c>
      <c r="D723" s="5" t="s">
        <v>9</v>
      </c>
      <c r="E723" s="6">
        <v>0.664022546386551</v>
      </c>
      <c r="F723">
        <f t="shared" si="88"/>
        <v>0.7</v>
      </c>
      <c r="I723" t="str">
        <f t="shared" si="89"/>
        <v>sz002249</v>
      </c>
      <c r="J723" t="str">
        <f>VLOOKUP(D723,$U:$V,2,0)</f>
        <v>中证</v>
      </c>
      <c r="K723">
        <f t="shared" si="90"/>
        <v>0.7</v>
      </c>
      <c r="L723" t="e">
        <f t="shared" si="91"/>
        <v>#VALUE!</v>
      </c>
      <c r="M723" t="e">
        <f t="shared" si="95"/>
        <v>#VALUE!</v>
      </c>
      <c r="N723" t="s">
        <v>1830</v>
      </c>
      <c r="O723">
        <f t="shared" si="92"/>
        <v>0.6</v>
      </c>
      <c r="P723">
        <f t="shared" si="93"/>
        <v>9.9999999999999978E-2</v>
      </c>
      <c r="Q723" t="str">
        <f t="shared" si="94"/>
        <v>中证0.7</v>
      </c>
    </row>
    <row r="724" spans="1:17" x14ac:dyDescent="0.15">
      <c r="A724" s="4">
        <v>722</v>
      </c>
      <c r="B724" s="5" t="s">
        <v>1445</v>
      </c>
      <c r="C724" s="5" t="s">
        <v>1446</v>
      </c>
      <c r="D724" s="5" t="s">
        <v>9</v>
      </c>
      <c r="E724" s="6">
        <v>0.62715397279179497</v>
      </c>
      <c r="F724">
        <f t="shared" si="88"/>
        <v>0.6</v>
      </c>
      <c r="I724" t="str">
        <f t="shared" si="89"/>
        <v>sz002250</v>
      </c>
      <c r="J724" t="str">
        <f>VLOOKUP(D724,$U:$V,2,0)</f>
        <v>中证</v>
      </c>
      <c r="K724">
        <f t="shared" si="90"/>
        <v>0.6</v>
      </c>
      <c r="L724" t="e">
        <f t="shared" si="91"/>
        <v>#VALUE!</v>
      </c>
      <c r="M724" t="e">
        <f t="shared" si="95"/>
        <v>#VALUE!</v>
      </c>
      <c r="N724" t="s">
        <v>1831</v>
      </c>
      <c r="O724">
        <f t="shared" si="92"/>
        <v>0.7</v>
      </c>
      <c r="P724">
        <f t="shared" si="93"/>
        <v>-9.9999999999999978E-2</v>
      </c>
      <c r="Q724" t="str">
        <f t="shared" si="94"/>
        <v>中证0.6</v>
      </c>
    </row>
    <row r="725" spans="1:17" x14ac:dyDescent="0.15">
      <c r="A725" s="4">
        <v>723</v>
      </c>
      <c r="B725" s="5" t="s">
        <v>1447</v>
      </c>
      <c r="C725" s="5" t="s">
        <v>1448</v>
      </c>
      <c r="D725" s="5" t="s">
        <v>9</v>
      </c>
      <c r="E725" s="6">
        <v>0.66393486880403796</v>
      </c>
      <c r="F725">
        <f t="shared" si="88"/>
        <v>0.7</v>
      </c>
      <c r="I725" t="str">
        <f t="shared" si="89"/>
        <v>sz002251</v>
      </c>
      <c r="J725" t="str">
        <f>VLOOKUP(D725,$U:$V,2,0)</f>
        <v>中证</v>
      </c>
      <c r="K725">
        <f t="shared" si="90"/>
        <v>0.7</v>
      </c>
      <c r="L725" t="e">
        <f t="shared" si="91"/>
        <v>#VALUE!</v>
      </c>
      <c r="M725" t="e">
        <f t="shared" si="95"/>
        <v>#VALUE!</v>
      </c>
      <c r="N725" t="s">
        <v>1832</v>
      </c>
      <c r="O725">
        <f t="shared" si="92"/>
        <v>0.4</v>
      </c>
      <c r="P725">
        <f t="shared" si="93"/>
        <v>0.29999999999999993</v>
      </c>
      <c r="Q725" t="str">
        <f t="shared" si="94"/>
        <v>中证0.7</v>
      </c>
    </row>
    <row r="726" spans="1:17" x14ac:dyDescent="0.15">
      <c r="A726" s="4">
        <v>724</v>
      </c>
      <c r="B726" s="5" t="s">
        <v>1449</v>
      </c>
      <c r="C726" s="5" t="s">
        <v>1450</v>
      </c>
      <c r="D726" s="5" t="s">
        <v>9</v>
      </c>
      <c r="E726" s="6">
        <v>0.43176216627623898</v>
      </c>
      <c r="F726">
        <f t="shared" si="88"/>
        <v>0.4</v>
      </c>
      <c r="I726" t="str">
        <f t="shared" si="89"/>
        <v>sz002252</v>
      </c>
      <c r="J726" t="str">
        <f>VLOOKUP(D726,$U:$V,2,0)</f>
        <v>中证</v>
      </c>
      <c r="K726">
        <f t="shared" si="90"/>
        <v>0.4</v>
      </c>
      <c r="L726" t="e">
        <f t="shared" si="91"/>
        <v>#VALUE!</v>
      </c>
      <c r="M726" t="e">
        <f t="shared" si="95"/>
        <v>#VALUE!</v>
      </c>
      <c r="N726" t="s">
        <v>1831</v>
      </c>
      <c r="O726">
        <f t="shared" si="92"/>
        <v>0.7</v>
      </c>
      <c r="P726">
        <f t="shared" si="93"/>
        <v>-0.29999999999999993</v>
      </c>
      <c r="Q726" t="str">
        <f t="shared" si="94"/>
        <v>中证0.4</v>
      </c>
    </row>
    <row r="727" spans="1:17" x14ac:dyDescent="0.15">
      <c r="A727" s="4">
        <v>725</v>
      </c>
      <c r="B727" s="5" t="s">
        <v>1451</v>
      </c>
      <c r="C727" s="5" t="s">
        <v>1452</v>
      </c>
      <c r="D727" s="5" t="s">
        <v>9</v>
      </c>
      <c r="E727" s="6">
        <v>0.65924032247150299</v>
      </c>
      <c r="F727">
        <f t="shared" si="88"/>
        <v>0.7</v>
      </c>
      <c r="I727" t="str">
        <f t="shared" si="89"/>
        <v>sz002254</v>
      </c>
      <c r="J727" t="str">
        <f>VLOOKUP(D727,$U:$V,2,0)</f>
        <v>中证</v>
      </c>
      <c r="K727">
        <f t="shared" si="90"/>
        <v>0.7</v>
      </c>
      <c r="L727" t="e">
        <f t="shared" si="91"/>
        <v>#VALUE!</v>
      </c>
      <c r="M727" t="e">
        <f t="shared" si="95"/>
        <v>#VALUE!</v>
      </c>
      <c r="N727" t="s">
        <v>1831</v>
      </c>
      <c r="O727">
        <f t="shared" si="92"/>
        <v>0.7</v>
      </c>
      <c r="P727">
        <f t="shared" si="93"/>
        <v>0</v>
      </c>
      <c r="Q727" t="str">
        <f t="shared" si="94"/>
        <v>中证0.7</v>
      </c>
    </row>
    <row r="728" spans="1:17" x14ac:dyDescent="0.15">
      <c r="A728" s="4">
        <v>726</v>
      </c>
      <c r="B728" s="5" t="s">
        <v>1453</v>
      </c>
      <c r="C728" s="5" t="s">
        <v>1454</v>
      </c>
      <c r="D728" s="5" t="s">
        <v>220</v>
      </c>
      <c r="E728" s="6">
        <v>0.66865551837930004</v>
      </c>
      <c r="F728">
        <f t="shared" si="88"/>
        <v>0.7</v>
      </c>
      <c r="I728" t="str">
        <f t="shared" si="89"/>
        <v>sz002261</v>
      </c>
      <c r="J728" t="str">
        <f>VLOOKUP(D728,$U:$V,2,0)</f>
        <v>创</v>
      </c>
      <c r="K728">
        <f t="shared" si="90"/>
        <v>0.7</v>
      </c>
      <c r="L728" t="e">
        <f t="shared" si="91"/>
        <v>#VALUE!</v>
      </c>
      <c r="M728" t="e">
        <f t="shared" si="95"/>
        <v>#VALUE!</v>
      </c>
      <c r="N728" t="s">
        <v>1830</v>
      </c>
      <c r="O728">
        <f t="shared" si="92"/>
        <v>0.6</v>
      </c>
      <c r="P728">
        <f t="shared" si="93"/>
        <v>9.9999999999999978E-2</v>
      </c>
      <c r="Q728" t="str">
        <f t="shared" si="94"/>
        <v>创0.7</v>
      </c>
    </row>
    <row r="729" spans="1:17" x14ac:dyDescent="0.15">
      <c r="A729" s="4">
        <v>727</v>
      </c>
      <c r="B729" s="5" t="s">
        <v>1455</v>
      </c>
      <c r="C729" s="5" t="s">
        <v>1456</v>
      </c>
      <c r="D729" s="5" t="s">
        <v>9</v>
      </c>
      <c r="E729" s="6">
        <v>0.63683655486269397</v>
      </c>
      <c r="F729">
        <f t="shared" si="88"/>
        <v>0.6</v>
      </c>
      <c r="I729" t="str">
        <f t="shared" si="89"/>
        <v>sz002266</v>
      </c>
      <c r="J729" t="str">
        <f>VLOOKUP(D729,$U:$V,2,0)</f>
        <v>中证</v>
      </c>
      <c r="K729">
        <f t="shared" si="90"/>
        <v>0.6</v>
      </c>
      <c r="L729" t="e">
        <f t="shared" si="91"/>
        <v>#VALUE!</v>
      </c>
      <c r="M729" t="e">
        <f t="shared" si="95"/>
        <v>#VALUE!</v>
      </c>
      <c r="N729" t="s">
        <v>1830</v>
      </c>
      <c r="O729">
        <f t="shared" si="92"/>
        <v>0.6</v>
      </c>
      <c r="P729">
        <f t="shared" si="93"/>
        <v>0</v>
      </c>
      <c r="Q729" t="str">
        <f t="shared" si="94"/>
        <v>中证0.6</v>
      </c>
    </row>
    <row r="730" spans="1:17" x14ac:dyDescent="0.15">
      <c r="A730" s="4">
        <v>728</v>
      </c>
      <c r="B730" s="5" t="s">
        <v>1457</v>
      </c>
      <c r="C730" s="5" t="s">
        <v>1458</v>
      </c>
      <c r="D730" s="5" t="s">
        <v>220</v>
      </c>
      <c r="E730" s="6">
        <v>0.62595758041322402</v>
      </c>
      <c r="F730">
        <f t="shared" si="88"/>
        <v>0.6</v>
      </c>
      <c r="I730" t="str">
        <f t="shared" si="89"/>
        <v>sz002268</v>
      </c>
      <c r="J730" t="str">
        <f>VLOOKUP(D730,$U:$V,2,0)</f>
        <v>创</v>
      </c>
      <c r="K730">
        <f t="shared" si="90"/>
        <v>0.6</v>
      </c>
      <c r="L730" t="e">
        <f t="shared" si="91"/>
        <v>#VALUE!</v>
      </c>
      <c r="M730" t="e">
        <f t="shared" si="95"/>
        <v>#VALUE!</v>
      </c>
      <c r="N730" t="s">
        <v>1830</v>
      </c>
      <c r="O730">
        <f t="shared" si="92"/>
        <v>0.6</v>
      </c>
      <c r="P730">
        <f t="shared" si="93"/>
        <v>0</v>
      </c>
      <c r="Q730" t="str">
        <f t="shared" si="94"/>
        <v>创0.6</v>
      </c>
    </row>
    <row r="731" spans="1:17" x14ac:dyDescent="0.15">
      <c r="A731" s="4">
        <v>729</v>
      </c>
      <c r="B731" s="5" t="s">
        <v>1459</v>
      </c>
      <c r="C731" s="5" t="s">
        <v>1460</v>
      </c>
      <c r="D731" s="5" t="s">
        <v>9</v>
      </c>
      <c r="E731" s="6">
        <v>0.61107354922364199</v>
      </c>
      <c r="F731">
        <f t="shared" si="88"/>
        <v>0.6</v>
      </c>
      <c r="I731" t="str">
        <f t="shared" si="89"/>
        <v>sz002269</v>
      </c>
      <c r="J731" t="str">
        <f>VLOOKUP(D731,$U:$V,2,0)</f>
        <v>中证</v>
      </c>
      <c r="K731">
        <f t="shared" si="90"/>
        <v>0.6</v>
      </c>
      <c r="L731" t="e">
        <f t="shared" si="91"/>
        <v>#VALUE!</v>
      </c>
      <c r="M731" t="e">
        <f t="shared" si="95"/>
        <v>#VALUE!</v>
      </c>
      <c r="N731" t="s">
        <v>1830</v>
      </c>
      <c r="O731">
        <f t="shared" si="92"/>
        <v>0.6</v>
      </c>
      <c r="P731">
        <f t="shared" si="93"/>
        <v>0</v>
      </c>
      <c r="Q731" t="str">
        <f t="shared" si="94"/>
        <v>中证0.6</v>
      </c>
    </row>
    <row r="732" spans="1:17" x14ac:dyDescent="0.15">
      <c r="A732" s="4">
        <v>730</v>
      </c>
      <c r="B732" s="5" t="s">
        <v>1461</v>
      </c>
      <c r="C732" s="5" t="s">
        <v>1462</v>
      </c>
      <c r="D732" s="5" t="s">
        <v>9</v>
      </c>
      <c r="E732" s="6">
        <v>0.62194154320666895</v>
      </c>
      <c r="F732">
        <f t="shared" si="88"/>
        <v>0.6</v>
      </c>
      <c r="I732" t="str">
        <f t="shared" si="89"/>
        <v>sz002271</v>
      </c>
      <c r="J732" t="str">
        <f>VLOOKUP(D732,$U:$V,2,0)</f>
        <v>中证</v>
      </c>
      <c r="K732">
        <f t="shared" si="90"/>
        <v>0.6</v>
      </c>
      <c r="L732" t="e">
        <f t="shared" si="91"/>
        <v>#VALUE!</v>
      </c>
      <c r="M732" t="e">
        <f t="shared" si="95"/>
        <v>#VALUE!</v>
      </c>
      <c r="N732" t="s">
        <v>1831</v>
      </c>
      <c r="O732">
        <f t="shared" si="92"/>
        <v>0.7</v>
      </c>
      <c r="P732">
        <f t="shared" si="93"/>
        <v>-9.9999999999999978E-2</v>
      </c>
      <c r="Q732" t="str">
        <f t="shared" si="94"/>
        <v>中证0.6</v>
      </c>
    </row>
    <row r="733" spans="1:17" x14ac:dyDescent="0.15">
      <c r="A733" s="4">
        <v>731</v>
      </c>
      <c r="B733" s="5" t="s">
        <v>1463</v>
      </c>
      <c r="C733" s="5" t="s">
        <v>1464</v>
      </c>
      <c r="D733" s="5" t="s">
        <v>220</v>
      </c>
      <c r="E733" s="6">
        <v>0.66661313431333502</v>
      </c>
      <c r="F733">
        <f t="shared" si="88"/>
        <v>0.7</v>
      </c>
      <c r="I733" t="str">
        <f t="shared" si="89"/>
        <v>sz002273</v>
      </c>
      <c r="J733" t="str">
        <f>VLOOKUP(D733,$U:$V,2,0)</f>
        <v>创</v>
      </c>
      <c r="K733">
        <f t="shared" si="90"/>
        <v>0.7</v>
      </c>
      <c r="L733" t="e">
        <f t="shared" si="91"/>
        <v>#VALUE!</v>
      </c>
      <c r="M733" t="e">
        <f t="shared" si="95"/>
        <v>#VALUE!</v>
      </c>
      <c r="N733" t="s">
        <v>1830</v>
      </c>
      <c r="O733">
        <f t="shared" si="92"/>
        <v>0.6</v>
      </c>
      <c r="P733">
        <f t="shared" si="93"/>
        <v>9.9999999999999978E-2</v>
      </c>
      <c r="Q733" t="str">
        <f t="shared" si="94"/>
        <v>创0.7</v>
      </c>
    </row>
    <row r="734" spans="1:17" x14ac:dyDescent="0.15">
      <c r="A734" s="4">
        <v>732</v>
      </c>
      <c r="B734" s="5" t="s">
        <v>1465</v>
      </c>
      <c r="C734" s="5" t="s">
        <v>1466</v>
      </c>
      <c r="D734" s="5" t="s">
        <v>9</v>
      </c>
      <c r="E734" s="6">
        <v>0.63289142795276099</v>
      </c>
      <c r="F734">
        <f t="shared" si="88"/>
        <v>0.6</v>
      </c>
      <c r="I734" t="str">
        <f t="shared" si="89"/>
        <v>sz002276</v>
      </c>
      <c r="J734" t="str">
        <f>VLOOKUP(D734,$U:$V,2,0)</f>
        <v>中证</v>
      </c>
      <c r="K734">
        <f t="shared" si="90"/>
        <v>0.6</v>
      </c>
      <c r="L734" t="e">
        <f t="shared" si="91"/>
        <v>#VALUE!</v>
      </c>
      <c r="M734" t="e">
        <f t="shared" si="95"/>
        <v>#VALUE!</v>
      </c>
      <c r="N734" t="s">
        <v>1831</v>
      </c>
      <c r="O734">
        <f t="shared" si="92"/>
        <v>0.7</v>
      </c>
      <c r="P734">
        <f t="shared" si="93"/>
        <v>-9.9999999999999978E-2</v>
      </c>
      <c r="Q734" t="str">
        <f t="shared" si="94"/>
        <v>中证0.6</v>
      </c>
    </row>
    <row r="735" spans="1:17" x14ac:dyDescent="0.15">
      <c r="A735" s="4">
        <v>733</v>
      </c>
      <c r="B735" s="5" t="s">
        <v>1467</v>
      </c>
      <c r="C735" s="5" t="s">
        <v>1468</v>
      </c>
      <c r="D735" s="5" t="s">
        <v>9</v>
      </c>
      <c r="E735" s="6">
        <v>0.70806596478811801</v>
      </c>
      <c r="F735">
        <f t="shared" si="88"/>
        <v>0.7</v>
      </c>
      <c r="I735" t="str">
        <f t="shared" si="89"/>
        <v>sz002277</v>
      </c>
      <c r="J735" t="str">
        <f>VLOOKUP(D735,$U:$V,2,0)</f>
        <v>中证</v>
      </c>
      <c r="K735">
        <f t="shared" si="90"/>
        <v>0.7</v>
      </c>
      <c r="L735" t="e">
        <f t="shared" si="91"/>
        <v>#VALUE!</v>
      </c>
      <c r="M735" t="e">
        <f t="shared" si="95"/>
        <v>#VALUE!</v>
      </c>
      <c r="N735" t="s">
        <v>1830</v>
      </c>
      <c r="O735">
        <f t="shared" si="92"/>
        <v>0.6</v>
      </c>
      <c r="P735">
        <f t="shared" si="93"/>
        <v>9.9999999999999978E-2</v>
      </c>
      <c r="Q735" t="str">
        <f t="shared" si="94"/>
        <v>中证0.7</v>
      </c>
    </row>
    <row r="736" spans="1:17" x14ac:dyDescent="0.15">
      <c r="A736" s="4">
        <v>734</v>
      </c>
      <c r="B736" s="5" t="s">
        <v>1469</v>
      </c>
      <c r="C736" s="5" t="s">
        <v>1470</v>
      </c>
      <c r="D736" s="5" t="s">
        <v>220</v>
      </c>
      <c r="E736" s="6">
        <v>0.63543274257135296</v>
      </c>
      <c r="F736">
        <f t="shared" si="88"/>
        <v>0.6</v>
      </c>
      <c r="I736" t="str">
        <f t="shared" si="89"/>
        <v>sz002280</v>
      </c>
      <c r="J736" t="str">
        <f>VLOOKUP(D736,$U:$V,2,0)</f>
        <v>创</v>
      </c>
      <c r="K736">
        <f t="shared" si="90"/>
        <v>0.6</v>
      </c>
      <c r="L736" t="e">
        <f t="shared" si="91"/>
        <v>#VALUE!</v>
      </c>
      <c r="M736" t="e">
        <f t="shared" si="95"/>
        <v>#VALUE!</v>
      </c>
      <c r="N736" t="s">
        <v>1831</v>
      </c>
      <c r="O736">
        <f t="shared" si="92"/>
        <v>0.7</v>
      </c>
      <c r="P736">
        <f t="shared" si="93"/>
        <v>-9.9999999999999978E-2</v>
      </c>
      <c r="Q736" t="str">
        <f t="shared" si="94"/>
        <v>创0.6</v>
      </c>
    </row>
    <row r="737" spans="1:17" x14ac:dyDescent="0.15">
      <c r="A737" s="4">
        <v>735</v>
      </c>
      <c r="B737" s="5" t="s">
        <v>1471</v>
      </c>
      <c r="C737" s="5" t="s">
        <v>1472</v>
      </c>
      <c r="D737" s="5" t="s">
        <v>220</v>
      </c>
      <c r="E737" s="6">
        <v>0.66735968888727004</v>
      </c>
      <c r="F737">
        <f t="shared" si="88"/>
        <v>0.7</v>
      </c>
      <c r="I737" t="str">
        <f t="shared" si="89"/>
        <v>sz002281</v>
      </c>
      <c r="J737" t="str">
        <f>VLOOKUP(D737,$U:$V,2,0)</f>
        <v>创</v>
      </c>
      <c r="K737">
        <f t="shared" si="90"/>
        <v>0.7</v>
      </c>
      <c r="L737" t="e">
        <f t="shared" si="91"/>
        <v>#VALUE!</v>
      </c>
      <c r="M737" t="e">
        <f t="shared" si="95"/>
        <v>#VALUE!</v>
      </c>
      <c r="N737" t="s">
        <v>1830</v>
      </c>
      <c r="O737">
        <f t="shared" si="92"/>
        <v>0.6</v>
      </c>
      <c r="P737">
        <f t="shared" si="93"/>
        <v>9.9999999999999978E-2</v>
      </c>
      <c r="Q737" t="str">
        <f t="shared" si="94"/>
        <v>创0.7</v>
      </c>
    </row>
    <row r="738" spans="1:17" x14ac:dyDescent="0.15">
      <c r="A738" s="4">
        <v>736</v>
      </c>
      <c r="B738" s="5" t="s">
        <v>1473</v>
      </c>
      <c r="C738" s="5" t="s">
        <v>1474</v>
      </c>
      <c r="D738" s="5" t="s">
        <v>9</v>
      </c>
      <c r="E738" s="6">
        <v>0.62871682722161204</v>
      </c>
      <c r="F738">
        <f t="shared" si="88"/>
        <v>0.6</v>
      </c>
      <c r="I738" t="str">
        <f t="shared" si="89"/>
        <v>sz002285</v>
      </c>
      <c r="J738" t="str">
        <f>VLOOKUP(D738,$U:$V,2,0)</f>
        <v>中证</v>
      </c>
      <c r="K738">
        <f t="shared" si="90"/>
        <v>0.6</v>
      </c>
      <c r="L738" t="e">
        <f t="shared" si="91"/>
        <v>#VALUE!</v>
      </c>
      <c r="M738" t="e">
        <f t="shared" si="95"/>
        <v>#VALUE!</v>
      </c>
      <c r="N738" t="s">
        <v>1831</v>
      </c>
      <c r="O738">
        <f t="shared" si="92"/>
        <v>0.7</v>
      </c>
      <c r="P738">
        <f t="shared" si="93"/>
        <v>-9.9999999999999978E-2</v>
      </c>
      <c r="Q738" t="str">
        <f t="shared" si="94"/>
        <v>中证0.6</v>
      </c>
    </row>
    <row r="739" spans="1:17" x14ac:dyDescent="0.15">
      <c r="A739" s="4">
        <v>737</v>
      </c>
      <c r="B739" s="5" t="s">
        <v>1475</v>
      </c>
      <c r="C739" s="5" t="s">
        <v>1476</v>
      </c>
      <c r="D739" s="5" t="s">
        <v>220</v>
      </c>
      <c r="E739" s="6">
        <v>0.66000125973302803</v>
      </c>
      <c r="F739">
        <f t="shared" si="88"/>
        <v>0.7</v>
      </c>
      <c r="I739" t="str">
        <f t="shared" si="89"/>
        <v>sz002292</v>
      </c>
      <c r="J739" t="str">
        <f>VLOOKUP(D739,$U:$V,2,0)</f>
        <v>创</v>
      </c>
      <c r="K739">
        <f t="shared" si="90"/>
        <v>0.7</v>
      </c>
      <c r="L739" t="e">
        <f t="shared" si="91"/>
        <v>#VALUE!</v>
      </c>
      <c r="M739" t="e">
        <f t="shared" si="95"/>
        <v>#VALUE!</v>
      </c>
      <c r="N739" t="s">
        <v>1830</v>
      </c>
      <c r="O739">
        <f t="shared" si="92"/>
        <v>0.6</v>
      </c>
      <c r="P739">
        <f t="shared" si="93"/>
        <v>9.9999999999999978E-2</v>
      </c>
      <c r="Q739" t="str">
        <f t="shared" si="94"/>
        <v>创0.7</v>
      </c>
    </row>
    <row r="740" spans="1:17" x14ac:dyDescent="0.15">
      <c r="A740" s="4">
        <v>738</v>
      </c>
      <c r="B740" s="5" t="s">
        <v>1477</v>
      </c>
      <c r="C740" s="5" t="s">
        <v>1478</v>
      </c>
      <c r="D740" s="5" t="s">
        <v>220</v>
      </c>
      <c r="E740" s="6">
        <v>0.57446029151167199</v>
      </c>
      <c r="F740">
        <f t="shared" si="88"/>
        <v>0.6</v>
      </c>
      <c r="I740" t="str">
        <f t="shared" si="89"/>
        <v>sz002294</v>
      </c>
      <c r="J740" t="str">
        <f>VLOOKUP(D740,$U:$V,2,0)</f>
        <v>创</v>
      </c>
      <c r="K740">
        <f t="shared" si="90"/>
        <v>0.6</v>
      </c>
      <c r="L740" t="e">
        <f t="shared" si="91"/>
        <v>#VALUE!</v>
      </c>
      <c r="M740" t="e">
        <f t="shared" si="95"/>
        <v>#VALUE!</v>
      </c>
      <c r="N740" t="s">
        <v>1830</v>
      </c>
      <c r="O740">
        <f t="shared" si="92"/>
        <v>0.6</v>
      </c>
      <c r="P740">
        <f t="shared" si="93"/>
        <v>0</v>
      </c>
      <c r="Q740" t="str">
        <f t="shared" si="94"/>
        <v>创0.6</v>
      </c>
    </row>
    <row r="741" spans="1:17" x14ac:dyDescent="0.15">
      <c r="A741" s="4">
        <v>739</v>
      </c>
      <c r="B741" s="5" t="s">
        <v>1479</v>
      </c>
      <c r="C741" s="5" t="s">
        <v>1480</v>
      </c>
      <c r="D741" s="5" t="s">
        <v>9</v>
      </c>
      <c r="E741" s="6">
        <v>0.568835311792524</v>
      </c>
      <c r="F741">
        <f t="shared" si="88"/>
        <v>0.6</v>
      </c>
      <c r="I741" t="str">
        <f t="shared" si="89"/>
        <v>sz002299</v>
      </c>
      <c r="J741" t="str">
        <f>VLOOKUP(D741,$U:$V,2,0)</f>
        <v>中证</v>
      </c>
      <c r="K741">
        <f t="shared" si="90"/>
        <v>0.6</v>
      </c>
      <c r="L741" t="e">
        <f t="shared" si="91"/>
        <v>#VALUE!</v>
      </c>
      <c r="M741" t="e">
        <f t="shared" si="95"/>
        <v>#VALUE!</v>
      </c>
      <c r="N741" t="s">
        <v>1833</v>
      </c>
      <c r="O741">
        <f t="shared" si="92"/>
        <v>0.5</v>
      </c>
      <c r="P741">
        <f t="shared" si="93"/>
        <v>9.9999999999999978E-2</v>
      </c>
      <c r="Q741" t="str">
        <f t="shared" si="94"/>
        <v>中证0.6</v>
      </c>
    </row>
    <row r="742" spans="1:17" x14ac:dyDescent="0.15">
      <c r="A742" s="4">
        <v>740</v>
      </c>
      <c r="B742" s="5" t="s">
        <v>1481</v>
      </c>
      <c r="C742" s="5" t="s">
        <v>1482</v>
      </c>
      <c r="D742" s="5" t="s">
        <v>7</v>
      </c>
      <c r="E742" s="6">
        <v>0.46644130528754701</v>
      </c>
      <c r="F742">
        <f t="shared" si="88"/>
        <v>0.5</v>
      </c>
      <c r="I742" t="str">
        <f t="shared" si="89"/>
        <v>sz002304</v>
      </c>
      <c r="J742" t="str">
        <f>VLOOKUP(D742,$U:$V,2,0)</f>
        <v>沪深</v>
      </c>
      <c r="K742">
        <f t="shared" si="90"/>
        <v>0.5</v>
      </c>
      <c r="L742" t="e">
        <f t="shared" si="91"/>
        <v>#VALUE!</v>
      </c>
      <c r="M742" t="e">
        <f t="shared" si="95"/>
        <v>#VALUE!</v>
      </c>
      <c r="N742" t="s">
        <v>1830</v>
      </c>
      <c r="O742">
        <f t="shared" si="92"/>
        <v>0.6</v>
      </c>
      <c r="P742">
        <f t="shared" si="93"/>
        <v>-9.9999999999999978E-2</v>
      </c>
      <c r="Q742" t="str">
        <f t="shared" si="94"/>
        <v>沪深0.5</v>
      </c>
    </row>
    <row r="743" spans="1:17" x14ac:dyDescent="0.15">
      <c r="A743" s="4">
        <v>741</v>
      </c>
      <c r="B743" s="5" t="s">
        <v>1483</v>
      </c>
      <c r="C743" s="5" t="s">
        <v>1484</v>
      </c>
      <c r="D743" s="5" t="s">
        <v>9</v>
      </c>
      <c r="E743" s="6">
        <v>0.62791805222978503</v>
      </c>
      <c r="F743">
        <f t="shared" si="88"/>
        <v>0.6</v>
      </c>
      <c r="I743" t="str">
        <f t="shared" si="89"/>
        <v>sz002308</v>
      </c>
      <c r="J743" t="str">
        <f>VLOOKUP(D743,$U:$V,2,0)</f>
        <v>中证</v>
      </c>
      <c r="K743">
        <f t="shared" si="90"/>
        <v>0.6</v>
      </c>
      <c r="L743" t="e">
        <f t="shared" si="91"/>
        <v>#VALUE!</v>
      </c>
      <c r="M743" t="e">
        <f t="shared" si="95"/>
        <v>#VALUE!</v>
      </c>
      <c r="N743" t="s">
        <v>1830</v>
      </c>
      <c r="O743">
        <f t="shared" si="92"/>
        <v>0.6</v>
      </c>
      <c r="P743">
        <f t="shared" si="93"/>
        <v>0</v>
      </c>
      <c r="Q743" t="str">
        <f t="shared" si="94"/>
        <v>中证0.6</v>
      </c>
    </row>
    <row r="744" spans="1:17" x14ac:dyDescent="0.15">
      <c r="A744" s="4">
        <v>742</v>
      </c>
      <c r="B744" s="5" t="s">
        <v>1485</v>
      </c>
      <c r="C744" s="5" t="s">
        <v>1486</v>
      </c>
      <c r="D744" s="5" t="s">
        <v>9</v>
      </c>
      <c r="E744" s="6">
        <v>0.64494280210796695</v>
      </c>
      <c r="F744">
        <f t="shared" si="88"/>
        <v>0.6</v>
      </c>
      <c r="I744" t="str">
        <f t="shared" si="89"/>
        <v>sz002309</v>
      </c>
      <c r="J744" t="str">
        <f>VLOOKUP(D744,$U:$V,2,0)</f>
        <v>中证</v>
      </c>
      <c r="K744">
        <f t="shared" si="90"/>
        <v>0.6</v>
      </c>
      <c r="L744" t="e">
        <f t="shared" si="91"/>
        <v>#VALUE!</v>
      </c>
      <c r="M744" t="e">
        <f t="shared" si="95"/>
        <v>#VALUE!</v>
      </c>
      <c r="N744" t="s">
        <v>1833</v>
      </c>
      <c r="O744">
        <f t="shared" si="92"/>
        <v>0.5</v>
      </c>
      <c r="P744">
        <f t="shared" si="93"/>
        <v>9.9999999999999978E-2</v>
      </c>
      <c r="Q744" t="str">
        <f t="shared" si="94"/>
        <v>中证0.6</v>
      </c>
    </row>
    <row r="745" spans="1:17" x14ac:dyDescent="0.15">
      <c r="A745" s="4">
        <v>743</v>
      </c>
      <c r="B745" s="5" t="s">
        <v>1487</v>
      </c>
      <c r="C745" s="5" t="s">
        <v>1488</v>
      </c>
      <c r="D745" s="5" t="s">
        <v>9</v>
      </c>
      <c r="E745" s="6">
        <v>0.53265588556084698</v>
      </c>
      <c r="F745">
        <f t="shared" si="88"/>
        <v>0.5</v>
      </c>
      <c r="I745" t="str">
        <f t="shared" si="89"/>
        <v>sz002310</v>
      </c>
      <c r="J745" t="str">
        <f>VLOOKUP(D745,$U:$V,2,0)</f>
        <v>中证</v>
      </c>
      <c r="K745">
        <f t="shared" si="90"/>
        <v>0.5</v>
      </c>
      <c r="L745" t="e">
        <f t="shared" si="91"/>
        <v>#VALUE!</v>
      </c>
      <c r="M745" t="e">
        <f t="shared" si="95"/>
        <v>#VALUE!</v>
      </c>
      <c r="N745" t="s">
        <v>1830</v>
      </c>
      <c r="O745">
        <f t="shared" si="92"/>
        <v>0.6</v>
      </c>
      <c r="P745">
        <f t="shared" si="93"/>
        <v>-9.9999999999999978E-2</v>
      </c>
      <c r="Q745" t="str">
        <f t="shared" si="94"/>
        <v>中证0.5</v>
      </c>
    </row>
    <row r="746" spans="1:17" x14ac:dyDescent="0.15">
      <c r="A746" s="4">
        <v>744</v>
      </c>
      <c r="B746" s="5" t="s">
        <v>1489</v>
      </c>
      <c r="C746" s="5" t="s">
        <v>1490</v>
      </c>
      <c r="D746" s="5" t="s">
        <v>9</v>
      </c>
      <c r="E746" s="6">
        <v>0.60176532542697303</v>
      </c>
      <c r="F746">
        <f t="shared" si="88"/>
        <v>0.6</v>
      </c>
      <c r="I746" t="str">
        <f t="shared" si="89"/>
        <v>sz002311</v>
      </c>
      <c r="J746" t="str">
        <f>VLOOKUP(D746,$U:$V,2,0)</f>
        <v>中证</v>
      </c>
      <c r="K746">
        <f t="shared" si="90"/>
        <v>0.6</v>
      </c>
      <c r="L746" t="e">
        <f t="shared" si="91"/>
        <v>#VALUE!</v>
      </c>
      <c r="M746" t="e">
        <f t="shared" si="95"/>
        <v>#VALUE!</v>
      </c>
      <c r="N746" t="s">
        <v>1829</v>
      </c>
      <c r="O746">
        <f t="shared" si="92"/>
        <v>0.8</v>
      </c>
      <c r="P746">
        <f t="shared" si="93"/>
        <v>-0.20000000000000007</v>
      </c>
      <c r="Q746" t="str">
        <f t="shared" si="94"/>
        <v>中证0.6</v>
      </c>
    </row>
    <row r="747" spans="1:17" x14ac:dyDescent="0.15">
      <c r="A747" s="4">
        <v>745</v>
      </c>
      <c r="B747" s="5" t="s">
        <v>1491</v>
      </c>
      <c r="C747" s="5" t="s">
        <v>1492</v>
      </c>
      <c r="D747" s="5" t="s">
        <v>220</v>
      </c>
      <c r="E747" s="6">
        <v>0.76790551032847298</v>
      </c>
      <c r="F747">
        <f t="shared" si="88"/>
        <v>0.8</v>
      </c>
      <c r="I747" t="str">
        <f t="shared" si="89"/>
        <v>sz002315</v>
      </c>
      <c r="J747" t="str">
        <f>VLOOKUP(D747,$U:$V,2,0)</f>
        <v>创</v>
      </c>
      <c r="K747">
        <f t="shared" si="90"/>
        <v>0.8</v>
      </c>
      <c r="L747" t="e">
        <f t="shared" si="91"/>
        <v>#VALUE!</v>
      </c>
      <c r="M747" t="e">
        <f t="shared" si="95"/>
        <v>#VALUE!</v>
      </c>
      <c r="N747" t="s">
        <v>1831</v>
      </c>
      <c r="O747">
        <f t="shared" si="92"/>
        <v>0.7</v>
      </c>
      <c r="P747">
        <f t="shared" si="93"/>
        <v>0.10000000000000009</v>
      </c>
      <c r="Q747" t="str">
        <f t="shared" si="94"/>
        <v>创0.8</v>
      </c>
    </row>
    <row r="748" spans="1:17" x14ac:dyDescent="0.15">
      <c r="A748" s="4">
        <v>746</v>
      </c>
      <c r="B748" s="5" t="s">
        <v>1493</v>
      </c>
      <c r="C748" s="5" t="s">
        <v>1494</v>
      </c>
      <c r="D748" s="5" t="s">
        <v>9</v>
      </c>
      <c r="E748" s="6">
        <v>0.65356659271508</v>
      </c>
      <c r="F748">
        <f t="shared" si="88"/>
        <v>0.7</v>
      </c>
      <c r="I748" t="str">
        <f t="shared" si="89"/>
        <v>sz002317</v>
      </c>
      <c r="J748" t="str">
        <f>VLOOKUP(D748,$U:$V,2,0)</f>
        <v>中证</v>
      </c>
      <c r="K748">
        <f t="shared" si="90"/>
        <v>0.7</v>
      </c>
      <c r="L748" t="e">
        <f t="shared" si="91"/>
        <v>#VALUE!</v>
      </c>
      <c r="M748" t="e">
        <f t="shared" si="95"/>
        <v>#VALUE!</v>
      </c>
      <c r="N748" t="s">
        <v>1830</v>
      </c>
      <c r="O748">
        <f t="shared" si="92"/>
        <v>0.6</v>
      </c>
      <c r="P748">
        <f t="shared" si="93"/>
        <v>9.9999999999999978E-2</v>
      </c>
      <c r="Q748" t="str">
        <f t="shared" si="94"/>
        <v>中证0.7</v>
      </c>
    </row>
    <row r="749" spans="1:17" x14ac:dyDescent="0.15">
      <c r="A749" s="4">
        <v>747</v>
      </c>
      <c r="B749" s="5" t="s">
        <v>1495</v>
      </c>
      <c r="C749" s="5" t="s">
        <v>1496</v>
      </c>
      <c r="D749" s="5" t="s">
        <v>9</v>
      </c>
      <c r="E749" s="6">
        <v>0.61074772936552202</v>
      </c>
      <c r="F749">
        <f t="shared" si="88"/>
        <v>0.6</v>
      </c>
      <c r="I749" t="str">
        <f t="shared" si="89"/>
        <v>sz002325</v>
      </c>
      <c r="J749" t="str">
        <f>VLOOKUP(D749,$U:$V,2,0)</f>
        <v>中证</v>
      </c>
      <c r="K749">
        <f t="shared" si="90"/>
        <v>0.6</v>
      </c>
      <c r="L749" t="e">
        <f t="shared" si="91"/>
        <v>#VALUE!</v>
      </c>
      <c r="M749" t="e">
        <f t="shared" si="95"/>
        <v>#VALUE!</v>
      </c>
      <c r="N749" t="s">
        <v>1831</v>
      </c>
      <c r="O749">
        <f t="shared" si="92"/>
        <v>0.7</v>
      </c>
      <c r="P749">
        <f t="shared" si="93"/>
        <v>-9.9999999999999978E-2</v>
      </c>
      <c r="Q749" t="str">
        <f t="shared" si="94"/>
        <v>中证0.6</v>
      </c>
    </row>
    <row r="750" spans="1:17" x14ac:dyDescent="0.15">
      <c r="A750" s="4">
        <v>748</v>
      </c>
      <c r="B750" s="5" t="s">
        <v>1497</v>
      </c>
      <c r="C750" s="5" t="s">
        <v>1498</v>
      </c>
      <c r="D750" s="5" t="s">
        <v>9</v>
      </c>
      <c r="E750" s="6">
        <v>0.69387433318955105</v>
      </c>
      <c r="F750">
        <f t="shared" si="88"/>
        <v>0.7</v>
      </c>
      <c r="I750" t="str">
        <f t="shared" si="89"/>
        <v>sz002327</v>
      </c>
      <c r="J750" t="str">
        <f>VLOOKUP(D750,$U:$V,2,0)</f>
        <v>中证</v>
      </c>
      <c r="K750">
        <f t="shared" si="90"/>
        <v>0.7</v>
      </c>
      <c r="L750" t="e">
        <f t="shared" si="91"/>
        <v>#VALUE!</v>
      </c>
      <c r="M750" t="e">
        <f t="shared" si="95"/>
        <v>#VALUE!</v>
      </c>
      <c r="N750" t="s">
        <v>1831</v>
      </c>
      <c r="O750">
        <f t="shared" si="92"/>
        <v>0.7</v>
      </c>
      <c r="P750">
        <f t="shared" si="93"/>
        <v>0</v>
      </c>
      <c r="Q750" t="str">
        <f t="shared" si="94"/>
        <v>中证0.7</v>
      </c>
    </row>
    <row r="751" spans="1:17" x14ac:dyDescent="0.15">
      <c r="A751" s="4">
        <v>749</v>
      </c>
      <c r="B751" s="5" t="s">
        <v>1499</v>
      </c>
      <c r="C751" s="5" t="s">
        <v>1500</v>
      </c>
      <c r="D751" s="5" t="s">
        <v>9</v>
      </c>
      <c r="E751" s="6">
        <v>0.72360597069846899</v>
      </c>
      <c r="F751">
        <f t="shared" si="88"/>
        <v>0.7</v>
      </c>
      <c r="I751" t="str">
        <f t="shared" si="89"/>
        <v>sz002332</v>
      </c>
      <c r="J751" t="str">
        <f>VLOOKUP(D751,$U:$V,2,0)</f>
        <v>中证</v>
      </c>
      <c r="K751">
        <f t="shared" si="90"/>
        <v>0.7</v>
      </c>
      <c r="L751" t="e">
        <f t="shared" si="91"/>
        <v>#VALUE!</v>
      </c>
      <c r="M751" t="e">
        <f t="shared" si="95"/>
        <v>#VALUE!</v>
      </c>
      <c r="N751" t="s">
        <v>1831</v>
      </c>
      <c r="O751">
        <f t="shared" si="92"/>
        <v>0.7</v>
      </c>
      <c r="P751">
        <f t="shared" si="93"/>
        <v>0</v>
      </c>
      <c r="Q751" t="str">
        <f t="shared" si="94"/>
        <v>中证0.7</v>
      </c>
    </row>
    <row r="752" spans="1:17" x14ac:dyDescent="0.15">
      <c r="A752" s="4">
        <v>750</v>
      </c>
      <c r="B752" s="5" t="s">
        <v>1501</v>
      </c>
      <c r="C752" s="5" t="s">
        <v>1502</v>
      </c>
      <c r="D752" s="5" t="s">
        <v>9</v>
      </c>
      <c r="E752" s="6">
        <v>0.68715059615094698</v>
      </c>
      <c r="F752">
        <f t="shared" si="88"/>
        <v>0.7</v>
      </c>
      <c r="I752" t="str">
        <f t="shared" si="89"/>
        <v>sz002340</v>
      </c>
      <c r="J752" t="str">
        <f>VLOOKUP(D752,$U:$V,2,0)</f>
        <v>中证</v>
      </c>
      <c r="K752">
        <f t="shared" si="90"/>
        <v>0.7</v>
      </c>
      <c r="L752" t="e">
        <f t="shared" si="91"/>
        <v>#VALUE!</v>
      </c>
      <c r="M752" t="e">
        <f t="shared" si="95"/>
        <v>#VALUE!</v>
      </c>
      <c r="N752" t="s">
        <v>1830</v>
      </c>
      <c r="O752">
        <f t="shared" si="92"/>
        <v>0.6</v>
      </c>
      <c r="P752">
        <f t="shared" si="93"/>
        <v>9.9999999999999978E-2</v>
      </c>
      <c r="Q752" t="str">
        <f t="shared" si="94"/>
        <v>中证0.7</v>
      </c>
    </row>
    <row r="753" spans="1:17" x14ac:dyDescent="0.15">
      <c r="A753" s="4">
        <v>751</v>
      </c>
      <c r="B753" s="5" t="s">
        <v>1503</v>
      </c>
      <c r="C753" s="5" t="s">
        <v>1504</v>
      </c>
      <c r="D753" s="5" t="s">
        <v>9</v>
      </c>
      <c r="E753" s="6">
        <v>0.61133514726231397</v>
      </c>
      <c r="F753">
        <f t="shared" si="88"/>
        <v>0.6</v>
      </c>
      <c r="I753" t="str">
        <f t="shared" si="89"/>
        <v>sz002342</v>
      </c>
      <c r="J753" t="str">
        <f>VLOOKUP(D753,$U:$V,2,0)</f>
        <v>中证</v>
      </c>
      <c r="K753">
        <f t="shared" si="90"/>
        <v>0.6</v>
      </c>
      <c r="L753" t="e">
        <f t="shared" si="91"/>
        <v>#VALUE!</v>
      </c>
      <c r="M753" t="e">
        <f t="shared" si="95"/>
        <v>#VALUE!</v>
      </c>
      <c r="N753" t="s">
        <v>1830</v>
      </c>
      <c r="O753">
        <f t="shared" si="92"/>
        <v>0.6</v>
      </c>
      <c r="P753">
        <f t="shared" si="93"/>
        <v>0</v>
      </c>
      <c r="Q753" t="str">
        <f t="shared" si="94"/>
        <v>中证0.6</v>
      </c>
    </row>
    <row r="754" spans="1:17" x14ac:dyDescent="0.15">
      <c r="A754" s="4">
        <v>752</v>
      </c>
      <c r="B754" s="5" t="s">
        <v>1505</v>
      </c>
      <c r="C754" s="5" t="s">
        <v>1506</v>
      </c>
      <c r="D754" s="5" t="s">
        <v>9</v>
      </c>
      <c r="E754" s="6">
        <v>0.64111322456673103</v>
      </c>
      <c r="F754">
        <f t="shared" si="88"/>
        <v>0.6</v>
      </c>
      <c r="I754" t="str">
        <f t="shared" si="89"/>
        <v>sz002344</v>
      </c>
      <c r="J754" t="str">
        <f>VLOOKUP(D754,$U:$V,2,0)</f>
        <v>中证</v>
      </c>
      <c r="K754">
        <f t="shared" si="90"/>
        <v>0.6</v>
      </c>
      <c r="L754" t="e">
        <f t="shared" si="91"/>
        <v>#VALUE!</v>
      </c>
      <c r="M754" t="e">
        <f t="shared" si="95"/>
        <v>#VALUE!</v>
      </c>
      <c r="N754" t="s">
        <v>1833</v>
      </c>
      <c r="O754">
        <f t="shared" si="92"/>
        <v>0.5</v>
      </c>
      <c r="P754">
        <f t="shared" si="93"/>
        <v>9.9999999999999978E-2</v>
      </c>
      <c r="Q754" t="str">
        <f t="shared" si="94"/>
        <v>中证0.6</v>
      </c>
    </row>
    <row r="755" spans="1:17" x14ac:dyDescent="0.15">
      <c r="A755" s="4">
        <v>753</v>
      </c>
      <c r="B755" s="5" t="s">
        <v>1507</v>
      </c>
      <c r="C755" s="5" t="s">
        <v>1508</v>
      </c>
      <c r="D755" s="5" t="s">
        <v>9</v>
      </c>
      <c r="E755" s="6">
        <v>0.54520826430028102</v>
      </c>
      <c r="F755">
        <f t="shared" si="88"/>
        <v>0.5</v>
      </c>
      <c r="I755" t="str">
        <f t="shared" si="89"/>
        <v>sz002345</v>
      </c>
      <c r="J755" t="str">
        <f>VLOOKUP(D755,$U:$V,2,0)</f>
        <v>中证</v>
      </c>
      <c r="K755">
        <f t="shared" si="90"/>
        <v>0.5</v>
      </c>
      <c r="L755" t="e">
        <f t="shared" si="91"/>
        <v>#VALUE!</v>
      </c>
      <c r="M755" t="e">
        <f t="shared" si="95"/>
        <v>#VALUE!</v>
      </c>
      <c r="N755" t="s">
        <v>1833</v>
      </c>
      <c r="O755">
        <f t="shared" si="92"/>
        <v>0.5</v>
      </c>
      <c r="P755">
        <f t="shared" si="93"/>
        <v>0</v>
      </c>
      <c r="Q755" t="str">
        <f t="shared" si="94"/>
        <v>中证0.5</v>
      </c>
    </row>
    <row r="756" spans="1:17" x14ac:dyDescent="0.15">
      <c r="A756" s="4">
        <v>754</v>
      </c>
      <c r="B756" s="5" t="s">
        <v>1509</v>
      </c>
      <c r="C756" s="5" t="s">
        <v>1510</v>
      </c>
      <c r="D756" s="5" t="s">
        <v>9</v>
      </c>
      <c r="E756" s="6">
        <v>0.53991688035677898</v>
      </c>
      <c r="F756">
        <f t="shared" si="88"/>
        <v>0.5</v>
      </c>
      <c r="I756" t="str">
        <f t="shared" si="89"/>
        <v>sz002353</v>
      </c>
      <c r="J756" t="str">
        <f>VLOOKUP(D756,$U:$V,2,0)</f>
        <v>中证</v>
      </c>
      <c r="K756">
        <f t="shared" si="90"/>
        <v>0.5</v>
      </c>
      <c r="L756" t="e">
        <f t="shared" si="91"/>
        <v>#VALUE!</v>
      </c>
      <c r="M756" t="e">
        <f t="shared" si="95"/>
        <v>#VALUE!</v>
      </c>
      <c r="N756" t="s">
        <v>1830</v>
      </c>
      <c r="O756">
        <f t="shared" si="92"/>
        <v>0.6</v>
      </c>
      <c r="P756">
        <f t="shared" si="93"/>
        <v>-9.9999999999999978E-2</v>
      </c>
      <c r="Q756" t="str">
        <f t="shared" si="94"/>
        <v>中证0.5</v>
      </c>
    </row>
    <row r="757" spans="1:17" x14ac:dyDescent="0.15">
      <c r="A757" s="4">
        <v>755</v>
      </c>
      <c r="B757" s="5" t="s">
        <v>1511</v>
      </c>
      <c r="C757" s="5" t="s">
        <v>1512</v>
      </c>
      <c r="D757" s="5" t="s">
        <v>220</v>
      </c>
      <c r="E757" s="6">
        <v>0.55242972507847599</v>
      </c>
      <c r="F757">
        <f t="shared" si="88"/>
        <v>0.6</v>
      </c>
      <c r="I757" t="str">
        <f t="shared" si="89"/>
        <v>sz002354</v>
      </c>
      <c r="J757" t="str">
        <f>VLOOKUP(D757,$U:$V,2,0)</f>
        <v>创</v>
      </c>
      <c r="K757">
        <f t="shared" si="90"/>
        <v>0.6</v>
      </c>
      <c r="L757" t="e">
        <f t="shared" si="91"/>
        <v>#VALUE!</v>
      </c>
      <c r="M757" t="e">
        <f t="shared" si="95"/>
        <v>#VALUE!</v>
      </c>
      <c r="N757" t="s">
        <v>1830</v>
      </c>
      <c r="O757">
        <f t="shared" si="92"/>
        <v>0.6</v>
      </c>
      <c r="P757">
        <f t="shared" si="93"/>
        <v>0</v>
      </c>
      <c r="Q757" t="str">
        <f t="shared" si="94"/>
        <v>创0.6</v>
      </c>
    </row>
    <row r="758" spans="1:17" x14ac:dyDescent="0.15">
      <c r="A758" s="4">
        <v>756</v>
      </c>
      <c r="B758" s="5" t="s">
        <v>1513</v>
      </c>
      <c r="C758" s="5" t="s">
        <v>1514</v>
      </c>
      <c r="D758" s="5" t="s">
        <v>9</v>
      </c>
      <c r="E758" s="6">
        <v>0.59850490003551504</v>
      </c>
      <c r="F758">
        <f t="shared" si="88"/>
        <v>0.6</v>
      </c>
      <c r="I758" t="str">
        <f t="shared" si="89"/>
        <v>sz002358</v>
      </c>
      <c r="J758" t="str">
        <f>VLOOKUP(D758,$U:$V,2,0)</f>
        <v>中证</v>
      </c>
      <c r="K758">
        <f t="shared" si="90"/>
        <v>0.6</v>
      </c>
      <c r="L758" t="e">
        <f t="shared" si="91"/>
        <v>#VALUE!</v>
      </c>
      <c r="M758" t="e">
        <f t="shared" si="95"/>
        <v>#VALUE!</v>
      </c>
      <c r="N758" t="s">
        <v>1830</v>
      </c>
      <c r="O758">
        <f t="shared" si="92"/>
        <v>0.6</v>
      </c>
      <c r="P758">
        <f t="shared" si="93"/>
        <v>0</v>
      </c>
      <c r="Q758" t="str">
        <f t="shared" si="94"/>
        <v>中证0.6</v>
      </c>
    </row>
    <row r="759" spans="1:17" x14ac:dyDescent="0.15">
      <c r="A759" s="4">
        <v>757</v>
      </c>
      <c r="B759" s="5" t="s">
        <v>1515</v>
      </c>
      <c r="C759" s="5" t="s">
        <v>1516</v>
      </c>
      <c r="D759" s="5" t="s">
        <v>9</v>
      </c>
      <c r="E759" s="6">
        <v>0.623531554885418</v>
      </c>
      <c r="F759">
        <f t="shared" si="88"/>
        <v>0.6</v>
      </c>
      <c r="I759" t="str">
        <f t="shared" si="89"/>
        <v>sz002366</v>
      </c>
      <c r="J759" t="str">
        <f>VLOOKUP(D759,$U:$V,2,0)</f>
        <v>中证</v>
      </c>
      <c r="K759">
        <f t="shared" si="90"/>
        <v>0.6</v>
      </c>
      <c r="L759" t="e">
        <f t="shared" si="91"/>
        <v>#VALUE!</v>
      </c>
      <c r="M759" t="e">
        <f t="shared" si="95"/>
        <v>#VALUE!</v>
      </c>
      <c r="N759" t="s">
        <v>1831</v>
      </c>
      <c r="O759">
        <f t="shared" si="92"/>
        <v>0.7</v>
      </c>
      <c r="P759">
        <f t="shared" si="93"/>
        <v>-9.9999999999999978E-2</v>
      </c>
      <c r="Q759" t="str">
        <f t="shared" si="94"/>
        <v>中证0.6</v>
      </c>
    </row>
    <row r="760" spans="1:17" x14ac:dyDescent="0.15">
      <c r="A760" s="4">
        <v>758</v>
      </c>
      <c r="B760" s="5" t="s">
        <v>1517</v>
      </c>
      <c r="C760" s="5" t="s">
        <v>1518</v>
      </c>
      <c r="D760" s="5" t="s">
        <v>220</v>
      </c>
      <c r="E760" s="6">
        <v>0.67968303051152601</v>
      </c>
      <c r="F760">
        <f t="shared" si="88"/>
        <v>0.7</v>
      </c>
      <c r="I760" t="str">
        <f t="shared" si="89"/>
        <v>sz002368</v>
      </c>
      <c r="J760" t="str">
        <f>VLOOKUP(D760,$U:$V,2,0)</f>
        <v>创</v>
      </c>
      <c r="K760">
        <f t="shared" si="90"/>
        <v>0.7</v>
      </c>
      <c r="L760" t="e">
        <f t="shared" si="91"/>
        <v>#VALUE!</v>
      </c>
      <c r="M760" t="e">
        <f t="shared" si="95"/>
        <v>#VALUE!</v>
      </c>
      <c r="N760" t="s">
        <v>1830</v>
      </c>
      <c r="O760">
        <f t="shared" si="92"/>
        <v>0.6</v>
      </c>
      <c r="P760">
        <f t="shared" si="93"/>
        <v>9.9999999999999978E-2</v>
      </c>
      <c r="Q760" t="str">
        <f t="shared" si="94"/>
        <v>创0.7</v>
      </c>
    </row>
    <row r="761" spans="1:17" x14ac:dyDescent="0.15">
      <c r="A761" s="4">
        <v>759</v>
      </c>
      <c r="B761" s="5" t="s">
        <v>1519</v>
      </c>
      <c r="C761" s="5" t="s">
        <v>1520</v>
      </c>
      <c r="D761" s="5" t="s">
        <v>9</v>
      </c>
      <c r="E761" s="6">
        <v>0.64763581291933203</v>
      </c>
      <c r="F761">
        <f t="shared" si="88"/>
        <v>0.6</v>
      </c>
      <c r="I761" t="str">
        <f t="shared" si="89"/>
        <v>sz002371</v>
      </c>
      <c r="J761" t="str">
        <f>VLOOKUP(D761,$U:$V,2,0)</f>
        <v>中证</v>
      </c>
      <c r="K761">
        <f t="shared" si="90"/>
        <v>0.6</v>
      </c>
      <c r="L761" t="e">
        <f t="shared" si="91"/>
        <v>#VALUE!</v>
      </c>
      <c r="M761" t="e">
        <f t="shared" si="95"/>
        <v>#VALUE!</v>
      </c>
      <c r="N761" t="s">
        <v>1831</v>
      </c>
      <c r="O761">
        <f t="shared" si="92"/>
        <v>0.7</v>
      </c>
      <c r="P761">
        <f t="shared" si="93"/>
        <v>-9.9999999999999978E-2</v>
      </c>
      <c r="Q761" t="str">
        <f t="shared" si="94"/>
        <v>中证0.6</v>
      </c>
    </row>
    <row r="762" spans="1:17" x14ac:dyDescent="0.15">
      <c r="A762" s="4">
        <v>760</v>
      </c>
      <c r="B762" s="5" t="s">
        <v>1521</v>
      </c>
      <c r="C762" s="5" t="s">
        <v>1522</v>
      </c>
      <c r="D762" s="5" t="s">
        <v>220</v>
      </c>
      <c r="E762" s="6">
        <v>0.66977245514257899</v>
      </c>
      <c r="F762">
        <f t="shared" si="88"/>
        <v>0.7</v>
      </c>
      <c r="I762" t="str">
        <f t="shared" si="89"/>
        <v>sz002373</v>
      </c>
      <c r="J762" t="str">
        <f>VLOOKUP(D762,$U:$V,2,0)</f>
        <v>创</v>
      </c>
      <c r="K762">
        <f t="shared" si="90"/>
        <v>0.7</v>
      </c>
      <c r="L762" t="e">
        <f t="shared" si="91"/>
        <v>#VALUE!</v>
      </c>
      <c r="M762" t="e">
        <f t="shared" si="95"/>
        <v>#VALUE!</v>
      </c>
      <c r="N762" t="s">
        <v>1831</v>
      </c>
      <c r="O762">
        <f t="shared" si="92"/>
        <v>0.7</v>
      </c>
      <c r="P762">
        <f t="shared" si="93"/>
        <v>0</v>
      </c>
      <c r="Q762" t="str">
        <f t="shared" si="94"/>
        <v>创0.7</v>
      </c>
    </row>
    <row r="763" spans="1:17" x14ac:dyDescent="0.15">
      <c r="A763" s="4">
        <v>761</v>
      </c>
      <c r="B763" s="5" t="s">
        <v>1523</v>
      </c>
      <c r="C763" s="5" t="s">
        <v>1524</v>
      </c>
      <c r="D763" s="5" t="s">
        <v>9</v>
      </c>
      <c r="E763" s="6">
        <v>0.65412131982779698</v>
      </c>
      <c r="F763">
        <f t="shared" si="88"/>
        <v>0.7</v>
      </c>
      <c r="I763" t="str">
        <f t="shared" si="89"/>
        <v>sz002375</v>
      </c>
      <c r="J763" t="str">
        <f>VLOOKUP(D763,$U:$V,2,0)</f>
        <v>中证</v>
      </c>
      <c r="K763">
        <f t="shared" si="90"/>
        <v>0.7</v>
      </c>
      <c r="L763" t="e">
        <f t="shared" si="91"/>
        <v>#VALUE!</v>
      </c>
      <c r="M763" t="e">
        <f t="shared" si="95"/>
        <v>#VALUE!</v>
      </c>
      <c r="N763" t="s">
        <v>1830</v>
      </c>
      <c r="O763">
        <f t="shared" si="92"/>
        <v>0.6</v>
      </c>
      <c r="P763">
        <f t="shared" si="93"/>
        <v>9.9999999999999978E-2</v>
      </c>
      <c r="Q763" t="str">
        <f t="shared" si="94"/>
        <v>中证0.7</v>
      </c>
    </row>
    <row r="764" spans="1:17" x14ac:dyDescent="0.15">
      <c r="A764" s="4">
        <v>762</v>
      </c>
      <c r="B764" s="5" t="s">
        <v>1525</v>
      </c>
      <c r="C764" s="5" t="s">
        <v>1526</v>
      </c>
      <c r="D764" s="5" t="s">
        <v>220</v>
      </c>
      <c r="E764" s="6">
        <v>0.61479364303470896</v>
      </c>
      <c r="F764">
        <f t="shared" si="88"/>
        <v>0.6</v>
      </c>
      <c r="I764" t="str">
        <f t="shared" si="89"/>
        <v>sz002384</v>
      </c>
      <c r="J764" t="str">
        <f>VLOOKUP(D764,$U:$V,2,0)</f>
        <v>创</v>
      </c>
      <c r="K764">
        <f t="shared" si="90"/>
        <v>0.6</v>
      </c>
      <c r="L764" t="e">
        <f t="shared" si="91"/>
        <v>#VALUE!</v>
      </c>
      <c r="M764" t="e">
        <f t="shared" si="95"/>
        <v>#VALUE!</v>
      </c>
      <c r="N764" t="s">
        <v>1830</v>
      </c>
      <c r="O764">
        <f t="shared" si="92"/>
        <v>0.6</v>
      </c>
      <c r="P764">
        <f t="shared" si="93"/>
        <v>0</v>
      </c>
      <c r="Q764" t="str">
        <f t="shared" si="94"/>
        <v>创0.6</v>
      </c>
    </row>
    <row r="765" spans="1:17" x14ac:dyDescent="0.15">
      <c r="A765" s="4">
        <v>763</v>
      </c>
      <c r="B765" s="5" t="s">
        <v>1527</v>
      </c>
      <c r="C765" s="5" t="s">
        <v>1528</v>
      </c>
      <c r="D765" s="5" t="s">
        <v>9</v>
      </c>
      <c r="E765" s="6">
        <v>0.63428602216166197</v>
      </c>
      <c r="F765">
        <f t="shared" si="88"/>
        <v>0.6</v>
      </c>
      <c r="I765" t="str">
        <f t="shared" si="89"/>
        <v>sz002385</v>
      </c>
      <c r="J765" t="str">
        <f>VLOOKUP(D765,$U:$V,2,0)</f>
        <v>中证</v>
      </c>
      <c r="K765">
        <f t="shared" si="90"/>
        <v>0.6</v>
      </c>
      <c r="L765" t="e">
        <f t="shared" si="91"/>
        <v>#VALUE!</v>
      </c>
      <c r="M765" t="e">
        <f t="shared" si="95"/>
        <v>#VALUE!</v>
      </c>
      <c r="N765" t="s">
        <v>1830</v>
      </c>
      <c r="O765">
        <f t="shared" si="92"/>
        <v>0.6</v>
      </c>
      <c r="P765">
        <f t="shared" si="93"/>
        <v>0</v>
      </c>
      <c r="Q765" t="str">
        <f t="shared" si="94"/>
        <v>中证0.6</v>
      </c>
    </row>
    <row r="766" spans="1:17" x14ac:dyDescent="0.15">
      <c r="A766" s="4">
        <v>764</v>
      </c>
      <c r="B766" s="5" t="s">
        <v>1529</v>
      </c>
      <c r="C766" s="5" t="s">
        <v>1530</v>
      </c>
      <c r="D766" s="5" t="s">
        <v>220</v>
      </c>
      <c r="E766" s="6">
        <v>0.60160160532799301</v>
      </c>
      <c r="F766">
        <f t="shared" si="88"/>
        <v>0.6</v>
      </c>
      <c r="I766" t="str">
        <f t="shared" si="89"/>
        <v>sz002390</v>
      </c>
      <c r="J766" t="str">
        <f>VLOOKUP(D766,$U:$V,2,0)</f>
        <v>创</v>
      </c>
      <c r="K766">
        <f t="shared" si="90"/>
        <v>0.6</v>
      </c>
      <c r="L766" t="e">
        <f t="shared" si="91"/>
        <v>#VALUE!</v>
      </c>
      <c r="M766" t="e">
        <f t="shared" si="95"/>
        <v>#VALUE!</v>
      </c>
      <c r="N766" t="s">
        <v>1831</v>
      </c>
      <c r="O766">
        <f t="shared" si="92"/>
        <v>0.7</v>
      </c>
      <c r="P766">
        <f t="shared" si="93"/>
        <v>-9.9999999999999978E-2</v>
      </c>
      <c r="Q766" t="str">
        <f t="shared" si="94"/>
        <v>创0.6</v>
      </c>
    </row>
    <row r="767" spans="1:17" x14ac:dyDescent="0.15">
      <c r="A767" s="4">
        <v>765</v>
      </c>
      <c r="B767" s="5" t="s">
        <v>1531</v>
      </c>
      <c r="C767" s="5" t="s">
        <v>1532</v>
      </c>
      <c r="D767" s="5" t="s">
        <v>9</v>
      </c>
      <c r="E767" s="6">
        <v>0.66642032200395795</v>
      </c>
      <c r="F767">
        <f t="shared" si="88"/>
        <v>0.7</v>
      </c>
      <c r="I767" t="str">
        <f t="shared" si="89"/>
        <v>sz002392</v>
      </c>
      <c r="J767" t="str">
        <f>VLOOKUP(D767,$U:$V,2,0)</f>
        <v>中证</v>
      </c>
      <c r="K767">
        <f t="shared" si="90"/>
        <v>0.7</v>
      </c>
      <c r="L767" t="e">
        <f t="shared" si="91"/>
        <v>#VALUE!</v>
      </c>
      <c r="M767" t="e">
        <f t="shared" si="95"/>
        <v>#VALUE!</v>
      </c>
      <c r="N767" t="s">
        <v>1831</v>
      </c>
      <c r="O767">
        <f t="shared" si="92"/>
        <v>0.7</v>
      </c>
      <c r="P767">
        <f t="shared" si="93"/>
        <v>0</v>
      </c>
      <c r="Q767" t="str">
        <f t="shared" si="94"/>
        <v>中证0.7</v>
      </c>
    </row>
    <row r="768" spans="1:17" x14ac:dyDescent="0.15">
      <c r="A768" s="4">
        <v>766</v>
      </c>
      <c r="B768" s="5" t="s">
        <v>1533</v>
      </c>
      <c r="C768" s="5" t="s">
        <v>1534</v>
      </c>
      <c r="D768" s="5" t="s">
        <v>220</v>
      </c>
      <c r="E768" s="6">
        <v>0.72923315214528095</v>
      </c>
      <c r="F768">
        <f t="shared" si="88"/>
        <v>0.7</v>
      </c>
      <c r="I768" t="str">
        <f t="shared" si="89"/>
        <v>sz002396</v>
      </c>
      <c r="J768" t="str">
        <f>VLOOKUP(D768,$U:$V,2,0)</f>
        <v>创</v>
      </c>
      <c r="K768">
        <f t="shared" si="90"/>
        <v>0.7</v>
      </c>
      <c r="L768" t="e">
        <f t="shared" si="91"/>
        <v>#VALUE!</v>
      </c>
      <c r="M768" t="e">
        <f t="shared" si="95"/>
        <v>#VALUE!</v>
      </c>
      <c r="N768" t="s">
        <v>1831</v>
      </c>
      <c r="O768">
        <f t="shared" si="92"/>
        <v>0.7</v>
      </c>
      <c r="P768">
        <f t="shared" si="93"/>
        <v>0</v>
      </c>
      <c r="Q768" t="str">
        <f t="shared" si="94"/>
        <v>创0.7</v>
      </c>
    </row>
    <row r="769" spans="1:17" x14ac:dyDescent="0.15">
      <c r="A769" s="4">
        <v>767</v>
      </c>
      <c r="B769" s="5" t="s">
        <v>1535</v>
      </c>
      <c r="C769" s="5" t="s">
        <v>1536</v>
      </c>
      <c r="D769" s="5" t="s">
        <v>9</v>
      </c>
      <c r="E769" s="6">
        <v>0.66871950230539101</v>
      </c>
      <c r="F769">
        <f t="shared" si="88"/>
        <v>0.7</v>
      </c>
      <c r="I769" t="str">
        <f t="shared" si="89"/>
        <v>sz002399</v>
      </c>
      <c r="J769" t="str">
        <f>VLOOKUP(D769,$U:$V,2,0)</f>
        <v>中证</v>
      </c>
      <c r="K769">
        <f t="shared" si="90"/>
        <v>0.7</v>
      </c>
      <c r="L769" t="e">
        <f t="shared" si="91"/>
        <v>#VALUE!</v>
      </c>
      <c r="M769" t="e">
        <f t="shared" si="95"/>
        <v>#VALUE!</v>
      </c>
      <c r="N769" t="s">
        <v>1831</v>
      </c>
      <c r="O769">
        <f t="shared" si="92"/>
        <v>0.7</v>
      </c>
      <c r="P769">
        <f t="shared" si="93"/>
        <v>0</v>
      </c>
      <c r="Q769" t="str">
        <f t="shared" si="94"/>
        <v>中证0.7</v>
      </c>
    </row>
    <row r="770" spans="1:17" x14ac:dyDescent="0.15">
      <c r="A770" s="4">
        <v>768</v>
      </c>
      <c r="B770" s="5" t="s">
        <v>1537</v>
      </c>
      <c r="C770" s="5" t="s">
        <v>1538</v>
      </c>
      <c r="D770" s="5" t="s">
        <v>220</v>
      </c>
      <c r="E770" s="6">
        <v>0.65937812328993295</v>
      </c>
      <c r="F770">
        <f t="shared" si="88"/>
        <v>0.7</v>
      </c>
      <c r="I770" t="str">
        <f t="shared" si="89"/>
        <v>sz002400</v>
      </c>
      <c r="J770" t="str">
        <f>VLOOKUP(D770,$U:$V,2,0)</f>
        <v>创</v>
      </c>
      <c r="K770">
        <f t="shared" si="90"/>
        <v>0.7</v>
      </c>
      <c r="L770" t="e">
        <f t="shared" si="91"/>
        <v>#VALUE!</v>
      </c>
      <c r="M770" t="e">
        <f t="shared" si="95"/>
        <v>#VALUE!</v>
      </c>
      <c r="N770" t="s">
        <v>1831</v>
      </c>
      <c r="O770">
        <f t="shared" si="92"/>
        <v>0.7</v>
      </c>
      <c r="P770">
        <f t="shared" si="93"/>
        <v>0</v>
      </c>
      <c r="Q770" t="str">
        <f t="shared" si="94"/>
        <v>创0.7</v>
      </c>
    </row>
    <row r="771" spans="1:17" x14ac:dyDescent="0.15">
      <c r="A771" s="4">
        <v>769</v>
      </c>
      <c r="B771" s="5" t="s">
        <v>1539</v>
      </c>
      <c r="C771" s="5" t="s">
        <v>1540</v>
      </c>
      <c r="D771" s="5" t="s">
        <v>220</v>
      </c>
      <c r="E771" s="6">
        <v>0.72523779689232004</v>
      </c>
      <c r="F771">
        <f t="shared" si="88"/>
        <v>0.7</v>
      </c>
      <c r="I771" t="str">
        <f t="shared" si="89"/>
        <v>sz002405</v>
      </c>
      <c r="J771" t="str">
        <f>VLOOKUP(D771,$U:$V,2,0)</f>
        <v>创</v>
      </c>
      <c r="K771">
        <f t="shared" si="90"/>
        <v>0.7</v>
      </c>
      <c r="L771" t="e">
        <f t="shared" si="91"/>
        <v>#VALUE!</v>
      </c>
      <c r="M771" t="e">
        <f t="shared" si="95"/>
        <v>#VALUE!</v>
      </c>
      <c r="N771" t="s">
        <v>1830</v>
      </c>
      <c r="O771">
        <f t="shared" si="92"/>
        <v>0.6</v>
      </c>
      <c r="P771">
        <f t="shared" si="93"/>
        <v>9.9999999999999978E-2</v>
      </c>
      <c r="Q771" t="str">
        <f t="shared" si="94"/>
        <v>创0.7</v>
      </c>
    </row>
    <row r="772" spans="1:17" x14ac:dyDescent="0.15">
      <c r="A772" s="4">
        <v>770</v>
      </c>
      <c r="B772" s="5" t="s">
        <v>1541</v>
      </c>
      <c r="C772" s="5" t="s">
        <v>1542</v>
      </c>
      <c r="D772" s="5" t="s">
        <v>9</v>
      </c>
      <c r="E772" s="6">
        <v>0.61308026184755005</v>
      </c>
      <c r="F772">
        <f t="shared" ref="F772:F835" si="96">ROUND(E772,1)</f>
        <v>0.6</v>
      </c>
      <c r="I772" t="str">
        <f t="shared" ref="I772:I835" si="97">+B772</f>
        <v>sz002407</v>
      </c>
      <c r="J772" t="str">
        <f>VLOOKUP(D772,$U:$V,2,0)</f>
        <v>中证</v>
      </c>
      <c r="K772">
        <f t="shared" ref="K772:K835" si="98">+F772</f>
        <v>0.6</v>
      </c>
      <c r="L772" t="e">
        <f t="shared" ref="L772:L835" si="99">FIND("0",J772)</f>
        <v>#VALUE!</v>
      </c>
      <c r="M772" t="e">
        <f t="shared" si="95"/>
        <v>#VALUE!</v>
      </c>
      <c r="N772" t="s">
        <v>1831</v>
      </c>
      <c r="O772">
        <f t="shared" ref="O772:O835" si="100">+N772+0</f>
        <v>0.7</v>
      </c>
      <c r="P772">
        <f t="shared" ref="P772:P835" si="101">F772-O772</f>
        <v>-9.9999999999999978E-2</v>
      </c>
      <c r="Q772" t="str">
        <f t="shared" ref="Q772:Q835" si="102">+J772&amp;K772</f>
        <v>中证0.6</v>
      </c>
    </row>
    <row r="773" spans="1:17" x14ac:dyDescent="0.15">
      <c r="A773" s="4">
        <v>771</v>
      </c>
      <c r="B773" s="5" t="s">
        <v>1543</v>
      </c>
      <c r="C773" s="5" t="s">
        <v>1544</v>
      </c>
      <c r="D773" s="5" t="s">
        <v>9</v>
      </c>
      <c r="E773" s="6">
        <v>0.67418465161415597</v>
      </c>
      <c r="F773">
        <f t="shared" si="96"/>
        <v>0.7</v>
      </c>
      <c r="I773" t="str">
        <f t="shared" si="97"/>
        <v>sz002408</v>
      </c>
      <c r="J773" t="str">
        <f>VLOOKUP(D773,$U:$V,2,0)</f>
        <v>中证</v>
      </c>
      <c r="K773">
        <f t="shared" si="98"/>
        <v>0.7</v>
      </c>
      <c r="L773" t="e">
        <f t="shared" si="99"/>
        <v>#VALUE!</v>
      </c>
      <c r="M773" t="e">
        <f t="shared" si="95"/>
        <v>#VALUE!</v>
      </c>
      <c r="N773" t="s">
        <v>1830</v>
      </c>
      <c r="O773">
        <f t="shared" si="100"/>
        <v>0.6</v>
      </c>
      <c r="P773">
        <f t="shared" si="101"/>
        <v>9.9999999999999978E-2</v>
      </c>
      <c r="Q773" t="str">
        <f t="shared" si="102"/>
        <v>中证0.7</v>
      </c>
    </row>
    <row r="774" spans="1:17" x14ac:dyDescent="0.15">
      <c r="A774" s="4">
        <v>772</v>
      </c>
      <c r="B774" s="5" t="s">
        <v>1545</v>
      </c>
      <c r="C774" s="5" t="s">
        <v>1546</v>
      </c>
      <c r="D774" s="5" t="s">
        <v>220</v>
      </c>
      <c r="E774" s="6">
        <v>0.64277238380717705</v>
      </c>
      <c r="F774">
        <f t="shared" si="96"/>
        <v>0.6</v>
      </c>
      <c r="I774" t="str">
        <f t="shared" si="97"/>
        <v>sz002410</v>
      </c>
      <c r="J774" t="str">
        <f>VLOOKUP(D774,$U:$V,2,0)</f>
        <v>创</v>
      </c>
      <c r="K774">
        <f t="shared" si="98"/>
        <v>0.6</v>
      </c>
      <c r="L774" t="e">
        <f t="shared" si="99"/>
        <v>#VALUE!</v>
      </c>
      <c r="M774" t="e">
        <f t="shared" si="95"/>
        <v>#VALUE!</v>
      </c>
      <c r="N774" t="s">
        <v>1831</v>
      </c>
      <c r="O774">
        <f t="shared" si="100"/>
        <v>0.7</v>
      </c>
      <c r="P774">
        <f t="shared" si="101"/>
        <v>-9.9999999999999978E-2</v>
      </c>
      <c r="Q774" t="str">
        <f t="shared" si="102"/>
        <v>创0.6</v>
      </c>
    </row>
    <row r="775" spans="1:17" x14ac:dyDescent="0.15">
      <c r="A775" s="4">
        <v>773</v>
      </c>
      <c r="B775" s="5" t="s">
        <v>1547</v>
      </c>
      <c r="C775" s="5" t="s">
        <v>1548</v>
      </c>
      <c r="D775" s="5" t="s">
        <v>9</v>
      </c>
      <c r="E775" s="6">
        <v>0.66369092534004503</v>
      </c>
      <c r="F775">
        <f t="shared" si="96"/>
        <v>0.7</v>
      </c>
      <c r="I775" t="str">
        <f t="shared" si="97"/>
        <v>sz002411</v>
      </c>
      <c r="J775" t="str">
        <f>VLOOKUP(D775,$U:$V,2,0)</f>
        <v>中证</v>
      </c>
      <c r="K775">
        <f t="shared" si="98"/>
        <v>0.7</v>
      </c>
      <c r="L775" t="e">
        <f t="shared" si="99"/>
        <v>#VALUE!</v>
      </c>
      <c r="M775" t="e">
        <f t="shared" si="95"/>
        <v>#VALUE!</v>
      </c>
      <c r="N775" t="s">
        <v>1830</v>
      </c>
      <c r="O775">
        <f t="shared" si="100"/>
        <v>0.6</v>
      </c>
      <c r="P775">
        <f t="shared" si="101"/>
        <v>9.9999999999999978E-2</v>
      </c>
      <c r="Q775" t="str">
        <f t="shared" si="102"/>
        <v>中证0.7</v>
      </c>
    </row>
    <row r="776" spans="1:17" x14ac:dyDescent="0.15">
      <c r="A776" s="4">
        <v>774</v>
      </c>
      <c r="B776" s="5" t="s">
        <v>1549</v>
      </c>
      <c r="C776" s="5" t="s">
        <v>1550</v>
      </c>
      <c r="D776" s="5" t="s">
        <v>9</v>
      </c>
      <c r="E776" s="6">
        <v>0.63381031705818403</v>
      </c>
      <c r="F776">
        <f t="shared" si="96"/>
        <v>0.6</v>
      </c>
      <c r="I776" t="str">
        <f t="shared" si="97"/>
        <v>sz002414</v>
      </c>
      <c r="J776" t="str">
        <f>VLOOKUP(D776,$U:$V,2,0)</f>
        <v>中证</v>
      </c>
      <c r="K776">
        <f t="shared" si="98"/>
        <v>0.6</v>
      </c>
      <c r="L776" t="e">
        <f t="shared" si="99"/>
        <v>#VALUE!</v>
      </c>
      <c r="M776" t="e">
        <f t="shared" ref="M776:M839" si="103">MID(J776,L776,LEN(J776)-L776+1)</f>
        <v>#VALUE!</v>
      </c>
      <c r="N776" t="s">
        <v>1830</v>
      </c>
      <c r="O776">
        <f t="shared" si="100"/>
        <v>0.6</v>
      </c>
      <c r="P776">
        <f t="shared" si="101"/>
        <v>0</v>
      </c>
      <c r="Q776" t="str">
        <f t="shared" si="102"/>
        <v>中证0.6</v>
      </c>
    </row>
    <row r="777" spans="1:17" x14ac:dyDescent="0.15">
      <c r="A777" s="4">
        <v>775</v>
      </c>
      <c r="B777" s="5" t="s">
        <v>1551</v>
      </c>
      <c r="C777" s="5" t="s">
        <v>1552</v>
      </c>
      <c r="D777" s="5" t="s">
        <v>220</v>
      </c>
      <c r="E777" s="6">
        <v>0.57157330486950697</v>
      </c>
      <c r="F777">
        <f t="shared" si="96"/>
        <v>0.6</v>
      </c>
      <c r="I777" t="str">
        <f t="shared" si="97"/>
        <v>sz002415</v>
      </c>
      <c r="J777" t="str">
        <f>VLOOKUP(D777,$U:$V,2,0)</f>
        <v>创</v>
      </c>
      <c r="K777">
        <f t="shared" si="98"/>
        <v>0.6</v>
      </c>
      <c r="L777" t="e">
        <f t="shared" si="99"/>
        <v>#VALUE!</v>
      </c>
      <c r="M777" t="e">
        <f t="shared" si="103"/>
        <v>#VALUE!</v>
      </c>
      <c r="N777" t="s">
        <v>1830</v>
      </c>
      <c r="O777">
        <f t="shared" si="100"/>
        <v>0.6</v>
      </c>
      <c r="P777">
        <f t="shared" si="101"/>
        <v>0</v>
      </c>
      <c r="Q777" t="str">
        <f t="shared" si="102"/>
        <v>创0.6</v>
      </c>
    </row>
    <row r="778" spans="1:17" x14ac:dyDescent="0.15">
      <c r="A778" s="4">
        <v>776</v>
      </c>
      <c r="B778" s="5" t="s">
        <v>1553</v>
      </c>
      <c r="C778" s="5" t="s">
        <v>1554</v>
      </c>
      <c r="D778" s="5" t="s">
        <v>220</v>
      </c>
      <c r="E778" s="6">
        <v>0.59754032456303197</v>
      </c>
      <c r="F778">
        <f t="shared" si="96"/>
        <v>0.6</v>
      </c>
      <c r="I778" t="str">
        <f t="shared" si="97"/>
        <v>sz002416</v>
      </c>
      <c r="J778" t="str">
        <f>VLOOKUP(D778,$U:$V,2,0)</f>
        <v>创</v>
      </c>
      <c r="K778">
        <f t="shared" si="98"/>
        <v>0.6</v>
      </c>
      <c r="L778" t="e">
        <f t="shared" si="99"/>
        <v>#VALUE!</v>
      </c>
      <c r="M778" t="e">
        <f t="shared" si="103"/>
        <v>#VALUE!</v>
      </c>
      <c r="N778" t="s">
        <v>1830</v>
      </c>
      <c r="O778">
        <f t="shared" si="100"/>
        <v>0.6</v>
      </c>
      <c r="P778">
        <f t="shared" si="101"/>
        <v>0</v>
      </c>
      <c r="Q778" t="str">
        <f t="shared" si="102"/>
        <v>创0.6</v>
      </c>
    </row>
    <row r="779" spans="1:17" x14ac:dyDescent="0.15">
      <c r="A779" s="4">
        <v>777</v>
      </c>
      <c r="B779" s="5" t="s">
        <v>1555</v>
      </c>
      <c r="C779" s="5" t="s">
        <v>1556</v>
      </c>
      <c r="D779" s="5" t="s">
        <v>9</v>
      </c>
      <c r="E779" s="6">
        <v>0.62103108860277001</v>
      </c>
      <c r="F779">
        <f t="shared" si="96"/>
        <v>0.6</v>
      </c>
      <c r="I779" t="str">
        <f t="shared" si="97"/>
        <v>sz002422</v>
      </c>
      <c r="J779" t="str">
        <f>VLOOKUP(D779,$U:$V,2,0)</f>
        <v>中证</v>
      </c>
      <c r="K779">
        <f t="shared" si="98"/>
        <v>0.6</v>
      </c>
      <c r="L779" t="e">
        <f t="shared" si="99"/>
        <v>#VALUE!</v>
      </c>
      <c r="M779" t="e">
        <f t="shared" si="103"/>
        <v>#VALUE!</v>
      </c>
      <c r="N779" t="s">
        <v>1830</v>
      </c>
      <c r="O779">
        <f t="shared" si="100"/>
        <v>0.6</v>
      </c>
      <c r="P779">
        <f t="shared" si="101"/>
        <v>0</v>
      </c>
      <c r="Q779" t="str">
        <f t="shared" si="102"/>
        <v>中证0.6</v>
      </c>
    </row>
    <row r="780" spans="1:17" x14ac:dyDescent="0.15">
      <c r="A780" s="4">
        <v>778</v>
      </c>
      <c r="B780" s="5" t="s">
        <v>1557</v>
      </c>
      <c r="C780" s="5" t="s">
        <v>1558</v>
      </c>
      <c r="D780" s="5" t="s">
        <v>9</v>
      </c>
      <c r="E780" s="6">
        <v>0.61980824227895803</v>
      </c>
      <c r="F780">
        <f t="shared" si="96"/>
        <v>0.6</v>
      </c>
      <c r="I780" t="str">
        <f t="shared" si="97"/>
        <v>sz002424</v>
      </c>
      <c r="J780" t="str">
        <f>VLOOKUP(D780,$U:$V,2,0)</f>
        <v>中证</v>
      </c>
      <c r="K780">
        <f t="shared" si="98"/>
        <v>0.6</v>
      </c>
      <c r="L780" t="e">
        <f t="shared" si="99"/>
        <v>#VALUE!</v>
      </c>
      <c r="M780" t="e">
        <f t="shared" si="103"/>
        <v>#VALUE!</v>
      </c>
      <c r="N780" t="s">
        <v>1830</v>
      </c>
      <c r="O780">
        <f t="shared" si="100"/>
        <v>0.6</v>
      </c>
      <c r="P780">
        <f t="shared" si="101"/>
        <v>0</v>
      </c>
      <c r="Q780" t="str">
        <f t="shared" si="102"/>
        <v>中证0.6</v>
      </c>
    </row>
    <row r="781" spans="1:17" x14ac:dyDescent="0.15">
      <c r="A781" s="4">
        <v>779</v>
      </c>
      <c r="B781" s="5" t="s">
        <v>1559</v>
      </c>
      <c r="C781" s="5" t="s">
        <v>1560</v>
      </c>
      <c r="D781" s="5" t="s">
        <v>9</v>
      </c>
      <c r="E781" s="6">
        <v>0.60992549030749499</v>
      </c>
      <c r="F781">
        <f t="shared" si="96"/>
        <v>0.6</v>
      </c>
      <c r="I781" t="str">
        <f t="shared" si="97"/>
        <v>sz002426</v>
      </c>
      <c r="J781" t="str">
        <f>VLOOKUP(D781,$U:$V,2,0)</f>
        <v>中证</v>
      </c>
      <c r="K781">
        <f t="shared" si="98"/>
        <v>0.6</v>
      </c>
      <c r="L781" t="e">
        <f t="shared" si="99"/>
        <v>#VALUE!</v>
      </c>
      <c r="M781" t="e">
        <f t="shared" si="103"/>
        <v>#VALUE!</v>
      </c>
      <c r="N781" t="s">
        <v>1831</v>
      </c>
      <c r="O781">
        <f t="shared" si="100"/>
        <v>0.7</v>
      </c>
      <c r="P781">
        <f t="shared" si="101"/>
        <v>-9.9999999999999978E-2</v>
      </c>
      <c r="Q781" t="str">
        <f t="shared" si="102"/>
        <v>中证0.6</v>
      </c>
    </row>
    <row r="782" spans="1:17" x14ac:dyDescent="0.15">
      <c r="A782" s="4">
        <v>780</v>
      </c>
      <c r="B782" s="5" t="s">
        <v>1561</v>
      </c>
      <c r="C782" s="5" t="s">
        <v>1562</v>
      </c>
      <c r="D782" s="5" t="s">
        <v>9</v>
      </c>
      <c r="E782" s="6">
        <v>0.66655647973241205</v>
      </c>
      <c r="F782">
        <f t="shared" si="96"/>
        <v>0.7</v>
      </c>
      <c r="I782" t="str">
        <f t="shared" si="97"/>
        <v>sz002428</v>
      </c>
      <c r="J782" t="str">
        <f>VLOOKUP(D782,$U:$V,2,0)</f>
        <v>中证</v>
      </c>
      <c r="K782">
        <f t="shared" si="98"/>
        <v>0.7</v>
      </c>
      <c r="L782" t="e">
        <f t="shared" si="99"/>
        <v>#VALUE!</v>
      </c>
      <c r="M782" t="e">
        <f t="shared" si="103"/>
        <v>#VALUE!</v>
      </c>
      <c r="N782" t="s">
        <v>1830</v>
      </c>
      <c r="O782">
        <f t="shared" si="100"/>
        <v>0.6</v>
      </c>
      <c r="P782">
        <f t="shared" si="101"/>
        <v>9.9999999999999978E-2</v>
      </c>
      <c r="Q782" t="str">
        <f t="shared" si="102"/>
        <v>中证0.7</v>
      </c>
    </row>
    <row r="783" spans="1:17" x14ac:dyDescent="0.15">
      <c r="A783" s="4">
        <v>781</v>
      </c>
      <c r="B783" s="5" t="s">
        <v>1563</v>
      </c>
      <c r="C783" s="5" t="s">
        <v>1564</v>
      </c>
      <c r="D783" s="5" t="s">
        <v>9</v>
      </c>
      <c r="E783" s="6">
        <v>0.62343862298794095</v>
      </c>
      <c r="F783">
        <f t="shared" si="96"/>
        <v>0.6</v>
      </c>
      <c r="I783" t="str">
        <f t="shared" si="97"/>
        <v>sz002431</v>
      </c>
      <c r="J783" t="str">
        <f>VLOOKUP(D783,$U:$V,2,0)</f>
        <v>中证</v>
      </c>
      <c r="K783">
        <f t="shared" si="98"/>
        <v>0.6</v>
      </c>
      <c r="L783" t="e">
        <f t="shared" si="99"/>
        <v>#VALUE!</v>
      </c>
      <c r="M783" t="e">
        <f t="shared" si="103"/>
        <v>#VALUE!</v>
      </c>
      <c r="N783" t="s">
        <v>1830</v>
      </c>
      <c r="O783">
        <f t="shared" si="100"/>
        <v>0.6</v>
      </c>
      <c r="P783">
        <f t="shared" si="101"/>
        <v>0</v>
      </c>
      <c r="Q783" t="str">
        <f t="shared" si="102"/>
        <v>中证0.6</v>
      </c>
    </row>
    <row r="784" spans="1:17" x14ac:dyDescent="0.15">
      <c r="A784" s="4">
        <v>782</v>
      </c>
      <c r="B784" s="5" t="s">
        <v>1565</v>
      </c>
      <c r="C784" s="5" t="s">
        <v>1566</v>
      </c>
      <c r="D784" s="5" t="s">
        <v>220</v>
      </c>
      <c r="E784" s="6">
        <v>0.61126552493174402</v>
      </c>
      <c r="F784">
        <f t="shared" si="96"/>
        <v>0.6</v>
      </c>
      <c r="I784" t="str">
        <f t="shared" si="97"/>
        <v>sz002437</v>
      </c>
      <c r="J784" t="str">
        <f>VLOOKUP(D784,$U:$V,2,0)</f>
        <v>创</v>
      </c>
      <c r="K784">
        <f t="shared" si="98"/>
        <v>0.6</v>
      </c>
      <c r="L784" t="e">
        <f t="shared" si="99"/>
        <v>#VALUE!</v>
      </c>
      <c r="M784" t="e">
        <f t="shared" si="103"/>
        <v>#VALUE!</v>
      </c>
      <c r="N784" t="s">
        <v>1831</v>
      </c>
      <c r="O784">
        <f t="shared" si="100"/>
        <v>0.7</v>
      </c>
      <c r="P784">
        <f t="shared" si="101"/>
        <v>-9.9999999999999978E-2</v>
      </c>
      <c r="Q784" t="str">
        <f t="shared" si="102"/>
        <v>创0.6</v>
      </c>
    </row>
    <row r="785" spans="1:17" x14ac:dyDescent="0.15">
      <c r="A785" s="4">
        <v>783</v>
      </c>
      <c r="B785" s="5" t="s">
        <v>1567</v>
      </c>
      <c r="C785" s="5" t="s">
        <v>1568</v>
      </c>
      <c r="D785" s="5" t="s">
        <v>220</v>
      </c>
      <c r="E785" s="6">
        <v>0.68300449444377298</v>
      </c>
      <c r="F785">
        <f t="shared" si="96"/>
        <v>0.7</v>
      </c>
      <c r="I785" t="str">
        <f t="shared" si="97"/>
        <v>sz002439</v>
      </c>
      <c r="J785" t="str">
        <f>VLOOKUP(D785,$U:$V,2,0)</f>
        <v>创</v>
      </c>
      <c r="K785">
        <f t="shared" si="98"/>
        <v>0.7</v>
      </c>
      <c r="L785" t="e">
        <f t="shared" si="99"/>
        <v>#VALUE!</v>
      </c>
      <c r="M785" t="e">
        <f t="shared" si="103"/>
        <v>#VALUE!</v>
      </c>
      <c r="N785" t="s">
        <v>1831</v>
      </c>
      <c r="O785">
        <f t="shared" si="100"/>
        <v>0.7</v>
      </c>
      <c r="P785">
        <f t="shared" si="101"/>
        <v>0</v>
      </c>
      <c r="Q785" t="str">
        <f t="shared" si="102"/>
        <v>创0.7</v>
      </c>
    </row>
    <row r="786" spans="1:17" x14ac:dyDescent="0.15">
      <c r="A786" s="4">
        <v>784</v>
      </c>
      <c r="B786" s="5" t="s">
        <v>1569</v>
      </c>
      <c r="C786" s="5" t="s">
        <v>1570</v>
      </c>
      <c r="D786" s="5" t="s">
        <v>9</v>
      </c>
      <c r="E786" s="6">
        <v>0.65560888450058097</v>
      </c>
      <c r="F786">
        <f t="shared" si="96"/>
        <v>0.7</v>
      </c>
      <c r="I786" t="str">
        <f t="shared" si="97"/>
        <v>sz002440</v>
      </c>
      <c r="J786" t="str">
        <f>VLOOKUP(D786,$U:$V,2,0)</f>
        <v>中证</v>
      </c>
      <c r="K786">
        <f t="shared" si="98"/>
        <v>0.7</v>
      </c>
      <c r="L786" t="e">
        <f t="shared" si="99"/>
        <v>#VALUE!</v>
      </c>
      <c r="M786" t="e">
        <f t="shared" si="103"/>
        <v>#VALUE!</v>
      </c>
      <c r="N786" t="s">
        <v>1831</v>
      </c>
      <c r="O786">
        <f t="shared" si="100"/>
        <v>0.7</v>
      </c>
      <c r="P786">
        <f t="shared" si="101"/>
        <v>0</v>
      </c>
      <c r="Q786" t="str">
        <f t="shared" si="102"/>
        <v>中证0.7</v>
      </c>
    </row>
    <row r="787" spans="1:17" x14ac:dyDescent="0.15">
      <c r="A787" s="4">
        <v>785</v>
      </c>
      <c r="B787" s="5" t="s">
        <v>1571</v>
      </c>
      <c r="C787" s="5" t="s">
        <v>1572</v>
      </c>
      <c r="D787" s="5" t="s">
        <v>9</v>
      </c>
      <c r="E787" s="6">
        <v>0.68901126348868702</v>
      </c>
      <c r="F787">
        <f t="shared" si="96"/>
        <v>0.7</v>
      </c>
      <c r="I787" t="str">
        <f t="shared" si="97"/>
        <v>sz002444</v>
      </c>
      <c r="J787" t="str">
        <f>VLOOKUP(D787,$U:$V,2,0)</f>
        <v>中证</v>
      </c>
      <c r="K787">
        <f t="shared" si="98"/>
        <v>0.7</v>
      </c>
      <c r="L787" t="e">
        <f t="shared" si="99"/>
        <v>#VALUE!</v>
      </c>
      <c r="M787" t="e">
        <f t="shared" si="103"/>
        <v>#VALUE!</v>
      </c>
      <c r="N787" t="s">
        <v>1830</v>
      </c>
      <c r="O787">
        <f t="shared" si="100"/>
        <v>0.6</v>
      </c>
      <c r="P787">
        <f t="shared" si="101"/>
        <v>9.9999999999999978E-2</v>
      </c>
      <c r="Q787" t="str">
        <f t="shared" si="102"/>
        <v>中证0.7</v>
      </c>
    </row>
    <row r="788" spans="1:17" x14ac:dyDescent="0.15">
      <c r="A788" s="4">
        <v>786</v>
      </c>
      <c r="B788" s="5" t="s">
        <v>1573</v>
      </c>
      <c r="C788" s="5" t="s">
        <v>1574</v>
      </c>
      <c r="D788" s="5" t="s">
        <v>9</v>
      </c>
      <c r="E788" s="6">
        <v>0.57238953919756297</v>
      </c>
      <c r="F788">
        <f t="shared" si="96"/>
        <v>0.6</v>
      </c>
      <c r="I788" t="str">
        <f t="shared" si="97"/>
        <v>sz002450</v>
      </c>
      <c r="J788" t="str">
        <f>VLOOKUP(D788,$U:$V,2,0)</f>
        <v>中证</v>
      </c>
      <c r="K788">
        <f t="shared" si="98"/>
        <v>0.6</v>
      </c>
      <c r="L788" t="e">
        <f t="shared" si="99"/>
        <v>#VALUE!</v>
      </c>
      <c r="M788" t="e">
        <f t="shared" si="103"/>
        <v>#VALUE!</v>
      </c>
      <c r="N788" t="s">
        <v>1830</v>
      </c>
      <c r="O788">
        <f t="shared" si="100"/>
        <v>0.6</v>
      </c>
      <c r="P788">
        <f t="shared" si="101"/>
        <v>0</v>
      </c>
      <c r="Q788" t="str">
        <f t="shared" si="102"/>
        <v>中证0.6</v>
      </c>
    </row>
    <row r="789" spans="1:17" x14ac:dyDescent="0.15">
      <c r="A789" s="4">
        <v>787</v>
      </c>
      <c r="B789" s="5" t="s">
        <v>1575</v>
      </c>
      <c r="C789" s="5" t="s">
        <v>1576</v>
      </c>
      <c r="D789" s="5" t="s">
        <v>220</v>
      </c>
      <c r="E789" s="6">
        <v>0.64052786284796304</v>
      </c>
      <c r="F789">
        <f t="shared" si="96"/>
        <v>0.6</v>
      </c>
      <c r="I789" t="str">
        <f t="shared" si="97"/>
        <v>sz002456</v>
      </c>
      <c r="J789" t="str">
        <f>VLOOKUP(D789,$U:$V,2,0)</f>
        <v>创</v>
      </c>
      <c r="K789">
        <f t="shared" si="98"/>
        <v>0.6</v>
      </c>
      <c r="L789" t="e">
        <f t="shared" si="99"/>
        <v>#VALUE!</v>
      </c>
      <c r="M789" t="e">
        <f t="shared" si="103"/>
        <v>#VALUE!</v>
      </c>
      <c r="N789" t="s">
        <v>1831</v>
      </c>
      <c r="O789">
        <f t="shared" si="100"/>
        <v>0.7</v>
      </c>
      <c r="P789">
        <f t="shared" si="101"/>
        <v>-9.9999999999999978E-2</v>
      </c>
      <c r="Q789" t="str">
        <f t="shared" si="102"/>
        <v>创0.6</v>
      </c>
    </row>
    <row r="790" spans="1:17" x14ac:dyDescent="0.15">
      <c r="A790" s="4">
        <v>788</v>
      </c>
      <c r="B790" s="5" t="s">
        <v>1577</v>
      </c>
      <c r="C790" s="5" t="s">
        <v>1578</v>
      </c>
      <c r="D790" s="5" t="s">
        <v>9</v>
      </c>
      <c r="E790" s="6">
        <v>0.65602842094782998</v>
      </c>
      <c r="F790">
        <f t="shared" si="96"/>
        <v>0.7</v>
      </c>
      <c r="I790" t="str">
        <f t="shared" si="97"/>
        <v>sz002460</v>
      </c>
      <c r="J790" t="str">
        <f>VLOOKUP(D790,$U:$V,2,0)</f>
        <v>中证</v>
      </c>
      <c r="K790">
        <f t="shared" si="98"/>
        <v>0.7</v>
      </c>
      <c r="L790" t="e">
        <f t="shared" si="99"/>
        <v>#VALUE!</v>
      </c>
      <c r="M790" t="e">
        <f t="shared" si="103"/>
        <v>#VALUE!</v>
      </c>
      <c r="N790" t="s">
        <v>1831</v>
      </c>
      <c r="O790">
        <f t="shared" si="100"/>
        <v>0.7</v>
      </c>
      <c r="P790">
        <f t="shared" si="101"/>
        <v>0</v>
      </c>
      <c r="Q790" t="str">
        <f t="shared" si="102"/>
        <v>中证0.7</v>
      </c>
    </row>
    <row r="791" spans="1:17" x14ac:dyDescent="0.15">
      <c r="A791" s="4">
        <v>789</v>
      </c>
      <c r="B791" s="5" t="s">
        <v>1579</v>
      </c>
      <c r="C791" s="5" t="s">
        <v>1580</v>
      </c>
      <c r="D791" s="5" t="s">
        <v>9</v>
      </c>
      <c r="E791" s="6">
        <v>0.74862359925605604</v>
      </c>
      <c r="F791">
        <f t="shared" si="96"/>
        <v>0.7</v>
      </c>
      <c r="I791" t="str">
        <f t="shared" si="97"/>
        <v>sz002463</v>
      </c>
      <c r="J791" t="str">
        <f>VLOOKUP(D791,$U:$V,2,0)</f>
        <v>中证</v>
      </c>
      <c r="K791">
        <f t="shared" si="98"/>
        <v>0.7</v>
      </c>
      <c r="L791" t="e">
        <f t="shared" si="99"/>
        <v>#VALUE!</v>
      </c>
      <c r="M791" t="e">
        <f t="shared" si="103"/>
        <v>#VALUE!</v>
      </c>
      <c r="N791" t="s">
        <v>1831</v>
      </c>
      <c r="O791">
        <f t="shared" si="100"/>
        <v>0.7</v>
      </c>
      <c r="P791">
        <f t="shared" si="101"/>
        <v>0</v>
      </c>
      <c r="Q791" t="str">
        <f t="shared" si="102"/>
        <v>中证0.7</v>
      </c>
    </row>
    <row r="792" spans="1:17" x14ac:dyDescent="0.15">
      <c r="A792" s="4">
        <v>790</v>
      </c>
      <c r="B792" s="5" t="s">
        <v>1581</v>
      </c>
      <c r="C792" s="5" t="s">
        <v>1582</v>
      </c>
      <c r="D792" s="5" t="s">
        <v>220</v>
      </c>
      <c r="E792" s="6">
        <v>0.71937833809740204</v>
      </c>
      <c r="F792">
        <f t="shared" si="96"/>
        <v>0.7</v>
      </c>
      <c r="I792" t="str">
        <f t="shared" si="97"/>
        <v>sz002465</v>
      </c>
      <c r="J792" t="str">
        <f>VLOOKUP(D792,$U:$V,2,0)</f>
        <v>创</v>
      </c>
      <c r="K792">
        <f t="shared" si="98"/>
        <v>0.7</v>
      </c>
      <c r="L792" t="e">
        <f t="shared" si="99"/>
        <v>#VALUE!</v>
      </c>
      <c r="M792" t="e">
        <f t="shared" si="103"/>
        <v>#VALUE!</v>
      </c>
      <c r="N792" t="s">
        <v>1830</v>
      </c>
      <c r="O792">
        <f t="shared" si="100"/>
        <v>0.6</v>
      </c>
      <c r="P792">
        <f t="shared" si="101"/>
        <v>9.9999999999999978E-2</v>
      </c>
      <c r="Q792" t="str">
        <f t="shared" si="102"/>
        <v>创0.7</v>
      </c>
    </row>
    <row r="793" spans="1:17" x14ac:dyDescent="0.15">
      <c r="A793" s="4">
        <v>791</v>
      </c>
      <c r="B793" s="5" t="s">
        <v>1583</v>
      </c>
      <c r="C793" s="5" t="s">
        <v>1584</v>
      </c>
      <c r="D793" s="5" t="s">
        <v>9</v>
      </c>
      <c r="E793" s="6">
        <v>0.60528523471856299</v>
      </c>
      <c r="F793">
        <f t="shared" si="96"/>
        <v>0.6</v>
      </c>
      <c r="I793" t="str">
        <f t="shared" si="97"/>
        <v>sz002466</v>
      </c>
      <c r="J793" t="str">
        <f>VLOOKUP(D793,$U:$V,2,0)</f>
        <v>中证</v>
      </c>
      <c r="K793">
        <f t="shared" si="98"/>
        <v>0.6</v>
      </c>
      <c r="L793" t="e">
        <f t="shared" si="99"/>
        <v>#VALUE!</v>
      </c>
      <c r="M793" t="e">
        <f t="shared" si="103"/>
        <v>#VALUE!</v>
      </c>
      <c r="N793" t="s">
        <v>1831</v>
      </c>
      <c r="O793">
        <f t="shared" si="100"/>
        <v>0.7</v>
      </c>
      <c r="P793">
        <f t="shared" si="101"/>
        <v>-9.9999999999999978E-2</v>
      </c>
      <c r="Q793" t="str">
        <f t="shared" si="102"/>
        <v>中证0.6</v>
      </c>
    </row>
    <row r="794" spans="1:17" x14ac:dyDescent="0.15">
      <c r="A794" s="4">
        <v>792</v>
      </c>
      <c r="B794" s="5" t="s">
        <v>1585</v>
      </c>
      <c r="C794" s="5" t="s">
        <v>1586</v>
      </c>
      <c r="D794" s="5" t="s">
        <v>9</v>
      </c>
      <c r="E794" s="6">
        <v>0.65095663225535705</v>
      </c>
      <c r="F794">
        <f t="shared" si="96"/>
        <v>0.7</v>
      </c>
      <c r="I794" t="str">
        <f t="shared" si="97"/>
        <v>sz002470</v>
      </c>
      <c r="J794" t="str">
        <f>VLOOKUP(D794,$U:$V,2,0)</f>
        <v>中证</v>
      </c>
      <c r="K794">
        <f t="shared" si="98"/>
        <v>0.7</v>
      </c>
      <c r="L794" t="e">
        <f t="shared" si="99"/>
        <v>#VALUE!</v>
      </c>
      <c r="M794" t="e">
        <f t="shared" si="103"/>
        <v>#VALUE!</v>
      </c>
      <c r="N794" t="s">
        <v>1830</v>
      </c>
      <c r="O794">
        <f t="shared" si="100"/>
        <v>0.6</v>
      </c>
      <c r="P794">
        <f t="shared" si="101"/>
        <v>9.9999999999999978E-2</v>
      </c>
      <c r="Q794" t="str">
        <f t="shared" si="102"/>
        <v>中证0.7</v>
      </c>
    </row>
    <row r="795" spans="1:17" x14ac:dyDescent="0.15">
      <c r="A795" s="4">
        <v>793</v>
      </c>
      <c r="B795" s="5" t="s">
        <v>1587</v>
      </c>
      <c r="C795" s="5" t="s">
        <v>1588</v>
      </c>
      <c r="D795" s="5" t="s">
        <v>220</v>
      </c>
      <c r="E795" s="6">
        <v>0.56433918135214201</v>
      </c>
      <c r="F795">
        <f t="shared" si="96"/>
        <v>0.6</v>
      </c>
      <c r="I795" t="str">
        <f t="shared" si="97"/>
        <v>sz002475</v>
      </c>
      <c r="J795" t="str">
        <f>VLOOKUP(D795,$U:$V,2,0)</f>
        <v>创</v>
      </c>
      <c r="K795">
        <f t="shared" si="98"/>
        <v>0.6</v>
      </c>
      <c r="L795" t="e">
        <f t="shared" si="99"/>
        <v>#VALUE!</v>
      </c>
      <c r="M795" t="e">
        <f t="shared" si="103"/>
        <v>#VALUE!</v>
      </c>
      <c r="N795" t="s">
        <v>1830</v>
      </c>
      <c r="O795">
        <f t="shared" si="100"/>
        <v>0.6</v>
      </c>
      <c r="P795">
        <f t="shared" si="101"/>
        <v>0</v>
      </c>
      <c r="Q795" t="str">
        <f t="shared" si="102"/>
        <v>创0.6</v>
      </c>
    </row>
    <row r="796" spans="1:17" x14ac:dyDescent="0.15">
      <c r="A796" s="4">
        <v>794</v>
      </c>
      <c r="B796" s="5" t="s">
        <v>1589</v>
      </c>
      <c r="C796" s="5" t="s">
        <v>1590</v>
      </c>
      <c r="D796" s="5" t="s">
        <v>9</v>
      </c>
      <c r="E796" s="6">
        <v>0.60316992370976996</v>
      </c>
      <c r="F796">
        <f t="shared" si="96"/>
        <v>0.6</v>
      </c>
      <c r="I796" t="str">
        <f t="shared" si="97"/>
        <v>sz002477</v>
      </c>
      <c r="J796" t="str">
        <f>VLOOKUP(D796,$U:$V,2,0)</f>
        <v>中证</v>
      </c>
      <c r="K796">
        <f t="shared" si="98"/>
        <v>0.6</v>
      </c>
      <c r="L796" t="e">
        <f t="shared" si="99"/>
        <v>#VALUE!</v>
      </c>
      <c r="M796" t="e">
        <f t="shared" si="103"/>
        <v>#VALUE!</v>
      </c>
      <c r="N796" t="s">
        <v>1831</v>
      </c>
      <c r="O796">
        <f t="shared" si="100"/>
        <v>0.7</v>
      </c>
      <c r="P796">
        <f t="shared" si="101"/>
        <v>-9.9999999999999978E-2</v>
      </c>
      <c r="Q796" t="str">
        <f t="shared" si="102"/>
        <v>中证0.6</v>
      </c>
    </row>
    <row r="797" spans="1:17" x14ac:dyDescent="0.15">
      <c r="A797" s="4">
        <v>795</v>
      </c>
      <c r="B797" s="5" t="s">
        <v>1591</v>
      </c>
      <c r="C797" s="5" t="s">
        <v>1592</v>
      </c>
      <c r="D797" s="5" t="s">
        <v>9</v>
      </c>
      <c r="E797" s="6">
        <v>0.66118003145210302</v>
      </c>
      <c r="F797">
        <f t="shared" si="96"/>
        <v>0.7</v>
      </c>
      <c r="I797" t="str">
        <f t="shared" si="97"/>
        <v>sz002479</v>
      </c>
      <c r="J797" t="str">
        <f>VLOOKUP(D797,$U:$V,2,0)</f>
        <v>中证</v>
      </c>
      <c r="K797">
        <f t="shared" si="98"/>
        <v>0.7</v>
      </c>
      <c r="L797" t="e">
        <f t="shared" si="99"/>
        <v>#VALUE!</v>
      </c>
      <c r="M797" t="e">
        <f t="shared" si="103"/>
        <v>#VALUE!</v>
      </c>
      <c r="N797" t="s">
        <v>1831</v>
      </c>
      <c r="O797">
        <f t="shared" si="100"/>
        <v>0.7</v>
      </c>
      <c r="P797">
        <f t="shared" si="101"/>
        <v>0</v>
      </c>
      <c r="Q797" t="str">
        <f t="shared" si="102"/>
        <v>中证0.7</v>
      </c>
    </row>
    <row r="798" spans="1:17" x14ac:dyDescent="0.15">
      <c r="A798" s="4">
        <v>796</v>
      </c>
      <c r="B798" s="5" t="s">
        <v>1593</v>
      </c>
      <c r="C798" s="5" t="s">
        <v>1594</v>
      </c>
      <c r="D798" s="5" t="s">
        <v>9</v>
      </c>
      <c r="E798" s="6">
        <v>0.67087491862528603</v>
      </c>
      <c r="F798">
        <f t="shared" si="96"/>
        <v>0.7</v>
      </c>
      <c r="I798" t="str">
        <f t="shared" si="97"/>
        <v>sz002482</v>
      </c>
      <c r="J798" t="str">
        <f>VLOOKUP(D798,$U:$V,2,0)</f>
        <v>中证</v>
      </c>
      <c r="K798">
        <f t="shared" si="98"/>
        <v>0.7</v>
      </c>
      <c r="L798" t="e">
        <f t="shared" si="99"/>
        <v>#VALUE!</v>
      </c>
      <c r="M798" t="e">
        <f t="shared" si="103"/>
        <v>#VALUE!</v>
      </c>
      <c r="N798" t="s">
        <v>1831</v>
      </c>
      <c r="O798">
        <f t="shared" si="100"/>
        <v>0.7</v>
      </c>
      <c r="P798">
        <f t="shared" si="101"/>
        <v>0</v>
      </c>
      <c r="Q798" t="str">
        <f t="shared" si="102"/>
        <v>中证0.7</v>
      </c>
    </row>
    <row r="799" spans="1:17" x14ac:dyDescent="0.15">
      <c r="A799" s="4">
        <v>797</v>
      </c>
      <c r="B799" s="5" t="s">
        <v>1595</v>
      </c>
      <c r="C799" s="5" t="s">
        <v>1596</v>
      </c>
      <c r="D799" s="5" t="s">
        <v>9</v>
      </c>
      <c r="E799" s="6">
        <v>0.67995645370037106</v>
      </c>
      <c r="F799">
        <f t="shared" si="96"/>
        <v>0.7</v>
      </c>
      <c r="I799" t="str">
        <f t="shared" si="97"/>
        <v>sz002489</v>
      </c>
      <c r="J799" t="str">
        <f>VLOOKUP(D799,$U:$V,2,0)</f>
        <v>中证</v>
      </c>
      <c r="K799">
        <f t="shared" si="98"/>
        <v>0.7</v>
      </c>
      <c r="L799" t="e">
        <f t="shared" si="99"/>
        <v>#VALUE!</v>
      </c>
      <c r="M799" t="e">
        <f t="shared" si="103"/>
        <v>#VALUE!</v>
      </c>
      <c r="N799" t="s">
        <v>1830</v>
      </c>
      <c r="O799">
        <f t="shared" si="100"/>
        <v>0.6</v>
      </c>
      <c r="P799">
        <f t="shared" si="101"/>
        <v>9.9999999999999978E-2</v>
      </c>
      <c r="Q799" t="str">
        <f t="shared" si="102"/>
        <v>中证0.7</v>
      </c>
    </row>
    <row r="800" spans="1:17" x14ac:dyDescent="0.15">
      <c r="A800" s="4">
        <v>798</v>
      </c>
      <c r="B800" s="5" t="s">
        <v>1597</v>
      </c>
      <c r="C800" s="5" t="s">
        <v>1598</v>
      </c>
      <c r="D800" s="5" t="s">
        <v>220</v>
      </c>
      <c r="E800" s="6">
        <v>0.64419756446336296</v>
      </c>
      <c r="F800">
        <f t="shared" si="96"/>
        <v>0.6</v>
      </c>
      <c r="I800" t="str">
        <f t="shared" si="97"/>
        <v>sz002491</v>
      </c>
      <c r="J800" t="str">
        <f>VLOOKUP(D800,$U:$V,2,0)</f>
        <v>创</v>
      </c>
      <c r="K800">
        <f t="shared" si="98"/>
        <v>0.6</v>
      </c>
      <c r="L800" t="e">
        <f t="shared" si="99"/>
        <v>#VALUE!</v>
      </c>
      <c r="M800" t="e">
        <f t="shared" si="103"/>
        <v>#VALUE!</v>
      </c>
      <c r="N800" t="s">
        <v>1831</v>
      </c>
      <c r="O800">
        <f t="shared" si="100"/>
        <v>0.7</v>
      </c>
      <c r="P800">
        <f t="shared" si="101"/>
        <v>-9.9999999999999978E-2</v>
      </c>
      <c r="Q800" t="str">
        <f t="shared" si="102"/>
        <v>创0.6</v>
      </c>
    </row>
    <row r="801" spans="1:17" x14ac:dyDescent="0.15">
      <c r="A801" s="4">
        <v>799</v>
      </c>
      <c r="B801" s="5" t="s">
        <v>1599</v>
      </c>
      <c r="C801" s="5" t="s">
        <v>1600</v>
      </c>
      <c r="D801" s="5" t="s">
        <v>9</v>
      </c>
      <c r="E801" s="6">
        <v>0.66673980850575398</v>
      </c>
      <c r="F801">
        <f t="shared" si="96"/>
        <v>0.7</v>
      </c>
      <c r="I801" t="str">
        <f t="shared" si="97"/>
        <v>sz002493</v>
      </c>
      <c r="J801" t="str">
        <f>VLOOKUP(D801,$U:$V,2,0)</f>
        <v>中证</v>
      </c>
      <c r="K801">
        <f t="shared" si="98"/>
        <v>0.7</v>
      </c>
      <c r="L801" t="e">
        <f t="shared" si="99"/>
        <v>#VALUE!</v>
      </c>
      <c r="M801" t="e">
        <f t="shared" si="103"/>
        <v>#VALUE!</v>
      </c>
      <c r="N801" t="s">
        <v>1831</v>
      </c>
      <c r="O801">
        <f t="shared" si="100"/>
        <v>0.7</v>
      </c>
      <c r="P801">
        <f t="shared" si="101"/>
        <v>0</v>
      </c>
      <c r="Q801" t="str">
        <f t="shared" si="102"/>
        <v>中证0.7</v>
      </c>
    </row>
    <row r="802" spans="1:17" x14ac:dyDescent="0.15">
      <c r="A802" s="4">
        <v>800</v>
      </c>
      <c r="B802" s="5" t="s">
        <v>1601</v>
      </c>
      <c r="C802" s="5" t="s">
        <v>1602</v>
      </c>
      <c r="D802" s="5" t="s">
        <v>9</v>
      </c>
      <c r="E802" s="6">
        <v>0.66053430515548694</v>
      </c>
      <c r="F802">
        <f t="shared" si="96"/>
        <v>0.7</v>
      </c>
      <c r="I802" t="str">
        <f t="shared" si="97"/>
        <v>sz002498</v>
      </c>
      <c r="J802" t="str">
        <f>VLOOKUP(D802,$U:$V,2,0)</f>
        <v>中证</v>
      </c>
      <c r="K802">
        <f t="shared" si="98"/>
        <v>0.7</v>
      </c>
      <c r="L802" t="e">
        <f t="shared" si="99"/>
        <v>#VALUE!</v>
      </c>
      <c r="M802" t="e">
        <f t="shared" si="103"/>
        <v>#VALUE!</v>
      </c>
      <c r="N802" t="s">
        <v>1831</v>
      </c>
      <c r="O802">
        <f t="shared" si="100"/>
        <v>0.7</v>
      </c>
      <c r="P802">
        <f t="shared" si="101"/>
        <v>0</v>
      </c>
      <c r="Q802" t="str">
        <f t="shared" si="102"/>
        <v>中证0.7</v>
      </c>
    </row>
    <row r="803" spans="1:17" x14ac:dyDescent="0.15">
      <c r="A803" s="4">
        <v>801</v>
      </c>
      <c r="B803" s="5" t="s">
        <v>1603</v>
      </c>
      <c r="C803" s="5" t="s">
        <v>1604</v>
      </c>
      <c r="D803" s="5" t="s">
        <v>7</v>
      </c>
      <c r="E803" s="6">
        <v>0.74148814286459097</v>
      </c>
      <c r="F803">
        <f t="shared" si="96"/>
        <v>0.7</v>
      </c>
      <c r="I803" t="str">
        <f t="shared" si="97"/>
        <v>sz002500</v>
      </c>
      <c r="J803" t="str">
        <f>VLOOKUP(D803,$U:$V,2,0)</f>
        <v>沪深</v>
      </c>
      <c r="K803">
        <f t="shared" si="98"/>
        <v>0.7</v>
      </c>
      <c r="L803" t="e">
        <f t="shared" si="99"/>
        <v>#VALUE!</v>
      </c>
      <c r="M803" t="e">
        <f t="shared" si="103"/>
        <v>#VALUE!</v>
      </c>
      <c r="N803" t="s">
        <v>1830</v>
      </c>
      <c r="O803">
        <f t="shared" si="100"/>
        <v>0.6</v>
      </c>
      <c r="P803">
        <f t="shared" si="101"/>
        <v>9.9999999999999978E-2</v>
      </c>
      <c r="Q803" t="str">
        <f t="shared" si="102"/>
        <v>沪深0.7</v>
      </c>
    </row>
    <row r="804" spans="1:17" x14ac:dyDescent="0.15">
      <c r="A804" s="4">
        <v>802</v>
      </c>
      <c r="B804" s="5" t="s">
        <v>1605</v>
      </c>
      <c r="C804" s="5" t="s">
        <v>1606</v>
      </c>
      <c r="D804" s="5" t="s">
        <v>9</v>
      </c>
      <c r="E804" s="6">
        <v>0.598828869960223</v>
      </c>
      <c r="F804">
        <f t="shared" si="96"/>
        <v>0.6</v>
      </c>
      <c r="I804" t="str">
        <f t="shared" si="97"/>
        <v>sz002503</v>
      </c>
      <c r="J804" t="str">
        <f>VLOOKUP(D804,$U:$V,2,0)</f>
        <v>中证</v>
      </c>
      <c r="K804">
        <f t="shared" si="98"/>
        <v>0.6</v>
      </c>
      <c r="L804" t="e">
        <f t="shared" si="99"/>
        <v>#VALUE!</v>
      </c>
      <c r="M804" t="e">
        <f t="shared" si="103"/>
        <v>#VALUE!</v>
      </c>
      <c r="N804" t="s">
        <v>1830</v>
      </c>
      <c r="O804">
        <f t="shared" si="100"/>
        <v>0.6</v>
      </c>
      <c r="P804">
        <f t="shared" si="101"/>
        <v>0</v>
      </c>
      <c r="Q804" t="str">
        <f t="shared" si="102"/>
        <v>中证0.6</v>
      </c>
    </row>
    <row r="805" spans="1:17" x14ac:dyDescent="0.15">
      <c r="A805" s="4">
        <v>803</v>
      </c>
      <c r="B805" s="5" t="s">
        <v>1607</v>
      </c>
      <c r="C805" s="5" t="s">
        <v>1608</v>
      </c>
      <c r="D805" s="5" t="s">
        <v>9</v>
      </c>
      <c r="E805" s="6">
        <v>0.59413651042782401</v>
      </c>
      <c r="F805">
        <f t="shared" si="96"/>
        <v>0.6</v>
      </c>
      <c r="I805" t="str">
        <f t="shared" si="97"/>
        <v>sz002505</v>
      </c>
      <c r="J805" t="str">
        <f>VLOOKUP(D805,$U:$V,2,0)</f>
        <v>中证</v>
      </c>
      <c r="K805">
        <f t="shared" si="98"/>
        <v>0.6</v>
      </c>
      <c r="L805" t="e">
        <f t="shared" si="99"/>
        <v>#VALUE!</v>
      </c>
      <c r="M805" t="e">
        <f t="shared" si="103"/>
        <v>#VALUE!</v>
      </c>
      <c r="N805" t="s">
        <v>1836</v>
      </c>
      <c r="O805">
        <f t="shared" si="100"/>
        <v>0</v>
      </c>
      <c r="P805">
        <f t="shared" si="101"/>
        <v>0.6</v>
      </c>
      <c r="Q805" t="str">
        <f t="shared" si="102"/>
        <v>中证0.6</v>
      </c>
    </row>
    <row r="806" spans="1:17" x14ac:dyDescent="0.15">
      <c r="A806" s="4">
        <v>804</v>
      </c>
      <c r="B806" s="5" t="s">
        <v>1609</v>
      </c>
      <c r="C806" s="5" t="s">
        <v>1610</v>
      </c>
      <c r="D806" s="5" t="s">
        <v>9</v>
      </c>
      <c r="E806" s="6">
        <v>1.7577333088249401E-2</v>
      </c>
      <c r="F806">
        <f t="shared" si="96"/>
        <v>0</v>
      </c>
      <c r="I806" t="str">
        <f t="shared" si="97"/>
        <v>sz002506</v>
      </c>
      <c r="J806" t="str">
        <f>VLOOKUP(D806,$U:$V,2,0)</f>
        <v>中证</v>
      </c>
      <c r="K806">
        <f t="shared" si="98"/>
        <v>0</v>
      </c>
      <c r="L806" t="e">
        <f t="shared" si="99"/>
        <v>#VALUE!</v>
      </c>
      <c r="M806" t="e">
        <f t="shared" si="103"/>
        <v>#VALUE!</v>
      </c>
      <c r="N806" t="s">
        <v>1833</v>
      </c>
      <c r="O806">
        <f t="shared" si="100"/>
        <v>0.5</v>
      </c>
      <c r="P806">
        <f t="shared" si="101"/>
        <v>-0.5</v>
      </c>
      <c r="Q806" t="str">
        <f t="shared" si="102"/>
        <v>中证0</v>
      </c>
    </row>
    <row r="807" spans="1:17" x14ac:dyDescent="0.15">
      <c r="A807" s="4">
        <v>805</v>
      </c>
      <c r="B807" s="5" t="s">
        <v>1611</v>
      </c>
      <c r="C807" s="5" t="s">
        <v>1612</v>
      </c>
      <c r="D807" s="5" t="s">
        <v>9</v>
      </c>
      <c r="E807" s="6">
        <v>0.50027665508779195</v>
      </c>
      <c r="F807">
        <f t="shared" si="96"/>
        <v>0.5</v>
      </c>
      <c r="I807" t="str">
        <f t="shared" si="97"/>
        <v>sz002508</v>
      </c>
      <c r="J807" t="str">
        <f>VLOOKUP(D807,$U:$V,2,0)</f>
        <v>中证</v>
      </c>
      <c r="K807">
        <f t="shared" si="98"/>
        <v>0.5</v>
      </c>
      <c r="L807" t="e">
        <f t="shared" si="99"/>
        <v>#VALUE!</v>
      </c>
      <c r="M807" t="e">
        <f t="shared" si="103"/>
        <v>#VALUE!</v>
      </c>
      <c r="N807" t="s">
        <v>1830</v>
      </c>
      <c r="O807">
        <f t="shared" si="100"/>
        <v>0.6</v>
      </c>
      <c r="P807">
        <f t="shared" si="101"/>
        <v>-9.9999999999999978E-2</v>
      </c>
      <c r="Q807" t="str">
        <f t="shared" si="102"/>
        <v>中证0.5</v>
      </c>
    </row>
    <row r="808" spans="1:17" x14ac:dyDescent="0.15">
      <c r="A808" s="4">
        <v>806</v>
      </c>
      <c r="B808" s="5" t="s">
        <v>1613</v>
      </c>
      <c r="C808" s="5" t="s">
        <v>1614</v>
      </c>
      <c r="D808" s="5" t="s">
        <v>9</v>
      </c>
      <c r="E808" s="6">
        <v>0.55304223008898301</v>
      </c>
      <c r="F808">
        <f t="shared" si="96"/>
        <v>0.6</v>
      </c>
      <c r="I808" t="str">
        <f t="shared" si="97"/>
        <v>sz002512</v>
      </c>
      <c r="J808" t="str">
        <f>VLOOKUP(D808,$U:$V,2,0)</f>
        <v>中证</v>
      </c>
      <c r="K808">
        <f t="shared" si="98"/>
        <v>0.6</v>
      </c>
      <c r="L808" t="e">
        <f t="shared" si="99"/>
        <v>#VALUE!</v>
      </c>
      <c r="M808" t="e">
        <f t="shared" si="103"/>
        <v>#VALUE!</v>
      </c>
      <c r="N808" t="s">
        <v>1830</v>
      </c>
      <c r="O808">
        <f t="shared" si="100"/>
        <v>0.6</v>
      </c>
      <c r="P808">
        <f t="shared" si="101"/>
        <v>0</v>
      </c>
      <c r="Q808" t="str">
        <f t="shared" si="102"/>
        <v>中证0.6</v>
      </c>
    </row>
    <row r="809" spans="1:17" x14ac:dyDescent="0.15">
      <c r="A809" s="4">
        <v>807</v>
      </c>
      <c r="B809" s="5" t="s">
        <v>1615</v>
      </c>
      <c r="C809" s="5" t="s">
        <v>1616</v>
      </c>
      <c r="D809" s="5" t="s">
        <v>9</v>
      </c>
      <c r="E809" s="6">
        <v>0.59937479933500104</v>
      </c>
      <c r="F809">
        <f t="shared" si="96"/>
        <v>0.6</v>
      </c>
      <c r="I809" t="str">
        <f t="shared" si="97"/>
        <v>sz002517</v>
      </c>
      <c r="J809" t="str">
        <f>VLOOKUP(D809,$U:$V,2,0)</f>
        <v>中证</v>
      </c>
      <c r="K809">
        <f t="shared" si="98"/>
        <v>0.6</v>
      </c>
      <c r="L809" t="e">
        <f t="shared" si="99"/>
        <v>#VALUE!</v>
      </c>
      <c r="M809" t="e">
        <f t="shared" si="103"/>
        <v>#VALUE!</v>
      </c>
      <c r="N809" t="s">
        <v>1831</v>
      </c>
      <c r="O809">
        <f t="shared" si="100"/>
        <v>0.7</v>
      </c>
      <c r="P809">
        <f t="shared" si="101"/>
        <v>-9.9999999999999978E-2</v>
      </c>
      <c r="Q809" t="str">
        <f t="shared" si="102"/>
        <v>中证0.6</v>
      </c>
    </row>
    <row r="810" spans="1:17" x14ac:dyDescent="0.15">
      <c r="A810" s="4">
        <v>808</v>
      </c>
      <c r="B810" s="5" t="s">
        <v>1617</v>
      </c>
      <c r="C810" s="5" t="s">
        <v>1618</v>
      </c>
      <c r="D810" s="5" t="s">
        <v>9</v>
      </c>
      <c r="E810" s="6">
        <v>0.65594914780823499</v>
      </c>
      <c r="F810">
        <f t="shared" si="96"/>
        <v>0.7</v>
      </c>
      <c r="I810" t="str">
        <f t="shared" si="97"/>
        <v>sz002544</v>
      </c>
      <c r="J810" t="str">
        <f>VLOOKUP(D810,$U:$V,2,0)</f>
        <v>中证</v>
      </c>
      <c r="K810">
        <f t="shared" si="98"/>
        <v>0.7</v>
      </c>
      <c r="L810" t="e">
        <f t="shared" si="99"/>
        <v>#VALUE!</v>
      </c>
      <c r="M810" t="e">
        <f t="shared" si="103"/>
        <v>#VALUE!</v>
      </c>
      <c r="N810" t="s">
        <v>1831</v>
      </c>
      <c r="O810">
        <f t="shared" si="100"/>
        <v>0.7</v>
      </c>
      <c r="P810">
        <f t="shared" si="101"/>
        <v>0</v>
      </c>
      <c r="Q810" t="str">
        <f t="shared" si="102"/>
        <v>中证0.7</v>
      </c>
    </row>
    <row r="811" spans="1:17" x14ac:dyDescent="0.15">
      <c r="A811" s="4">
        <v>809</v>
      </c>
      <c r="B811" s="5" t="s">
        <v>1619</v>
      </c>
      <c r="C811" s="5" t="s">
        <v>1620</v>
      </c>
      <c r="D811" s="5" t="s">
        <v>220</v>
      </c>
      <c r="E811" s="6">
        <v>0.69753166519204302</v>
      </c>
      <c r="F811">
        <f t="shared" si="96"/>
        <v>0.7</v>
      </c>
      <c r="I811" t="str">
        <f t="shared" si="97"/>
        <v>sz002551</v>
      </c>
      <c r="J811" t="str">
        <f>VLOOKUP(D811,$U:$V,2,0)</f>
        <v>创</v>
      </c>
      <c r="K811">
        <f t="shared" si="98"/>
        <v>0.7</v>
      </c>
      <c r="L811" t="e">
        <f t="shared" si="99"/>
        <v>#VALUE!</v>
      </c>
      <c r="M811" t="e">
        <f t="shared" si="103"/>
        <v>#VALUE!</v>
      </c>
      <c r="N811" t="s">
        <v>1833</v>
      </c>
      <c r="O811">
        <f t="shared" si="100"/>
        <v>0.5</v>
      </c>
      <c r="P811">
        <f t="shared" si="101"/>
        <v>0.19999999999999996</v>
      </c>
      <c r="Q811" t="str">
        <f t="shared" si="102"/>
        <v>创0.7</v>
      </c>
    </row>
    <row r="812" spans="1:17" x14ac:dyDescent="0.15">
      <c r="A812" s="4">
        <v>810</v>
      </c>
      <c r="B812" s="5" t="s">
        <v>1621</v>
      </c>
      <c r="C812" s="5" t="s">
        <v>1622</v>
      </c>
      <c r="D812" s="5" t="s">
        <v>220</v>
      </c>
      <c r="E812" s="6">
        <v>0.54746138125203803</v>
      </c>
      <c r="F812">
        <f t="shared" si="96"/>
        <v>0.5</v>
      </c>
      <c r="I812" t="str">
        <f t="shared" si="97"/>
        <v>sz002555</v>
      </c>
      <c r="J812" t="str">
        <f>VLOOKUP(D812,$U:$V,2,0)</f>
        <v>创</v>
      </c>
      <c r="K812">
        <f t="shared" si="98"/>
        <v>0.5</v>
      </c>
      <c r="L812" t="e">
        <f t="shared" si="99"/>
        <v>#VALUE!</v>
      </c>
      <c r="M812" t="e">
        <f t="shared" si="103"/>
        <v>#VALUE!</v>
      </c>
      <c r="N812" t="s">
        <v>1833</v>
      </c>
      <c r="O812">
        <f t="shared" si="100"/>
        <v>0.5</v>
      </c>
      <c r="P812">
        <f t="shared" si="101"/>
        <v>0</v>
      </c>
      <c r="Q812" t="str">
        <f t="shared" si="102"/>
        <v>创0.5</v>
      </c>
    </row>
    <row r="813" spans="1:17" x14ac:dyDescent="0.15">
      <c r="A813" s="4">
        <v>811</v>
      </c>
      <c r="B813" s="5" t="s">
        <v>1623</v>
      </c>
      <c r="C813" s="5" t="s">
        <v>1624</v>
      </c>
      <c r="D813" s="5" t="s">
        <v>9</v>
      </c>
      <c r="E813" s="6">
        <v>0.47278599489780598</v>
      </c>
      <c r="F813">
        <f t="shared" si="96"/>
        <v>0.5</v>
      </c>
      <c r="I813" t="str">
        <f t="shared" si="97"/>
        <v>sz002558</v>
      </c>
      <c r="J813" t="str">
        <f>VLOOKUP(D813,$U:$V,2,0)</f>
        <v>中证</v>
      </c>
      <c r="K813">
        <f t="shared" si="98"/>
        <v>0.5</v>
      </c>
      <c r="L813" t="e">
        <f t="shared" si="99"/>
        <v>#VALUE!</v>
      </c>
      <c r="M813" t="e">
        <f t="shared" si="103"/>
        <v>#VALUE!</v>
      </c>
      <c r="N813" t="s">
        <v>1830</v>
      </c>
      <c r="O813">
        <f t="shared" si="100"/>
        <v>0.6</v>
      </c>
      <c r="P813">
        <f t="shared" si="101"/>
        <v>-9.9999999999999978E-2</v>
      </c>
      <c r="Q813" t="str">
        <f t="shared" si="102"/>
        <v>中证0.5</v>
      </c>
    </row>
    <row r="814" spans="1:17" x14ac:dyDescent="0.15">
      <c r="A814" s="4">
        <v>812</v>
      </c>
      <c r="B814" s="5" t="s">
        <v>1625</v>
      </c>
      <c r="C814" s="5" t="s">
        <v>1626</v>
      </c>
      <c r="D814" s="5" t="s">
        <v>9</v>
      </c>
      <c r="E814" s="6">
        <v>0.63279047769183305</v>
      </c>
      <c r="F814">
        <f t="shared" si="96"/>
        <v>0.6</v>
      </c>
      <c r="I814" t="str">
        <f t="shared" si="97"/>
        <v>sz002563</v>
      </c>
      <c r="J814" t="str">
        <f>VLOOKUP(D814,$U:$V,2,0)</f>
        <v>中证</v>
      </c>
      <c r="K814">
        <f t="shared" si="98"/>
        <v>0.6</v>
      </c>
      <c r="L814" t="e">
        <f t="shared" si="99"/>
        <v>#VALUE!</v>
      </c>
      <c r="M814" t="e">
        <f t="shared" si="103"/>
        <v>#VALUE!</v>
      </c>
      <c r="N814" t="s">
        <v>1833</v>
      </c>
      <c r="O814">
        <f t="shared" si="100"/>
        <v>0.5</v>
      </c>
      <c r="P814">
        <f t="shared" si="101"/>
        <v>9.9999999999999978E-2</v>
      </c>
      <c r="Q814" t="str">
        <f t="shared" si="102"/>
        <v>中证0.6</v>
      </c>
    </row>
    <row r="815" spans="1:17" x14ac:dyDescent="0.15">
      <c r="A815" s="4">
        <v>813</v>
      </c>
      <c r="B815" s="5" t="s">
        <v>1627</v>
      </c>
      <c r="C815" s="5" t="s">
        <v>1628</v>
      </c>
      <c r="D815" s="5" t="s">
        <v>220</v>
      </c>
      <c r="E815" s="6">
        <v>0.50746217733268895</v>
      </c>
      <c r="F815">
        <f t="shared" si="96"/>
        <v>0.5</v>
      </c>
      <c r="I815" t="str">
        <f t="shared" si="97"/>
        <v>sz002568</v>
      </c>
      <c r="J815" t="str">
        <f>VLOOKUP(D815,$U:$V,2,0)</f>
        <v>创</v>
      </c>
      <c r="K815">
        <f t="shared" si="98"/>
        <v>0.5</v>
      </c>
      <c r="L815" t="e">
        <f t="shared" si="99"/>
        <v>#VALUE!</v>
      </c>
      <c r="M815" t="e">
        <f t="shared" si="103"/>
        <v>#VALUE!</v>
      </c>
      <c r="N815" t="s">
        <v>1833</v>
      </c>
      <c r="O815">
        <f t="shared" si="100"/>
        <v>0.5</v>
      </c>
      <c r="P815">
        <f t="shared" si="101"/>
        <v>0</v>
      </c>
      <c r="Q815" t="str">
        <f t="shared" si="102"/>
        <v>创0.5</v>
      </c>
    </row>
    <row r="816" spans="1:17" x14ac:dyDescent="0.15">
      <c r="A816" s="4">
        <v>814</v>
      </c>
      <c r="B816" s="5" t="s">
        <v>1629</v>
      </c>
      <c r="C816" s="5" t="s">
        <v>1630</v>
      </c>
      <c r="D816" s="5" t="s">
        <v>9</v>
      </c>
      <c r="E816" s="6">
        <v>0.49978844348208101</v>
      </c>
      <c r="F816">
        <f t="shared" si="96"/>
        <v>0.5</v>
      </c>
      <c r="I816" t="str">
        <f t="shared" si="97"/>
        <v>sz002572</v>
      </c>
      <c r="J816" t="str">
        <f>VLOOKUP(D816,$U:$V,2,0)</f>
        <v>中证</v>
      </c>
      <c r="K816">
        <f t="shared" si="98"/>
        <v>0.5</v>
      </c>
      <c r="L816" t="e">
        <f t="shared" si="99"/>
        <v>#VALUE!</v>
      </c>
      <c r="M816" t="e">
        <f t="shared" si="103"/>
        <v>#VALUE!</v>
      </c>
      <c r="N816" t="s">
        <v>1831</v>
      </c>
      <c r="O816">
        <f t="shared" si="100"/>
        <v>0.7</v>
      </c>
      <c r="P816">
        <f t="shared" si="101"/>
        <v>-0.19999999999999996</v>
      </c>
      <c r="Q816" t="str">
        <f t="shared" si="102"/>
        <v>中证0.5</v>
      </c>
    </row>
    <row r="817" spans="1:17" x14ac:dyDescent="0.15">
      <c r="A817" s="4">
        <v>815</v>
      </c>
      <c r="B817" s="5" t="s">
        <v>1631</v>
      </c>
      <c r="C817" s="5" t="s">
        <v>1632</v>
      </c>
      <c r="D817" s="5" t="s">
        <v>9</v>
      </c>
      <c r="E817" s="6">
        <v>0.68789027007626902</v>
      </c>
      <c r="F817">
        <f t="shared" si="96"/>
        <v>0.7</v>
      </c>
      <c r="I817" t="str">
        <f t="shared" si="97"/>
        <v>sz002573</v>
      </c>
      <c r="J817" t="str">
        <f>VLOOKUP(D817,$U:$V,2,0)</f>
        <v>中证</v>
      </c>
      <c r="K817">
        <f t="shared" si="98"/>
        <v>0.7</v>
      </c>
      <c r="L817" t="e">
        <f t="shared" si="99"/>
        <v>#VALUE!</v>
      </c>
      <c r="M817" t="e">
        <f t="shared" si="103"/>
        <v>#VALUE!</v>
      </c>
      <c r="N817" t="s">
        <v>1830</v>
      </c>
      <c r="O817">
        <f t="shared" si="100"/>
        <v>0.6</v>
      </c>
      <c r="P817">
        <f t="shared" si="101"/>
        <v>9.9999999999999978E-2</v>
      </c>
      <c r="Q817" t="str">
        <f t="shared" si="102"/>
        <v>中证0.7</v>
      </c>
    </row>
    <row r="818" spans="1:17" x14ac:dyDescent="0.15">
      <c r="A818" s="4">
        <v>816</v>
      </c>
      <c r="B818" s="5" t="s">
        <v>1633</v>
      </c>
      <c r="C818" s="5" t="s">
        <v>1634</v>
      </c>
      <c r="D818" s="5" t="s">
        <v>9</v>
      </c>
      <c r="E818" s="6">
        <v>0.59598711559488704</v>
      </c>
      <c r="F818">
        <f t="shared" si="96"/>
        <v>0.6</v>
      </c>
      <c r="I818" t="str">
        <f t="shared" si="97"/>
        <v>sz002581</v>
      </c>
      <c r="J818" t="str">
        <f>VLOOKUP(D818,$U:$V,2,0)</f>
        <v>中证</v>
      </c>
      <c r="K818">
        <f t="shared" si="98"/>
        <v>0.6</v>
      </c>
      <c r="L818" t="e">
        <f t="shared" si="99"/>
        <v>#VALUE!</v>
      </c>
      <c r="M818" t="e">
        <f t="shared" si="103"/>
        <v>#VALUE!</v>
      </c>
      <c r="N818" t="s">
        <v>1830</v>
      </c>
      <c r="O818">
        <f t="shared" si="100"/>
        <v>0.6</v>
      </c>
      <c r="P818">
        <f t="shared" si="101"/>
        <v>0</v>
      </c>
      <c r="Q818" t="str">
        <f t="shared" si="102"/>
        <v>中证0.6</v>
      </c>
    </row>
    <row r="819" spans="1:17" x14ac:dyDescent="0.15">
      <c r="A819" s="4">
        <v>817</v>
      </c>
      <c r="B819" s="5" t="s">
        <v>1635</v>
      </c>
      <c r="C819" s="5" t="s">
        <v>1636</v>
      </c>
      <c r="D819" s="5" t="s">
        <v>220</v>
      </c>
      <c r="E819" s="6">
        <v>0.63020323337466</v>
      </c>
      <c r="F819">
        <f t="shared" si="96"/>
        <v>0.6</v>
      </c>
      <c r="I819" t="str">
        <f t="shared" si="97"/>
        <v>sz002583</v>
      </c>
      <c r="J819" t="str">
        <f>VLOOKUP(D819,$U:$V,2,0)</f>
        <v>创</v>
      </c>
      <c r="K819">
        <f t="shared" si="98"/>
        <v>0.6</v>
      </c>
      <c r="L819" t="e">
        <f t="shared" si="99"/>
        <v>#VALUE!</v>
      </c>
      <c r="M819" t="e">
        <f t="shared" si="103"/>
        <v>#VALUE!</v>
      </c>
      <c r="N819" t="s">
        <v>1831</v>
      </c>
      <c r="O819">
        <f t="shared" si="100"/>
        <v>0.7</v>
      </c>
      <c r="P819">
        <f t="shared" si="101"/>
        <v>-9.9999999999999978E-2</v>
      </c>
      <c r="Q819" t="str">
        <f t="shared" si="102"/>
        <v>创0.6</v>
      </c>
    </row>
    <row r="820" spans="1:17" x14ac:dyDescent="0.15">
      <c r="A820" s="4">
        <v>818</v>
      </c>
      <c r="B820" s="5" t="s">
        <v>1637</v>
      </c>
      <c r="C820" s="5" t="s">
        <v>1638</v>
      </c>
      <c r="D820" s="5" t="s">
        <v>9</v>
      </c>
      <c r="E820" s="6">
        <v>0.69236564102422504</v>
      </c>
      <c r="F820">
        <f t="shared" si="96"/>
        <v>0.7</v>
      </c>
      <c r="I820" t="str">
        <f t="shared" si="97"/>
        <v>sz002588</v>
      </c>
      <c r="J820" t="str">
        <f>VLOOKUP(D820,$U:$V,2,0)</f>
        <v>中证</v>
      </c>
      <c r="K820">
        <f t="shared" si="98"/>
        <v>0.7</v>
      </c>
      <c r="L820" t="e">
        <f t="shared" si="99"/>
        <v>#VALUE!</v>
      </c>
      <c r="M820" t="e">
        <f t="shared" si="103"/>
        <v>#VALUE!</v>
      </c>
      <c r="N820" t="s">
        <v>1833</v>
      </c>
      <c r="O820">
        <f t="shared" si="100"/>
        <v>0.5</v>
      </c>
      <c r="P820">
        <f t="shared" si="101"/>
        <v>0.19999999999999996</v>
      </c>
      <c r="Q820" t="str">
        <f t="shared" si="102"/>
        <v>中证0.7</v>
      </c>
    </row>
    <row r="821" spans="1:17" x14ac:dyDescent="0.15">
      <c r="A821" s="4">
        <v>819</v>
      </c>
      <c r="B821" s="5" t="s">
        <v>1639</v>
      </c>
      <c r="C821" s="5" t="s">
        <v>1640</v>
      </c>
      <c r="D821" s="5" t="s">
        <v>220</v>
      </c>
      <c r="E821" s="6">
        <v>0.53916085547105996</v>
      </c>
      <c r="F821">
        <f t="shared" si="96"/>
        <v>0.5</v>
      </c>
      <c r="I821" t="str">
        <f t="shared" si="97"/>
        <v>sz002589</v>
      </c>
      <c r="J821" t="str">
        <f>VLOOKUP(D821,$U:$V,2,0)</f>
        <v>创</v>
      </c>
      <c r="K821">
        <f t="shared" si="98"/>
        <v>0.5</v>
      </c>
      <c r="L821" t="e">
        <f t="shared" si="99"/>
        <v>#VALUE!</v>
      </c>
      <c r="M821" t="e">
        <f t="shared" si="103"/>
        <v>#VALUE!</v>
      </c>
      <c r="N821" t="s">
        <v>1830</v>
      </c>
      <c r="O821">
        <f t="shared" si="100"/>
        <v>0.6</v>
      </c>
      <c r="P821">
        <f t="shared" si="101"/>
        <v>-9.9999999999999978E-2</v>
      </c>
      <c r="Q821" t="str">
        <f t="shared" si="102"/>
        <v>创0.5</v>
      </c>
    </row>
    <row r="822" spans="1:17" x14ac:dyDescent="0.15">
      <c r="A822" s="4">
        <v>820</v>
      </c>
      <c r="B822" s="5" t="s">
        <v>1641</v>
      </c>
      <c r="C822" s="5" t="s">
        <v>1642</v>
      </c>
      <c r="D822" s="5" t="s">
        <v>9</v>
      </c>
      <c r="E822" s="6">
        <v>0.60621183897444197</v>
      </c>
      <c r="F822">
        <f t="shared" si="96"/>
        <v>0.6</v>
      </c>
      <c r="I822" t="str">
        <f t="shared" si="97"/>
        <v>sz002594</v>
      </c>
      <c r="J822" t="str">
        <f>VLOOKUP(D822,$U:$V,2,0)</f>
        <v>中证</v>
      </c>
      <c r="K822">
        <f t="shared" si="98"/>
        <v>0.6</v>
      </c>
      <c r="L822" t="e">
        <f t="shared" si="99"/>
        <v>#VALUE!</v>
      </c>
      <c r="M822" t="e">
        <f t="shared" si="103"/>
        <v>#VALUE!</v>
      </c>
      <c r="N822" t="s">
        <v>1830</v>
      </c>
      <c r="O822">
        <f t="shared" si="100"/>
        <v>0.6</v>
      </c>
      <c r="P822">
        <f t="shared" si="101"/>
        <v>0</v>
      </c>
      <c r="Q822" t="str">
        <f t="shared" si="102"/>
        <v>中证0.6</v>
      </c>
    </row>
    <row r="823" spans="1:17" x14ac:dyDescent="0.15">
      <c r="A823" s="4">
        <v>821</v>
      </c>
      <c r="B823" s="5" t="s">
        <v>1643</v>
      </c>
      <c r="C823" s="5" t="s">
        <v>1644</v>
      </c>
      <c r="D823" s="5" t="s">
        <v>9</v>
      </c>
      <c r="E823" s="6">
        <v>0.61137890146918406</v>
      </c>
      <c r="F823">
        <f t="shared" si="96"/>
        <v>0.6</v>
      </c>
      <c r="I823" t="str">
        <f t="shared" si="97"/>
        <v>sz002595</v>
      </c>
      <c r="J823" t="str">
        <f>VLOOKUP(D823,$U:$V,2,0)</f>
        <v>中证</v>
      </c>
      <c r="K823">
        <f t="shared" si="98"/>
        <v>0.6</v>
      </c>
      <c r="L823" t="e">
        <f t="shared" si="99"/>
        <v>#VALUE!</v>
      </c>
      <c r="M823" t="e">
        <f t="shared" si="103"/>
        <v>#VALUE!</v>
      </c>
      <c r="N823" t="s">
        <v>1830</v>
      </c>
      <c r="O823">
        <f t="shared" si="100"/>
        <v>0.6</v>
      </c>
      <c r="P823">
        <f t="shared" si="101"/>
        <v>0</v>
      </c>
      <c r="Q823" t="str">
        <f t="shared" si="102"/>
        <v>中证0.6</v>
      </c>
    </row>
    <row r="824" spans="1:17" x14ac:dyDescent="0.15">
      <c r="A824" s="4">
        <v>822</v>
      </c>
      <c r="B824" s="5" t="s">
        <v>1645</v>
      </c>
      <c r="C824" s="5" t="s">
        <v>1646</v>
      </c>
      <c r="D824" s="5" t="s">
        <v>9</v>
      </c>
      <c r="E824" s="6">
        <v>0.62376056470701702</v>
      </c>
      <c r="F824">
        <f t="shared" si="96"/>
        <v>0.6</v>
      </c>
      <c r="I824" t="str">
        <f t="shared" si="97"/>
        <v>sz002601</v>
      </c>
      <c r="J824" t="str">
        <f>VLOOKUP(D824,$U:$V,2,0)</f>
        <v>中证</v>
      </c>
      <c r="K824">
        <f t="shared" si="98"/>
        <v>0.6</v>
      </c>
      <c r="L824" t="e">
        <f t="shared" si="99"/>
        <v>#VALUE!</v>
      </c>
      <c r="M824" t="e">
        <f t="shared" si="103"/>
        <v>#VALUE!</v>
      </c>
      <c r="N824" t="s">
        <v>1833</v>
      </c>
      <c r="O824">
        <f t="shared" si="100"/>
        <v>0.5</v>
      </c>
      <c r="P824">
        <f t="shared" si="101"/>
        <v>9.9999999999999978E-2</v>
      </c>
      <c r="Q824" t="str">
        <f t="shared" si="102"/>
        <v>中证0.6</v>
      </c>
    </row>
    <row r="825" spans="1:17" x14ac:dyDescent="0.15">
      <c r="A825" s="4">
        <v>823</v>
      </c>
      <c r="B825" s="5" t="s">
        <v>1647</v>
      </c>
      <c r="C825" s="5" t="s">
        <v>1648</v>
      </c>
      <c r="D825" s="5" t="s">
        <v>9</v>
      </c>
      <c r="E825" s="6">
        <v>0.52867766089054802</v>
      </c>
      <c r="F825">
        <f t="shared" si="96"/>
        <v>0.5</v>
      </c>
      <c r="I825" t="str">
        <f t="shared" si="97"/>
        <v>sz002602</v>
      </c>
      <c r="J825" t="str">
        <f>VLOOKUP(D825,$U:$V,2,0)</f>
        <v>中证</v>
      </c>
      <c r="K825">
        <f t="shared" si="98"/>
        <v>0.5</v>
      </c>
      <c r="L825" t="e">
        <f t="shared" si="99"/>
        <v>#VALUE!</v>
      </c>
      <c r="M825" t="e">
        <f t="shared" si="103"/>
        <v>#VALUE!</v>
      </c>
      <c r="N825" t="s">
        <v>1830</v>
      </c>
      <c r="O825">
        <f t="shared" si="100"/>
        <v>0.6</v>
      </c>
      <c r="P825">
        <f t="shared" si="101"/>
        <v>-9.9999999999999978E-2</v>
      </c>
      <c r="Q825" t="str">
        <f t="shared" si="102"/>
        <v>中证0.5</v>
      </c>
    </row>
    <row r="826" spans="1:17" x14ac:dyDescent="0.15">
      <c r="A826" s="4">
        <v>824</v>
      </c>
      <c r="B826" s="5" t="s">
        <v>1649</v>
      </c>
      <c r="C826" s="5" t="s">
        <v>1650</v>
      </c>
      <c r="D826" s="5" t="s">
        <v>9</v>
      </c>
      <c r="E826" s="6">
        <v>0.64743509767171903</v>
      </c>
      <c r="F826">
        <f t="shared" si="96"/>
        <v>0.6</v>
      </c>
      <c r="I826" t="str">
        <f t="shared" si="97"/>
        <v>sz002603</v>
      </c>
      <c r="J826" t="str">
        <f>VLOOKUP(D826,$U:$V,2,0)</f>
        <v>中证</v>
      </c>
      <c r="K826">
        <f t="shared" si="98"/>
        <v>0.6</v>
      </c>
      <c r="L826" t="e">
        <f t="shared" si="99"/>
        <v>#VALUE!</v>
      </c>
      <c r="M826" t="e">
        <f t="shared" si="103"/>
        <v>#VALUE!</v>
      </c>
      <c r="N826" t="s">
        <v>1833</v>
      </c>
      <c r="O826">
        <f t="shared" si="100"/>
        <v>0.5</v>
      </c>
      <c r="P826">
        <f t="shared" si="101"/>
        <v>9.9999999999999978E-2</v>
      </c>
      <c r="Q826" t="str">
        <f t="shared" si="102"/>
        <v>中证0.6</v>
      </c>
    </row>
    <row r="827" spans="1:17" x14ac:dyDescent="0.15">
      <c r="A827" s="4">
        <v>825</v>
      </c>
      <c r="B827" s="5" t="s">
        <v>1651</v>
      </c>
      <c r="C827" s="5" t="s">
        <v>1652</v>
      </c>
      <c r="D827" s="5" t="s">
        <v>9</v>
      </c>
      <c r="E827" s="6">
        <v>0.53348014447057801</v>
      </c>
      <c r="F827">
        <f t="shared" si="96"/>
        <v>0.5</v>
      </c>
      <c r="I827" t="str">
        <f t="shared" si="97"/>
        <v>sz002619</v>
      </c>
      <c r="J827" t="str">
        <f>VLOOKUP(D827,$U:$V,2,0)</f>
        <v>中证</v>
      </c>
      <c r="K827">
        <f t="shared" si="98"/>
        <v>0.5</v>
      </c>
      <c r="L827" t="e">
        <f t="shared" si="99"/>
        <v>#VALUE!</v>
      </c>
      <c r="M827" t="e">
        <f t="shared" si="103"/>
        <v>#VALUE!</v>
      </c>
      <c r="N827" t="s">
        <v>1833</v>
      </c>
      <c r="O827">
        <f t="shared" si="100"/>
        <v>0.5</v>
      </c>
      <c r="P827">
        <f t="shared" si="101"/>
        <v>0</v>
      </c>
      <c r="Q827" t="str">
        <f t="shared" si="102"/>
        <v>中证0.5</v>
      </c>
    </row>
    <row r="828" spans="1:17" x14ac:dyDescent="0.15">
      <c r="A828" s="4">
        <v>826</v>
      </c>
      <c r="B828" s="5" t="s">
        <v>1653</v>
      </c>
      <c r="C828" s="5" t="s">
        <v>1654</v>
      </c>
      <c r="D828" s="5" t="s">
        <v>9</v>
      </c>
      <c r="E828" s="6">
        <v>0.51469123593018296</v>
      </c>
      <c r="F828">
        <f t="shared" si="96"/>
        <v>0.5</v>
      </c>
      <c r="I828" t="str">
        <f t="shared" si="97"/>
        <v>sz002624</v>
      </c>
      <c r="J828" t="str">
        <f>VLOOKUP(D828,$U:$V,2,0)</f>
        <v>中证</v>
      </c>
      <c r="K828">
        <f t="shared" si="98"/>
        <v>0.5</v>
      </c>
      <c r="L828" t="e">
        <f t="shared" si="99"/>
        <v>#VALUE!</v>
      </c>
      <c r="M828" t="e">
        <f t="shared" si="103"/>
        <v>#VALUE!</v>
      </c>
      <c r="N828" t="s">
        <v>1830</v>
      </c>
      <c r="O828">
        <f t="shared" si="100"/>
        <v>0.6</v>
      </c>
      <c r="P828">
        <f t="shared" si="101"/>
        <v>-9.9999999999999978E-2</v>
      </c>
      <c r="Q828" t="str">
        <f t="shared" si="102"/>
        <v>中证0.5</v>
      </c>
    </row>
    <row r="829" spans="1:17" x14ac:dyDescent="0.15">
      <c r="A829" s="4">
        <v>827</v>
      </c>
      <c r="B829" s="5" t="s">
        <v>1655</v>
      </c>
      <c r="C829" s="5" t="s">
        <v>1656</v>
      </c>
      <c r="D829" s="5" t="s">
        <v>220</v>
      </c>
      <c r="E829" s="6">
        <v>0.63523182500895903</v>
      </c>
      <c r="F829">
        <f t="shared" si="96"/>
        <v>0.6</v>
      </c>
      <c r="I829" t="str">
        <f t="shared" si="97"/>
        <v>sz002635</v>
      </c>
      <c r="J829" t="str">
        <f>VLOOKUP(D829,$U:$V,2,0)</f>
        <v>创</v>
      </c>
      <c r="K829">
        <f t="shared" si="98"/>
        <v>0.6</v>
      </c>
      <c r="L829" t="e">
        <f t="shared" si="99"/>
        <v>#VALUE!</v>
      </c>
      <c r="M829" t="e">
        <f t="shared" si="103"/>
        <v>#VALUE!</v>
      </c>
      <c r="N829" t="s">
        <v>1833</v>
      </c>
      <c r="O829">
        <f t="shared" si="100"/>
        <v>0.5</v>
      </c>
      <c r="P829">
        <f t="shared" si="101"/>
        <v>9.9999999999999978E-2</v>
      </c>
      <c r="Q829" t="str">
        <f t="shared" si="102"/>
        <v>创0.6</v>
      </c>
    </row>
    <row r="830" spans="1:17" x14ac:dyDescent="0.15">
      <c r="A830" s="4">
        <v>828</v>
      </c>
      <c r="B830" s="5" t="s">
        <v>1657</v>
      </c>
      <c r="C830" s="5" t="s">
        <v>1658</v>
      </c>
      <c r="D830" s="5" t="s">
        <v>220</v>
      </c>
      <c r="E830" s="6">
        <v>0.53065851791281804</v>
      </c>
      <c r="F830">
        <f t="shared" si="96"/>
        <v>0.5</v>
      </c>
      <c r="I830" t="str">
        <f t="shared" si="97"/>
        <v>sz002640</v>
      </c>
      <c r="J830" t="str">
        <f>VLOOKUP(D830,$U:$V,2,0)</f>
        <v>创</v>
      </c>
      <c r="K830">
        <f t="shared" si="98"/>
        <v>0.5</v>
      </c>
      <c r="L830" t="e">
        <f t="shared" si="99"/>
        <v>#VALUE!</v>
      </c>
      <c r="M830" t="e">
        <f t="shared" si="103"/>
        <v>#VALUE!</v>
      </c>
      <c r="N830" t="s">
        <v>1831</v>
      </c>
      <c r="O830">
        <f t="shared" si="100"/>
        <v>0.7</v>
      </c>
      <c r="P830">
        <f t="shared" si="101"/>
        <v>-0.19999999999999996</v>
      </c>
      <c r="Q830" t="str">
        <f t="shared" si="102"/>
        <v>创0.5</v>
      </c>
    </row>
    <row r="831" spans="1:17" x14ac:dyDescent="0.15">
      <c r="A831" s="4">
        <v>829</v>
      </c>
      <c r="B831" s="5" t="s">
        <v>1659</v>
      </c>
      <c r="C831" s="5" t="s">
        <v>1660</v>
      </c>
      <c r="D831" s="5" t="s">
        <v>220</v>
      </c>
      <c r="E831" s="6">
        <v>0.675045846831272</v>
      </c>
      <c r="F831">
        <f t="shared" si="96"/>
        <v>0.7</v>
      </c>
      <c r="I831" t="str">
        <f t="shared" si="97"/>
        <v>sz002642</v>
      </c>
      <c r="J831" t="str">
        <f>VLOOKUP(D831,$U:$V,2,0)</f>
        <v>创</v>
      </c>
      <c r="K831">
        <f t="shared" si="98"/>
        <v>0.7</v>
      </c>
      <c r="L831" t="e">
        <f t="shared" si="99"/>
        <v>#VALUE!</v>
      </c>
      <c r="M831" t="e">
        <f t="shared" si="103"/>
        <v>#VALUE!</v>
      </c>
      <c r="N831" t="s">
        <v>1831</v>
      </c>
      <c r="O831">
        <f t="shared" si="100"/>
        <v>0.7</v>
      </c>
      <c r="P831">
        <f t="shared" si="101"/>
        <v>0</v>
      </c>
      <c r="Q831" t="str">
        <f t="shared" si="102"/>
        <v>创0.7</v>
      </c>
    </row>
    <row r="832" spans="1:17" x14ac:dyDescent="0.15">
      <c r="A832" s="4">
        <v>830</v>
      </c>
      <c r="B832" s="5" t="s">
        <v>1661</v>
      </c>
      <c r="C832" s="5" t="s">
        <v>1662</v>
      </c>
      <c r="D832" s="5" t="s">
        <v>9</v>
      </c>
      <c r="E832" s="6">
        <v>0.671639159172564</v>
      </c>
      <c r="F832">
        <f t="shared" si="96"/>
        <v>0.7</v>
      </c>
      <c r="I832" t="str">
        <f t="shared" si="97"/>
        <v>sz002646</v>
      </c>
      <c r="J832" t="str">
        <f>VLOOKUP(D832,$U:$V,2,0)</f>
        <v>中证</v>
      </c>
      <c r="K832">
        <f t="shared" si="98"/>
        <v>0.7</v>
      </c>
      <c r="L832" t="e">
        <f t="shared" si="99"/>
        <v>#VALUE!</v>
      </c>
      <c r="M832" t="e">
        <f t="shared" si="103"/>
        <v>#VALUE!</v>
      </c>
      <c r="N832" t="s">
        <v>1831</v>
      </c>
      <c r="O832">
        <f t="shared" si="100"/>
        <v>0.7</v>
      </c>
      <c r="P832">
        <f t="shared" si="101"/>
        <v>0</v>
      </c>
      <c r="Q832" t="str">
        <f t="shared" si="102"/>
        <v>中证0.7</v>
      </c>
    </row>
    <row r="833" spans="1:17" x14ac:dyDescent="0.15">
      <c r="A833" s="4">
        <v>831</v>
      </c>
      <c r="B833" s="5" t="s">
        <v>1663</v>
      </c>
      <c r="C833" s="5" t="s">
        <v>1664</v>
      </c>
      <c r="D833" s="5" t="s">
        <v>220</v>
      </c>
      <c r="E833" s="6">
        <v>0.732408077832018</v>
      </c>
      <c r="F833">
        <f t="shared" si="96"/>
        <v>0.7</v>
      </c>
      <c r="I833" t="str">
        <f t="shared" si="97"/>
        <v>sz002657</v>
      </c>
      <c r="J833" t="str">
        <f>VLOOKUP(D833,$U:$V,2,0)</f>
        <v>创</v>
      </c>
      <c r="K833">
        <f t="shared" si="98"/>
        <v>0.7</v>
      </c>
      <c r="L833" t="e">
        <f t="shared" si="99"/>
        <v>#VALUE!</v>
      </c>
      <c r="M833" t="e">
        <f t="shared" si="103"/>
        <v>#VALUE!</v>
      </c>
      <c r="N833" t="s">
        <v>1831</v>
      </c>
      <c r="O833">
        <f t="shared" si="100"/>
        <v>0.7</v>
      </c>
      <c r="P833">
        <f t="shared" si="101"/>
        <v>0</v>
      </c>
      <c r="Q833" t="str">
        <f t="shared" si="102"/>
        <v>创0.7</v>
      </c>
    </row>
    <row r="834" spans="1:17" x14ac:dyDescent="0.15">
      <c r="A834" s="4">
        <v>832</v>
      </c>
      <c r="B834" s="5" t="s">
        <v>1665</v>
      </c>
      <c r="C834" s="5" t="s">
        <v>1666</v>
      </c>
      <c r="D834" s="5" t="s">
        <v>9</v>
      </c>
      <c r="E834" s="6">
        <v>0.71955861177379998</v>
      </c>
      <c r="F834">
        <f t="shared" si="96"/>
        <v>0.7</v>
      </c>
      <c r="I834" t="str">
        <f t="shared" si="97"/>
        <v>sz002663</v>
      </c>
      <c r="J834" t="str">
        <f>VLOOKUP(D834,$U:$V,2,0)</f>
        <v>中证</v>
      </c>
      <c r="K834">
        <f t="shared" si="98"/>
        <v>0.7</v>
      </c>
      <c r="L834" t="e">
        <f t="shared" si="99"/>
        <v>#VALUE!</v>
      </c>
      <c r="M834" t="e">
        <f t="shared" si="103"/>
        <v>#VALUE!</v>
      </c>
      <c r="N834" t="s">
        <v>1830</v>
      </c>
      <c r="O834">
        <f t="shared" si="100"/>
        <v>0.6</v>
      </c>
      <c r="P834">
        <f t="shared" si="101"/>
        <v>9.9999999999999978E-2</v>
      </c>
      <c r="Q834" t="str">
        <f t="shared" si="102"/>
        <v>中证0.7</v>
      </c>
    </row>
    <row r="835" spans="1:17" x14ac:dyDescent="0.15">
      <c r="A835" s="4">
        <v>833</v>
      </c>
      <c r="B835" s="5" t="s">
        <v>1667</v>
      </c>
      <c r="C835" s="5" t="s">
        <v>1668</v>
      </c>
      <c r="D835" s="5" t="s">
        <v>9</v>
      </c>
      <c r="E835" s="6">
        <v>0.58068074638474998</v>
      </c>
      <c r="F835">
        <f t="shared" si="96"/>
        <v>0.6</v>
      </c>
      <c r="I835" t="str">
        <f t="shared" si="97"/>
        <v>sz002665</v>
      </c>
      <c r="J835" t="str">
        <f>VLOOKUP(D835,$U:$V,2,0)</f>
        <v>中证</v>
      </c>
      <c r="K835">
        <f t="shared" si="98"/>
        <v>0.6</v>
      </c>
      <c r="L835" t="e">
        <f t="shared" si="99"/>
        <v>#VALUE!</v>
      </c>
      <c r="M835" t="e">
        <f t="shared" si="103"/>
        <v>#VALUE!</v>
      </c>
      <c r="N835" t="s">
        <v>1830</v>
      </c>
      <c r="O835">
        <f t="shared" si="100"/>
        <v>0.6</v>
      </c>
      <c r="P835">
        <f t="shared" si="101"/>
        <v>0</v>
      </c>
      <c r="Q835" t="str">
        <f t="shared" si="102"/>
        <v>中证0.6</v>
      </c>
    </row>
    <row r="836" spans="1:17" x14ac:dyDescent="0.15">
      <c r="A836" s="4">
        <v>834</v>
      </c>
      <c r="B836" s="5" t="s">
        <v>1669</v>
      </c>
      <c r="C836" s="5" t="s">
        <v>1670</v>
      </c>
      <c r="D836" s="5" t="s">
        <v>9</v>
      </c>
      <c r="E836" s="6">
        <v>0.62295134421352105</v>
      </c>
      <c r="F836">
        <f t="shared" ref="F836:F899" si="104">ROUND(E836,1)</f>
        <v>0.6</v>
      </c>
      <c r="I836" t="str">
        <f t="shared" ref="I836:I899" si="105">+B836</f>
        <v>sz002670</v>
      </c>
      <c r="J836" t="str">
        <f>VLOOKUP(D836,$U:$V,2,0)</f>
        <v>中证</v>
      </c>
      <c r="K836">
        <f t="shared" ref="K836:K899" si="106">+F836</f>
        <v>0.6</v>
      </c>
      <c r="L836" t="e">
        <f t="shared" ref="L836:L899" si="107">FIND("0",J836)</f>
        <v>#VALUE!</v>
      </c>
      <c r="M836" t="e">
        <f t="shared" si="103"/>
        <v>#VALUE!</v>
      </c>
      <c r="N836" t="s">
        <v>1831</v>
      </c>
      <c r="O836">
        <f t="shared" ref="O836:O899" si="108">+N836+0</f>
        <v>0.7</v>
      </c>
      <c r="P836">
        <f t="shared" ref="P836:P899" si="109">F836-O836</f>
        <v>-9.9999999999999978E-2</v>
      </c>
      <c r="Q836" t="str">
        <f t="shared" ref="Q836:Q899" si="110">+J836&amp;K836</f>
        <v>中证0.6</v>
      </c>
    </row>
    <row r="837" spans="1:17" x14ac:dyDescent="0.15">
      <c r="A837" s="4">
        <v>835</v>
      </c>
      <c r="B837" s="5" t="s">
        <v>1671</v>
      </c>
      <c r="C837" s="5" t="s">
        <v>1672</v>
      </c>
      <c r="D837" s="5" t="s">
        <v>9</v>
      </c>
      <c r="E837" s="6">
        <v>0.673449416078584</v>
      </c>
      <c r="F837">
        <f t="shared" si="104"/>
        <v>0.7</v>
      </c>
      <c r="I837" t="str">
        <f t="shared" si="105"/>
        <v>sz002672</v>
      </c>
      <c r="J837" t="str">
        <f>VLOOKUP(D837,$U:$V,2,0)</f>
        <v>中证</v>
      </c>
      <c r="K837">
        <f t="shared" si="106"/>
        <v>0.7</v>
      </c>
      <c r="L837" t="e">
        <f t="shared" si="107"/>
        <v>#VALUE!</v>
      </c>
      <c r="M837" t="e">
        <f t="shared" si="103"/>
        <v>#VALUE!</v>
      </c>
      <c r="N837" t="s">
        <v>1831</v>
      </c>
      <c r="O837">
        <f t="shared" si="108"/>
        <v>0.7</v>
      </c>
      <c r="P837">
        <f t="shared" si="109"/>
        <v>0</v>
      </c>
      <c r="Q837" t="str">
        <f t="shared" si="110"/>
        <v>中证0.7</v>
      </c>
    </row>
    <row r="838" spans="1:17" x14ac:dyDescent="0.15">
      <c r="A838" s="4">
        <v>836</v>
      </c>
      <c r="B838" s="5" t="s">
        <v>1673</v>
      </c>
      <c r="C838" s="5" t="s">
        <v>1674</v>
      </c>
      <c r="D838" s="5" t="s">
        <v>7</v>
      </c>
      <c r="E838" s="6">
        <v>0.690840335242772</v>
      </c>
      <c r="F838">
        <f t="shared" si="104"/>
        <v>0.7</v>
      </c>
      <c r="I838" t="str">
        <f t="shared" si="105"/>
        <v>sz002673</v>
      </c>
      <c r="J838" t="str">
        <f>VLOOKUP(D838,$U:$V,2,0)</f>
        <v>沪深</v>
      </c>
      <c r="K838">
        <f t="shared" si="106"/>
        <v>0.7</v>
      </c>
      <c r="L838" t="e">
        <f t="shared" si="107"/>
        <v>#VALUE!</v>
      </c>
      <c r="M838" t="e">
        <f t="shared" si="103"/>
        <v>#VALUE!</v>
      </c>
      <c r="N838" t="s">
        <v>1830</v>
      </c>
      <c r="O838">
        <f t="shared" si="108"/>
        <v>0.6</v>
      </c>
      <c r="P838">
        <f t="shared" si="109"/>
        <v>9.9999999999999978E-2</v>
      </c>
      <c r="Q838" t="str">
        <f t="shared" si="110"/>
        <v>沪深0.7</v>
      </c>
    </row>
    <row r="839" spans="1:17" x14ac:dyDescent="0.15">
      <c r="A839" s="4">
        <v>837</v>
      </c>
      <c r="B839" s="5" t="s">
        <v>1675</v>
      </c>
      <c r="C839" s="5" t="s">
        <v>1676</v>
      </c>
      <c r="D839" s="5" t="s">
        <v>220</v>
      </c>
      <c r="E839" s="6">
        <v>0.61378976531804896</v>
      </c>
      <c r="F839">
        <f t="shared" si="104"/>
        <v>0.6</v>
      </c>
      <c r="I839" t="str">
        <f t="shared" si="105"/>
        <v>sz002681</v>
      </c>
      <c r="J839" t="str">
        <f>VLOOKUP(D839,$U:$V,2,0)</f>
        <v>创</v>
      </c>
      <c r="K839">
        <f t="shared" si="106"/>
        <v>0.6</v>
      </c>
      <c r="L839" t="e">
        <f t="shared" si="107"/>
        <v>#VALUE!</v>
      </c>
      <c r="M839" t="e">
        <f t="shared" si="103"/>
        <v>#VALUE!</v>
      </c>
      <c r="N839" t="s">
        <v>1831</v>
      </c>
      <c r="O839">
        <f t="shared" si="108"/>
        <v>0.7</v>
      </c>
      <c r="P839">
        <f t="shared" si="109"/>
        <v>-9.9999999999999978E-2</v>
      </c>
      <c r="Q839" t="str">
        <f t="shared" si="110"/>
        <v>创0.6</v>
      </c>
    </row>
    <row r="840" spans="1:17" x14ac:dyDescent="0.15">
      <c r="A840" s="4">
        <v>838</v>
      </c>
      <c r="B840" s="5" t="s">
        <v>1677</v>
      </c>
      <c r="C840" s="5" t="s">
        <v>1678</v>
      </c>
      <c r="D840" s="5" t="s">
        <v>220</v>
      </c>
      <c r="E840" s="6">
        <v>0.70037713823715098</v>
      </c>
      <c r="F840">
        <f t="shared" si="104"/>
        <v>0.7</v>
      </c>
      <c r="I840" t="str">
        <f t="shared" si="105"/>
        <v>sz002690</v>
      </c>
      <c r="J840" t="str">
        <f>VLOOKUP(D840,$U:$V,2,0)</f>
        <v>创</v>
      </c>
      <c r="K840">
        <f t="shared" si="106"/>
        <v>0.7</v>
      </c>
      <c r="L840" t="e">
        <f t="shared" si="107"/>
        <v>#VALUE!</v>
      </c>
      <c r="M840" t="e">
        <f t="shared" ref="M840:M903" si="111">MID(J840,L840,LEN(J840)-L840+1)</f>
        <v>#VALUE!</v>
      </c>
      <c r="N840" t="s">
        <v>1831</v>
      </c>
      <c r="O840">
        <f t="shared" si="108"/>
        <v>0.7</v>
      </c>
      <c r="P840">
        <f t="shared" si="109"/>
        <v>0</v>
      </c>
      <c r="Q840" t="str">
        <f t="shared" si="110"/>
        <v>创0.7</v>
      </c>
    </row>
    <row r="841" spans="1:17" x14ac:dyDescent="0.15">
      <c r="A841" s="4">
        <v>839</v>
      </c>
      <c r="B841" s="5" t="s">
        <v>1679</v>
      </c>
      <c r="C841" s="5" t="s">
        <v>1680</v>
      </c>
      <c r="D841" s="5" t="s">
        <v>220</v>
      </c>
      <c r="E841" s="6">
        <v>0.70972845493232195</v>
      </c>
      <c r="F841">
        <f t="shared" si="104"/>
        <v>0.7</v>
      </c>
      <c r="I841" t="str">
        <f t="shared" si="105"/>
        <v>sz002698</v>
      </c>
      <c r="J841" t="str">
        <f>VLOOKUP(D841,$U:$V,2,0)</f>
        <v>创</v>
      </c>
      <c r="K841">
        <f t="shared" si="106"/>
        <v>0.7</v>
      </c>
      <c r="L841" t="e">
        <f t="shared" si="107"/>
        <v>#VALUE!</v>
      </c>
      <c r="M841" t="e">
        <f t="shared" si="111"/>
        <v>#VALUE!</v>
      </c>
      <c r="N841" t="s">
        <v>1830</v>
      </c>
      <c r="O841">
        <f t="shared" si="108"/>
        <v>0.6</v>
      </c>
      <c r="P841">
        <f t="shared" si="109"/>
        <v>9.9999999999999978E-2</v>
      </c>
      <c r="Q841" t="str">
        <f t="shared" si="110"/>
        <v>创0.7</v>
      </c>
    </row>
    <row r="842" spans="1:17" x14ac:dyDescent="0.15">
      <c r="A842" s="4">
        <v>840</v>
      </c>
      <c r="B842" s="5" t="s">
        <v>1681</v>
      </c>
      <c r="C842" s="5" t="s">
        <v>1682</v>
      </c>
      <c r="D842" s="5" t="s">
        <v>220</v>
      </c>
      <c r="E842" s="6">
        <v>0.606083188009371</v>
      </c>
      <c r="F842">
        <f t="shared" si="104"/>
        <v>0.6</v>
      </c>
      <c r="I842" t="str">
        <f t="shared" si="105"/>
        <v>sz002699</v>
      </c>
      <c r="J842" t="str">
        <f>VLOOKUP(D842,$U:$V,2,0)</f>
        <v>创</v>
      </c>
      <c r="K842">
        <f t="shared" si="106"/>
        <v>0.6</v>
      </c>
      <c r="L842" t="e">
        <f t="shared" si="107"/>
        <v>#VALUE!</v>
      </c>
      <c r="M842" t="e">
        <f t="shared" si="111"/>
        <v>#VALUE!</v>
      </c>
      <c r="N842" t="s">
        <v>1831</v>
      </c>
      <c r="O842">
        <f t="shared" si="108"/>
        <v>0.7</v>
      </c>
      <c r="P842">
        <f t="shared" si="109"/>
        <v>-9.9999999999999978E-2</v>
      </c>
      <c r="Q842" t="str">
        <f t="shared" si="110"/>
        <v>创0.6</v>
      </c>
    </row>
    <row r="843" spans="1:17" x14ac:dyDescent="0.15">
      <c r="A843" s="4">
        <v>841</v>
      </c>
      <c r="B843" s="5" t="s">
        <v>1683</v>
      </c>
      <c r="C843" s="5" t="s">
        <v>1684</v>
      </c>
      <c r="D843" s="5" t="s">
        <v>9</v>
      </c>
      <c r="E843" s="6">
        <v>0.654744789067633</v>
      </c>
      <c r="F843">
        <f t="shared" si="104"/>
        <v>0.7</v>
      </c>
      <c r="I843" t="str">
        <f t="shared" si="105"/>
        <v>sz002701</v>
      </c>
      <c r="J843" t="str">
        <f>VLOOKUP(D843,$U:$V,2,0)</f>
        <v>中证</v>
      </c>
      <c r="K843">
        <f t="shared" si="106"/>
        <v>0.7</v>
      </c>
      <c r="L843" t="e">
        <f t="shared" si="107"/>
        <v>#VALUE!</v>
      </c>
      <c r="M843" t="e">
        <f t="shared" si="111"/>
        <v>#VALUE!</v>
      </c>
      <c r="N843" t="s">
        <v>1830</v>
      </c>
      <c r="O843">
        <f t="shared" si="108"/>
        <v>0.6</v>
      </c>
      <c r="P843">
        <f t="shared" si="109"/>
        <v>9.9999999999999978E-2</v>
      </c>
      <c r="Q843" t="str">
        <f t="shared" si="110"/>
        <v>中证0.7</v>
      </c>
    </row>
    <row r="844" spans="1:17" x14ac:dyDescent="0.15">
      <c r="A844" s="4">
        <v>842</v>
      </c>
      <c r="B844" s="5" t="s">
        <v>1685</v>
      </c>
      <c r="C844" s="5" t="s">
        <v>1686</v>
      </c>
      <c r="D844" s="5" t="s">
        <v>220</v>
      </c>
      <c r="E844" s="6">
        <v>0.57001876727105205</v>
      </c>
      <c r="F844">
        <f t="shared" si="104"/>
        <v>0.6</v>
      </c>
      <c r="I844" t="str">
        <f t="shared" si="105"/>
        <v>sz002707</v>
      </c>
      <c r="J844" t="str">
        <f>VLOOKUP(D844,$U:$V,2,0)</f>
        <v>创</v>
      </c>
      <c r="K844">
        <f t="shared" si="106"/>
        <v>0.6</v>
      </c>
      <c r="L844" t="e">
        <f t="shared" si="107"/>
        <v>#VALUE!</v>
      </c>
      <c r="M844" t="e">
        <f t="shared" si="111"/>
        <v>#VALUE!</v>
      </c>
      <c r="N844" t="s">
        <v>1830</v>
      </c>
      <c r="O844">
        <f t="shared" si="108"/>
        <v>0.6</v>
      </c>
      <c r="P844">
        <f t="shared" si="109"/>
        <v>0</v>
      </c>
      <c r="Q844" t="str">
        <f t="shared" si="110"/>
        <v>创0.6</v>
      </c>
    </row>
    <row r="845" spans="1:17" x14ac:dyDescent="0.15">
      <c r="A845" s="4">
        <v>843</v>
      </c>
      <c r="B845" s="5" t="s">
        <v>1687</v>
      </c>
      <c r="C845" s="5" t="s">
        <v>1688</v>
      </c>
      <c r="D845" s="5" t="s">
        <v>9</v>
      </c>
      <c r="E845" s="6">
        <v>0.55342152712897896</v>
      </c>
      <c r="F845">
        <f t="shared" si="104"/>
        <v>0.6</v>
      </c>
      <c r="I845" t="str">
        <f t="shared" si="105"/>
        <v>sz002714</v>
      </c>
      <c r="J845" t="str">
        <f>VLOOKUP(D845,$U:$V,2,0)</f>
        <v>中证</v>
      </c>
      <c r="K845">
        <f t="shared" si="106"/>
        <v>0.6</v>
      </c>
      <c r="L845" t="e">
        <f t="shared" si="107"/>
        <v>#VALUE!</v>
      </c>
      <c r="M845" t="e">
        <f t="shared" si="111"/>
        <v>#VALUE!</v>
      </c>
      <c r="N845" t="s">
        <v>1830</v>
      </c>
      <c r="O845">
        <f t="shared" si="108"/>
        <v>0.6</v>
      </c>
      <c r="P845">
        <f t="shared" si="109"/>
        <v>0</v>
      </c>
      <c r="Q845" t="str">
        <f t="shared" si="110"/>
        <v>中证0.6</v>
      </c>
    </row>
    <row r="846" spans="1:17" x14ac:dyDescent="0.15">
      <c r="A846" s="4">
        <v>844</v>
      </c>
      <c r="B846" s="5" t="s">
        <v>1689</v>
      </c>
      <c r="C846" s="5" t="s">
        <v>1690</v>
      </c>
      <c r="D846" s="5" t="s">
        <v>9</v>
      </c>
      <c r="E846" s="6">
        <v>0.57912567452951802</v>
      </c>
      <c r="F846">
        <f t="shared" si="104"/>
        <v>0.6</v>
      </c>
      <c r="I846" t="str">
        <f t="shared" si="105"/>
        <v>sz002727</v>
      </c>
      <c r="J846" t="str">
        <f>VLOOKUP(D846,$U:$V,2,0)</f>
        <v>中证</v>
      </c>
      <c r="K846">
        <f t="shared" si="106"/>
        <v>0.6</v>
      </c>
      <c r="L846" t="e">
        <f t="shared" si="107"/>
        <v>#VALUE!</v>
      </c>
      <c r="M846" t="e">
        <f t="shared" si="111"/>
        <v>#VALUE!</v>
      </c>
      <c r="N846" t="s">
        <v>1831</v>
      </c>
      <c r="O846">
        <f t="shared" si="108"/>
        <v>0.7</v>
      </c>
      <c r="P846">
        <f t="shared" si="109"/>
        <v>-9.9999999999999978E-2</v>
      </c>
      <c r="Q846" t="str">
        <f t="shared" si="110"/>
        <v>中证0.6</v>
      </c>
    </row>
    <row r="847" spans="1:17" x14ac:dyDescent="0.15">
      <c r="A847" s="4">
        <v>845</v>
      </c>
      <c r="B847" s="5" t="s">
        <v>1691</v>
      </c>
      <c r="C847" s="5" t="s">
        <v>1692</v>
      </c>
      <c r="D847" s="5" t="s">
        <v>7</v>
      </c>
      <c r="E847" s="6">
        <v>0.74235468024091</v>
      </c>
      <c r="F847">
        <f t="shared" si="104"/>
        <v>0.7</v>
      </c>
      <c r="I847" t="str">
        <f t="shared" si="105"/>
        <v>sz002736</v>
      </c>
      <c r="J847" t="str">
        <f>VLOOKUP(D847,$U:$V,2,0)</f>
        <v>沪深</v>
      </c>
      <c r="K847">
        <f t="shared" si="106"/>
        <v>0.7</v>
      </c>
      <c r="L847" t="e">
        <f t="shared" si="107"/>
        <v>#VALUE!</v>
      </c>
      <c r="M847" t="e">
        <f t="shared" si="111"/>
        <v>#VALUE!</v>
      </c>
      <c r="N847" t="s">
        <v>1830</v>
      </c>
      <c r="O847">
        <f t="shared" si="108"/>
        <v>0.6</v>
      </c>
      <c r="P847">
        <f t="shared" si="109"/>
        <v>9.9999999999999978E-2</v>
      </c>
      <c r="Q847" t="str">
        <f t="shared" si="110"/>
        <v>沪深0.7</v>
      </c>
    </row>
    <row r="848" spans="1:17" x14ac:dyDescent="0.15">
      <c r="A848" s="4">
        <v>846</v>
      </c>
      <c r="B848" s="5" t="s">
        <v>1693</v>
      </c>
      <c r="C848" s="5" t="s">
        <v>1694</v>
      </c>
      <c r="D848" s="5" t="s">
        <v>220</v>
      </c>
      <c r="E848" s="6">
        <v>0.57648351908738205</v>
      </c>
      <c r="F848">
        <f t="shared" si="104"/>
        <v>0.6</v>
      </c>
      <c r="I848" t="str">
        <f t="shared" si="105"/>
        <v>sz002739</v>
      </c>
      <c r="J848" t="str">
        <f>VLOOKUP(D848,$U:$V,2,0)</f>
        <v>创</v>
      </c>
      <c r="K848">
        <f t="shared" si="106"/>
        <v>0.6</v>
      </c>
      <c r="L848" t="e">
        <f t="shared" si="107"/>
        <v>#VALUE!</v>
      </c>
      <c r="M848" t="e">
        <f t="shared" si="111"/>
        <v>#VALUE!</v>
      </c>
      <c r="N848" t="s">
        <v>1831</v>
      </c>
      <c r="O848">
        <f t="shared" si="108"/>
        <v>0.7</v>
      </c>
      <c r="P848">
        <f t="shared" si="109"/>
        <v>-9.9999999999999978E-2</v>
      </c>
      <c r="Q848" t="str">
        <f t="shared" si="110"/>
        <v>创0.6</v>
      </c>
    </row>
    <row r="849" spans="1:17" x14ac:dyDescent="0.15">
      <c r="A849" s="4">
        <v>847</v>
      </c>
      <c r="B849" s="5" t="s">
        <v>1695</v>
      </c>
      <c r="C849" s="5" t="s">
        <v>1696</v>
      </c>
      <c r="D849" s="5" t="s">
        <v>9</v>
      </c>
      <c r="E849" s="6">
        <v>0.68277667501113304</v>
      </c>
      <c r="F849">
        <f t="shared" si="104"/>
        <v>0.7</v>
      </c>
      <c r="I849" t="str">
        <f t="shared" si="105"/>
        <v>sz002745</v>
      </c>
      <c r="J849" t="str">
        <f>VLOOKUP(D849,$U:$V,2,0)</f>
        <v>中证</v>
      </c>
      <c r="K849">
        <f t="shared" si="106"/>
        <v>0.7</v>
      </c>
      <c r="L849" t="e">
        <f t="shared" si="107"/>
        <v>#VALUE!</v>
      </c>
      <c r="M849" t="e">
        <f t="shared" si="111"/>
        <v>#VALUE!</v>
      </c>
      <c r="N849" t="s">
        <v>1833</v>
      </c>
      <c r="O849">
        <f t="shared" si="108"/>
        <v>0.5</v>
      </c>
      <c r="P849">
        <f t="shared" si="109"/>
        <v>0.19999999999999996</v>
      </c>
      <c r="Q849" t="str">
        <f t="shared" si="110"/>
        <v>中证0.7</v>
      </c>
    </row>
    <row r="850" spans="1:17" x14ac:dyDescent="0.15">
      <c r="A850" s="4">
        <v>848</v>
      </c>
      <c r="B850" s="5" t="s">
        <v>1697</v>
      </c>
      <c r="C850" s="5" t="s">
        <v>1698</v>
      </c>
      <c r="D850" s="5" t="s">
        <v>220</v>
      </c>
      <c r="E850" s="6">
        <v>0.51599521304821006</v>
      </c>
      <c r="F850">
        <f t="shared" si="104"/>
        <v>0.5</v>
      </c>
      <c r="I850" t="str">
        <f t="shared" si="105"/>
        <v>sz002773</v>
      </c>
      <c r="J850" t="str">
        <f>VLOOKUP(D850,$U:$V,2,0)</f>
        <v>创</v>
      </c>
      <c r="K850">
        <f t="shared" si="106"/>
        <v>0.5</v>
      </c>
      <c r="L850" t="e">
        <f t="shared" si="107"/>
        <v>#VALUE!</v>
      </c>
      <c r="M850" t="e">
        <f t="shared" si="111"/>
        <v>#VALUE!</v>
      </c>
      <c r="N850" t="s">
        <v>1833</v>
      </c>
      <c r="O850">
        <f t="shared" si="108"/>
        <v>0.5</v>
      </c>
      <c r="P850">
        <f t="shared" si="109"/>
        <v>0</v>
      </c>
      <c r="Q850" t="str">
        <f t="shared" si="110"/>
        <v>创0.5</v>
      </c>
    </row>
    <row r="851" spans="1:17" x14ac:dyDescent="0.15">
      <c r="A851" s="4">
        <v>849</v>
      </c>
      <c r="B851" s="5" t="s">
        <v>1699</v>
      </c>
      <c r="C851" s="5" t="s">
        <v>1700</v>
      </c>
      <c r="D851" s="5" t="s">
        <v>85</v>
      </c>
      <c r="E851" s="6">
        <v>0.47813832748707003</v>
      </c>
      <c r="F851">
        <f t="shared" si="104"/>
        <v>0.5</v>
      </c>
      <c r="I851" t="str">
        <f t="shared" si="105"/>
        <v>sz002797</v>
      </c>
      <c r="J851" t="str">
        <f>VLOOKUP(D851,$U:$V,2,0)</f>
        <v>小</v>
      </c>
      <c r="K851">
        <f t="shared" si="106"/>
        <v>0.5</v>
      </c>
      <c r="L851" t="e">
        <f t="shared" si="107"/>
        <v>#VALUE!</v>
      </c>
      <c r="M851" t="e">
        <f t="shared" si="111"/>
        <v>#VALUE!</v>
      </c>
      <c r="N851" t="s">
        <v>1835</v>
      </c>
      <c r="O851">
        <f t="shared" si="108"/>
        <v>0.3</v>
      </c>
      <c r="P851">
        <f t="shared" si="109"/>
        <v>0.2</v>
      </c>
      <c r="Q851" t="str">
        <f t="shared" si="110"/>
        <v>小0.5</v>
      </c>
    </row>
    <row r="852" spans="1:17" x14ac:dyDescent="0.15">
      <c r="A852" s="4">
        <v>850</v>
      </c>
      <c r="B852" s="5" t="s">
        <v>1701</v>
      </c>
      <c r="C852" s="5" t="s">
        <v>1702</v>
      </c>
      <c r="D852" s="5" t="s">
        <v>9</v>
      </c>
      <c r="E852" s="6">
        <v>0.25248832536684201</v>
      </c>
      <c r="F852">
        <f t="shared" si="104"/>
        <v>0.3</v>
      </c>
      <c r="I852" t="str">
        <f t="shared" si="105"/>
        <v>sz002807</v>
      </c>
      <c r="J852" t="str">
        <f>VLOOKUP(D852,$U:$V,2,0)</f>
        <v>中证</v>
      </c>
      <c r="K852">
        <f t="shared" si="106"/>
        <v>0.3</v>
      </c>
      <c r="L852" t="e">
        <f t="shared" si="107"/>
        <v>#VALUE!</v>
      </c>
      <c r="M852" t="e">
        <f t="shared" si="111"/>
        <v>#VALUE!</v>
      </c>
      <c r="N852" t="s">
        <v>1832</v>
      </c>
      <c r="O852">
        <f t="shared" si="108"/>
        <v>0.4</v>
      </c>
      <c r="P852">
        <f t="shared" si="109"/>
        <v>-0.10000000000000003</v>
      </c>
      <c r="Q852" t="str">
        <f t="shared" si="110"/>
        <v>中证0.3</v>
      </c>
    </row>
    <row r="853" spans="1:17" x14ac:dyDescent="0.15">
      <c r="A853" s="4">
        <v>851</v>
      </c>
      <c r="B853" s="5" t="s">
        <v>1703</v>
      </c>
      <c r="C853" s="5" t="s">
        <v>1704</v>
      </c>
      <c r="D853" s="5" t="s">
        <v>220</v>
      </c>
      <c r="E853" s="6">
        <v>0.49820329529090901</v>
      </c>
      <c r="F853">
        <f t="shared" si="104"/>
        <v>0.5</v>
      </c>
      <c r="I853" t="str">
        <f t="shared" si="105"/>
        <v>sz002815</v>
      </c>
      <c r="J853" t="str">
        <f>VLOOKUP(D853,$U:$V,2,0)</f>
        <v>创</v>
      </c>
      <c r="K853">
        <f t="shared" si="106"/>
        <v>0.5</v>
      </c>
      <c r="L853" t="e">
        <f t="shared" si="107"/>
        <v>#VALUE!</v>
      </c>
      <c r="M853" t="e">
        <f t="shared" si="111"/>
        <v>#VALUE!</v>
      </c>
      <c r="N853" t="s">
        <v>1831</v>
      </c>
      <c r="O853">
        <f t="shared" si="108"/>
        <v>0.7</v>
      </c>
      <c r="P853">
        <f t="shared" si="109"/>
        <v>-0.19999999999999996</v>
      </c>
      <c r="Q853" t="str">
        <f t="shared" si="110"/>
        <v>创0.5</v>
      </c>
    </row>
    <row r="854" spans="1:17" x14ac:dyDescent="0.15">
      <c r="A854" s="4">
        <v>852</v>
      </c>
      <c r="B854" s="5" t="s">
        <v>1705</v>
      </c>
      <c r="C854" s="5" t="s">
        <v>1706</v>
      </c>
      <c r="D854" s="5" t="s">
        <v>220</v>
      </c>
      <c r="E854" s="6">
        <v>0.69284974312803804</v>
      </c>
      <c r="F854">
        <f t="shared" si="104"/>
        <v>0.7</v>
      </c>
      <c r="I854" t="str">
        <f t="shared" si="105"/>
        <v>sz300001</v>
      </c>
      <c r="J854" t="str">
        <f>VLOOKUP(D854,$U:$V,2,0)</f>
        <v>创</v>
      </c>
      <c r="K854">
        <f t="shared" si="106"/>
        <v>0.7</v>
      </c>
      <c r="L854" t="e">
        <f t="shared" si="107"/>
        <v>#VALUE!</v>
      </c>
      <c r="M854" t="e">
        <f t="shared" si="111"/>
        <v>#VALUE!</v>
      </c>
      <c r="N854" t="s">
        <v>1831</v>
      </c>
      <c r="O854">
        <f t="shared" si="108"/>
        <v>0.7</v>
      </c>
      <c r="P854">
        <f t="shared" si="109"/>
        <v>0</v>
      </c>
      <c r="Q854" t="str">
        <f t="shared" si="110"/>
        <v>创0.7</v>
      </c>
    </row>
    <row r="855" spans="1:17" x14ac:dyDescent="0.15">
      <c r="A855" s="4">
        <v>853</v>
      </c>
      <c r="B855" s="5" t="s">
        <v>1707</v>
      </c>
      <c r="C855" s="5" t="s">
        <v>1708</v>
      </c>
      <c r="D855" s="5" t="s">
        <v>220</v>
      </c>
      <c r="E855" s="6">
        <v>0.73099442977958495</v>
      </c>
      <c r="F855">
        <f t="shared" si="104"/>
        <v>0.7</v>
      </c>
      <c r="I855" t="str">
        <f t="shared" si="105"/>
        <v>sz300002</v>
      </c>
      <c r="J855" t="str">
        <f>VLOOKUP(D855,$U:$V,2,0)</f>
        <v>创</v>
      </c>
      <c r="K855">
        <f t="shared" si="106"/>
        <v>0.7</v>
      </c>
      <c r="L855" t="e">
        <f t="shared" si="107"/>
        <v>#VALUE!</v>
      </c>
      <c r="M855" t="e">
        <f t="shared" si="111"/>
        <v>#VALUE!</v>
      </c>
      <c r="N855" t="s">
        <v>1831</v>
      </c>
      <c r="O855">
        <f t="shared" si="108"/>
        <v>0.7</v>
      </c>
      <c r="P855">
        <f t="shared" si="109"/>
        <v>0</v>
      </c>
      <c r="Q855" t="str">
        <f t="shared" si="110"/>
        <v>创0.7</v>
      </c>
    </row>
    <row r="856" spans="1:17" x14ac:dyDescent="0.15">
      <c r="A856" s="4">
        <v>854</v>
      </c>
      <c r="B856" s="5" t="s">
        <v>1709</v>
      </c>
      <c r="C856" s="5" t="s">
        <v>1710</v>
      </c>
      <c r="D856" s="5" t="s">
        <v>220</v>
      </c>
      <c r="E856" s="6">
        <v>0.70872091018636396</v>
      </c>
      <c r="F856">
        <f t="shared" si="104"/>
        <v>0.7</v>
      </c>
      <c r="I856" t="str">
        <f t="shared" si="105"/>
        <v>sz300003</v>
      </c>
      <c r="J856" t="str">
        <f>VLOOKUP(D856,$U:$V,2,0)</f>
        <v>创</v>
      </c>
      <c r="K856">
        <f t="shared" si="106"/>
        <v>0.7</v>
      </c>
      <c r="L856" t="e">
        <f t="shared" si="107"/>
        <v>#VALUE!</v>
      </c>
      <c r="M856" t="e">
        <f t="shared" si="111"/>
        <v>#VALUE!</v>
      </c>
      <c r="N856" t="s">
        <v>1831</v>
      </c>
      <c r="O856">
        <f t="shared" si="108"/>
        <v>0.7</v>
      </c>
      <c r="P856">
        <f t="shared" si="109"/>
        <v>0</v>
      </c>
      <c r="Q856" t="str">
        <f t="shared" si="110"/>
        <v>创0.7</v>
      </c>
    </row>
    <row r="857" spans="1:17" x14ac:dyDescent="0.15">
      <c r="A857" s="4">
        <v>855</v>
      </c>
      <c r="B857" s="5" t="s">
        <v>1711</v>
      </c>
      <c r="C857" s="5" t="s">
        <v>1712</v>
      </c>
      <c r="D857" s="5" t="s">
        <v>220</v>
      </c>
      <c r="E857" s="6">
        <v>0.69133813251135001</v>
      </c>
      <c r="F857">
        <f t="shared" si="104"/>
        <v>0.7</v>
      </c>
      <c r="I857" t="str">
        <f t="shared" si="105"/>
        <v>sz300010</v>
      </c>
      <c r="J857" t="str">
        <f>VLOOKUP(D857,$U:$V,2,0)</f>
        <v>创</v>
      </c>
      <c r="K857">
        <f t="shared" si="106"/>
        <v>0.7</v>
      </c>
      <c r="L857" t="e">
        <f t="shared" si="107"/>
        <v>#VALUE!</v>
      </c>
      <c r="M857" t="e">
        <f t="shared" si="111"/>
        <v>#VALUE!</v>
      </c>
      <c r="N857" t="s">
        <v>1831</v>
      </c>
      <c r="O857">
        <f t="shared" si="108"/>
        <v>0.7</v>
      </c>
      <c r="P857">
        <f t="shared" si="109"/>
        <v>0</v>
      </c>
      <c r="Q857" t="str">
        <f t="shared" si="110"/>
        <v>创0.7</v>
      </c>
    </row>
    <row r="858" spans="1:17" x14ac:dyDescent="0.15">
      <c r="A858" s="4">
        <v>856</v>
      </c>
      <c r="B858" s="5" t="s">
        <v>1713</v>
      </c>
      <c r="C858" s="5" t="s">
        <v>1714</v>
      </c>
      <c r="D858" s="5" t="s">
        <v>220</v>
      </c>
      <c r="E858" s="6">
        <v>0.69335817039709402</v>
      </c>
      <c r="F858">
        <f t="shared" si="104"/>
        <v>0.7</v>
      </c>
      <c r="I858" t="str">
        <f t="shared" si="105"/>
        <v>sz300015</v>
      </c>
      <c r="J858" t="str">
        <f>VLOOKUP(D858,$U:$V,2,0)</f>
        <v>创</v>
      </c>
      <c r="K858">
        <f t="shared" si="106"/>
        <v>0.7</v>
      </c>
      <c r="L858" t="e">
        <f t="shared" si="107"/>
        <v>#VALUE!</v>
      </c>
      <c r="M858" t="e">
        <f t="shared" si="111"/>
        <v>#VALUE!</v>
      </c>
      <c r="N858" t="s">
        <v>1831</v>
      </c>
      <c r="O858">
        <f t="shared" si="108"/>
        <v>0.7</v>
      </c>
      <c r="P858">
        <f t="shared" si="109"/>
        <v>0</v>
      </c>
      <c r="Q858" t="str">
        <f t="shared" si="110"/>
        <v>创0.7</v>
      </c>
    </row>
    <row r="859" spans="1:17" x14ac:dyDescent="0.15">
      <c r="A859" s="4">
        <v>857</v>
      </c>
      <c r="B859" s="5" t="s">
        <v>1715</v>
      </c>
      <c r="C859" s="5" t="s">
        <v>1716</v>
      </c>
      <c r="D859" s="5" t="s">
        <v>220</v>
      </c>
      <c r="E859" s="6">
        <v>0.67400896681064704</v>
      </c>
      <c r="F859">
        <f t="shared" si="104"/>
        <v>0.7</v>
      </c>
      <c r="I859" t="str">
        <f t="shared" si="105"/>
        <v>sz300017</v>
      </c>
      <c r="J859" t="str">
        <f>VLOOKUP(D859,$U:$V,2,0)</f>
        <v>创</v>
      </c>
      <c r="K859">
        <f t="shared" si="106"/>
        <v>0.7</v>
      </c>
      <c r="L859" t="e">
        <f t="shared" si="107"/>
        <v>#VALUE!</v>
      </c>
      <c r="M859" t="e">
        <f t="shared" si="111"/>
        <v>#VALUE!</v>
      </c>
      <c r="N859" t="s">
        <v>1829</v>
      </c>
      <c r="O859">
        <f t="shared" si="108"/>
        <v>0.8</v>
      </c>
      <c r="P859">
        <f t="shared" si="109"/>
        <v>-0.10000000000000009</v>
      </c>
      <c r="Q859" t="str">
        <f t="shared" si="110"/>
        <v>创0.7</v>
      </c>
    </row>
    <row r="860" spans="1:17" x14ac:dyDescent="0.15">
      <c r="A860" s="4">
        <v>858</v>
      </c>
      <c r="B860" s="5" t="s">
        <v>1717</v>
      </c>
      <c r="C860" s="5" t="s">
        <v>1718</v>
      </c>
      <c r="D860" s="5" t="s">
        <v>220</v>
      </c>
      <c r="E860" s="6">
        <v>0.770975250227938</v>
      </c>
      <c r="F860">
        <f t="shared" si="104"/>
        <v>0.8</v>
      </c>
      <c r="I860" t="str">
        <f t="shared" si="105"/>
        <v>sz300024</v>
      </c>
      <c r="J860" t="str">
        <f>VLOOKUP(D860,$U:$V,2,0)</f>
        <v>创</v>
      </c>
      <c r="K860">
        <f t="shared" si="106"/>
        <v>0.8</v>
      </c>
      <c r="L860" t="e">
        <f t="shared" si="107"/>
        <v>#VALUE!</v>
      </c>
      <c r="M860" t="e">
        <f t="shared" si="111"/>
        <v>#VALUE!</v>
      </c>
      <c r="N860" t="s">
        <v>1831</v>
      </c>
      <c r="O860">
        <f t="shared" si="108"/>
        <v>0.7</v>
      </c>
      <c r="P860">
        <f t="shared" si="109"/>
        <v>0.10000000000000009</v>
      </c>
      <c r="Q860" t="str">
        <f t="shared" si="110"/>
        <v>创0.8</v>
      </c>
    </row>
    <row r="861" spans="1:17" x14ac:dyDescent="0.15">
      <c r="A861" s="4">
        <v>859</v>
      </c>
      <c r="B861" s="5" t="s">
        <v>1719</v>
      </c>
      <c r="C861" s="5" t="s">
        <v>1720</v>
      </c>
      <c r="D861" s="5" t="s">
        <v>220</v>
      </c>
      <c r="E861" s="6">
        <v>0.65781712160341099</v>
      </c>
      <c r="F861">
        <f t="shared" si="104"/>
        <v>0.7</v>
      </c>
      <c r="I861" t="str">
        <f t="shared" si="105"/>
        <v>sz300026</v>
      </c>
      <c r="J861" t="str">
        <f>VLOOKUP(D861,$U:$V,2,0)</f>
        <v>创</v>
      </c>
      <c r="K861">
        <f t="shared" si="106"/>
        <v>0.7</v>
      </c>
      <c r="L861" t="e">
        <f t="shared" si="107"/>
        <v>#VALUE!</v>
      </c>
      <c r="M861" t="e">
        <f t="shared" si="111"/>
        <v>#VALUE!</v>
      </c>
      <c r="N861" t="s">
        <v>1831</v>
      </c>
      <c r="O861">
        <f t="shared" si="108"/>
        <v>0.7</v>
      </c>
      <c r="P861">
        <f t="shared" si="109"/>
        <v>0</v>
      </c>
      <c r="Q861" t="str">
        <f t="shared" si="110"/>
        <v>创0.7</v>
      </c>
    </row>
    <row r="862" spans="1:17" x14ac:dyDescent="0.15">
      <c r="A862" s="4">
        <v>860</v>
      </c>
      <c r="B862" s="5" t="s">
        <v>1721</v>
      </c>
      <c r="C862" s="5" t="s">
        <v>1722</v>
      </c>
      <c r="D862" s="5" t="s">
        <v>220</v>
      </c>
      <c r="E862" s="6">
        <v>0.69167200448099098</v>
      </c>
      <c r="F862">
        <f t="shared" si="104"/>
        <v>0.7</v>
      </c>
      <c r="I862" t="str">
        <f t="shared" si="105"/>
        <v>sz300027</v>
      </c>
      <c r="J862" t="str">
        <f>VLOOKUP(D862,$U:$V,2,0)</f>
        <v>创</v>
      </c>
      <c r="K862">
        <f t="shared" si="106"/>
        <v>0.7</v>
      </c>
      <c r="L862" t="e">
        <f t="shared" si="107"/>
        <v>#VALUE!</v>
      </c>
      <c r="M862" t="e">
        <f t="shared" si="111"/>
        <v>#VALUE!</v>
      </c>
      <c r="N862" t="s">
        <v>1830</v>
      </c>
      <c r="O862">
        <f t="shared" si="108"/>
        <v>0.6</v>
      </c>
      <c r="P862">
        <f t="shared" si="109"/>
        <v>9.9999999999999978E-2</v>
      </c>
      <c r="Q862" t="str">
        <f t="shared" si="110"/>
        <v>创0.7</v>
      </c>
    </row>
    <row r="863" spans="1:17" x14ac:dyDescent="0.15">
      <c r="A863" s="4">
        <v>861</v>
      </c>
      <c r="B863" s="5" t="s">
        <v>1723</v>
      </c>
      <c r="C863" s="5" t="s">
        <v>1724</v>
      </c>
      <c r="D863" s="5" t="s">
        <v>220</v>
      </c>
      <c r="E863" s="6">
        <v>0.59165503412359099</v>
      </c>
      <c r="F863">
        <f t="shared" si="104"/>
        <v>0.6</v>
      </c>
      <c r="I863" t="str">
        <f t="shared" si="105"/>
        <v>sz300032</v>
      </c>
      <c r="J863" t="str">
        <f>VLOOKUP(D863,$U:$V,2,0)</f>
        <v>创</v>
      </c>
      <c r="K863">
        <f t="shared" si="106"/>
        <v>0.6</v>
      </c>
      <c r="L863" t="e">
        <f t="shared" si="107"/>
        <v>#VALUE!</v>
      </c>
      <c r="M863" t="e">
        <f t="shared" si="111"/>
        <v>#VALUE!</v>
      </c>
      <c r="N863" t="s">
        <v>1831</v>
      </c>
      <c r="O863">
        <f t="shared" si="108"/>
        <v>0.7</v>
      </c>
      <c r="P863">
        <f t="shared" si="109"/>
        <v>-9.9999999999999978E-2</v>
      </c>
      <c r="Q863" t="str">
        <f t="shared" si="110"/>
        <v>创0.6</v>
      </c>
    </row>
    <row r="864" spans="1:17" x14ac:dyDescent="0.15">
      <c r="A864" s="4">
        <v>862</v>
      </c>
      <c r="B864" s="5" t="s">
        <v>1725</v>
      </c>
      <c r="C864" s="5" t="s">
        <v>1726</v>
      </c>
      <c r="D864" s="5" t="s">
        <v>220</v>
      </c>
      <c r="E864" s="6">
        <v>0.68387877001821595</v>
      </c>
      <c r="F864">
        <f t="shared" si="104"/>
        <v>0.7</v>
      </c>
      <c r="I864" t="str">
        <f t="shared" si="105"/>
        <v>sz300033</v>
      </c>
      <c r="J864" t="str">
        <f>VLOOKUP(D864,$U:$V,2,0)</f>
        <v>创</v>
      </c>
      <c r="K864">
        <f t="shared" si="106"/>
        <v>0.7</v>
      </c>
      <c r="L864" t="e">
        <f t="shared" si="107"/>
        <v>#VALUE!</v>
      </c>
      <c r="M864" t="e">
        <f t="shared" si="111"/>
        <v>#VALUE!</v>
      </c>
      <c r="N864" t="s">
        <v>1831</v>
      </c>
      <c r="O864">
        <f t="shared" si="108"/>
        <v>0.7</v>
      </c>
      <c r="P864">
        <f t="shared" si="109"/>
        <v>0</v>
      </c>
      <c r="Q864" t="str">
        <f t="shared" si="110"/>
        <v>创0.7</v>
      </c>
    </row>
    <row r="865" spans="1:17" x14ac:dyDescent="0.15">
      <c r="A865" s="4">
        <v>863</v>
      </c>
      <c r="B865" s="5" t="s">
        <v>1727</v>
      </c>
      <c r="C865" s="5" t="s">
        <v>1728</v>
      </c>
      <c r="D865" s="5" t="s">
        <v>220</v>
      </c>
      <c r="E865" s="6">
        <v>0.71565318682449197</v>
      </c>
      <c r="F865">
        <f t="shared" si="104"/>
        <v>0.7</v>
      </c>
      <c r="I865" t="str">
        <f t="shared" si="105"/>
        <v>sz300039</v>
      </c>
      <c r="J865" t="str">
        <f>VLOOKUP(D865,$U:$V,2,0)</f>
        <v>创</v>
      </c>
      <c r="K865">
        <f t="shared" si="106"/>
        <v>0.7</v>
      </c>
      <c r="L865" t="e">
        <f t="shared" si="107"/>
        <v>#VALUE!</v>
      </c>
      <c r="M865" t="e">
        <f t="shared" si="111"/>
        <v>#VALUE!</v>
      </c>
      <c r="N865" t="s">
        <v>1830</v>
      </c>
      <c r="O865">
        <f t="shared" si="108"/>
        <v>0.6</v>
      </c>
      <c r="P865">
        <f t="shared" si="109"/>
        <v>9.9999999999999978E-2</v>
      </c>
      <c r="Q865" t="str">
        <f t="shared" si="110"/>
        <v>创0.7</v>
      </c>
    </row>
    <row r="866" spans="1:17" x14ac:dyDescent="0.15">
      <c r="A866" s="4">
        <v>864</v>
      </c>
      <c r="B866" s="5" t="s">
        <v>1729</v>
      </c>
      <c r="C866" s="5" t="s">
        <v>1730</v>
      </c>
      <c r="D866" s="5" t="s">
        <v>220</v>
      </c>
      <c r="E866" s="6">
        <v>0.64671632175087701</v>
      </c>
      <c r="F866">
        <f t="shared" si="104"/>
        <v>0.6</v>
      </c>
      <c r="I866" t="str">
        <f t="shared" si="105"/>
        <v>sz300043</v>
      </c>
      <c r="J866" t="str">
        <f>VLOOKUP(D866,$U:$V,2,0)</f>
        <v>创</v>
      </c>
      <c r="K866">
        <f t="shared" si="106"/>
        <v>0.6</v>
      </c>
      <c r="L866" t="e">
        <f t="shared" si="107"/>
        <v>#VALUE!</v>
      </c>
      <c r="M866" t="e">
        <f t="shared" si="111"/>
        <v>#VALUE!</v>
      </c>
      <c r="N866" t="s">
        <v>1831</v>
      </c>
      <c r="O866">
        <f t="shared" si="108"/>
        <v>0.7</v>
      </c>
      <c r="P866">
        <f t="shared" si="109"/>
        <v>-9.9999999999999978E-2</v>
      </c>
      <c r="Q866" t="str">
        <f t="shared" si="110"/>
        <v>创0.6</v>
      </c>
    </row>
    <row r="867" spans="1:17" x14ac:dyDescent="0.15">
      <c r="A867" s="4">
        <v>865</v>
      </c>
      <c r="B867" s="5" t="s">
        <v>1731</v>
      </c>
      <c r="C867" s="5" t="s">
        <v>1732</v>
      </c>
      <c r="D867" s="5" t="s">
        <v>220</v>
      </c>
      <c r="E867" s="6">
        <v>0.71592145040212396</v>
      </c>
      <c r="F867">
        <f t="shared" si="104"/>
        <v>0.7</v>
      </c>
      <c r="I867" t="str">
        <f t="shared" si="105"/>
        <v>sz300055</v>
      </c>
      <c r="J867" t="str">
        <f>VLOOKUP(D867,$U:$V,2,0)</f>
        <v>创</v>
      </c>
      <c r="K867">
        <f t="shared" si="106"/>
        <v>0.7</v>
      </c>
      <c r="L867" t="e">
        <f t="shared" si="107"/>
        <v>#VALUE!</v>
      </c>
      <c r="M867" t="e">
        <f t="shared" si="111"/>
        <v>#VALUE!</v>
      </c>
      <c r="N867" t="s">
        <v>1831</v>
      </c>
      <c r="O867">
        <f t="shared" si="108"/>
        <v>0.7</v>
      </c>
      <c r="P867">
        <f t="shared" si="109"/>
        <v>0</v>
      </c>
      <c r="Q867" t="str">
        <f t="shared" si="110"/>
        <v>创0.7</v>
      </c>
    </row>
    <row r="868" spans="1:17" x14ac:dyDescent="0.15">
      <c r="A868" s="4">
        <v>866</v>
      </c>
      <c r="B868" s="5" t="s">
        <v>1733</v>
      </c>
      <c r="C868" s="5" t="s">
        <v>1734</v>
      </c>
      <c r="D868" s="5" t="s">
        <v>220</v>
      </c>
      <c r="E868" s="6">
        <v>0.71588734689775801</v>
      </c>
      <c r="F868">
        <f t="shared" si="104"/>
        <v>0.7</v>
      </c>
      <c r="I868" t="str">
        <f t="shared" si="105"/>
        <v>sz300058</v>
      </c>
      <c r="J868" t="str">
        <f>VLOOKUP(D868,$U:$V,2,0)</f>
        <v>创</v>
      </c>
      <c r="K868">
        <f t="shared" si="106"/>
        <v>0.7</v>
      </c>
      <c r="L868" t="e">
        <f t="shared" si="107"/>
        <v>#VALUE!</v>
      </c>
      <c r="M868" t="e">
        <f t="shared" si="111"/>
        <v>#VALUE!</v>
      </c>
      <c r="N868" t="s">
        <v>1831</v>
      </c>
      <c r="O868">
        <f t="shared" si="108"/>
        <v>0.7</v>
      </c>
      <c r="P868">
        <f t="shared" si="109"/>
        <v>0</v>
      </c>
      <c r="Q868" t="str">
        <f t="shared" si="110"/>
        <v>创0.7</v>
      </c>
    </row>
    <row r="869" spans="1:17" x14ac:dyDescent="0.15">
      <c r="A869" s="4">
        <v>867</v>
      </c>
      <c r="B869" s="5" t="s">
        <v>1735</v>
      </c>
      <c r="C869" s="5" t="s">
        <v>1736</v>
      </c>
      <c r="D869" s="5" t="s">
        <v>220</v>
      </c>
      <c r="E869" s="6">
        <v>0.73398948463681402</v>
      </c>
      <c r="F869">
        <f t="shared" si="104"/>
        <v>0.7</v>
      </c>
      <c r="I869" t="str">
        <f t="shared" si="105"/>
        <v>sz300059</v>
      </c>
      <c r="J869" t="str">
        <f>VLOOKUP(D869,$U:$V,2,0)</f>
        <v>创</v>
      </c>
      <c r="K869">
        <f t="shared" si="106"/>
        <v>0.7</v>
      </c>
      <c r="L869" t="e">
        <f t="shared" si="107"/>
        <v>#VALUE!</v>
      </c>
      <c r="M869" t="e">
        <f t="shared" si="111"/>
        <v>#VALUE!</v>
      </c>
      <c r="N869" t="s">
        <v>1831</v>
      </c>
      <c r="O869">
        <f t="shared" si="108"/>
        <v>0.7</v>
      </c>
      <c r="P869">
        <f t="shared" si="109"/>
        <v>0</v>
      </c>
      <c r="Q869" t="str">
        <f t="shared" si="110"/>
        <v>创0.7</v>
      </c>
    </row>
    <row r="870" spans="1:17" x14ac:dyDescent="0.15">
      <c r="A870" s="4">
        <v>868</v>
      </c>
      <c r="B870" s="5" t="s">
        <v>1737</v>
      </c>
      <c r="C870" s="5" t="s">
        <v>1738</v>
      </c>
      <c r="D870" s="5" t="s">
        <v>220</v>
      </c>
      <c r="E870" s="6">
        <v>0.70525709456327601</v>
      </c>
      <c r="F870">
        <f t="shared" si="104"/>
        <v>0.7</v>
      </c>
      <c r="I870" t="str">
        <f t="shared" si="105"/>
        <v>sz300070</v>
      </c>
      <c r="J870" t="str">
        <f>VLOOKUP(D870,$U:$V,2,0)</f>
        <v>创</v>
      </c>
      <c r="K870">
        <f t="shared" si="106"/>
        <v>0.7</v>
      </c>
      <c r="L870" t="e">
        <f t="shared" si="107"/>
        <v>#VALUE!</v>
      </c>
      <c r="M870" t="e">
        <f t="shared" si="111"/>
        <v>#VALUE!</v>
      </c>
      <c r="N870" t="s">
        <v>1831</v>
      </c>
      <c r="O870">
        <f t="shared" si="108"/>
        <v>0.7</v>
      </c>
      <c r="P870">
        <f t="shared" si="109"/>
        <v>0</v>
      </c>
      <c r="Q870" t="str">
        <f t="shared" si="110"/>
        <v>创0.7</v>
      </c>
    </row>
    <row r="871" spans="1:17" x14ac:dyDescent="0.15">
      <c r="A871" s="4">
        <v>869</v>
      </c>
      <c r="B871" s="5" t="s">
        <v>1739</v>
      </c>
      <c r="C871" s="5" t="s">
        <v>1740</v>
      </c>
      <c r="D871" s="5" t="s">
        <v>220</v>
      </c>
      <c r="E871" s="6">
        <v>0.67629640775061695</v>
      </c>
      <c r="F871">
        <f t="shared" si="104"/>
        <v>0.7</v>
      </c>
      <c r="I871" t="str">
        <f t="shared" si="105"/>
        <v>sz300072</v>
      </c>
      <c r="J871" t="str">
        <f>VLOOKUP(D871,$U:$V,2,0)</f>
        <v>创</v>
      </c>
      <c r="K871">
        <f t="shared" si="106"/>
        <v>0.7</v>
      </c>
      <c r="L871" t="e">
        <f t="shared" si="107"/>
        <v>#VALUE!</v>
      </c>
      <c r="M871" t="e">
        <f t="shared" si="111"/>
        <v>#VALUE!</v>
      </c>
      <c r="N871" t="s">
        <v>1831</v>
      </c>
      <c r="O871">
        <f t="shared" si="108"/>
        <v>0.7</v>
      </c>
      <c r="P871">
        <f t="shared" si="109"/>
        <v>0</v>
      </c>
      <c r="Q871" t="str">
        <f t="shared" si="110"/>
        <v>创0.7</v>
      </c>
    </row>
    <row r="872" spans="1:17" x14ac:dyDescent="0.15">
      <c r="A872" s="4">
        <v>870</v>
      </c>
      <c r="B872" s="5" t="s">
        <v>1741</v>
      </c>
      <c r="C872" s="5" t="s">
        <v>1742</v>
      </c>
      <c r="D872" s="5" t="s">
        <v>220</v>
      </c>
      <c r="E872" s="6">
        <v>0.69729550557495801</v>
      </c>
      <c r="F872">
        <f t="shared" si="104"/>
        <v>0.7</v>
      </c>
      <c r="I872" t="str">
        <f t="shared" si="105"/>
        <v>sz300085</v>
      </c>
      <c r="J872" t="str">
        <f>VLOOKUP(D872,$U:$V,2,0)</f>
        <v>创</v>
      </c>
      <c r="K872">
        <f t="shared" si="106"/>
        <v>0.7</v>
      </c>
      <c r="L872" t="e">
        <f t="shared" si="107"/>
        <v>#VALUE!</v>
      </c>
      <c r="M872" t="e">
        <f t="shared" si="111"/>
        <v>#VALUE!</v>
      </c>
      <c r="N872" t="s">
        <v>1831</v>
      </c>
      <c r="O872">
        <f t="shared" si="108"/>
        <v>0.7</v>
      </c>
      <c r="P872">
        <f t="shared" si="109"/>
        <v>0</v>
      </c>
      <c r="Q872" t="str">
        <f t="shared" si="110"/>
        <v>创0.7</v>
      </c>
    </row>
    <row r="873" spans="1:17" x14ac:dyDescent="0.15">
      <c r="A873" s="4">
        <v>871</v>
      </c>
      <c r="B873" s="5" t="s">
        <v>1743</v>
      </c>
      <c r="C873" s="5" t="s">
        <v>1744</v>
      </c>
      <c r="D873" s="5" t="s">
        <v>220</v>
      </c>
      <c r="E873" s="6">
        <v>0.70454014348538696</v>
      </c>
      <c r="F873">
        <f t="shared" si="104"/>
        <v>0.7</v>
      </c>
      <c r="I873" t="str">
        <f t="shared" si="105"/>
        <v>sz300088</v>
      </c>
      <c r="J873" t="str">
        <f>VLOOKUP(D873,$U:$V,2,0)</f>
        <v>创</v>
      </c>
      <c r="K873">
        <f t="shared" si="106"/>
        <v>0.7</v>
      </c>
      <c r="L873" t="e">
        <f t="shared" si="107"/>
        <v>#VALUE!</v>
      </c>
      <c r="M873" t="e">
        <f t="shared" si="111"/>
        <v>#VALUE!</v>
      </c>
      <c r="N873" t="s">
        <v>1830</v>
      </c>
      <c r="O873">
        <f t="shared" si="108"/>
        <v>0.6</v>
      </c>
      <c r="P873">
        <f t="shared" si="109"/>
        <v>9.9999999999999978E-2</v>
      </c>
      <c r="Q873" t="str">
        <f t="shared" si="110"/>
        <v>创0.7</v>
      </c>
    </row>
    <row r="874" spans="1:17" x14ac:dyDescent="0.15">
      <c r="A874" s="4">
        <v>872</v>
      </c>
      <c r="B874" s="5" t="s">
        <v>1745</v>
      </c>
      <c r="C874" s="5" t="s">
        <v>1746</v>
      </c>
      <c r="D874" s="5" t="s">
        <v>220</v>
      </c>
      <c r="E874" s="6">
        <v>0.63730246623953801</v>
      </c>
      <c r="F874">
        <f t="shared" si="104"/>
        <v>0.6</v>
      </c>
      <c r="I874" t="str">
        <f t="shared" si="105"/>
        <v>sz300104</v>
      </c>
      <c r="J874" t="str">
        <f>VLOOKUP(D874,$U:$V,2,0)</f>
        <v>创</v>
      </c>
      <c r="K874">
        <f t="shared" si="106"/>
        <v>0.6</v>
      </c>
      <c r="L874" t="e">
        <f t="shared" si="107"/>
        <v>#VALUE!</v>
      </c>
      <c r="M874" t="e">
        <f t="shared" si="111"/>
        <v>#VALUE!</v>
      </c>
      <c r="N874" t="s">
        <v>1831</v>
      </c>
      <c r="O874">
        <f t="shared" si="108"/>
        <v>0.7</v>
      </c>
      <c r="P874">
        <f t="shared" si="109"/>
        <v>-9.9999999999999978E-2</v>
      </c>
      <c r="Q874" t="str">
        <f t="shared" si="110"/>
        <v>创0.6</v>
      </c>
    </row>
    <row r="875" spans="1:17" x14ac:dyDescent="0.15">
      <c r="A875" s="4">
        <v>873</v>
      </c>
      <c r="B875" s="5" t="s">
        <v>1747</v>
      </c>
      <c r="C875" s="5" t="s">
        <v>1748</v>
      </c>
      <c r="D875" s="5" t="s">
        <v>220</v>
      </c>
      <c r="E875" s="6">
        <v>0.684906418494305</v>
      </c>
      <c r="F875">
        <f t="shared" si="104"/>
        <v>0.7</v>
      </c>
      <c r="I875" t="str">
        <f t="shared" si="105"/>
        <v>sz300113</v>
      </c>
      <c r="J875" t="str">
        <f>VLOOKUP(D875,$U:$V,2,0)</f>
        <v>创</v>
      </c>
      <c r="K875">
        <f t="shared" si="106"/>
        <v>0.7</v>
      </c>
      <c r="L875" t="e">
        <f t="shared" si="107"/>
        <v>#VALUE!</v>
      </c>
      <c r="M875" t="e">
        <f t="shared" si="111"/>
        <v>#VALUE!</v>
      </c>
      <c r="N875" t="s">
        <v>1831</v>
      </c>
      <c r="O875">
        <f t="shared" si="108"/>
        <v>0.7</v>
      </c>
      <c r="P875">
        <f t="shared" si="109"/>
        <v>0</v>
      </c>
      <c r="Q875" t="str">
        <f t="shared" si="110"/>
        <v>创0.7</v>
      </c>
    </row>
    <row r="876" spans="1:17" x14ac:dyDescent="0.15">
      <c r="A876" s="4">
        <v>874</v>
      </c>
      <c r="B876" s="5" t="s">
        <v>1749</v>
      </c>
      <c r="C876" s="5" t="s">
        <v>1750</v>
      </c>
      <c r="D876" s="5" t="s">
        <v>220</v>
      </c>
      <c r="E876" s="6">
        <v>0.687425712737327</v>
      </c>
      <c r="F876">
        <f t="shared" si="104"/>
        <v>0.7</v>
      </c>
      <c r="I876" t="str">
        <f t="shared" si="105"/>
        <v>sz300115</v>
      </c>
      <c r="J876" t="str">
        <f>VLOOKUP(D876,$U:$V,2,0)</f>
        <v>创</v>
      </c>
      <c r="K876">
        <f t="shared" si="106"/>
        <v>0.7</v>
      </c>
      <c r="L876" t="e">
        <f t="shared" si="107"/>
        <v>#VALUE!</v>
      </c>
      <c r="M876" t="e">
        <f t="shared" si="111"/>
        <v>#VALUE!</v>
      </c>
      <c r="N876" t="s">
        <v>1830</v>
      </c>
      <c r="O876">
        <f t="shared" si="108"/>
        <v>0.6</v>
      </c>
      <c r="P876">
        <f t="shared" si="109"/>
        <v>9.9999999999999978E-2</v>
      </c>
      <c r="Q876" t="str">
        <f t="shared" si="110"/>
        <v>创0.7</v>
      </c>
    </row>
    <row r="877" spans="1:17" x14ac:dyDescent="0.15">
      <c r="A877" s="4">
        <v>875</v>
      </c>
      <c r="B877" s="5" t="s">
        <v>1751</v>
      </c>
      <c r="C877" s="5" t="s">
        <v>1752</v>
      </c>
      <c r="D877" s="5" t="s">
        <v>9</v>
      </c>
      <c r="E877" s="6">
        <v>0.59318965159811399</v>
      </c>
      <c r="F877">
        <f t="shared" si="104"/>
        <v>0.6</v>
      </c>
      <c r="I877" t="str">
        <f t="shared" si="105"/>
        <v>sz300116</v>
      </c>
      <c r="J877" t="str">
        <f>VLOOKUP(D877,$U:$V,2,0)</f>
        <v>中证</v>
      </c>
      <c r="K877">
        <f t="shared" si="106"/>
        <v>0.6</v>
      </c>
      <c r="L877" t="e">
        <f t="shared" si="107"/>
        <v>#VALUE!</v>
      </c>
      <c r="M877" t="e">
        <f t="shared" si="111"/>
        <v>#VALUE!</v>
      </c>
      <c r="N877" t="s">
        <v>1831</v>
      </c>
      <c r="O877">
        <f t="shared" si="108"/>
        <v>0.7</v>
      </c>
      <c r="P877">
        <f t="shared" si="109"/>
        <v>-9.9999999999999978E-2</v>
      </c>
      <c r="Q877" t="str">
        <f t="shared" si="110"/>
        <v>中证0.6</v>
      </c>
    </row>
    <row r="878" spans="1:17" x14ac:dyDescent="0.15">
      <c r="A878" s="4">
        <v>876</v>
      </c>
      <c r="B878" s="5" t="s">
        <v>1753</v>
      </c>
      <c r="C878" s="5" t="s">
        <v>1754</v>
      </c>
      <c r="D878" s="5" t="s">
        <v>220</v>
      </c>
      <c r="E878" s="6">
        <v>0.65639641869017495</v>
      </c>
      <c r="F878">
        <f t="shared" si="104"/>
        <v>0.7</v>
      </c>
      <c r="I878" t="str">
        <f t="shared" si="105"/>
        <v>sz300122</v>
      </c>
      <c r="J878" t="str">
        <f>VLOOKUP(D878,$U:$V,2,0)</f>
        <v>创</v>
      </c>
      <c r="K878">
        <f t="shared" si="106"/>
        <v>0.7</v>
      </c>
      <c r="L878" t="e">
        <f t="shared" si="107"/>
        <v>#VALUE!</v>
      </c>
      <c r="M878" t="e">
        <f t="shared" si="111"/>
        <v>#VALUE!</v>
      </c>
      <c r="N878" t="s">
        <v>1831</v>
      </c>
      <c r="O878">
        <f t="shared" si="108"/>
        <v>0.7</v>
      </c>
      <c r="P878">
        <f t="shared" si="109"/>
        <v>0</v>
      </c>
      <c r="Q878" t="str">
        <f t="shared" si="110"/>
        <v>创0.7</v>
      </c>
    </row>
    <row r="879" spans="1:17" x14ac:dyDescent="0.15">
      <c r="A879" s="4">
        <v>877</v>
      </c>
      <c r="B879" s="5" t="s">
        <v>1755</v>
      </c>
      <c r="C879" s="5" t="s">
        <v>1756</v>
      </c>
      <c r="D879" s="5" t="s">
        <v>220</v>
      </c>
      <c r="E879" s="6">
        <v>0.70207479868398703</v>
      </c>
      <c r="F879">
        <f t="shared" si="104"/>
        <v>0.7</v>
      </c>
      <c r="I879" t="str">
        <f t="shared" si="105"/>
        <v>sz300124</v>
      </c>
      <c r="J879" t="str">
        <f>VLOOKUP(D879,$U:$V,2,0)</f>
        <v>创</v>
      </c>
      <c r="K879">
        <f t="shared" si="106"/>
        <v>0.7</v>
      </c>
      <c r="L879" t="e">
        <f t="shared" si="107"/>
        <v>#VALUE!</v>
      </c>
      <c r="M879" t="e">
        <f t="shared" si="111"/>
        <v>#VALUE!</v>
      </c>
      <c r="N879" t="s">
        <v>1831</v>
      </c>
      <c r="O879">
        <f t="shared" si="108"/>
        <v>0.7</v>
      </c>
      <c r="P879">
        <f t="shared" si="109"/>
        <v>0</v>
      </c>
      <c r="Q879" t="str">
        <f t="shared" si="110"/>
        <v>创0.7</v>
      </c>
    </row>
    <row r="880" spans="1:17" x14ac:dyDescent="0.15">
      <c r="A880" s="4">
        <v>878</v>
      </c>
      <c r="B880" s="5" t="s">
        <v>1757</v>
      </c>
      <c r="C880" s="5" t="s">
        <v>1758</v>
      </c>
      <c r="D880" s="5" t="s">
        <v>220</v>
      </c>
      <c r="E880" s="6">
        <v>0.70005861473144304</v>
      </c>
      <c r="F880">
        <f t="shared" si="104"/>
        <v>0.7</v>
      </c>
      <c r="I880" t="str">
        <f t="shared" si="105"/>
        <v>sz300133</v>
      </c>
      <c r="J880" t="str">
        <f>VLOOKUP(D880,$U:$V,2,0)</f>
        <v>创</v>
      </c>
      <c r="K880">
        <f t="shared" si="106"/>
        <v>0.7</v>
      </c>
      <c r="L880" t="e">
        <f t="shared" si="107"/>
        <v>#VALUE!</v>
      </c>
      <c r="M880" t="e">
        <f t="shared" si="111"/>
        <v>#VALUE!</v>
      </c>
      <c r="N880" t="s">
        <v>1830</v>
      </c>
      <c r="O880">
        <f t="shared" si="108"/>
        <v>0.6</v>
      </c>
      <c r="P880">
        <f t="shared" si="109"/>
        <v>9.9999999999999978E-2</v>
      </c>
      <c r="Q880" t="str">
        <f t="shared" si="110"/>
        <v>创0.7</v>
      </c>
    </row>
    <row r="881" spans="1:17" x14ac:dyDescent="0.15">
      <c r="A881" s="4">
        <v>879</v>
      </c>
      <c r="B881" s="5" t="s">
        <v>1759</v>
      </c>
      <c r="C881" s="5" t="s">
        <v>1760</v>
      </c>
      <c r="D881" s="5" t="s">
        <v>220</v>
      </c>
      <c r="E881" s="6">
        <v>0.61526977276390504</v>
      </c>
      <c r="F881">
        <f t="shared" si="104"/>
        <v>0.6</v>
      </c>
      <c r="I881" t="str">
        <f t="shared" si="105"/>
        <v>sz300134</v>
      </c>
      <c r="J881" t="str">
        <f>VLOOKUP(D881,$U:$V,2,0)</f>
        <v>创</v>
      </c>
      <c r="K881">
        <f t="shared" si="106"/>
        <v>0.6</v>
      </c>
      <c r="L881" t="e">
        <f t="shared" si="107"/>
        <v>#VALUE!</v>
      </c>
      <c r="M881" t="e">
        <f t="shared" si="111"/>
        <v>#VALUE!</v>
      </c>
      <c r="N881" t="s">
        <v>1830</v>
      </c>
      <c r="O881">
        <f t="shared" si="108"/>
        <v>0.6</v>
      </c>
      <c r="P881">
        <f t="shared" si="109"/>
        <v>0</v>
      </c>
      <c r="Q881" t="str">
        <f t="shared" si="110"/>
        <v>创0.6</v>
      </c>
    </row>
    <row r="882" spans="1:17" x14ac:dyDescent="0.15">
      <c r="A882" s="4">
        <v>880</v>
      </c>
      <c r="B882" s="5" t="s">
        <v>1761</v>
      </c>
      <c r="C882" s="5" t="s">
        <v>1762</v>
      </c>
      <c r="D882" s="5" t="s">
        <v>220</v>
      </c>
      <c r="E882" s="6">
        <v>0.61000493914105702</v>
      </c>
      <c r="F882">
        <f t="shared" si="104"/>
        <v>0.6</v>
      </c>
      <c r="I882" t="str">
        <f t="shared" si="105"/>
        <v>sz300136</v>
      </c>
      <c r="J882" t="str">
        <f>VLOOKUP(D882,$U:$V,2,0)</f>
        <v>创</v>
      </c>
      <c r="K882">
        <f t="shared" si="106"/>
        <v>0.6</v>
      </c>
      <c r="L882" t="e">
        <f t="shared" si="107"/>
        <v>#VALUE!</v>
      </c>
      <c r="M882" t="e">
        <f t="shared" si="111"/>
        <v>#VALUE!</v>
      </c>
      <c r="N882" t="s">
        <v>1831</v>
      </c>
      <c r="O882">
        <f t="shared" si="108"/>
        <v>0.7</v>
      </c>
      <c r="P882">
        <f t="shared" si="109"/>
        <v>-9.9999999999999978E-2</v>
      </c>
      <c r="Q882" t="str">
        <f t="shared" si="110"/>
        <v>创0.6</v>
      </c>
    </row>
    <row r="883" spans="1:17" x14ac:dyDescent="0.15">
      <c r="A883" s="4">
        <v>881</v>
      </c>
      <c r="B883" s="5" t="s">
        <v>1763</v>
      </c>
      <c r="C883" s="5" t="s">
        <v>1764</v>
      </c>
      <c r="D883" s="5" t="s">
        <v>220</v>
      </c>
      <c r="E883" s="6">
        <v>0.65894214854845401</v>
      </c>
      <c r="F883">
        <f t="shared" si="104"/>
        <v>0.7</v>
      </c>
      <c r="I883" t="str">
        <f t="shared" si="105"/>
        <v>sz300144</v>
      </c>
      <c r="J883" t="str">
        <f>VLOOKUP(D883,$U:$V,2,0)</f>
        <v>创</v>
      </c>
      <c r="K883">
        <f t="shared" si="106"/>
        <v>0.7</v>
      </c>
      <c r="L883" t="e">
        <f t="shared" si="107"/>
        <v>#VALUE!</v>
      </c>
      <c r="M883" t="e">
        <f t="shared" si="111"/>
        <v>#VALUE!</v>
      </c>
      <c r="N883" t="s">
        <v>1831</v>
      </c>
      <c r="O883">
        <f t="shared" si="108"/>
        <v>0.7</v>
      </c>
      <c r="P883">
        <f t="shared" si="109"/>
        <v>0</v>
      </c>
      <c r="Q883" t="str">
        <f t="shared" si="110"/>
        <v>创0.7</v>
      </c>
    </row>
    <row r="884" spans="1:17" x14ac:dyDescent="0.15">
      <c r="A884" s="4">
        <v>882</v>
      </c>
      <c r="B884" s="5" t="s">
        <v>1765</v>
      </c>
      <c r="C884" s="5" t="s">
        <v>1766</v>
      </c>
      <c r="D884" s="5" t="s">
        <v>220</v>
      </c>
      <c r="E884" s="6">
        <v>0.64732936833249699</v>
      </c>
      <c r="F884">
        <f t="shared" si="104"/>
        <v>0.6</v>
      </c>
      <c r="I884" t="str">
        <f t="shared" si="105"/>
        <v>sz300146</v>
      </c>
      <c r="J884" t="str">
        <f>VLOOKUP(D884,$U:$V,2,0)</f>
        <v>创</v>
      </c>
      <c r="K884">
        <f t="shared" si="106"/>
        <v>0.6</v>
      </c>
      <c r="L884" t="e">
        <f t="shared" si="107"/>
        <v>#VALUE!</v>
      </c>
      <c r="M884" t="e">
        <f t="shared" si="111"/>
        <v>#VALUE!</v>
      </c>
      <c r="N884" t="s">
        <v>1831</v>
      </c>
      <c r="O884">
        <f t="shared" si="108"/>
        <v>0.7</v>
      </c>
      <c r="P884">
        <f t="shared" si="109"/>
        <v>-9.9999999999999978E-2</v>
      </c>
      <c r="Q884" t="str">
        <f t="shared" si="110"/>
        <v>创0.6</v>
      </c>
    </row>
    <row r="885" spans="1:17" x14ac:dyDescent="0.15">
      <c r="A885" s="4">
        <v>883</v>
      </c>
      <c r="B885" s="5" t="s">
        <v>1767</v>
      </c>
      <c r="C885" s="5" t="s">
        <v>1768</v>
      </c>
      <c r="D885" s="5" t="s">
        <v>220</v>
      </c>
      <c r="E885" s="6">
        <v>0.71797714341788099</v>
      </c>
      <c r="F885">
        <f t="shared" si="104"/>
        <v>0.7</v>
      </c>
      <c r="I885" t="str">
        <f t="shared" si="105"/>
        <v>sz300147</v>
      </c>
      <c r="J885" t="str">
        <f>VLOOKUP(D885,$U:$V,2,0)</f>
        <v>创</v>
      </c>
      <c r="K885">
        <f t="shared" si="106"/>
        <v>0.7</v>
      </c>
      <c r="L885" t="e">
        <f t="shared" si="107"/>
        <v>#VALUE!</v>
      </c>
      <c r="M885" t="e">
        <f t="shared" si="111"/>
        <v>#VALUE!</v>
      </c>
      <c r="N885" t="s">
        <v>1830</v>
      </c>
      <c r="O885">
        <f t="shared" si="108"/>
        <v>0.6</v>
      </c>
      <c r="P885">
        <f t="shared" si="109"/>
        <v>9.9999999999999978E-2</v>
      </c>
      <c r="Q885" t="str">
        <f t="shared" si="110"/>
        <v>创0.7</v>
      </c>
    </row>
    <row r="886" spans="1:17" x14ac:dyDescent="0.15">
      <c r="A886" s="4">
        <v>884</v>
      </c>
      <c r="B886" s="5" t="s">
        <v>1769</v>
      </c>
      <c r="C886" s="5" t="s">
        <v>1770</v>
      </c>
      <c r="D886" s="5" t="s">
        <v>220</v>
      </c>
      <c r="E886" s="6">
        <v>0.63763655394749696</v>
      </c>
      <c r="F886">
        <f t="shared" si="104"/>
        <v>0.6</v>
      </c>
      <c r="I886" t="str">
        <f t="shared" si="105"/>
        <v>sz300156</v>
      </c>
      <c r="J886" t="str">
        <f>VLOOKUP(D886,$U:$V,2,0)</f>
        <v>创</v>
      </c>
      <c r="K886">
        <f t="shared" si="106"/>
        <v>0.6</v>
      </c>
      <c r="L886" t="e">
        <f t="shared" si="107"/>
        <v>#VALUE!</v>
      </c>
      <c r="M886" t="e">
        <f t="shared" si="111"/>
        <v>#VALUE!</v>
      </c>
      <c r="N886" t="s">
        <v>1831</v>
      </c>
      <c r="O886">
        <f t="shared" si="108"/>
        <v>0.7</v>
      </c>
      <c r="P886">
        <f t="shared" si="109"/>
        <v>-9.9999999999999978E-2</v>
      </c>
      <c r="Q886" t="str">
        <f t="shared" si="110"/>
        <v>创0.6</v>
      </c>
    </row>
    <row r="887" spans="1:17" x14ac:dyDescent="0.15">
      <c r="A887" s="4">
        <v>885</v>
      </c>
      <c r="B887" s="5" t="s">
        <v>1771</v>
      </c>
      <c r="C887" s="5" t="s">
        <v>1772</v>
      </c>
      <c r="D887" s="5" t="s">
        <v>220</v>
      </c>
      <c r="E887" s="6">
        <v>0.68145262845257004</v>
      </c>
      <c r="F887">
        <f t="shared" si="104"/>
        <v>0.7</v>
      </c>
      <c r="I887" t="str">
        <f t="shared" si="105"/>
        <v>sz300159</v>
      </c>
      <c r="J887" t="str">
        <f>VLOOKUP(D887,$U:$V,2,0)</f>
        <v>创</v>
      </c>
      <c r="K887">
        <f t="shared" si="106"/>
        <v>0.7</v>
      </c>
      <c r="L887" t="e">
        <f t="shared" si="107"/>
        <v>#VALUE!</v>
      </c>
      <c r="M887" t="e">
        <f t="shared" si="111"/>
        <v>#VALUE!</v>
      </c>
      <c r="N887" t="s">
        <v>1831</v>
      </c>
      <c r="O887">
        <f t="shared" si="108"/>
        <v>0.7</v>
      </c>
      <c r="P887">
        <f t="shared" si="109"/>
        <v>0</v>
      </c>
      <c r="Q887" t="str">
        <f t="shared" si="110"/>
        <v>创0.7</v>
      </c>
    </row>
    <row r="888" spans="1:17" x14ac:dyDescent="0.15">
      <c r="A888" s="4">
        <v>886</v>
      </c>
      <c r="B888" s="5" t="s">
        <v>1773</v>
      </c>
      <c r="C888" s="5" t="s">
        <v>1774</v>
      </c>
      <c r="D888" s="5" t="s">
        <v>220</v>
      </c>
      <c r="E888" s="6">
        <v>0.68620734859330801</v>
      </c>
      <c r="F888">
        <f t="shared" si="104"/>
        <v>0.7</v>
      </c>
      <c r="I888" t="str">
        <f t="shared" si="105"/>
        <v>sz300166</v>
      </c>
      <c r="J888" t="str">
        <f>VLOOKUP(D888,$U:$V,2,0)</f>
        <v>创</v>
      </c>
      <c r="K888">
        <f t="shared" si="106"/>
        <v>0.7</v>
      </c>
      <c r="L888" t="e">
        <f t="shared" si="107"/>
        <v>#VALUE!</v>
      </c>
      <c r="M888" t="e">
        <f t="shared" si="111"/>
        <v>#VALUE!</v>
      </c>
      <c r="N888" t="s">
        <v>1831</v>
      </c>
      <c r="O888">
        <f t="shared" si="108"/>
        <v>0.7</v>
      </c>
      <c r="P888">
        <f t="shared" si="109"/>
        <v>0</v>
      </c>
      <c r="Q888" t="str">
        <f t="shared" si="110"/>
        <v>创0.7</v>
      </c>
    </row>
    <row r="889" spans="1:17" x14ac:dyDescent="0.15">
      <c r="A889" s="4">
        <v>887</v>
      </c>
      <c r="B889" s="5" t="s">
        <v>1775</v>
      </c>
      <c r="C889" s="5" t="s">
        <v>1776</v>
      </c>
      <c r="D889" s="5" t="s">
        <v>220</v>
      </c>
      <c r="E889" s="6">
        <v>0.68921292339116003</v>
      </c>
      <c r="F889">
        <f t="shared" si="104"/>
        <v>0.7</v>
      </c>
      <c r="I889" t="str">
        <f t="shared" si="105"/>
        <v>sz300168</v>
      </c>
      <c r="J889" t="str">
        <f>VLOOKUP(D889,$U:$V,2,0)</f>
        <v>创</v>
      </c>
      <c r="K889">
        <f t="shared" si="106"/>
        <v>0.7</v>
      </c>
      <c r="L889" t="e">
        <f t="shared" si="107"/>
        <v>#VALUE!</v>
      </c>
      <c r="M889" t="e">
        <f t="shared" si="111"/>
        <v>#VALUE!</v>
      </c>
      <c r="N889" t="s">
        <v>1831</v>
      </c>
      <c r="O889">
        <f t="shared" si="108"/>
        <v>0.7</v>
      </c>
      <c r="P889">
        <f t="shared" si="109"/>
        <v>0</v>
      </c>
      <c r="Q889" t="str">
        <f t="shared" si="110"/>
        <v>创0.7</v>
      </c>
    </row>
    <row r="890" spans="1:17" x14ac:dyDescent="0.15">
      <c r="A890" s="4">
        <v>888</v>
      </c>
      <c r="B890" s="5" t="s">
        <v>1777</v>
      </c>
      <c r="C890" s="5" t="s">
        <v>1778</v>
      </c>
      <c r="D890" s="5" t="s">
        <v>220</v>
      </c>
      <c r="E890" s="6">
        <v>0.66348383268074296</v>
      </c>
      <c r="F890">
        <f t="shared" si="104"/>
        <v>0.7</v>
      </c>
      <c r="I890" t="str">
        <f t="shared" si="105"/>
        <v>sz300182</v>
      </c>
      <c r="J890" t="str">
        <f>VLOOKUP(D890,$U:$V,2,0)</f>
        <v>创</v>
      </c>
      <c r="K890">
        <f t="shared" si="106"/>
        <v>0.7</v>
      </c>
      <c r="L890" t="e">
        <f t="shared" si="107"/>
        <v>#VALUE!</v>
      </c>
      <c r="M890" t="e">
        <f t="shared" si="111"/>
        <v>#VALUE!</v>
      </c>
      <c r="N890" t="s">
        <v>1831</v>
      </c>
      <c r="O890">
        <f t="shared" si="108"/>
        <v>0.7</v>
      </c>
      <c r="P890">
        <f t="shared" si="109"/>
        <v>0</v>
      </c>
      <c r="Q890" t="str">
        <f t="shared" si="110"/>
        <v>创0.7</v>
      </c>
    </row>
    <row r="891" spans="1:17" x14ac:dyDescent="0.15">
      <c r="A891" s="4">
        <v>889</v>
      </c>
      <c r="B891" s="5" t="s">
        <v>1779</v>
      </c>
      <c r="C891" s="5" t="s">
        <v>1780</v>
      </c>
      <c r="D891" s="5" t="s">
        <v>220</v>
      </c>
      <c r="E891" s="6">
        <v>0.68308568588307095</v>
      </c>
      <c r="F891">
        <f t="shared" si="104"/>
        <v>0.7</v>
      </c>
      <c r="I891" t="str">
        <f t="shared" si="105"/>
        <v>sz300199</v>
      </c>
      <c r="J891" t="str">
        <f>VLOOKUP(D891,$U:$V,2,0)</f>
        <v>创</v>
      </c>
      <c r="K891">
        <f t="shared" si="106"/>
        <v>0.7</v>
      </c>
      <c r="L891" t="e">
        <f t="shared" si="107"/>
        <v>#VALUE!</v>
      </c>
      <c r="M891" t="e">
        <f t="shared" si="111"/>
        <v>#VALUE!</v>
      </c>
      <c r="N891" t="s">
        <v>1830</v>
      </c>
      <c r="O891">
        <f t="shared" si="108"/>
        <v>0.6</v>
      </c>
      <c r="P891">
        <f t="shared" si="109"/>
        <v>9.9999999999999978E-2</v>
      </c>
      <c r="Q891" t="str">
        <f t="shared" si="110"/>
        <v>创0.7</v>
      </c>
    </row>
    <row r="892" spans="1:17" x14ac:dyDescent="0.15">
      <c r="A892" s="4">
        <v>890</v>
      </c>
      <c r="B892" s="5" t="s">
        <v>1781</v>
      </c>
      <c r="C892" s="5" t="s">
        <v>1782</v>
      </c>
      <c r="D892" s="5" t="s">
        <v>220</v>
      </c>
      <c r="E892" s="6">
        <v>0.61250678555136195</v>
      </c>
      <c r="F892">
        <f t="shared" si="104"/>
        <v>0.6</v>
      </c>
      <c r="I892" t="str">
        <f t="shared" si="105"/>
        <v>sz300202</v>
      </c>
      <c r="J892" t="str">
        <f>VLOOKUP(D892,$U:$V,2,0)</f>
        <v>创</v>
      </c>
      <c r="K892">
        <f t="shared" si="106"/>
        <v>0.6</v>
      </c>
      <c r="L892" t="e">
        <f t="shared" si="107"/>
        <v>#VALUE!</v>
      </c>
      <c r="M892" t="e">
        <f t="shared" si="111"/>
        <v>#VALUE!</v>
      </c>
      <c r="N892" t="s">
        <v>1831</v>
      </c>
      <c r="O892">
        <f t="shared" si="108"/>
        <v>0.7</v>
      </c>
      <c r="P892">
        <f t="shared" si="109"/>
        <v>-9.9999999999999978E-2</v>
      </c>
      <c r="Q892" t="str">
        <f t="shared" si="110"/>
        <v>创0.6</v>
      </c>
    </row>
    <row r="893" spans="1:17" x14ac:dyDescent="0.15">
      <c r="A893" s="4">
        <v>891</v>
      </c>
      <c r="B893" s="5" t="s">
        <v>1783</v>
      </c>
      <c r="C893" s="5" t="s">
        <v>1784</v>
      </c>
      <c r="D893" s="5" t="s">
        <v>220</v>
      </c>
      <c r="E893" s="6">
        <v>0.697196090041869</v>
      </c>
      <c r="F893">
        <f t="shared" si="104"/>
        <v>0.7</v>
      </c>
      <c r="I893" t="str">
        <f t="shared" si="105"/>
        <v>sz300244</v>
      </c>
      <c r="J893" t="str">
        <f>VLOOKUP(D893,$U:$V,2,0)</f>
        <v>创</v>
      </c>
      <c r="K893">
        <f t="shared" si="106"/>
        <v>0.7</v>
      </c>
      <c r="L893" t="e">
        <f t="shared" si="107"/>
        <v>#VALUE!</v>
      </c>
      <c r="M893" t="e">
        <f t="shared" si="111"/>
        <v>#VALUE!</v>
      </c>
      <c r="N893" t="s">
        <v>1831</v>
      </c>
      <c r="O893">
        <f t="shared" si="108"/>
        <v>0.7</v>
      </c>
      <c r="P893">
        <f t="shared" si="109"/>
        <v>0</v>
      </c>
      <c r="Q893" t="str">
        <f t="shared" si="110"/>
        <v>创0.7</v>
      </c>
    </row>
    <row r="894" spans="1:17" x14ac:dyDescent="0.15">
      <c r="A894" s="4">
        <v>892</v>
      </c>
      <c r="B894" s="5" t="s">
        <v>1785</v>
      </c>
      <c r="C894" s="5" t="s">
        <v>1786</v>
      </c>
      <c r="D894" s="5" t="s">
        <v>220</v>
      </c>
      <c r="E894" s="6">
        <v>0.68474788511964402</v>
      </c>
      <c r="F894">
        <f t="shared" si="104"/>
        <v>0.7</v>
      </c>
      <c r="I894" t="str">
        <f t="shared" si="105"/>
        <v>sz300251</v>
      </c>
      <c r="J894" t="str">
        <f>VLOOKUP(D894,$U:$V,2,0)</f>
        <v>创</v>
      </c>
      <c r="K894">
        <f t="shared" si="106"/>
        <v>0.7</v>
      </c>
      <c r="L894" t="e">
        <f t="shared" si="107"/>
        <v>#VALUE!</v>
      </c>
      <c r="M894" t="e">
        <f t="shared" si="111"/>
        <v>#VALUE!</v>
      </c>
      <c r="N894" t="s">
        <v>1831</v>
      </c>
      <c r="O894">
        <f t="shared" si="108"/>
        <v>0.7</v>
      </c>
      <c r="P894">
        <f t="shared" si="109"/>
        <v>0</v>
      </c>
      <c r="Q894" t="str">
        <f t="shared" si="110"/>
        <v>创0.7</v>
      </c>
    </row>
    <row r="895" spans="1:17" x14ac:dyDescent="0.15">
      <c r="A895" s="4">
        <v>893</v>
      </c>
      <c r="B895" s="5" t="s">
        <v>1787</v>
      </c>
      <c r="C895" s="5" t="s">
        <v>1788</v>
      </c>
      <c r="D895" s="5" t="s">
        <v>220</v>
      </c>
      <c r="E895" s="6">
        <v>0.74006481675748204</v>
      </c>
      <c r="F895">
        <f t="shared" si="104"/>
        <v>0.7</v>
      </c>
      <c r="I895" t="str">
        <f t="shared" si="105"/>
        <v>sz300253</v>
      </c>
      <c r="J895" t="str">
        <f>VLOOKUP(D895,$U:$V,2,0)</f>
        <v>创</v>
      </c>
      <c r="K895">
        <f t="shared" si="106"/>
        <v>0.7</v>
      </c>
      <c r="L895" t="e">
        <f t="shared" si="107"/>
        <v>#VALUE!</v>
      </c>
      <c r="M895" t="e">
        <f t="shared" si="111"/>
        <v>#VALUE!</v>
      </c>
      <c r="N895" t="s">
        <v>1831</v>
      </c>
      <c r="O895">
        <f t="shared" si="108"/>
        <v>0.7</v>
      </c>
      <c r="P895">
        <f t="shared" si="109"/>
        <v>0</v>
      </c>
      <c r="Q895" t="str">
        <f t="shared" si="110"/>
        <v>创0.7</v>
      </c>
    </row>
    <row r="896" spans="1:17" x14ac:dyDescent="0.15">
      <c r="A896" s="4">
        <v>894</v>
      </c>
      <c r="B896" s="5" t="s">
        <v>1789</v>
      </c>
      <c r="C896" s="5" t="s">
        <v>1790</v>
      </c>
      <c r="D896" s="5" t="s">
        <v>220</v>
      </c>
      <c r="E896" s="6">
        <v>0.66336951504839703</v>
      </c>
      <c r="F896">
        <f t="shared" si="104"/>
        <v>0.7</v>
      </c>
      <c r="I896" t="str">
        <f t="shared" si="105"/>
        <v>sz300257</v>
      </c>
      <c r="J896" t="str">
        <f>VLOOKUP(D896,$U:$V,2,0)</f>
        <v>创</v>
      </c>
      <c r="K896">
        <f t="shared" si="106"/>
        <v>0.7</v>
      </c>
      <c r="L896" t="e">
        <f t="shared" si="107"/>
        <v>#VALUE!</v>
      </c>
      <c r="M896" t="e">
        <f t="shared" si="111"/>
        <v>#VALUE!</v>
      </c>
      <c r="N896" t="s">
        <v>1830</v>
      </c>
      <c r="O896">
        <f t="shared" si="108"/>
        <v>0.6</v>
      </c>
      <c r="P896">
        <f t="shared" si="109"/>
        <v>9.9999999999999978E-2</v>
      </c>
      <c r="Q896" t="str">
        <f t="shared" si="110"/>
        <v>创0.7</v>
      </c>
    </row>
    <row r="897" spans="1:17" x14ac:dyDescent="0.15">
      <c r="A897" s="4">
        <v>895</v>
      </c>
      <c r="B897" s="5" t="s">
        <v>1791</v>
      </c>
      <c r="C897" s="5" t="s">
        <v>1792</v>
      </c>
      <c r="D897" s="5" t="s">
        <v>220</v>
      </c>
      <c r="E897" s="6">
        <v>0.56267585499523698</v>
      </c>
      <c r="F897">
        <f t="shared" si="104"/>
        <v>0.6</v>
      </c>
      <c r="I897" t="str">
        <f t="shared" si="105"/>
        <v>sz300266</v>
      </c>
      <c r="J897" t="str">
        <f>VLOOKUP(D897,$U:$V,2,0)</f>
        <v>创</v>
      </c>
      <c r="K897">
        <f t="shared" si="106"/>
        <v>0.6</v>
      </c>
      <c r="L897" t="e">
        <f t="shared" si="107"/>
        <v>#VALUE!</v>
      </c>
      <c r="M897" t="e">
        <f t="shared" si="111"/>
        <v>#VALUE!</v>
      </c>
      <c r="N897" t="s">
        <v>1830</v>
      </c>
      <c r="O897">
        <f t="shared" si="108"/>
        <v>0.6</v>
      </c>
      <c r="P897">
        <f t="shared" si="109"/>
        <v>0</v>
      </c>
      <c r="Q897" t="str">
        <f t="shared" si="110"/>
        <v>创0.6</v>
      </c>
    </row>
    <row r="898" spans="1:17" x14ac:dyDescent="0.15">
      <c r="A898" s="4">
        <v>896</v>
      </c>
      <c r="B898" s="5" t="s">
        <v>1793</v>
      </c>
      <c r="C898" s="5" t="s">
        <v>1794</v>
      </c>
      <c r="D898" s="5" t="s">
        <v>220</v>
      </c>
      <c r="E898" s="6">
        <v>0.64338169868540096</v>
      </c>
      <c r="F898">
        <f t="shared" si="104"/>
        <v>0.6</v>
      </c>
      <c r="I898" t="str">
        <f t="shared" si="105"/>
        <v>sz300267</v>
      </c>
      <c r="J898" t="str">
        <f>VLOOKUP(D898,$U:$V,2,0)</f>
        <v>创</v>
      </c>
      <c r="K898">
        <f t="shared" si="106"/>
        <v>0.6</v>
      </c>
      <c r="L898" t="e">
        <f t="shared" si="107"/>
        <v>#VALUE!</v>
      </c>
      <c r="M898" t="e">
        <f t="shared" si="111"/>
        <v>#VALUE!</v>
      </c>
      <c r="N898" t="s">
        <v>1831</v>
      </c>
      <c r="O898">
        <f t="shared" si="108"/>
        <v>0.7</v>
      </c>
      <c r="P898">
        <f t="shared" si="109"/>
        <v>-9.9999999999999978E-2</v>
      </c>
      <c r="Q898" t="str">
        <f t="shared" si="110"/>
        <v>创0.6</v>
      </c>
    </row>
    <row r="899" spans="1:17" x14ac:dyDescent="0.15">
      <c r="A899" s="4">
        <v>897</v>
      </c>
      <c r="B899" s="5" t="s">
        <v>1795</v>
      </c>
      <c r="C899" s="5" t="s">
        <v>1796</v>
      </c>
      <c r="D899" s="5" t="s">
        <v>220</v>
      </c>
      <c r="E899" s="6">
        <v>0.69836265408363996</v>
      </c>
      <c r="F899">
        <f t="shared" si="104"/>
        <v>0.7</v>
      </c>
      <c r="I899" t="str">
        <f t="shared" si="105"/>
        <v>sz300273</v>
      </c>
      <c r="J899" t="str">
        <f>VLOOKUP(D899,$U:$V,2,0)</f>
        <v>创</v>
      </c>
      <c r="K899">
        <f t="shared" si="106"/>
        <v>0.7</v>
      </c>
      <c r="L899" t="e">
        <f t="shared" si="107"/>
        <v>#VALUE!</v>
      </c>
      <c r="M899" t="e">
        <f t="shared" si="111"/>
        <v>#VALUE!</v>
      </c>
      <c r="N899" t="s">
        <v>1831</v>
      </c>
      <c r="O899">
        <f t="shared" si="108"/>
        <v>0.7</v>
      </c>
      <c r="P899">
        <f t="shared" si="109"/>
        <v>0</v>
      </c>
      <c r="Q899" t="str">
        <f t="shared" si="110"/>
        <v>创0.7</v>
      </c>
    </row>
    <row r="900" spans="1:17" x14ac:dyDescent="0.15">
      <c r="A900" s="4">
        <v>898</v>
      </c>
      <c r="B900" s="5" t="s">
        <v>1797</v>
      </c>
      <c r="C900" s="5" t="s">
        <v>1798</v>
      </c>
      <c r="D900" s="5" t="s">
        <v>220</v>
      </c>
      <c r="E900" s="6">
        <v>0.68286857809561496</v>
      </c>
      <c r="F900">
        <f t="shared" ref="F900:F916" si="112">ROUND(E900,1)</f>
        <v>0.7</v>
      </c>
      <c r="I900" t="str">
        <f t="shared" ref="I900:I916" si="113">+B900</f>
        <v>sz300274</v>
      </c>
      <c r="J900" t="str">
        <f>VLOOKUP(D900,$U:$V,2,0)</f>
        <v>创</v>
      </c>
      <c r="K900">
        <f t="shared" ref="K900:K916" si="114">+F900</f>
        <v>0.7</v>
      </c>
      <c r="L900" t="e">
        <f t="shared" ref="L900:L915" si="115">FIND("0",J900)</f>
        <v>#VALUE!</v>
      </c>
      <c r="M900" t="e">
        <f t="shared" si="111"/>
        <v>#VALUE!</v>
      </c>
      <c r="N900" t="s">
        <v>1831</v>
      </c>
      <c r="O900">
        <f t="shared" ref="O900:O915" si="116">+N900+0</f>
        <v>0.7</v>
      </c>
      <c r="P900">
        <f t="shared" ref="P900:P915" si="117">F900-O900</f>
        <v>0</v>
      </c>
      <c r="Q900" t="str">
        <f t="shared" ref="Q900:Q916" si="118">+J900&amp;K900</f>
        <v>创0.7</v>
      </c>
    </row>
    <row r="901" spans="1:17" x14ac:dyDescent="0.15">
      <c r="A901" s="4">
        <v>899</v>
      </c>
      <c r="B901" s="5" t="s">
        <v>1799</v>
      </c>
      <c r="C901" s="5" t="s">
        <v>1800</v>
      </c>
      <c r="D901" s="5" t="s">
        <v>220</v>
      </c>
      <c r="E901" s="6">
        <v>0.65187502920773099</v>
      </c>
      <c r="F901">
        <f t="shared" si="112"/>
        <v>0.7</v>
      </c>
      <c r="I901" t="str">
        <f t="shared" si="113"/>
        <v>sz300287</v>
      </c>
      <c r="J901" t="str">
        <f>VLOOKUP(D901,$U:$V,2,0)</f>
        <v>创</v>
      </c>
      <c r="K901">
        <f t="shared" si="114"/>
        <v>0.7</v>
      </c>
      <c r="L901" t="e">
        <f t="shared" si="115"/>
        <v>#VALUE!</v>
      </c>
      <c r="M901" t="e">
        <f t="shared" si="111"/>
        <v>#VALUE!</v>
      </c>
      <c r="N901" t="s">
        <v>1831</v>
      </c>
      <c r="O901">
        <f t="shared" si="116"/>
        <v>0.7</v>
      </c>
      <c r="P901">
        <f t="shared" si="117"/>
        <v>0</v>
      </c>
      <c r="Q901" t="str">
        <f t="shared" si="118"/>
        <v>创0.7</v>
      </c>
    </row>
    <row r="902" spans="1:17" x14ac:dyDescent="0.15">
      <c r="A902" s="4">
        <v>900</v>
      </c>
      <c r="B902" s="5" t="s">
        <v>1801</v>
      </c>
      <c r="C902" s="5" t="s">
        <v>1802</v>
      </c>
      <c r="D902" s="5" t="s">
        <v>220</v>
      </c>
      <c r="E902" s="6">
        <v>0.74240417999603803</v>
      </c>
      <c r="F902">
        <f t="shared" si="112"/>
        <v>0.7</v>
      </c>
      <c r="I902" t="str">
        <f t="shared" si="113"/>
        <v>sz300291</v>
      </c>
      <c r="J902" t="str">
        <f>VLOOKUP(D902,$U:$V,2,0)</f>
        <v>创</v>
      </c>
      <c r="K902">
        <f t="shared" si="114"/>
        <v>0.7</v>
      </c>
      <c r="L902" t="e">
        <f t="shared" si="115"/>
        <v>#VALUE!</v>
      </c>
      <c r="M902" t="e">
        <f t="shared" si="111"/>
        <v>#VALUE!</v>
      </c>
      <c r="N902" t="s">
        <v>1830</v>
      </c>
      <c r="O902">
        <f t="shared" si="116"/>
        <v>0.6</v>
      </c>
      <c r="P902">
        <f t="shared" si="117"/>
        <v>9.9999999999999978E-2</v>
      </c>
      <c r="Q902" t="str">
        <f t="shared" si="118"/>
        <v>创0.7</v>
      </c>
    </row>
    <row r="903" spans="1:17" x14ac:dyDescent="0.15">
      <c r="A903" s="4">
        <v>901</v>
      </c>
      <c r="B903" s="5" t="s">
        <v>1803</v>
      </c>
      <c r="C903" s="5" t="s">
        <v>1804</v>
      </c>
      <c r="D903" s="5" t="s">
        <v>220</v>
      </c>
      <c r="E903" s="6">
        <v>0.57856345346609495</v>
      </c>
      <c r="F903">
        <f t="shared" si="112"/>
        <v>0.6</v>
      </c>
      <c r="I903" t="str">
        <f t="shared" si="113"/>
        <v>sz300296</v>
      </c>
      <c r="J903" t="str">
        <f>VLOOKUP(D903,$U:$V,2,0)</f>
        <v>创</v>
      </c>
      <c r="K903">
        <f t="shared" si="114"/>
        <v>0.6</v>
      </c>
      <c r="L903" t="e">
        <f t="shared" si="115"/>
        <v>#VALUE!</v>
      </c>
      <c r="M903" t="e">
        <f t="shared" si="111"/>
        <v>#VALUE!</v>
      </c>
      <c r="N903" t="s">
        <v>1831</v>
      </c>
      <c r="O903">
        <f t="shared" si="116"/>
        <v>0.7</v>
      </c>
      <c r="P903">
        <f t="shared" si="117"/>
        <v>-9.9999999999999978E-2</v>
      </c>
      <c r="Q903" t="str">
        <f t="shared" si="118"/>
        <v>创0.6</v>
      </c>
    </row>
    <row r="904" spans="1:17" x14ac:dyDescent="0.15">
      <c r="A904" s="4">
        <v>902</v>
      </c>
      <c r="B904" s="5" t="s">
        <v>1805</v>
      </c>
      <c r="C904" s="5" t="s">
        <v>1806</v>
      </c>
      <c r="D904" s="5" t="s">
        <v>220</v>
      </c>
      <c r="E904" s="6">
        <v>0.69262851819170301</v>
      </c>
      <c r="F904">
        <f t="shared" si="112"/>
        <v>0.7</v>
      </c>
      <c r="I904" t="str">
        <f t="shared" si="113"/>
        <v>sz300297</v>
      </c>
      <c r="J904" t="str">
        <f>VLOOKUP(D904,$U:$V,2,0)</f>
        <v>创</v>
      </c>
      <c r="K904">
        <f t="shared" si="114"/>
        <v>0.7</v>
      </c>
      <c r="L904" t="e">
        <f t="shared" si="115"/>
        <v>#VALUE!</v>
      </c>
      <c r="M904" t="e">
        <f t="shared" ref="M904:M913" si="119">MID(J904,L904,LEN(J904)-L904+1)</f>
        <v>#VALUE!</v>
      </c>
      <c r="N904" t="s">
        <v>1831</v>
      </c>
      <c r="O904">
        <f t="shared" si="116"/>
        <v>0.7</v>
      </c>
      <c r="P904">
        <f t="shared" si="117"/>
        <v>0</v>
      </c>
      <c r="Q904" t="str">
        <f t="shared" si="118"/>
        <v>创0.7</v>
      </c>
    </row>
    <row r="905" spans="1:17" x14ac:dyDescent="0.15">
      <c r="A905" s="4">
        <v>903</v>
      </c>
      <c r="B905" s="5" t="s">
        <v>1807</v>
      </c>
      <c r="C905" s="5" t="s">
        <v>1808</v>
      </c>
      <c r="D905" s="5" t="s">
        <v>220</v>
      </c>
      <c r="E905" s="6">
        <v>0.69256679430119195</v>
      </c>
      <c r="F905">
        <f t="shared" si="112"/>
        <v>0.7</v>
      </c>
      <c r="I905" t="str">
        <f t="shared" si="113"/>
        <v>sz300315</v>
      </c>
      <c r="J905" t="str">
        <f>VLOOKUP(D905,$U:$V,2,0)</f>
        <v>创</v>
      </c>
      <c r="K905">
        <f t="shared" si="114"/>
        <v>0.7</v>
      </c>
      <c r="L905" t="e">
        <f t="shared" si="115"/>
        <v>#VALUE!</v>
      </c>
      <c r="M905" t="e">
        <f t="shared" si="119"/>
        <v>#VALUE!</v>
      </c>
      <c r="N905" t="s">
        <v>1830</v>
      </c>
      <c r="O905">
        <f t="shared" si="116"/>
        <v>0.6</v>
      </c>
      <c r="P905">
        <f t="shared" si="117"/>
        <v>9.9999999999999978E-2</v>
      </c>
      <c r="Q905" t="str">
        <f t="shared" si="118"/>
        <v>创0.7</v>
      </c>
    </row>
    <row r="906" spans="1:17" x14ac:dyDescent="0.15">
      <c r="A906" s="4">
        <v>904</v>
      </c>
      <c r="B906" s="5" t="s">
        <v>1809</v>
      </c>
      <c r="C906" s="5" t="s">
        <v>1810</v>
      </c>
      <c r="D906" s="5" t="s">
        <v>220</v>
      </c>
      <c r="E906" s="6">
        <v>0.60708627207911003</v>
      </c>
      <c r="F906">
        <f t="shared" si="112"/>
        <v>0.6</v>
      </c>
      <c r="I906" t="str">
        <f t="shared" si="113"/>
        <v>sz300324</v>
      </c>
      <c r="J906" t="str">
        <f>VLOOKUP(D906,$U:$V,2,0)</f>
        <v>创</v>
      </c>
      <c r="K906">
        <f t="shared" si="114"/>
        <v>0.6</v>
      </c>
      <c r="L906" t="e">
        <f t="shared" si="115"/>
        <v>#VALUE!</v>
      </c>
      <c r="M906" t="e">
        <f t="shared" si="119"/>
        <v>#VALUE!</v>
      </c>
      <c r="N906" t="s">
        <v>1830</v>
      </c>
      <c r="O906">
        <f t="shared" si="116"/>
        <v>0.6</v>
      </c>
      <c r="P906">
        <f t="shared" si="117"/>
        <v>0</v>
      </c>
      <c r="Q906" t="str">
        <f t="shared" si="118"/>
        <v>创0.6</v>
      </c>
    </row>
    <row r="907" spans="1:17" x14ac:dyDescent="0.15">
      <c r="A907" s="4">
        <v>905</v>
      </c>
      <c r="B907" s="5" t="s">
        <v>1811</v>
      </c>
      <c r="C907" s="5" t="s">
        <v>1812</v>
      </c>
      <c r="D907" s="5" t="s">
        <v>220</v>
      </c>
      <c r="E907" s="6">
        <v>0.57475010778884295</v>
      </c>
      <c r="F907">
        <f t="shared" si="112"/>
        <v>0.6</v>
      </c>
      <c r="I907" t="str">
        <f t="shared" si="113"/>
        <v>sz300383</v>
      </c>
      <c r="J907" t="str">
        <f>VLOOKUP(D907,$U:$V,2,0)</f>
        <v>创</v>
      </c>
      <c r="K907">
        <f t="shared" si="114"/>
        <v>0.6</v>
      </c>
      <c r="L907" t="e">
        <f t="shared" si="115"/>
        <v>#VALUE!</v>
      </c>
      <c r="M907" t="e">
        <f t="shared" si="119"/>
        <v>#VALUE!</v>
      </c>
      <c r="N907" t="s">
        <v>1831</v>
      </c>
      <c r="O907">
        <f t="shared" si="116"/>
        <v>0.7</v>
      </c>
      <c r="P907">
        <f t="shared" si="117"/>
        <v>-9.9999999999999978E-2</v>
      </c>
      <c r="Q907" t="str">
        <f t="shared" si="118"/>
        <v>创0.6</v>
      </c>
    </row>
    <row r="908" spans="1:17" x14ac:dyDescent="0.15">
      <c r="A908" s="4">
        <v>906</v>
      </c>
      <c r="B908" s="5" t="s">
        <v>1813</v>
      </c>
      <c r="C908" s="5" t="s">
        <v>1814</v>
      </c>
      <c r="D908" s="5" t="s">
        <v>220</v>
      </c>
      <c r="E908" s="6">
        <v>0.69043970954387202</v>
      </c>
      <c r="F908">
        <f t="shared" si="112"/>
        <v>0.7</v>
      </c>
      <c r="I908" t="str">
        <f t="shared" si="113"/>
        <v>sz300408</v>
      </c>
      <c r="J908" t="str">
        <f>VLOOKUP(D908,$U:$V,2,0)</f>
        <v>创</v>
      </c>
      <c r="K908">
        <f t="shared" si="114"/>
        <v>0.7</v>
      </c>
      <c r="L908" t="e">
        <f t="shared" si="115"/>
        <v>#VALUE!</v>
      </c>
      <c r="M908" t="e">
        <f t="shared" si="119"/>
        <v>#VALUE!</v>
      </c>
      <c r="N908" t="s">
        <v>1831</v>
      </c>
      <c r="O908">
        <f t="shared" si="116"/>
        <v>0.7</v>
      </c>
      <c r="P908">
        <f t="shared" si="117"/>
        <v>0</v>
      </c>
      <c r="Q908" t="str">
        <f t="shared" si="118"/>
        <v>创0.7</v>
      </c>
    </row>
    <row r="909" spans="1:17" x14ac:dyDescent="0.15">
      <c r="A909" s="4">
        <v>907</v>
      </c>
      <c r="B909" s="5" t="s">
        <v>1815</v>
      </c>
      <c r="C909" s="5" t="s">
        <v>1816</v>
      </c>
      <c r="D909" s="5" t="s">
        <v>220</v>
      </c>
      <c r="E909" s="6">
        <v>0.66072670092423602</v>
      </c>
      <c r="F909">
        <f t="shared" si="112"/>
        <v>0.7</v>
      </c>
      <c r="I909" t="str">
        <f t="shared" si="113"/>
        <v>sz300418</v>
      </c>
      <c r="J909" t="str">
        <f>VLOOKUP(D909,$U:$V,2,0)</f>
        <v>创</v>
      </c>
      <c r="K909">
        <f t="shared" si="114"/>
        <v>0.7</v>
      </c>
      <c r="L909" t="e">
        <f t="shared" si="115"/>
        <v>#VALUE!</v>
      </c>
      <c r="M909" t="e">
        <f t="shared" si="119"/>
        <v>#VALUE!</v>
      </c>
      <c r="N909" t="s">
        <v>1831</v>
      </c>
      <c r="O909">
        <f t="shared" si="116"/>
        <v>0.7</v>
      </c>
      <c r="P909">
        <f t="shared" si="117"/>
        <v>0</v>
      </c>
      <c r="Q909" t="str">
        <f t="shared" si="118"/>
        <v>创0.7</v>
      </c>
    </row>
    <row r="910" spans="1:17" x14ac:dyDescent="0.15">
      <c r="A910" s="4">
        <v>908</v>
      </c>
      <c r="B910" s="5" t="s">
        <v>1817</v>
      </c>
      <c r="C910" s="5" t="s">
        <v>1818</v>
      </c>
      <c r="D910" s="5" t="s">
        <v>220</v>
      </c>
      <c r="E910" s="6">
        <v>0.67651902783315598</v>
      </c>
      <c r="F910">
        <f t="shared" si="112"/>
        <v>0.7</v>
      </c>
      <c r="I910" t="str">
        <f t="shared" si="113"/>
        <v>sz300433</v>
      </c>
      <c r="J910" t="str">
        <f>VLOOKUP(D910,$U:$V,2,0)</f>
        <v>创</v>
      </c>
      <c r="K910">
        <f t="shared" si="114"/>
        <v>0.7</v>
      </c>
      <c r="L910" t="e">
        <f t="shared" si="115"/>
        <v>#VALUE!</v>
      </c>
      <c r="M910" t="e">
        <f t="shared" si="119"/>
        <v>#VALUE!</v>
      </c>
      <c r="N910" t="s">
        <v>1833</v>
      </c>
      <c r="O910">
        <f t="shared" si="116"/>
        <v>0.5</v>
      </c>
      <c r="P910">
        <f t="shared" si="117"/>
        <v>0.19999999999999996</v>
      </c>
      <c r="Q910" t="str">
        <f t="shared" si="118"/>
        <v>创0.7</v>
      </c>
    </row>
    <row r="911" spans="1:17" x14ac:dyDescent="0.15">
      <c r="A911" s="4">
        <v>909</v>
      </c>
      <c r="B911" s="5" t="s">
        <v>1819</v>
      </c>
      <c r="C911" s="5" t="s">
        <v>1820</v>
      </c>
      <c r="D911" s="5" t="s">
        <v>9</v>
      </c>
      <c r="E911" s="6">
        <v>0.47374486642985097</v>
      </c>
      <c r="F911">
        <f t="shared" si="112"/>
        <v>0.5</v>
      </c>
      <c r="I911" t="str">
        <f t="shared" si="113"/>
        <v>sz300459</v>
      </c>
      <c r="J911" t="str">
        <f>VLOOKUP(D911,$U:$V,2,0)</f>
        <v>中证</v>
      </c>
      <c r="K911">
        <f t="shared" si="114"/>
        <v>0.5</v>
      </c>
      <c r="L911" t="e">
        <f t="shared" si="115"/>
        <v>#VALUE!</v>
      </c>
      <c r="M911" t="e">
        <f t="shared" si="119"/>
        <v>#VALUE!</v>
      </c>
      <c r="N911" t="s">
        <v>1832</v>
      </c>
      <c r="O911">
        <f t="shared" si="116"/>
        <v>0.4</v>
      </c>
      <c r="P911">
        <f t="shared" si="117"/>
        <v>9.9999999999999978E-2</v>
      </c>
      <c r="Q911" t="str">
        <f t="shared" si="118"/>
        <v>中证0.5</v>
      </c>
    </row>
    <row r="912" spans="1:17" x14ac:dyDescent="0.15">
      <c r="A912" s="4">
        <v>910</v>
      </c>
      <c r="B912" s="5" t="s">
        <v>1821</v>
      </c>
      <c r="C912" s="5" t="s">
        <v>1822</v>
      </c>
      <c r="D912" s="5" t="s">
        <v>220</v>
      </c>
      <c r="E912" s="6">
        <v>0.46215073725564798</v>
      </c>
      <c r="F912">
        <f t="shared" si="112"/>
        <v>0.5</v>
      </c>
      <c r="I912" t="str">
        <f t="shared" si="113"/>
        <v>sz300496</v>
      </c>
      <c r="J912" t="str">
        <f>VLOOKUP(D912,$U:$V,2,0)</f>
        <v>创</v>
      </c>
      <c r="K912">
        <f t="shared" si="114"/>
        <v>0.5</v>
      </c>
      <c r="L912" t="e">
        <f t="shared" si="115"/>
        <v>#VALUE!</v>
      </c>
      <c r="M912" t="e">
        <f t="shared" si="119"/>
        <v>#VALUE!</v>
      </c>
      <c r="N912" t="s">
        <v>1833</v>
      </c>
      <c r="O912">
        <f t="shared" si="116"/>
        <v>0.5</v>
      </c>
      <c r="P912">
        <f t="shared" si="117"/>
        <v>0</v>
      </c>
      <c r="Q912" t="str">
        <f t="shared" si="118"/>
        <v>创0.5</v>
      </c>
    </row>
    <row r="913" spans="1:17" x14ac:dyDescent="0.15">
      <c r="A913" s="4">
        <v>911</v>
      </c>
      <c r="B913" s="5" t="s">
        <v>1823</v>
      </c>
      <c r="C913" s="5" t="s">
        <v>1824</v>
      </c>
      <c r="D913" s="5" t="s">
        <v>9</v>
      </c>
      <c r="E913" s="6">
        <v>0.48556531381009499</v>
      </c>
      <c r="F913">
        <f t="shared" si="112"/>
        <v>0.5</v>
      </c>
      <c r="I913" t="str">
        <f t="shared" si="113"/>
        <v>sz300498</v>
      </c>
      <c r="J913" t="str">
        <f>VLOOKUP(D913,$U:$V,2,0)</f>
        <v>中证</v>
      </c>
      <c r="K913">
        <f t="shared" si="114"/>
        <v>0.5</v>
      </c>
      <c r="L913" t="e">
        <f t="shared" si="115"/>
        <v>#VALUE!</v>
      </c>
      <c r="M913" t="e">
        <f t="shared" si="119"/>
        <v>#VALUE!</v>
      </c>
      <c r="N913" t="s">
        <v>1833</v>
      </c>
      <c r="O913">
        <f t="shared" si="116"/>
        <v>0.5</v>
      </c>
      <c r="P913">
        <f t="shared" si="117"/>
        <v>0</v>
      </c>
      <c r="Q913" t="str">
        <f t="shared" si="118"/>
        <v>中证0.5</v>
      </c>
    </row>
    <row r="914" spans="1:17" x14ac:dyDescent="0.15">
      <c r="A914" s="4">
        <v>912</v>
      </c>
      <c r="B914" s="5" t="s">
        <v>1825</v>
      </c>
      <c r="C914" s="5" t="s">
        <v>1826</v>
      </c>
      <c r="D914" s="5" t="s">
        <v>220</v>
      </c>
      <c r="E914" s="6">
        <v>0.50209414467552704</v>
      </c>
      <c r="F914">
        <f t="shared" si="112"/>
        <v>0.5</v>
      </c>
      <c r="I914" t="str">
        <f t="shared" si="113"/>
        <v>sz300529</v>
      </c>
      <c r="J914" t="str">
        <f>VLOOKUP(D914,$U:$V,2,0)</f>
        <v>创</v>
      </c>
      <c r="K914">
        <f t="shared" si="114"/>
        <v>0.5</v>
      </c>
      <c r="L914" t="e">
        <f t="shared" si="115"/>
        <v>#VALUE!</v>
      </c>
      <c r="M914">
        <v>1</v>
      </c>
      <c r="N914">
        <v>1</v>
      </c>
      <c r="O914">
        <f t="shared" si="116"/>
        <v>1</v>
      </c>
      <c r="P914">
        <f t="shared" si="117"/>
        <v>-0.5</v>
      </c>
      <c r="Q914" t="str">
        <f t="shared" si="118"/>
        <v>创0.5</v>
      </c>
    </row>
    <row r="915" spans="1:17" x14ac:dyDescent="0.15">
      <c r="A915" s="4">
        <v>913</v>
      </c>
      <c r="B915" s="5" t="s">
        <v>85</v>
      </c>
      <c r="C915" s="5" t="s">
        <v>1827</v>
      </c>
      <c r="D915" s="5" t="s">
        <v>85</v>
      </c>
      <c r="E915" s="6">
        <v>1</v>
      </c>
      <c r="F915">
        <f t="shared" si="112"/>
        <v>1</v>
      </c>
      <c r="I915" t="str">
        <f t="shared" si="113"/>
        <v>sz399001</v>
      </c>
      <c r="J915" t="str">
        <f>VLOOKUP(D915,$U:$V,2,0)</f>
        <v>小</v>
      </c>
      <c r="K915">
        <f t="shared" si="114"/>
        <v>1</v>
      </c>
      <c r="L915" t="e">
        <f t="shared" si="115"/>
        <v>#VALUE!</v>
      </c>
      <c r="M915">
        <v>1</v>
      </c>
      <c r="N915">
        <v>1</v>
      </c>
      <c r="O915">
        <f t="shared" si="116"/>
        <v>1</v>
      </c>
      <c r="P915">
        <f t="shared" si="117"/>
        <v>0</v>
      </c>
      <c r="Q915" t="str">
        <f t="shared" si="118"/>
        <v>小1</v>
      </c>
    </row>
    <row r="916" spans="1:17" ht="14.25" thickBot="1" x14ac:dyDescent="0.2">
      <c r="A916" s="7">
        <v>914</v>
      </c>
      <c r="B916" s="8" t="s">
        <v>220</v>
      </c>
      <c r="C916" s="8" t="s">
        <v>1828</v>
      </c>
      <c r="D916" s="8" t="s">
        <v>220</v>
      </c>
      <c r="E916" s="9">
        <v>1</v>
      </c>
      <c r="F916">
        <f t="shared" si="112"/>
        <v>1</v>
      </c>
      <c r="I916" t="str">
        <f t="shared" si="113"/>
        <v>sz399006</v>
      </c>
      <c r="J916" t="str">
        <f>VLOOKUP(D916,$U:$V,2,0)</f>
        <v>创</v>
      </c>
      <c r="K916">
        <f t="shared" si="114"/>
        <v>1</v>
      </c>
      <c r="L916" t="e">
        <f t="shared" ref="L916" si="120">FIND("0",J916)</f>
        <v>#VALUE!</v>
      </c>
      <c r="M916">
        <v>1</v>
      </c>
      <c r="N916">
        <v>1</v>
      </c>
      <c r="O916">
        <f t="shared" ref="O916" si="121">+N916+0</f>
        <v>1</v>
      </c>
      <c r="P916">
        <f t="shared" ref="P916" si="122">F916-O916</f>
        <v>0</v>
      </c>
      <c r="Q916" t="str">
        <f t="shared" si="118"/>
        <v>创1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2017-07-24T01:48:16Z</dcterms:created>
  <dcterms:modified xsi:type="dcterms:W3CDTF">2017-08-04T00:42:49Z</dcterms:modified>
</cp:coreProperties>
</file>