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1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M276" i="25" l="1"/>
  <c r="K276" i="25"/>
  <c r="I276" i="25"/>
  <c r="B276" i="25"/>
  <c r="D276" i="25"/>
  <c r="L420" i="10"/>
  <c r="M420" i="10"/>
  <c r="I420" i="10"/>
  <c r="C420" i="10"/>
  <c r="L419" i="9"/>
  <c r="D419" i="9" s="1"/>
  <c r="M419" i="9"/>
  <c r="I419" i="9"/>
  <c r="C419" i="9"/>
  <c r="L419" i="11"/>
  <c r="M419" i="11"/>
  <c r="I419" i="11"/>
  <c r="C419" i="11"/>
  <c r="L419" i="12"/>
  <c r="M419" i="12"/>
  <c r="I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B281" i="25"/>
  <c r="B280" i="25"/>
  <c r="B279" i="25"/>
  <c r="B278" i="25"/>
  <c r="B277" i="25"/>
  <c r="S330" i="20"/>
  <c r="T330" i="20"/>
  <c r="U330" i="20"/>
  <c r="V330" i="20"/>
  <c r="AC330" i="20" s="1"/>
  <c r="W330" i="20"/>
  <c r="X330" i="20"/>
  <c r="AA330" i="20"/>
  <c r="AB330" i="20"/>
  <c r="AD330" i="20"/>
  <c r="AE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AT330" i="20"/>
  <c r="AU330" i="20"/>
  <c r="AV330" i="20"/>
  <c r="AW330" i="20"/>
  <c r="AY330" i="20"/>
  <c r="AZ330" i="20"/>
  <c r="BA330" i="20"/>
  <c r="BB330" i="20"/>
  <c r="BC330" i="20"/>
  <c r="BD330" i="20"/>
  <c r="G420" i="10" l="1"/>
  <c r="H420" i="10"/>
  <c r="E420" i="10"/>
  <c r="E419" i="9"/>
  <c r="G419" i="9"/>
  <c r="H419" i="9"/>
  <c r="E419" i="11"/>
  <c r="H419" i="11"/>
  <c r="G419" i="11"/>
  <c r="E413" i="8"/>
  <c r="H413" i="8" s="1"/>
  <c r="G413" i="8"/>
  <c r="G413" i="7"/>
  <c r="H413" i="7"/>
  <c r="E413" i="7"/>
  <c r="H412" i="6"/>
  <c r="G412" i="6"/>
  <c r="E412" i="6"/>
  <c r="E413" i="5"/>
  <c r="G413" i="5"/>
  <c r="H413" i="5"/>
  <c r="AX330" i="20"/>
  <c r="Z330" i="20"/>
  <c r="Y330" i="20"/>
  <c r="M418" i="5"/>
  <c r="M417" i="5"/>
  <c r="M416" i="5"/>
  <c r="M415" i="5"/>
  <c r="M414" i="5"/>
  <c r="A1" i="27" l="1"/>
  <c r="S329" i="20"/>
  <c r="T329" i="20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AT329" i="20"/>
  <c r="AU329" i="20"/>
  <c r="AV329" i="20"/>
  <c r="AW329" i="20"/>
  <c r="AX329" i="20"/>
  <c r="AY329" i="20"/>
  <c r="AZ329" i="20"/>
  <c r="BA329" i="20"/>
  <c r="BB329" i="20"/>
  <c r="BC329" i="20"/>
  <c r="BD329" i="20"/>
  <c r="Z329" i="20" l="1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E418" i="9" s="1"/>
  <c r="L418" i="11"/>
  <c r="M418" i="11"/>
  <c r="I417" i="11"/>
  <c r="C418" i="11"/>
  <c r="D418" i="11"/>
  <c r="E418" i="11" s="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H412" i="7"/>
  <c r="C412" i="7"/>
  <c r="D412" i="7"/>
  <c r="E412" i="7" s="1"/>
  <c r="L411" i="6"/>
  <c r="D411" i="6" s="1"/>
  <c r="M411" i="6"/>
  <c r="I411" i="6"/>
  <c r="C411" i="6"/>
  <c r="L412" i="5"/>
  <c r="M412" i="5"/>
  <c r="I411" i="5"/>
  <c r="C412" i="5"/>
  <c r="D412" i="5"/>
  <c r="E412" i="5" s="1"/>
  <c r="G419" i="10" l="1"/>
  <c r="H419" i="10"/>
  <c r="E419" i="10"/>
  <c r="H418" i="9"/>
  <c r="G418" i="9"/>
  <c r="G418" i="11"/>
  <c r="H418" i="11"/>
  <c r="E412" i="8"/>
  <c r="H412" i="8" s="1"/>
  <c r="G412" i="8"/>
  <c r="G412" i="7"/>
  <c r="E411" i="6"/>
  <c r="H411" i="6"/>
  <c r="G411" i="6"/>
  <c r="H412" i="5"/>
  <c r="G412" i="5"/>
  <c r="BD326" i="20"/>
  <c r="BD327" i="20"/>
  <c r="BD328" i="20"/>
  <c r="S328" i="20"/>
  <c r="T328" i="20"/>
  <c r="U328" i="20"/>
  <c r="X328" i="20" s="1"/>
  <c r="V328" i="20"/>
  <c r="W328" i="20"/>
  <c r="Y328" i="20"/>
  <c r="Z328" i="20"/>
  <c r="AA328" i="20"/>
  <c r="AB328" i="20"/>
  <c r="AC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AT328" i="20"/>
  <c r="AU328" i="20"/>
  <c r="AV328" i="20"/>
  <c r="AW328" i="20"/>
  <c r="AX328" i="20"/>
  <c r="AY328" i="20"/>
  <c r="AZ328" i="20"/>
  <c r="BA328" i="20"/>
  <c r="BB328" i="20"/>
  <c r="BC328" i="20"/>
  <c r="M274" i="25" l="1"/>
  <c r="K274" i="25"/>
  <c r="I274" i="25"/>
  <c r="B274" i="25"/>
  <c r="D274" i="25"/>
  <c r="L418" i="10"/>
  <c r="M418" i="10"/>
  <c r="I417" i="10"/>
  <c r="C418" i="10"/>
  <c r="D418" i="10"/>
  <c r="E418" i="10" s="1"/>
  <c r="L417" i="9"/>
  <c r="M417" i="9"/>
  <c r="I416" i="9"/>
  <c r="C417" i="9"/>
  <c r="D417" i="9"/>
  <c r="E417" i="9" s="1"/>
  <c r="L417" i="11"/>
  <c r="M417" i="11"/>
  <c r="I416" i="11"/>
  <c r="C417" i="11"/>
  <c r="D417" i="11"/>
  <c r="E417" i="11" s="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H418" i="10" l="1"/>
  <c r="G418" i="10"/>
  <c r="G417" i="9"/>
  <c r="H417" i="9"/>
  <c r="H417" i="11"/>
  <c r="G417" i="11"/>
  <c r="E411" i="8"/>
  <c r="H411" i="8" s="1"/>
  <c r="G411" i="8"/>
  <c r="H411" i="7"/>
  <c r="G411" i="7"/>
  <c r="E411" i="7"/>
  <c r="E410" i="6"/>
  <c r="G410" i="6"/>
  <c r="H410" i="6"/>
  <c r="E411" i="5"/>
  <c r="H411" i="5"/>
  <c r="G411" i="5"/>
  <c r="I415" i="12"/>
  <c r="I415" i="11"/>
  <c r="I415" i="9"/>
  <c r="I416" i="10"/>
  <c r="S327" i="20"/>
  <c r="T327" i="20"/>
  <c r="U327" i="20"/>
  <c r="W327" i="20" s="1"/>
  <c r="V327" i="20"/>
  <c r="AE327" i="20" s="1"/>
  <c r="Z327" i="20"/>
  <c r="AA327" i="20"/>
  <c r="AD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AT327" i="20"/>
  <c r="AU327" i="20"/>
  <c r="AW327" i="20"/>
  <c r="AX327" i="20"/>
  <c r="AY327" i="20"/>
  <c r="AZ327" i="20"/>
  <c r="BA327" i="20"/>
  <c r="BB327" i="20"/>
  <c r="BC327" i="20"/>
  <c r="S326" i="20"/>
  <c r="T326" i="20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AS326" i="20"/>
  <c r="AT326" i="20"/>
  <c r="AU326" i="20"/>
  <c r="AW326" i="20"/>
  <c r="AY326" i="20"/>
  <c r="AZ326" i="20"/>
  <c r="BA326" i="20"/>
  <c r="BB326" i="20"/>
  <c r="BC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E416" i="11" s="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E410" i="5" s="1"/>
  <c r="G416" i="11" l="1"/>
  <c r="AC327" i="20"/>
  <c r="Y327" i="20"/>
  <c r="AV327" i="20"/>
  <c r="AB327" i="20"/>
  <c r="X327" i="20"/>
  <c r="AV326" i="20"/>
  <c r="AB326" i="20"/>
  <c r="X326" i="20"/>
  <c r="AX326" i="20"/>
  <c r="AD326" i="20"/>
  <c r="Z326" i="20"/>
  <c r="E410" i="8"/>
  <c r="H410" i="8" s="1"/>
  <c r="E417" i="10"/>
  <c r="G417" i="10"/>
  <c r="H417" i="10"/>
  <c r="E416" i="9"/>
  <c r="G416" i="9"/>
  <c r="H416" i="9"/>
  <c r="H416" i="11"/>
  <c r="E410" i="7"/>
  <c r="G410" i="7"/>
  <c r="H410" i="7"/>
  <c r="G409" i="6"/>
  <c r="E409" i="6"/>
  <c r="H409" i="6"/>
  <c r="H410" i="5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E408" i="6" s="1"/>
  <c r="L409" i="5"/>
  <c r="D409" i="5" s="1"/>
  <c r="M409" i="5"/>
  <c r="I409" i="5"/>
  <c r="C409" i="5"/>
  <c r="E416" i="10" l="1"/>
  <c r="E415" i="9"/>
  <c r="H416" i="10"/>
  <c r="G415" i="9"/>
  <c r="H415" i="9"/>
  <c r="E415" i="11"/>
  <c r="G415" i="11"/>
  <c r="H415" i="11"/>
  <c r="E409" i="8"/>
  <c r="H409" i="8" s="1"/>
  <c r="G409" i="8"/>
  <c r="E409" i="7"/>
  <c r="G409" i="7"/>
  <c r="H409" i="7"/>
  <c r="H408" i="6"/>
  <c r="G408" i="6"/>
  <c r="G409" i="5"/>
  <c r="E409" i="5"/>
  <c r="H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5" i="20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AT325" i="20"/>
  <c r="AU325" i="20"/>
  <c r="AV325" i="20"/>
  <c r="AW325" i="20"/>
  <c r="AX325" i="20"/>
  <c r="AY325" i="20"/>
  <c r="AZ325" i="20"/>
  <c r="BA325" i="20"/>
  <c r="BB325" i="20"/>
  <c r="BC325" i="20"/>
  <c r="BD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E415" i="10" l="1"/>
  <c r="G415" i="10"/>
  <c r="H415" i="10"/>
  <c r="E414" i="9"/>
  <c r="H414" i="9"/>
  <c r="G414" i="9"/>
  <c r="E414" i="11"/>
  <c r="G414" i="11"/>
  <c r="H414" i="11"/>
  <c r="E408" i="8"/>
  <c r="H408" i="8" s="1"/>
  <c r="G408" i="8"/>
  <c r="E408" i="7"/>
  <c r="G408" i="7"/>
  <c r="H408" i="7"/>
  <c r="E407" i="6"/>
  <c r="H407" i="6"/>
  <c r="G407" i="6"/>
  <c r="E408" i="5"/>
  <c r="H408" i="5"/>
  <c r="G408" i="5"/>
  <c r="AC325" i="20"/>
  <c r="Y325" i="20"/>
  <c r="AE325" i="20"/>
  <c r="S324" i="20"/>
  <c r="T324" i="20"/>
  <c r="U324" i="20"/>
  <c r="V324" i="20"/>
  <c r="W324" i="20" s="1"/>
  <c r="X324" i="20"/>
  <c r="Z324" i="20"/>
  <c r="AA324" i="20"/>
  <c r="AB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AT324" i="20"/>
  <c r="AU324" i="20"/>
  <c r="AV324" i="20"/>
  <c r="AW324" i="20"/>
  <c r="AX324" i="20"/>
  <c r="AY324" i="20"/>
  <c r="AZ324" i="20"/>
  <c r="BA324" i="20"/>
  <c r="BB324" i="20"/>
  <c r="BC324" i="20"/>
  <c r="BD324" i="20"/>
  <c r="M270" i="25"/>
  <c r="K270" i="25"/>
  <c r="I270" i="25"/>
  <c r="B270" i="25"/>
  <c r="D270" i="25"/>
  <c r="L414" i="10"/>
  <c r="M414" i="10"/>
  <c r="I413" i="10"/>
  <c r="G414" i="10"/>
  <c r="C414" i="10"/>
  <c r="D414" i="10"/>
  <c r="H414" i="10" s="1"/>
  <c r="E414" i="10"/>
  <c r="L413" i="9"/>
  <c r="M413" i="9"/>
  <c r="I412" i="9"/>
  <c r="C413" i="9"/>
  <c r="D413" i="9"/>
  <c r="E413" i="9" s="1"/>
  <c r="L413" i="11"/>
  <c r="M413" i="11"/>
  <c r="I412" i="11"/>
  <c r="C413" i="11"/>
  <c r="D413" i="11"/>
  <c r="E413" i="11" s="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E406" i="6" s="1"/>
  <c r="L407" i="5"/>
  <c r="D407" i="5" s="1"/>
  <c r="M407" i="5"/>
  <c r="I407" i="5"/>
  <c r="C407" i="5"/>
  <c r="AC324" i="20" l="1"/>
  <c r="Y324" i="20"/>
  <c r="AE324" i="20"/>
  <c r="G413" i="9"/>
  <c r="H413" i="9"/>
  <c r="G413" i="11"/>
  <c r="H413" i="11"/>
  <c r="E407" i="8"/>
  <c r="H407" i="8" s="1"/>
  <c r="G407" i="8"/>
  <c r="H407" i="7"/>
  <c r="G407" i="7"/>
  <c r="E407" i="7"/>
  <c r="H406" i="6"/>
  <c r="E407" i="5"/>
  <c r="H407" i="5"/>
  <c r="G407" i="5"/>
  <c r="S323" i="20"/>
  <c r="T323" i="20"/>
  <c r="U323" i="20"/>
  <c r="V323" i="20"/>
  <c r="W323" i="20"/>
  <c r="X323" i="20"/>
  <c r="Y323" i="20"/>
  <c r="Z323" i="20"/>
  <c r="AA323" i="20"/>
  <c r="AB323" i="20"/>
  <c r="AC323" i="20"/>
  <c r="AD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AT323" i="20"/>
  <c r="AU323" i="20"/>
  <c r="AV323" i="20"/>
  <c r="AW323" i="20"/>
  <c r="AX323" i="20"/>
  <c r="AY323" i="20"/>
  <c r="AZ323" i="20"/>
  <c r="BA323" i="20"/>
  <c r="BB323" i="20"/>
  <c r="BC323" i="20"/>
  <c r="BD323" i="20"/>
  <c r="I412" i="10"/>
  <c r="S322" i="20"/>
  <c r="T322" i="20"/>
  <c r="U322" i="20"/>
  <c r="V322" i="20"/>
  <c r="Y322" i="20" s="1"/>
  <c r="W322" i="20"/>
  <c r="X322" i="20"/>
  <c r="Z322" i="20"/>
  <c r="AA322" i="20"/>
  <c r="AB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AS322" i="20"/>
  <c r="AT322" i="20"/>
  <c r="AU322" i="20"/>
  <c r="AV322" i="20"/>
  <c r="AW322" i="20"/>
  <c r="AX322" i="20"/>
  <c r="AY322" i="20"/>
  <c r="AZ322" i="20"/>
  <c r="BA322" i="20"/>
  <c r="BB322" i="20"/>
  <c r="BC322" i="20"/>
  <c r="BD322" i="20"/>
  <c r="B323" i="20"/>
  <c r="M269" i="25"/>
  <c r="K269" i="25"/>
  <c r="I269" i="25"/>
  <c r="B269" i="25"/>
  <c r="D269" i="25"/>
  <c r="L413" i="10"/>
  <c r="M413" i="10"/>
  <c r="C413" i="10"/>
  <c r="D413" i="10"/>
  <c r="E413" i="10" s="1"/>
  <c r="L412" i="9"/>
  <c r="D412" i="9" s="1"/>
  <c r="M412" i="9"/>
  <c r="I411" i="9"/>
  <c r="C412" i="9"/>
  <c r="L412" i="11"/>
  <c r="M412" i="11"/>
  <c r="I411" i="11"/>
  <c r="C412" i="11"/>
  <c r="D412" i="11"/>
  <c r="E412" i="11" s="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E406" i="7" s="1"/>
  <c r="L405" i="6"/>
  <c r="D405" i="6" s="1"/>
  <c r="M405" i="6"/>
  <c r="I405" i="6"/>
  <c r="C405" i="6"/>
  <c r="L406" i="5"/>
  <c r="M406" i="5"/>
  <c r="I406" i="5"/>
  <c r="C406" i="5"/>
  <c r="D406" i="5"/>
  <c r="E406" i="5" s="1"/>
  <c r="H413" i="10" l="1"/>
  <c r="AC322" i="20"/>
  <c r="G413" i="10"/>
  <c r="E412" i="9"/>
  <c r="H412" i="9"/>
  <c r="G412" i="9"/>
  <c r="G412" i="11"/>
  <c r="H412" i="11"/>
  <c r="G406" i="8"/>
  <c r="E406" i="8"/>
  <c r="H406" i="8" s="1"/>
  <c r="H406" i="7"/>
  <c r="H405" i="6"/>
  <c r="G405" i="6"/>
  <c r="E405" i="6"/>
  <c r="H406" i="5"/>
  <c r="G406" i="5"/>
  <c r="M268" i="25"/>
  <c r="K268" i="25"/>
  <c r="I268" i="25"/>
  <c r="B268" i="25"/>
  <c r="D268" i="25"/>
  <c r="L412" i="10"/>
  <c r="M412" i="10"/>
  <c r="I411" i="10"/>
  <c r="C412" i="10"/>
  <c r="D412" i="10"/>
  <c r="E412" i="10" s="1"/>
  <c r="L411" i="9"/>
  <c r="D411" i="9" s="1"/>
  <c r="M411" i="9"/>
  <c r="I410" i="9"/>
  <c r="C411" i="9"/>
  <c r="L411" i="11"/>
  <c r="M411" i="11"/>
  <c r="I410" i="11"/>
  <c r="C411" i="11"/>
  <c r="D411" i="11"/>
  <c r="E411" i="11" s="1"/>
  <c r="L411" i="12"/>
  <c r="M411" i="12"/>
  <c r="I410" i="12"/>
  <c r="G411" i="12"/>
  <c r="C411" i="12"/>
  <c r="D411" i="12"/>
  <c r="L405" i="8"/>
  <c r="M405" i="8"/>
  <c r="I405" i="8"/>
  <c r="C405" i="8"/>
  <c r="D405" i="8"/>
  <c r="E405" i="8" s="1"/>
  <c r="H405" i="8" s="1"/>
  <c r="L405" i="7"/>
  <c r="D405" i="7" s="1"/>
  <c r="M405" i="7"/>
  <c r="I405" i="7"/>
  <c r="C405" i="7"/>
  <c r="L404" i="6"/>
  <c r="M404" i="6"/>
  <c r="I404" i="6"/>
  <c r="C404" i="6"/>
  <c r="D404" i="6"/>
  <c r="E404" i="6" s="1"/>
  <c r="L405" i="5"/>
  <c r="M405" i="5"/>
  <c r="I405" i="5"/>
  <c r="C405" i="5"/>
  <c r="D405" i="5"/>
  <c r="E405" i="5" s="1"/>
  <c r="G412" i="10" l="1"/>
  <c r="H412" i="10"/>
  <c r="E411" i="9"/>
  <c r="G411" i="9"/>
  <c r="H411" i="9"/>
  <c r="G411" i="11"/>
  <c r="H411" i="11"/>
  <c r="G405" i="8"/>
  <c r="H405" i="7"/>
  <c r="G405" i="7"/>
  <c r="E405" i="7"/>
  <c r="H404" i="6"/>
  <c r="G404" i="6"/>
  <c r="G405" i="5"/>
  <c r="H405" i="5"/>
  <c r="BE321" i="20"/>
  <c r="BF321" i="20"/>
  <c r="BG321" i="20"/>
  <c r="BJ321" i="20" s="1"/>
  <c r="BH321" i="20"/>
  <c r="BI321" i="20"/>
  <c r="S321" i="20"/>
  <c r="T321" i="20"/>
  <c r="U321" i="20"/>
  <c r="V321" i="20"/>
  <c r="W321" i="20" s="1"/>
  <c r="X321" i="20"/>
  <c r="Z321" i="20"/>
  <c r="AA321" i="20"/>
  <c r="AB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AT321" i="20"/>
  <c r="AU321" i="20"/>
  <c r="AV321" i="20"/>
  <c r="AW321" i="20"/>
  <c r="AX321" i="20"/>
  <c r="AY321" i="20"/>
  <c r="AZ321" i="20"/>
  <c r="BA321" i="20"/>
  <c r="BB321" i="20"/>
  <c r="BC321" i="20"/>
  <c r="BD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AC321" i="20" l="1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0" i="20"/>
  <c r="U320" i="20"/>
  <c r="W320" i="20" s="1"/>
  <c r="V320" i="20"/>
  <c r="X320" i="20"/>
  <c r="Y320" i="20"/>
  <c r="AA320" i="20"/>
  <c r="AB320" i="20"/>
  <c r="AC320" i="20"/>
  <c r="AE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AT320" i="20"/>
  <c r="AU320" i="20"/>
  <c r="AV320" i="20"/>
  <c r="AW320" i="20"/>
  <c r="AY320" i="20"/>
  <c r="AZ320" i="20"/>
  <c r="BA320" i="20"/>
  <c r="BB320" i="20"/>
  <c r="BC320" i="20"/>
  <c r="BD320" i="20"/>
  <c r="BE320" i="20"/>
  <c r="BJ320" i="20" s="1"/>
  <c r="BF320" i="20"/>
  <c r="BG320" i="20"/>
  <c r="BH320" i="20"/>
  <c r="BI320" i="20"/>
  <c r="B321" i="20"/>
  <c r="B322" i="20"/>
  <c r="B324" i="20"/>
  <c r="B325" i="20"/>
  <c r="I409" i="10"/>
  <c r="I408" i="9"/>
  <c r="I408" i="11"/>
  <c r="I408" i="12"/>
  <c r="AX320" i="20" l="1"/>
  <c r="AD320" i="20"/>
  <c r="Z320" i="20"/>
  <c r="I402" i="7"/>
  <c r="L402" i="7"/>
  <c r="L401" i="7"/>
  <c r="I401" i="7"/>
  <c r="I402" i="5"/>
  <c r="I401" i="5"/>
  <c r="I401" i="6"/>
  <c r="I400" i="6"/>
  <c r="S319" i="20"/>
  <c r="T319" i="20"/>
  <c r="U319" i="20"/>
  <c r="W319" i="20" s="1"/>
  <c r="V319" i="20"/>
  <c r="X319" i="20"/>
  <c r="Y319" i="20"/>
  <c r="AA319" i="20"/>
  <c r="AB319" i="20"/>
  <c r="AC319" i="20"/>
  <c r="AE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AT319" i="20"/>
  <c r="AU319" i="20"/>
  <c r="AV319" i="20"/>
  <c r="AW319" i="20"/>
  <c r="AY319" i="20"/>
  <c r="AZ319" i="20"/>
  <c r="BA319" i="20"/>
  <c r="BB319" i="20"/>
  <c r="BC319" i="20"/>
  <c r="BD319" i="20"/>
  <c r="BE319" i="20"/>
  <c r="BJ319" i="20" s="1"/>
  <c r="BF319" i="20"/>
  <c r="BG319" i="20"/>
  <c r="BH319" i="20"/>
  <c r="BI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AX319" i="20" l="1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8" i="20"/>
  <c r="U318" i="20"/>
  <c r="V318" i="20"/>
  <c r="W318" i="20"/>
  <c r="X318" i="20"/>
  <c r="Y318" i="20"/>
  <c r="Z318" i="20"/>
  <c r="AA318" i="20"/>
  <c r="AB318" i="20"/>
  <c r="AC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AT318" i="20"/>
  <c r="AU318" i="20"/>
  <c r="AV318" i="20"/>
  <c r="AW318" i="20"/>
  <c r="AX318" i="20"/>
  <c r="AY318" i="20"/>
  <c r="AZ318" i="20"/>
  <c r="BA318" i="20"/>
  <c r="BB318" i="20"/>
  <c r="BC318" i="20"/>
  <c r="BD318" i="20"/>
  <c r="BE318" i="20"/>
  <c r="BJ318" i="20" s="1"/>
  <c r="BF318" i="20"/>
  <c r="BG318" i="20"/>
  <c r="BH318" i="20"/>
  <c r="BI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G408" i="10" l="1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7" i="20"/>
  <c r="U317" i="20"/>
  <c r="W317" i="20" s="1"/>
  <c r="V317" i="20"/>
  <c r="Y317" i="20"/>
  <c r="AA317" i="20"/>
  <c r="AC317" i="20"/>
  <c r="AE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AT317" i="20"/>
  <c r="AU317" i="20"/>
  <c r="AW317" i="20"/>
  <c r="AY317" i="20"/>
  <c r="AZ317" i="20"/>
  <c r="BA317" i="20"/>
  <c r="BB317" i="20"/>
  <c r="BC317" i="20"/>
  <c r="BD317" i="20"/>
  <c r="BE317" i="20"/>
  <c r="BJ317" i="20" s="1"/>
  <c r="BF317" i="20"/>
  <c r="BG317" i="20"/>
  <c r="BH317" i="20"/>
  <c r="BI317" i="20"/>
  <c r="D407" i="10"/>
  <c r="I406" i="10"/>
  <c r="D406" i="9"/>
  <c r="I405" i="9"/>
  <c r="D406" i="11"/>
  <c r="I405" i="11"/>
  <c r="D406" i="12"/>
  <c r="G406" i="12" s="1"/>
  <c r="I405" i="12"/>
  <c r="I399" i="5"/>
  <c r="G407" i="10" l="1"/>
  <c r="G406" i="9"/>
  <c r="G406" i="11"/>
  <c r="AX317" i="20"/>
  <c r="AD317" i="20"/>
  <c r="Z317" i="20"/>
  <c r="AV317" i="20"/>
  <c r="AB317" i="20"/>
  <c r="X317" i="20"/>
  <c r="S316" i="20"/>
  <c r="T316" i="20"/>
  <c r="U316" i="20"/>
  <c r="V316" i="20"/>
  <c r="W316" i="20" s="1"/>
  <c r="X316" i="20"/>
  <c r="Z316" i="20"/>
  <c r="AA316" i="20"/>
  <c r="AB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AT316" i="20"/>
  <c r="AU316" i="20"/>
  <c r="AV316" i="20"/>
  <c r="AW316" i="20"/>
  <c r="AX316" i="20"/>
  <c r="AY316" i="20"/>
  <c r="AZ316" i="20"/>
  <c r="BA316" i="20"/>
  <c r="BB316" i="20"/>
  <c r="BC316" i="20"/>
  <c r="BD316" i="20"/>
  <c r="BE316" i="20"/>
  <c r="BF316" i="20"/>
  <c r="BG316" i="20"/>
  <c r="BH316" i="20"/>
  <c r="BJ316" i="20" s="1"/>
  <c r="BI316" i="20"/>
  <c r="B316" i="20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AC316" i="20" l="1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S315" i="20" l="1"/>
  <c r="T315" i="20"/>
  <c r="U315" i="20"/>
  <c r="W315" i="20" s="1"/>
  <c r="V315" i="20"/>
  <c r="X315" i="20"/>
  <c r="Y315" i="20"/>
  <c r="AA315" i="20"/>
  <c r="AB315" i="20"/>
  <c r="AC315" i="20"/>
  <c r="AE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AT315" i="20"/>
  <c r="AU315" i="20"/>
  <c r="AV315" i="20"/>
  <c r="AW315" i="20"/>
  <c r="AY315" i="20"/>
  <c r="AZ315" i="20"/>
  <c r="BA315" i="20"/>
  <c r="BB315" i="20"/>
  <c r="BC315" i="20"/>
  <c r="BD315" i="20"/>
  <c r="BE315" i="20"/>
  <c r="BF315" i="20"/>
  <c r="BG315" i="20"/>
  <c r="BH315" i="20"/>
  <c r="BI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G405" i="10" l="1"/>
  <c r="G404" i="9"/>
  <c r="G404" i="11"/>
  <c r="G398" i="8"/>
  <c r="G398" i="7"/>
  <c r="G397" i="6"/>
  <c r="G398" i="5"/>
  <c r="BJ315" i="20"/>
  <c r="AX315" i="20"/>
  <c r="AD315" i="20"/>
  <c r="Z315" i="20"/>
  <c r="I402" i="12"/>
  <c r="S314" i="20"/>
  <c r="T314" i="20"/>
  <c r="U314" i="20"/>
  <c r="V314" i="20"/>
  <c r="W314" i="20" s="1"/>
  <c r="X314" i="20"/>
  <c r="Z314" i="20"/>
  <c r="AA314" i="20"/>
  <c r="AB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AT314" i="20"/>
  <c r="AU314" i="20"/>
  <c r="AV314" i="20"/>
  <c r="AW314" i="20"/>
  <c r="AX314" i="20"/>
  <c r="AY314" i="20"/>
  <c r="AZ314" i="20"/>
  <c r="BA314" i="20"/>
  <c r="BB314" i="20"/>
  <c r="BC314" i="20"/>
  <c r="BD314" i="20"/>
  <c r="BE314" i="20"/>
  <c r="BF314" i="20"/>
  <c r="BG314" i="20"/>
  <c r="BJ314" i="20" s="1"/>
  <c r="BH314" i="20"/>
  <c r="BI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AC314" i="20" l="1"/>
  <c r="Y314" i="20"/>
  <c r="AE314" i="20"/>
  <c r="G404" i="10"/>
  <c r="G403" i="9"/>
  <c r="G403" i="11"/>
  <c r="G397" i="8"/>
  <c r="G397" i="7"/>
  <c r="G396" i="6"/>
  <c r="G397" i="5"/>
  <c r="S313" i="20"/>
  <c r="T313" i="20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AT313" i="20"/>
  <c r="AU313" i="20"/>
  <c r="AV313" i="20"/>
  <c r="AW313" i="20"/>
  <c r="AY313" i="20"/>
  <c r="AZ313" i="20"/>
  <c r="BA313" i="20"/>
  <c r="BB313" i="20"/>
  <c r="BC313" i="20"/>
  <c r="BD313" i="20"/>
  <c r="BE313" i="20"/>
  <c r="BJ313" i="20" s="1"/>
  <c r="BF313" i="20"/>
  <c r="BG313" i="20"/>
  <c r="BH313" i="20"/>
  <c r="BI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AX313" i="20" l="1"/>
  <c r="AD313" i="20"/>
  <c r="Z313" i="20"/>
  <c r="G403" i="10"/>
  <c r="G396" i="8"/>
  <c r="G396" i="7"/>
  <c r="G395" i="6"/>
  <c r="G396" i="5"/>
  <c r="S312" i="20"/>
  <c r="T312" i="20"/>
  <c r="U312" i="20"/>
  <c r="W312" i="20" s="1"/>
  <c r="V312" i="20"/>
  <c r="X312" i="20"/>
  <c r="Y312" i="20"/>
  <c r="AA312" i="20"/>
  <c r="AB312" i="20"/>
  <c r="AC312" i="20"/>
  <c r="AE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AT312" i="20"/>
  <c r="AU312" i="20"/>
  <c r="AV312" i="20"/>
  <c r="AW312" i="20"/>
  <c r="AY312" i="20"/>
  <c r="AZ312" i="20"/>
  <c r="BA312" i="20"/>
  <c r="BB312" i="20"/>
  <c r="BC312" i="20"/>
  <c r="BD312" i="20"/>
  <c r="BE312" i="20"/>
  <c r="BJ312" i="20" s="1"/>
  <c r="BF312" i="20"/>
  <c r="BG312" i="20"/>
  <c r="BH312" i="20"/>
  <c r="BI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AX312" i="20" l="1"/>
  <c r="AD312" i="20"/>
  <c r="Z312" i="20"/>
  <c r="G402" i="10"/>
  <c r="G401" i="9"/>
  <c r="G401" i="11"/>
  <c r="G395" i="8"/>
  <c r="G395" i="7"/>
  <c r="G394" i="6"/>
  <c r="G395" i="5"/>
  <c r="BI166" i="20"/>
  <c r="BH166" i="20"/>
  <c r="BG166" i="20"/>
  <c r="BF166" i="20"/>
  <c r="BE166" i="20"/>
  <c r="BJ166" i="20" s="1"/>
  <c r="BD166" i="20"/>
  <c r="BC166" i="20"/>
  <c r="BB166" i="20"/>
  <c r="BA166" i="20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C166" i="20"/>
  <c r="AA166" i="20"/>
  <c r="Y166" i="20"/>
  <c r="V166" i="20"/>
  <c r="AV166" i="20" s="1"/>
  <c r="U166" i="20"/>
  <c r="AB166" i="20" s="1"/>
  <c r="T166" i="20"/>
  <c r="S166" i="20"/>
  <c r="S311" i="20"/>
  <c r="T311" i="20"/>
  <c r="U311" i="20"/>
  <c r="W311" i="20" s="1"/>
  <c r="V311" i="20"/>
  <c r="X311" i="20"/>
  <c r="Y311" i="20"/>
  <c r="AA311" i="20"/>
  <c r="AB311" i="20"/>
  <c r="AC311" i="20"/>
  <c r="AE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AT311" i="20"/>
  <c r="AU311" i="20"/>
  <c r="AV311" i="20"/>
  <c r="AW311" i="20"/>
  <c r="AY311" i="20"/>
  <c r="AZ311" i="20"/>
  <c r="BA311" i="20"/>
  <c r="BB311" i="20"/>
  <c r="BC311" i="20"/>
  <c r="BD311" i="20"/>
  <c r="BE311" i="20"/>
  <c r="BJ311" i="20" s="1"/>
  <c r="BF311" i="20"/>
  <c r="BG311" i="20"/>
  <c r="BH311" i="20"/>
  <c r="BI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Z166" i="20" l="1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S310" i="20" l="1"/>
  <c r="T310" i="20"/>
  <c r="U310" i="20"/>
  <c r="V310" i="20"/>
  <c r="W310" i="20"/>
  <c r="X310" i="20"/>
  <c r="Y310" i="20"/>
  <c r="Z310" i="20"/>
  <c r="AA310" i="20"/>
  <c r="AB310" i="20"/>
  <c r="AC310" i="20"/>
  <c r="AD310" i="20"/>
  <c r="AE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AT310" i="20"/>
  <c r="AU310" i="20"/>
  <c r="AV310" i="20"/>
  <c r="AW310" i="20"/>
  <c r="AX310" i="20"/>
  <c r="AY310" i="20"/>
  <c r="AZ310" i="20"/>
  <c r="BA310" i="20"/>
  <c r="BB310" i="20"/>
  <c r="BC310" i="20"/>
  <c r="BD310" i="20"/>
  <c r="BE310" i="20"/>
  <c r="BJ310" i="20" s="1"/>
  <c r="BF310" i="20"/>
  <c r="BG310" i="20"/>
  <c r="BH310" i="20"/>
  <c r="BI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G400" i="10" l="1"/>
  <c r="G399" i="9"/>
  <c r="G399" i="11"/>
  <c r="G393" i="8"/>
  <c r="G393" i="7"/>
  <c r="G392" i="6"/>
  <c r="G393" i="5"/>
  <c r="BJ309" i="20"/>
  <c r="S309" i="20"/>
  <c r="T309" i="20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BH309" i="20" s="1"/>
  <c r="AR309" i="20"/>
  <c r="AS309" i="20"/>
  <c r="AT309" i="20"/>
  <c r="AU309" i="20"/>
  <c r="AW309" i="20"/>
  <c r="AY309" i="20"/>
  <c r="AZ309" i="20"/>
  <c r="BA309" i="20"/>
  <c r="BB309" i="20"/>
  <c r="BC309" i="20"/>
  <c r="BD309" i="20"/>
  <c r="BE309" i="20"/>
  <c r="BF309" i="20"/>
  <c r="BG309" i="20"/>
  <c r="BI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AE309" i="20" l="1"/>
  <c r="AC309" i="20"/>
  <c r="W309" i="20"/>
  <c r="AV309" i="20"/>
  <c r="AB309" i="20"/>
  <c r="X309" i="20"/>
  <c r="AX309" i="20"/>
  <c r="AD309" i="20"/>
  <c r="Z309" i="20"/>
  <c r="G392" i="8"/>
  <c r="G392" i="7"/>
  <c r="G391" i="6"/>
  <c r="G392" i="5"/>
  <c r="S308" i="20"/>
  <c r="T308" i="20"/>
  <c r="U308" i="20"/>
  <c r="W308" i="20" s="1"/>
  <c r="V308" i="20"/>
  <c r="X308" i="20"/>
  <c r="Y308" i="20"/>
  <c r="AA308" i="20"/>
  <c r="AB308" i="20"/>
  <c r="AC308" i="20"/>
  <c r="AE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AT308" i="20"/>
  <c r="AU308" i="20"/>
  <c r="AV308" i="20"/>
  <c r="AW308" i="20"/>
  <c r="AY308" i="20"/>
  <c r="AZ308" i="20"/>
  <c r="BA308" i="20"/>
  <c r="BB308" i="20"/>
  <c r="BC308" i="20"/>
  <c r="BD308" i="20"/>
  <c r="BE308" i="20"/>
  <c r="BJ308" i="20" s="1"/>
  <c r="BF308" i="20"/>
  <c r="BG308" i="20"/>
  <c r="BH308" i="20"/>
  <c r="BI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AX308" i="20" l="1"/>
  <c r="AD308" i="20"/>
  <c r="Z308" i="20"/>
  <c r="G398" i="10"/>
  <c r="G397" i="9"/>
  <c r="G390" i="6"/>
  <c r="G391" i="5"/>
  <c r="BJ307" i="20"/>
  <c r="S307" i="20"/>
  <c r="T307" i="20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AT307" i="20"/>
  <c r="AU307" i="20"/>
  <c r="AW307" i="20"/>
  <c r="AY307" i="20"/>
  <c r="AZ307" i="20"/>
  <c r="BA307" i="20"/>
  <c r="BB307" i="20"/>
  <c r="BC307" i="20"/>
  <c r="BD307" i="20"/>
  <c r="BE307" i="20"/>
  <c r="BF307" i="20"/>
  <c r="BG307" i="20"/>
  <c r="BH307" i="20"/>
  <c r="BI307" i="20"/>
  <c r="AB307" i="20" l="1"/>
  <c r="W307" i="20"/>
  <c r="AV307" i="20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6" i="20"/>
  <c r="U306" i="20"/>
  <c r="V306" i="20"/>
  <c r="W306" i="20" s="1"/>
  <c r="X306" i="20"/>
  <c r="Z306" i="20"/>
  <c r="AA306" i="20"/>
  <c r="AB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AT306" i="20"/>
  <c r="AU306" i="20"/>
  <c r="AV306" i="20"/>
  <c r="AW306" i="20"/>
  <c r="AX306" i="20"/>
  <c r="AY306" i="20"/>
  <c r="AZ306" i="20"/>
  <c r="BA306" i="20"/>
  <c r="BB306" i="20"/>
  <c r="BC306" i="20"/>
  <c r="BD306" i="20"/>
  <c r="BE306" i="20"/>
  <c r="BJ306" i="20" s="1"/>
  <c r="BF306" i="20"/>
  <c r="BG306" i="20"/>
  <c r="BH306" i="20"/>
  <c r="BI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C306" i="20" l="1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5" i="20"/>
  <c r="U305" i="20"/>
  <c r="W305" i="20" s="1"/>
  <c r="V305" i="20"/>
  <c r="X305" i="20"/>
  <c r="Y305" i="20"/>
  <c r="AA305" i="20"/>
  <c r="AB305" i="20"/>
  <c r="AC305" i="20"/>
  <c r="AE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AT305" i="20"/>
  <c r="AU305" i="20"/>
  <c r="AV305" i="20"/>
  <c r="AW305" i="20"/>
  <c r="AY305" i="20"/>
  <c r="AZ305" i="20"/>
  <c r="BA305" i="20"/>
  <c r="BB305" i="20"/>
  <c r="BC305" i="20"/>
  <c r="BD305" i="20"/>
  <c r="BE305" i="20"/>
  <c r="BJ305" i="20" s="1"/>
  <c r="BF305" i="20"/>
  <c r="BG305" i="20"/>
  <c r="BH305" i="20"/>
  <c r="BI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G395" i="10" l="1"/>
  <c r="G394" i="9"/>
  <c r="G394" i="11"/>
  <c r="G388" i="8"/>
  <c r="G388" i="7"/>
  <c r="G387" i="6"/>
  <c r="G388" i="5"/>
  <c r="AX305" i="20"/>
  <c r="AD305" i="20"/>
  <c r="Z305" i="20"/>
  <c r="S304" i="20"/>
  <c r="T304" i="20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AT304" i="20"/>
  <c r="AU304" i="20"/>
  <c r="AV304" i="20"/>
  <c r="AW304" i="20"/>
  <c r="AX304" i="20"/>
  <c r="AY304" i="20"/>
  <c r="AZ304" i="20"/>
  <c r="BA304" i="20"/>
  <c r="BB304" i="20"/>
  <c r="BC304" i="20"/>
  <c r="BD304" i="20"/>
  <c r="BE304" i="20"/>
  <c r="BF304" i="20"/>
  <c r="BJ304" i="20" s="1"/>
  <c r="BG304" i="20"/>
  <c r="BH304" i="20"/>
  <c r="BI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AC304" i="20" l="1"/>
  <c r="Y304" i="20"/>
  <c r="AE304" i="20"/>
  <c r="G394" i="10"/>
  <c r="G393" i="9"/>
  <c r="G393" i="11"/>
  <c r="G387" i="8"/>
  <c r="G387" i="7"/>
  <c r="G386" i="6"/>
  <c r="S303" i="20"/>
  <c r="T303" i="20"/>
  <c r="U303" i="20"/>
  <c r="W303" i="20" s="1"/>
  <c r="V303" i="20"/>
  <c r="X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AT303" i="20"/>
  <c r="AU303" i="20"/>
  <c r="AV303" i="20"/>
  <c r="AW303" i="20"/>
  <c r="AY303" i="20"/>
  <c r="AZ303" i="20"/>
  <c r="BA303" i="20"/>
  <c r="BB303" i="20"/>
  <c r="BC303" i="20"/>
  <c r="BD303" i="20"/>
  <c r="BE303" i="20"/>
  <c r="BJ303" i="20" s="1"/>
  <c r="BF303" i="20"/>
  <c r="BG303" i="20"/>
  <c r="BH303" i="20"/>
  <c r="BI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AX303" i="20" l="1"/>
  <c r="AD303" i="20"/>
  <c r="Z303" i="20"/>
  <c r="G392" i="9"/>
  <c r="G392" i="11"/>
  <c r="G386" i="8"/>
  <c r="G386" i="7"/>
  <c r="G385" i="6"/>
  <c r="G386" i="5"/>
  <c r="S302" i="20"/>
  <c r="T302" i="20"/>
  <c r="U302" i="20"/>
  <c r="V302" i="20"/>
  <c r="W302" i="20" s="1"/>
  <c r="X302" i="20"/>
  <c r="AA302" i="20"/>
  <c r="AB302" i="20"/>
  <c r="AD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AT302" i="20"/>
  <c r="AU302" i="20"/>
  <c r="AV302" i="20"/>
  <c r="AW302" i="20"/>
  <c r="AX302" i="20"/>
  <c r="AY302" i="20"/>
  <c r="AZ302" i="20"/>
  <c r="BA302" i="20"/>
  <c r="BB302" i="20"/>
  <c r="BC302" i="20"/>
  <c r="BD302" i="20"/>
  <c r="BE302" i="20"/>
  <c r="BF302" i="20"/>
  <c r="BG302" i="20"/>
  <c r="BH302" i="20"/>
  <c r="BJ302" i="20" s="1"/>
  <c r="BI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Z302" i="20" l="1"/>
  <c r="AC302" i="20"/>
  <c r="Y302" i="20"/>
  <c r="AE302" i="20"/>
  <c r="G392" i="10"/>
  <c r="G391" i="9"/>
  <c r="G391" i="11"/>
  <c r="G385" i="8"/>
  <c r="G385" i="7"/>
  <c r="G384" i="6"/>
  <c r="G385" i="5"/>
  <c r="S301" i="20"/>
  <c r="T301" i="20"/>
  <c r="U301" i="20"/>
  <c r="W301" i="20" s="1"/>
  <c r="V301" i="20"/>
  <c r="X301" i="20"/>
  <c r="Y301" i="20"/>
  <c r="AA301" i="20"/>
  <c r="AB301" i="20"/>
  <c r="AC301" i="20"/>
  <c r="AE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AT301" i="20"/>
  <c r="AU301" i="20"/>
  <c r="AV301" i="20"/>
  <c r="AW301" i="20"/>
  <c r="AY301" i="20"/>
  <c r="AZ301" i="20"/>
  <c r="BA301" i="20"/>
  <c r="BB301" i="20"/>
  <c r="BC301" i="20"/>
  <c r="BD301" i="20"/>
  <c r="BE301" i="20"/>
  <c r="BF301" i="20"/>
  <c r="BJ301" i="20" s="1"/>
  <c r="BG301" i="20"/>
  <c r="BH301" i="20"/>
  <c r="BI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AX301" i="20" l="1"/>
  <c r="AD301" i="20"/>
  <c r="Z301" i="20"/>
  <c r="G391" i="10"/>
  <c r="G390" i="9"/>
  <c r="G390" i="11"/>
  <c r="G384" i="8"/>
  <c r="G384" i="7"/>
  <c r="G383" i="6"/>
  <c r="G384" i="5"/>
  <c r="S300" i="20"/>
  <c r="T300" i="20"/>
  <c r="U300" i="20"/>
  <c r="V300" i="20"/>
  <c r="W300" i="20" s="1"/>
  <c r="X300" i="20"/>
  <c r="Z300" i="20"/>
  <c r="AA300" i="20"/>
  <c r="AB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AT300" i="20"/>
  <c r="AU300" i="20"/>
  <c r="AV300" i="20"/>
  <c r="AW300" i="20"/>
  <c r="AX300" i="20"/>
  <c r="AY300" i="20"/>
  <c r="AZ300" i="20"/>
  <c r="BA300" i="20"/>
  <c r="BB300" i="20"/>
  <c r="BC300" i="20"/>
  <c r="BD300" i="20"/>
  <c r="BE300" i="20"/>
  <c r="BF300" i="20"/>
  <c r="BG300" i="20"/>
  <c r="BJ300" i="20" s="1"/>
  <c r="BH300" i="20"/>
  <c r="BI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C300" i="20" l="1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G390" i="10" l="1"/>
  <c r="G389" i="9"/>
  <c r="G389" i="11"/>
  <c r="G383" i="8"/>
  <c r="G383" i="7"/>
  <c r="G382" i="6"/>
  <c r="G383" i="5"/>
  <c r="S299" i="20"/>
  <c r="T299" i="20"/>
  <c r="U299" i="20"/>
  <c r="V299" i="20"/>
  <c r="W299" i="20" s="1"/>
  <c r="X299" i="20"/>
  <c r="Z299" i="20"/>
  <c r="AA299" i="20"/>
  <c r="AB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AT299" i="20"/>
  <c r="AU299" i="20"/>
  <c r="AV299" i="20"/>
  <c r="AW299" i="20"/>
  <c r="AX299" i="20"/>
  <c r="AY299" i="20"/>
  <c r="AZ299" i="20"/>
  <c r="BA299" i="20"/>
  <c r="BB299" i="20"/>
  <c r="BC299" i="20"/>
  <c r="BD299" i="20"/>
  <c r="BE299" i="20"/>
  <c r="BF299" i="20"/>
  <c r="BG299" i="20"/>
  <c r="BJ299" i="20" s="1"/>
  <c r="BH299" i="20"/>
  <c r="BI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G382" i="5" l="1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AC298" i="20" l="1"/>
  <c r="Y298" i="20"/>
  <c r="G388" i="10"/>
  <c r="G387" i="9"/>
  <c r="G381" i="8"/>
  <c r="G381" i="7"/>
  <c r="G380" i="6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G387" i="10" l="1"/>
  <c r="G386" i="9"/>
  <c r="G386" i="11"/>
  <c r="G380" i="7"/>
  <c r="G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X296" i="20" l="1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M241" i="25" l="1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G385" i="10" l="1"/>
  <c r="G384" i="9"/>
  <c r="G384" i="11"/>
  <c r="G378" i="8"/>
  <c r="G378" i="7"/>
  <c r="G377" i="6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G377" i="5" l="1"/>
  <c r="AX294" i="20"/>
  <c r="W294" i="20"/>
  <c r="X294" i="20"/>
  <c r="AD294" i="20"/>
  <c r="Z294" i="20"/>
  <c r="AE294" i="20"/>
  <c r="AV294" i="20"/>
  <c r="AB294" i="20"/>
  <c r="AC294" i="20"/>
  <c r="G384" i="10"/>
  <c r="G383" i="9"/>
  <c r="G383" i="11"/>
  <c r="G377" i="7"/>
  <c r="G376" i="6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G383" i="10" l="1"/>
  <c r="G382" i="9"/>
  <c r="G382" i="11"/>
  <c r="G376" i="8"/>
  <c r="G376" i="7"/>
  <c r="G375" i="6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W292" i="20" l="1"/>
  <c r="AX292" i="20"/>
  <c r="AD292" i="20"/>
  <c r="Z292" i="20"/>
  <c r="AV292" i="20"/>
  <c r="AB292" i="20"/>
  <c r="G382" i="10"/>
  <c r="G375" i="7"/>
  <c r="G374" i="6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G379" i="9"/>
  <c r="G379" i="11"/>
  <c r="G373" i="8"/>
  <c r="G373" i="7"/>
  <c r="G372" i="6"/>
  <c r="G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G378" i="9"/>
  <c r="G378" i="11"/>
  <c r="G372" i="8"/>
  <c r="G372" i="7"/>
  <c r="G371" i="6"/>
  <c r="G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G377" i="10" l="1"/>
  <c r="G376" i="9"/>
  <c r="G376" i="11"/>
  <c r="G370" i="8"/>
  <c r="G370" i="7"/>
  <c r="G369" i="6"/>
  <c r="G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G374" i="9" l="1"/>
  <c r="G374" i="11"/>
  <c r="G368" i="8"/>
  <c r="G368" i="7"/>
  <c r="G367" i="6"/>
  <c r="G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X284" i="20" l="1"/>
  <c r="AD284" i="20"/>
  <c r="Z284" i="20"/>
  <c r="G373" i="9"/>
  <c r="G373" i="11"/>
  <c r="G367" i="8"/>
  <c r="G367" i="7"/>
  <c r="G366" i="6"/>
  <c r="G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G371" i="11" l="1"/>
  <c r="AX282" i="20"/>
  <c r="AD282" i="20"/>
  <c r="Z282" i="20"/>
  <c r="G372" i="10"/>
  <c r="G371" i="9"/>
  <c r="G365" i="7"/>
  <c r="G364" i="6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G370" i="10" l="1"/>
  <c r="G369" i="9"/>
  <c r="G369" i="11"/>
  <c r="G363" i="8"/>
  <c r="G363" i="7"/>
  <c r="G362" i="6"/>
  <c r="G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G362" i="5" l="1"/>
  <c r="G369" i="10"/>
  <c r="G368" i="9"/>
  <c r="G368" i="11"/>
  <c r="G362" i="8"/>
  <c r="G362" i="7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AX278" i="20" l="1"/>
  <c r="AD278" i="20"/>
  <c r="Z278" i="20"/>
  <c r="G368" i="10"/>
  <c r="G367" i="9"/>
  <c r="G367" i="11"/>
  <c r="G361" i="8"/>
  <c r="G361" i="7"/>
  <c r="G360" i="6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X277" i="20" l="1"/>
  <c r="AD277" i="20"/>
  <c r="Z277" i="20"/>
  <c r="G367" i="10"/>
  <c r="G366" i="9"/>
  <c r="G366" i="11"/>
  <c r="G360" i="8"/>
  <c r="G360" i="7"/>
  <c r="G359" i="6"/>
  <c r="G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AX276" i="20" l="1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G365" i="10" l="1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G357" i="5" l="1"/>
  <c r="AX274" i="20"/>
  <c r="AD274" i="20"/>
  <c r="G357" i="8"/>
  <c r="G356" i="8"/>
  <c r="G357" i="7"/>
  <c r="G356" i="5"/>
  <c r="AD273" i="20"/>
  <c r="Z273" i="20"/>
  <c r="G363" i="9"/>
  <c r="G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C271" i="20" l="1"/>
  <c r="Y271" i="20"/>
  <c r="AV271" i="20"/>
  <c r="Z271" i="20"/>
  <c r="AE271" i="20"/>
  <c r="G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G353" i="5" l="1"/>
  <c r="BJ270" i="20"/>
  <c r="Z270" i="20"/>
  <c r="Y270" i="20"/>
  <c r="G360" i="10"/>
  <c r="G359" i="9"/>
  <c r="G359" i="11"/>
  <c r="G353" i="8"/>
  <c r="G353" i="7"/>
  <c r="G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J269" i="20" l="1"/>
  <c r="X269" i="20"/>
  <c r="G359" i="10"/>
  <c r="G358" i="9"/>
  <c r="G358" i="11"/>
  <c r="G352" i="8"/>
  <c r="G352" i="7"/>
  <c r="G351" i="6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Z268" i="20" l="1"/>
  <c r="AV268" i="20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J267" i="20" l="1"/>
  <c r="AB267" i="20"/>
  <c r="AX267" i="20"/>
  <c r="Z267" i="20"/>
  <c r="AV267" i="20"/>
  <c r="X267" i="20"/>
  <c r="W267" i="20"/>
  <c r="G357" i="10"/>
  <c r="G356" i="9"/>
  <c r="G356" i="11"/>
  <c r="G350" i="8"/>
  <c r="G349" i="6"/>
  <c r="G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AE264" i="20" l="1"/>
  <c r="AC264" i="20"/>
  <c r="Z264" i="20"/>
  <c r="AX264" i="20"/>
  <c r="AD264" i="20"/>
  <c r="X264" i="20"/>
  <c r="AV264" i="20"/>
  <c r="AB264" i="20"/>
  <c r="G354" i="10"/>
  <c r="G353" i="9"/>
  <c r="G353" i="11"/>
  <c r="G347" i="8"/>
  <c r="G347" i="7"/>
  <c r="G346" i="6"/>
  <c r="G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AC263" i="20" l="1"/>
  <c r="G353" i="10"/>
  <c r="G352" i="9"/>
  <c r="G345" i="6"/>
  <c r="G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W262" i="20" l="1"/>
  <c r="AX262" i="20"/>
  <c r="AD262" i="20"/>
  <c r="G352" i="10"/>
  <c r="G351" i="11"/>
  <c r="G345" i="7"/>
  <c r="G344" i="6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G350" i="10" l="1"/>
  <c r="G349" i="9"/>
  <c r="G349" i="11"/>
  <c r="G343" i="8"/>
  <c r="G343" i="7"/>
  <c r="G342" i="6"/>
  <c r="G343" i="5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AX259" i="20" l="1"/>
  <c r="AD259" i="20"/>
  <c r="Z259" i="20"/>
  <c r="G348" i="9"/>
  <c r="G348" i="11"/>
  <c r="G342" i="7"/>
  <c r="G341" i="6"/>
  <c r="G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G346" i="10" l="1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G344" i="10" l="1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BD254" i="20" l="1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BD252" i="20" l="1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BB251" i="20" l="1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W234" i="20" l="1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BD228" i="20" l="1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AC225" i="20" l="1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A170" i="25" l="1"/>
  <c r="X224" i="20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B170" i="25" l="1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A19" i="25" l="1"/>
  <c r="E405" i="11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2" i="7" l="1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<sst xmlns="http://schemas.openxmlformats.org/spreadsheetml/2006/main" count="563" uniqueCount="467">
  <si>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</si>
  <si>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</si>
  <si>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</si>
  <si>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</si>
  <si>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</si>
  <si>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</si>
  <si>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</si>
  <si>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</si>
  <si>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</si>
  <si>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</si>
  <si>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</si>
  <si>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</si>
  <si>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</si>
  <si>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</si>
  <si>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</si>
  <si>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</si>
  <si>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</si>
  <si>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</si>
  <si>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</si>
  <si>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</si>
  <si>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</si>
  <si>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</si>
  <si>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</si>
  <si>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</si>
  <si>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</si>
  <si>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</si>
  <si>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</si>
  <si>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</si>
  <si>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</si>
  <si>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</si>
  <si>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</si>
  <si>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</si>
  <si>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</si>
  <si>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</si>
  <si>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</si>
  <si>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</si>
  <si>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</si>
  <si>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</si>
  <si>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</si>
  <si>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</si>
  <si>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</si>
  <si>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</si>
  <si>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</si>
  <si>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</si>
  <si>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</si>
  <si>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</si>
  <si>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</si>
  <si>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</si>
  <si>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</si>
  <si>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</si>
  <si>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</si>
  <si>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</si>
  <si>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</si>
  <si>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</si>
  <si>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</si>
  <si>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</si>
  <si>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</si>
  <si>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</si>
  <si>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</si>
  <si>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</si>
  <si>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</si>
  <si>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</si>
  <si>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</si>
  <si>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</si>
  <si>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</si>
  <si>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</si>
  <si>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</si>
  <si>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</si>
  <si>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</si>
  <si>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</si>
  <si>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</si>
  <si>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</si>
  <si>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</si>
  <si>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</si>
  <si>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</si>
  <si>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</si>
  <si>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</si>
  <si>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</si>
  <si>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</si>
  <si>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</si>
  <si>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</si>
  <si>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</si>
  <si>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</si>
  <si>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</si>
  <si>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</si>
  <si>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</si>
  <si>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</si>
  <si>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</si>
  <si>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</si>
  <si>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</si>
  <si>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</si>
  <si>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</si>
  <si>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</si>
  <si>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</si>
  <si>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</si>
  <si>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</si>
  <si>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</si>
  <si>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</si>
  <si>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</si>
  <si>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</si>
  <si>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</si>
  <si>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</si>
  <si>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</si>
  <si>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</si>
  <si>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</si>
  <si>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</si>
  <si>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</si>
  <si>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</si>
  <si>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</si>
  <si>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</si>
  <si>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</si>
  <si>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</si>
  <si>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</si>
  <si>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</si>
  <si>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</si>
  <si>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</si>
  <si>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</si>
  <si>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</si>
  <si>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</si>
  <si>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</si>
  <si>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</si>
  <si>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</si>
  <si>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</si>
  <si>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</si>
  <si>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</si>
  <si>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</si>
  <si>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</si>
  <si>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</si>
  <si>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</si>
  <si>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</si>
  <si>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</si>
  <si>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</si>
  <si>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</si>
  <si>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</si>
  <si>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</si>
  <si>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</si>
  <si>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</si>
  <si>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</si>
  <si>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</si>
  <si>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</si>
  <si>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</si>
  <si>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</si>
  <si>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</si>
  <si>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</si>
  <si>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</si>
  <si>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</si>
  <si>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</si>
  <si>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</si>
  <si>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</si>
  <si>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</si>
  <si>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</si>
  <si>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</si>
  <si>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</si>
  <si>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</si>
  <si>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</si>
  <si>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</si>
  <si>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</si>
  <si>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</si>
  <si>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</si>
  <si>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</si>
  <si>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</si>
  <si>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</si>
  <si>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</si>
  <si>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</si>
  <si>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</si>
  <si>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</si>
  <si>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</si>
  <si>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</si>
  <si>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</si>
  <si>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</si>
  <si>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</si>
  <si>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</si>
  <si>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</si>
  <si>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</si>
  <si>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</si>
  <si>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</si>
  <si>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</si>
  <si>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</si>
  <si>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</si>
  <si>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</si>
  <si>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</si>
  <si>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</si>
  <si>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</si>
  <si>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</si>
  <si>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</si>
  <si>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</si>
  <si>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</si>
  <si>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</si>
  <si>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</si>
  <si>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</si>
  <si>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</si>
  <si>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</si>
  <si>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</si>
  <si>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</si>
  <si>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</si>
  <si>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</si>
  <si>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</si>
  <si>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</si>
  <si>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</si>
  <si>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</si>
  <si>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</si>
  <si>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</si>
  <si>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</si>
  <si>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</si>
  <si>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</si>
  <si>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</si>
  <si>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</si>
  <si>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</si>
  <si>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</si>
  <si>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</si>
  <si>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</si>
  <si>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</si>
  <si>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</si>
  <si>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</si>
  <si>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</si>
  <si>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</si>
  <si>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</si>
  <si>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</si>
  <si>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</si>
  <si>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</si>
  <si>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</si>
  <si>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</si>
  <si>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</si>
  <si>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</si>
  <si>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</si>
  <si>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</si>
  <si>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</si>
  <si>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</si>
  <si>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</si>
  <si>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</si>
  <si>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</si>
  <si>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</si>
  <si>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</si>
  <si>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</si>
  <si>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</si>
  <si>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</si>
  <si>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</si>
  <si>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</si>
  <si>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</si>
  <si>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</si>
  <si>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</si>
  <si>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</si>
  <si>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</si>
  <si>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</si>
  <si>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</si>
  <si>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</si>
  <si>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</si>
  <si>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</si>
  <si>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</si>
  <si>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</si>
  <si>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</si>
  <si>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</si>
  <si>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</si>
  <si>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</si>
  <si>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</si>
  <si>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</si>
  <si>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</si>
  <si>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</si>
  <si>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</si>
  <si>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</si>
  <si>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</si>
  <si>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</si>
  <si>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</si>
  <si>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</si>
  <si>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</si>
  <si>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</si>
  <si>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</si>
  <si>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</si>
  <si>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</si>
  <si>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</si>
  <si>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</si>
  <si>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</si>
  <si>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</si>
  <si>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</si>
  <si>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</si>
  <si>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</si>
  <si>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</si>
  <si>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</si>
  <si>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</si>
  <si>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</si>
  <si>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</si>
  <si>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</si>
  <si>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</si>
  <si>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</si>
  <si>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</si>
  <si>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</si>
  <si>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</si>
  <si>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</si>
  <si>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</si>
  <si>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</si>
  <si>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</si>
  <si>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</si>
  <si>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</si>
  <si>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</si>
  <si>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</si>
  <si>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</si>
  <si>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</si>
  <si>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</si>
  <si>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</si>
  <si>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</si>
  <si>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</si>
  <si>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</si>
  <si>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</si>
  <si>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</si>
  <si>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</si>
  <si>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</si>
  <si>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</si>
  <si>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</si>
  <si>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</si>
  <si>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</si>
  <si>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</si>
  <si>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</si>
  <si>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</si>
  <si>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</si>
  <si>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</si>
  <si>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</si>
  <si>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</si>
  <si>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</si>
  <si>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</si>
  <si>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</si>
  <si>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</si>
  <si>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</si>
  <si>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</si>
  <si>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</si>
  <si>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</si>
  <si>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</si>
  <si>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</si>
  <si>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</si>
  <si>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</si>
  <si>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</si>
  <si>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</si>
  <si>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</si>
  <si>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</si>
  <si>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</si>
  <si>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</si>
  <si>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</si>
  <si>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</si>
  <si>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</si>
  <si>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</si>
  <si>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</si>
  <si>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</si>
  <si>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</si>
  <si>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</si>
  <si>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</si>
  <si>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</si>
  <si>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</si>
  <si>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</si>
  <si>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</si>
  <si>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</si>
  <si>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</si>
  <si>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</si>
  <si>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</si>
  <si>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</si>
  <si>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</si>
  <si>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</si>
  <si>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</si>
  <si>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</si>
  <si>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</si>
  <si>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</si>
  <si>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</si>
  <si>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</si>
  <si>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</si>
  <si>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</si>
  <si>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</si>
  <si>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</si>
  <si>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</si>
  <si>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</si>
  <si>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</si>
  <si>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</si>
  <si>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</si>
  <si>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</si>
  <si>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</si>
  <si>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</si>
  <si>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</si>
  <si>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</si>
  <si>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</si>
  <si>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</si>
  <si>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</si>
  <si>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</si>
  <si>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</si>
  <si>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</si>
  <si>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</si>
  <si>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</si>
  <si>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</si>
  <si>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</si>
  <si>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</si>
  <si>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</si>
  <si>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</si>
  <si>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</si>
  <si>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</si>
  <si>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</si>
  <si>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</si>
  <si>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</si>
  <si>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</si>
  <si>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</si>
  <si>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</si>
  <si>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</si>
  <si>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</si>
  <si>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</si>
  <si>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</si>
  <si>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</si>
  <si>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</si>
  <si>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</si>
  <si>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</si>
  <si>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</si>
  <si>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</si>
  <si>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</si>
  <si>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</si>
  <si>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</si>
  <si>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</si>
  <si>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</si>
  <si>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</si>
  <si>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</si>
  <si>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</si>
  <si>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</si>
  <si>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</si>
  <si>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</si>
  <si>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</si>
  <si>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</si>
  <si>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</si>
  <si>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</si>
  <si>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</si>
  <si>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</si>
  <si>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</si>
  <si>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</si>
  <si>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</si>
  <si>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</si>
  <si>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</si>
  <si>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</si>
  <si>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</si>
  <si>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</si>
  <si>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</si>
  <si>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</si>
  <si>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</si>
  <si>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</si>
  <si>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</si>
  <si>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</si>
  <si>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</si>
  <si>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</si>
  <si>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</si>
  <si>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</si>
  <si>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</si>
  <si>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</si>
  <si>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</si>
  <si>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</si>
  <si>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</si>
  <si>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</si>
  <si>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</si>
  <si>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</si>
  <si>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</si>
  <si>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</si>
  <si>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</si>
  <si>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</si>
  <si>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</si>
  <si>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</si>
  <si>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</si>
  <si>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</si>
  <si>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</si>
  <si>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</si>
  <si>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</si>
  <si>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</si>
  <si>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</si>
  <si>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</si>
  <si>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</si>
  <si>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</si>
  <si>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FTSEA50 2</t>
  </si>
  <si>
    <t>tradign at persistent premiums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</si>
</sst>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69850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19050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C21" sqref="C21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7265625" bestFit="1" customWidth="1" collapsed="1"/>
    <col min="6" max="6" width="11.6328125" bestFit="1" customWidth="1" collapsed="1"/>
    <col min="10" max="13" width="16.08984375" customWidth="1" collapsed="1"/>
  </cols>
  <sheetData>
    <row r="1" spans="1:14" x14ac:dyDescent="0.25">
      <c r="A1" s="1">
        <f>D11</f>
        <v>42986</v>
      </c>
    </row>
    <row r="2" spans="1:14" x14ac:dyDescent="0.25">
      <c r="A2" t="s">
        <v>390</v>
      </c>
      <c r="B2" s="39">
        <v>6.4523900000000003</v>
      </c>
      <c r="C2" s="1">
        <v>42986</v>
      </c>
      <c r="D2" s="41">
        <v>13</v>
      </c>
    </row>
    <row r="3" spans="1:14" x14ac:dyDescent="0.25">
      <c r="A3" t="s">
        <v>391</v>
      </c>
      <c r="B3" s="39">
        <v>6.4684949999999999</v>
      </c>
      <c r="C3" s="1">
        <v>42986</v>
      </c>
      <c r="D3" s="41">
        <v>16</v>
      </c>
      <c r="J3" s="91"/>
      <c r="K3" s="92"/>
      <c r="L3" s="93"/>
    </row>
    <row r="4" spans="1:14" x14ac:dyDescent="0.25">
      <c r="A4" t="s">
        <v>392</v>
      </c>
      <c r="B4" s="39">
        <v>6.4982049999999996</v>
      </c>
      <c r="C4" s="1">
        <v>42987</v>
      </c>
      <c r="D4" s="41">
        <v>4</v>
      </c>
      <c r="J4" s="68"/>
      <c r="K4" s="69"/>
      <c r="L4" s="70"/>
    </row>
    <row r="5" spans="1:14" x14ac:dyDescent="0.25">
      <c r="A5" t="s">
        <v>348</v>
      </c>
      <c r="B5" s="39">
        <v>3825.9895000000001</v>
      </c>
      <c r="C5" s="41">
        <v>3829.8712999999998</v>
      </c>
      <c r="D5" s="25">
        <v>-1E-3</v>
      </c>
      <c r="J5" s="71"/>
      <c r="K5" s="72"/>
      <c r="L5" s="73"/>
      <c r="M5" s="74"/>
    </row>
    <row r="6" spans="1:14" x14ac:dyDescent="0.25">
      <c r="A6" t="s">
        <v>349</v>
      </c>
      <c r="B6" s="39">
        <v>3365.2426</v>
      </c>
      <c r="C6" s="41">
        <v>3365.4974000000002</v>
      </c>
      <c r="D6" s="25">
        <v>-1E-4</v>
      </c>
      <c r="J6" s="75"/>
      <c r="K6" s="76"/>
      <c r="L6" s="77"/>
      <c r="M6" s="78"/>
    </row>
    <row r="7" spans="1:14" x14ac:dyDescent="0.25">
      <c r="A7" t="s">
        <v>350</v>
      </c>
      <c r="B7">
        <v>1885.2739999999999</v>
      </c>
      <c r="C7" s="39">
        <v>1890.3820000000001</v>
      </c>
      <c r="D7" s="25">
        <v>-2.7000000000000001E-3</v>
      </c>
      <c r="H7" s="96"/>
      <c r="J7" s="79"/>
      <c r="K7" s="80"/>
      <c r="L7" s="81"/>
      <c r="M7" s="82"/>
    </row>
    <row r="8" spans="1:14" x14ac:dyDescent="0.25">
      <c r="A8" t="s">
        <v>351</v>
      </c>
      <c r="B8">
        <v>10970.772000000001</v>
      </c>
      <c r="C8" s="39">
        <v>10969.127</v>
      </c>
      <c r="D8" s="25">
        <v>1E-4</v>
      </c>
      <c r="J8" s="83"/>
      <c r="K8" s="84"/>
      <c r="L8" s="85"/>
      <c r="M8" s="86"/>
    </row>
    <row r="9" spans="1:14" x14ac:dyDescent="0.25">
      <c r="A9" t="s">
        <v>352</v>
      </c>
      <c r="B9">
        <v>6574.1826000000001</v>
      </c>
      <c r="C9" s="39">
        <v>6558.5963000000002</v>
      </c>
      <c r="D9" s="25">
        <v>2.3999999999999998E-3</v>
      </c>
      <c r="J9" s="87"/>
      <c r="K9" s="88"/>
      <c r="L9" s="89"/>
      <c r="M9" s="90"/>
    </row>
    <row r="10" spans="1:14" x14ac:dyDescent="0.25">
      <c r="A10" t="s">
        <v>353</v>
      </c>
      <c r="B10">
        <v>14.06</v>
      </c>
      <c r="C10" s="39">
        <v>14.131</v>
      </c>
      <c r="D10" s="1">
        <v>42986</v>
      </c>
    </row>
    <row r="11" spans="1:14" x14ac:dyDescent="0.25">
      <c r="A11" t="s">
        <v>354</v>
      </c>
      <c r="B11">
        <v>14.54</v>
      </c>
      <c r="C11" s="39">
        <v>14.5738</v>
      </c>
      <c r="D11" s="1">
        <v>42986</v>
      </c>
    </row>
    <row r="12" spans="1:14" x14ac:dyDescent="0.25">
      <c r="A12" t="s">
        <v>355</v>
      </c>
      <c r="B12">
        <v>8.3699999999999992</v>
      </c>
      <c r="C12" s="39">
        <v>8.4060000000000006</v>
      </c>
      <c r="D12" s="1">
        <v>42986</v>
      </c>
      <c r="J12" s="53"/>
      <c r="K12" s="56"/>
      <c r="L12" s="59"/>
      <c r="M12" s="62"/>
      <c r="N12" s="65"/>
    </row>
    <row r="13" spans="1:14" x14ac:dyDescent="0.25">
      <c r="A13" t="s">
        <v>356</v>
      </c>
      <c r="B13">
        <v>47.4</v>
      </c>
      <c r="C13" s="39">
        <v>47.482999999999997</v>
      </c>
      <c r="D13" s="1">
        <v>42986</v>
      </c>
      <c r="J13" s="54"/>
      <c r="K13" s="57"/>
      <c r="L13" s="60"/>
      <c r="M13" s="63"/>
      <c r="N13" s="66"/>
    </row>
    <row r="14" spans="1:14" x14ac:dyDescent="0.25">
      <c r="A14" t="s">
        <v>357</v>
      </c>
      <c r="B14">
        <v>43.79</v>
      </c>
      <c r="C14" s="39">
        <v>43.82</v>
      </c>
      <c r="D14" s="1">
        <v>42986</v>
      </c>
      <c r="J14" s="55"/>
      <c r="K14" s="58"/>
      <c r="L14" s="61"/>
      <c r="M14" s="64"/>
      <c r="N14" s="67"/>
    </row>
    <row r="15" spans="1:14" x14ac:dyDescent="0.25">
      <c r="A15" t="s">
        <v>358</v>
      </c>
      <c r="B15">
        <v>35.01</v>
      </c>
      <c r="C15">
        <v>34.778700000000001</v>
      </c>
      <c r="D15" s="1">
        <v>42986</v>
      </c>
    </row>
    <row r="16" spans="1:14" x14ac:dyDescent="0.25">
      <c r="A16" t="s">
        <v>359</v>
      </c>
      <c r="B16">
        <v>29.86</v>
      </c>
      <c r="C16">
        <v>29.8066</v>
      </c>
      <c r="D16" s="1">
        <v>42986</v>
      </c>
    </row>
    <row r="17" spans="1:16" x14ac:dyDescent="0.25">
      <c r="A17" t="s">
        <v>360</v>
      </c>
      <c r="B17">
        <v>37.030999999999999</v>
      </c>
      <c r="C17" s="39">
        <v>36.896299999999997</v>
      </c>
      <c r="D17" s="1">
        <v>42986</v>
      </c>
    </row>
    <row r="18" spans="1:16" x14ac:dyDescent="0.25">
      <c r="A18" t="s">
        <v>361</v>
      </c>
      <c r="B18">
        <v>12007.03</v>
      </c>
      <c r="C18" s="1"/>
      <c r="D18" s="1"/>
    </row>
    <row r="19" spans="1:16" x14ac:dyDescent="0.25">
      <c r="A19" t="s">
        <v>465</v>
      </c>
      <c r="B19">
        <v>12007.03</v>
      </c>
      <c r="C19" s="1"/>
      <c r="D19" s="94"/>
    </row>
    <row r="20" spans="1:16" s="97" customFormat="1" x14ac:dyDescent="0.25">
      <c r="A20" s="100" t="s">
        <v>362</v>
      </c>
      <c r="B20" s="100">
        <v>19320.87</v>
      </c>
      <c r="C20" s="98"/>
      <c r="D20" s="99"/>
    </row>
    <row r="21" spans="1:16" s="97" customFormat="1" x14ac:dyDescent="0.25">
      <c r="A21" s="97" t="s">
        <v>400</v>
      </c>
      <c r="B21" s="97">
        <v>6.5031999999999996</v>
      </c>
      <c r="C21" s="98">
        <v>42987</v>
      </c>
      <c r="D21" s="39">
        <v>0.2</v>
      </c>
    </row>
    <row r="22" spans="1:16" x14ac:dyDescent="0.25">
      <c r="A22" t="s">
        <v>363</v>
      </c>
      <c r="B22">
        <v>931</v>
      </c>
      <c r="C22" s="41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x14ac:dyDescent="0.25">
      <c r="A23">
        <v>3364.42</v>
      </c>
      <c r="B23">
        <v>3369.37</v>
      </c>
      <c r="C23" s="1">
        <v>3368.91</v>
      </c>
      <c r="D23" s="41">
        <v>3368.72</v>
      </c>
      <c r="E23">
        <v>3373.79</v>
      </c>
      <c r="F23">
        <v>3380.66</v>
      </c>
      <c r="G23">
        <v>3362.66</v>
      </c>
      <c r="H23">
        <v>1101</v>
      </c>
      <c r="I23">
        <v>1026</v>
      </c>
      <c r="J23">
        <v>3374.85</v>
      </c>
      <c r="K23">
        <v>3373.8</v>
      </c>
      <c r="L23">
        <v>3365.24</v>
      </c>
      <c r="M23">
        <v>3375.72</v>
      </c>
      <c r="N23">
        <v>3353.68</v>
      </c>
      <c r="O23">
        <v>1303</v>
      </c>
      <c r="P23">
        <v>1414</v>
      </c>
    </row>
    <row r="25" spans="1:16" x14ac:dyDescent="0.25">
      <c r="A25" s="39"/>
      <c r="B25" s="39"/>
      <c r="C25" s="39"/>
      <c r="D25" s="39"/>
    </row>
    <row r="26" spans="1:16" x14ac:dyDescent="0.25">
      <c r="C26" s="39"/>
      <c r="D26" s="1"/>
    </row>
    <row r="27" spans="1:16" x14ac:dyDescent="0.25">
      <c r="D27" s="1"/>
    </row>
    <row r="28" spans="1:16" x14ac:dyDescent="0.25">
      <c r="D28" s="25"/>
    </row>
    <row r="29" spans="1:16" x14ac:dyDescent="0.25">
      <c r="D29" s="1"/>
    </row>
    <row r="30" spans="1:16" x14ac:dyDescent="0.25">
      <c r="C30" s="1"/>
      <c r="D30" s="94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D37" s="1"/>
    </row>
    <row r="38" spans="3:4" x14ac:dyDescent="0.25">
      <c r="D38" s="1"/>
    </row>
    <row r="39" spans="3:4" x14ac:dyDescent="0.25">
      <c r="C39" s="1"/>
      <c r="D39" s="1"/>
    </row>
    <row r="40" spans="3:4" x14ac:dyDescent="0.25">
      <c r="C40" s="1"/>
      <c r="D40" s="94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94"/>
    </row>
    <row r="65" spans="3:4" x14ac:dyDescent="0.25">
      <c r="C65" s="1"/>
      <c r="D65" s="94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69850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81"/>
  <sheetViews>
    <sheetView tabSelected="1" zoomScale="115" zoomScaleNormal="115" workbookViewId="0">
      <pane xSplit="1" ySplit="1" topLeftCell="B259" activePane="bottomRight" state="frozen"/>
      <selection pane="topRight" activeCell="B1" sqref="B1"/>
      <selection pane="bottomLeft" activeCell="A2" sqref="A2"/>
      <selection pane="bottomRight" activeCell="C276" sqref="C276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2695312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7265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7265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81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276" si="15">LN(C220/C219)</f>
        <v>5.8655326653686257E-5</v>
      </c>
      <c r="H220">
        <v>6.8302350000000001</v>
      </c>
      <c r="I220" s="25">
        <f t="shared" ref="I220:I276" si="16">LN(H220/H219)</f>
        <v>1.1859738836099735E-4</v>
      </c>
      <c r="J220">
        <v>6.8346549999999997</v>
      </c>
      <c r="K220" s="25">
        <f t="shared" ref="K220:K276" si="17">LN(J220/J219)</f>
        <v>6.0958008553464011E-4</v>
      </c>
      <c r="L220">
        <v>6.837275</v>
      </c>
      <c r="M220" s="25">
        <f t="shared" ref="M220:M27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440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444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451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x14ac:dyDescent="0.2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455</v>
      </c>
    </row>
    <row r="268" spans="1:14" x14ac:dyDescent="0.2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x14ac:dyDescent="0.2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457</v>
      </c>
    </row>
    <row r="270" spans="1:14" x14ac:dyDescent="0.2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462</v>
      </c>
    </row>
    <row r="271" spans="1:14" x14ac:dyDescent="0.2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463</v>
      </c>
    </row>
    <row r="272" spans="1:14" x14ac:dyDescent="0.2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3" x14ac:dyDescent="0.2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3" x14ac:dyDescent="0.2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3" x14ac:dyDescent="0.2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3" x14ac:dyDescent="0.2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3" x14ac:dyDescent="0.25">
      <c r="A277" s="98">
        <v>42989</v>
      </c>
      <c r="B277" s="41">
        <f t="shared" si="14"/>
        <v>1</v>
      </c>
    </row>
    <row r="278" spans="1:13" x14ac:dyDescent="0.25">
      <c r="A278" s="98">
        <v>42990</v>
      </c>
      <c r="B278" s="41">
        <f t="shared" si="14"/>
        <v>2</v>
      </c>
    </row>
    <row r="279" spans="1:13" x14ac:dyDescent="0.25">
      <c r="A279" s="98">
        <v>42991</v>
      </c>
      <c r="B279" s="41">
        <f t="shared" si="14"/>
        <v>3</v>
      </c>
    </row>
    <row r="280" spans="1:13" x14ac:dyDescent="0.25">
      <c r="A280" s="98">
        <v>42992</v>
      </c>
      <c r="B280" s="41">
        <f t="shared" si="14"/>
        <v>4</v>
      </c>
    </row>
    <row r="281" spans="1:13" x14ac:dyDescent="0.25">
      <c r="A281" s="98">
        <v>42993</v>
      </c>
      <c r="B281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35"/>
  <sheetViews>
    <sheetView zoomScale="115" zoomScaleNormal="115" workbookViewId="0">
      <pane xSplit="2" ySplit="6" topLeftCell="C321" activePane="bottomRight" state="frozen"/>
      <selection pane="topRight" activeCell="C1" sqref="C1"/>
      <selection pane="bottomLeft" activeCell="A3" sqref="A3"/>
      <selection pane="bottomRight" activeCell="B330" sqref="B330:B335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7265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2695312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26953125" bestFit="1" customWidth="1" collapsed="1"/>
    <col min="37" max="37" width="10.453125" bestFit="1" customWidth="1" collapsed="1"/>
    <col min="38" max="38" width="10.7265625" bestFit="1" customWidth="1" collapsed="1"/>
    <col min="39" max="42" width="10.6328125" bestFit="1" customWidth="1" collapsed="1"/>
    <col min="43" max="43" width="11.08984375" customWidth="1" collapsed="1"/>
    <col min="44" max="44" width="10.7265625" bestFit="1" customWidth="1" collapsed="1"/>
    <col min="45" max="46" width="10.6328125" bestFit="1" customWidth="1" collapsed="1"/>
    <col min="47" max="47" width="9.453125" customWidth="1" collapsed="1"/>
    <col min="48" max="48" width="13.08984375" customWidth="1" collapsed="1"/>
    <col min="49" max="49" width="12.7265625" bestFit="1" customWidth="1" collapsed="1"/>
    <col min="50" max="50" width="10.6328125" bestFit="1" customWidth="1" collapsed="1"/>
    <col min="51" max="51" width="10.7265625" bestFit="1" customWidth="1" collapsed="1"/>
    <col min="52" max="52" width="10.6328125" bestFit="1" customWidth="1" collapsed="1"/>
    <col min="53" max="53" width="14.2695312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2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2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2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2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2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2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2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2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2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2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2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2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2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2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2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2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2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2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2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2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2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2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2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2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2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2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2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2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2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2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2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2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2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2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2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2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2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2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2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2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2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2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2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2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2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2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2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2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2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2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2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2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2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2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2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2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2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2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2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2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2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2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2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2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2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2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2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2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2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2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2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2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2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2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2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2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2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2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2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2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2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2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2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2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2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2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2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2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2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2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2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2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2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2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2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2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2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2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2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2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2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2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2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2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2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2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2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2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2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2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2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2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2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2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2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2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2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2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2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2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2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2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2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2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2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2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2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2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2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2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2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2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2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2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2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2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2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2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2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2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2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2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2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2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2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2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2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2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2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2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2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2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2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2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2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2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2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2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8" x14ac:dyDescent="0.2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439</v>
      </c>
    </row>
    <row r="167" spans="1:63" x14ac:dyDescent="0.2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2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30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2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2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2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2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2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2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2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2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2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2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2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2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2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2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2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2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2" x14ac:dyDescent="0.2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2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2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8" x14ac:dyDescent="0.2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2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2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2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2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2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2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2" x14ac:dyDescent="0.2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2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2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2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8" x14ac:dyDescent="0.2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8" x14ac:dyDescent="0.2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2" x14ac:dyDescent="0.2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2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2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2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2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2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2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2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6" x14ac:dyDescent="0.2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2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2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6" x14ac:dyDescent="0.2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2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2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2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2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2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2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2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2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2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2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2" x14ac:dyDescent="0.2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2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2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2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2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2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2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2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2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2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2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2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2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2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2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2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2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2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2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2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2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2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2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2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2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2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2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2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2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2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2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2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2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2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2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2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2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2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2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2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2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2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2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2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2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2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2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2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2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2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2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2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2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2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2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2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2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2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2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2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2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2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2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2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2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2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2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2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2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2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2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2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2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2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2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2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2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x14ac:dyDescent="0.2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x14ac:dyDescent="0.2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2" x14ac:dyDescent="0.2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453</v>
      </c>
    </row>
    <row r="321" spans="1:62" x14ac:dyDescent="0.2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x14ac:dyDescent="0.2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2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2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2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2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x14ac:dyDescent="0.2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x14ac:dyDescent="0.2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x14ac:dyDescent="0.2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25">
      <c r="A330" s="98">
        <v>42986</v>
      </c>
      <c r="B330" s="41">
        <f t="shared" ref="B330:B335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25">
      <c r="A331" s="98">
        <v>42989</v>
      </c>
      <c r="B331" s="41">
        <f t="shared" si="4153"/>
        <v>1</v>
      </c>
    </row>
    <row r="332" spans="1:62" x14ac:dyDescent="0.25">
      <c r="A332" s="98">
        <v>42990</v>
      </c>
      <c r="B332" s="41">
        <f t="shared" si="4153"/>
        <v>2</v>
      </c>
    </row>
    <row r="333" spans="1:62" x14ac:dyDescent="0.25">
      <c r="A333" s="98">
        <v>42991</v>
      </c>
      <c r="B333" s="41">
        <f t="shared" si="4153"/>
        <v>3</v>
      </c>
    </row>
    <row r="334" spans="1:62" x14ac:dyDescent="0.25">
      <c r="A334" s="98">
        <v>42992</v>
      </c>
      <c r="B334" s="41">
        <f t="shared" si="4153"/>
        <v>4</v>
      </c>
    </row>
    <row r="335" spans="1:62" x14ac:dyDescent="0.25">
      <c r="A335" s="98">
        <v>42993</v>
      </c>
      <c r="B335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18"/>
  <sheetViews>
    <sheetView zoomScale="115" zoomScaleNormal="115" workbookViewId="0">
      <pane xSplit="1" ySplit="2" topLeftCell="B401" activePane="bottomRight" state="frozen"/>
      <selection pane="topRight" activeCell="B1" sqref="B1"/>
      <selection pane="bottomLeft" activeCell="A3" sqref="A3"/>
      <selection pane="bottomRight" activeCell="A414" sqref="A414"/>
    </sheetView>
  </sheetViews>
  <sheetFormatPr defaultRowHeight="14" x14ac:dyDescent="0.25"/>
  <cols>
    <col min="1" max="1" width="11.7265625" bestFit="1" customWidth="1" collapsed="1"/>
    <col min="2" max="2" width="6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/>
    <col min="6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7265625" bestFit="1" customWidth="1" collapsed="1"/>
    <col min="12" max="12" width="13.90625" bestFit="1" customWidth="1" collapsed="1"/>
    <col min="14" max="14" width="38.7265625" style="50" customWidth="1" collapsed="1"/>
    <col min="15" max="15" width="38.7265625" customWidth="1" collapsed="1"/>
  </cols>
  <sheetData>
    <row r="1" spans="1:14" x14ac:dyDescent="0.25">
      <c r="J1" t="s">
        <v>229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2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2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2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2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2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2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2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2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2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2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2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2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2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2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2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2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2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2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2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2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2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2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2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2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2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2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2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2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2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2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2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2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2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2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2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2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2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25">
      <c r="A56" s="1">
        <v>42480</v>
      </c>
      <c r="B56">
        <v>9.9700000000000006</v>
      </c>
      <c r="M56">
        <f t="shared" si="5"/>
        <v>3</v>
      </c>
    </row>
    <row r="57" spans="1:13" x14ac:dyDescent="0.2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2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2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2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2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2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2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2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2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2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2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2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2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2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2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2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2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2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2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2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2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2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2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2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2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2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2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2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2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2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2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2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2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2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2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2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2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2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2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2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2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2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2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2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2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2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2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2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2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2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2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2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2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2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2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2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2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2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2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2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2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2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2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2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2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2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2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2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2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2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2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2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2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2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2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2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2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2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2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2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2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2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2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2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2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2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2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2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2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2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2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2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2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2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2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2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2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2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2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2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2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2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2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2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2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2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2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2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2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2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2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2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2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2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2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2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2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2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2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2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2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2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2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2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2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2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2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2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2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2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2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2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2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2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2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2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2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2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2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2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2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2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2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2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2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2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2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2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2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2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2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2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2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2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2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2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2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2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2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2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2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2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2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2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2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2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2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2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2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2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2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2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2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2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2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2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2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2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2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2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2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2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2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8" x14ac:dyDescent="0.2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2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2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2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8" x14ac:dyDescent="0.2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2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2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2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2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8" x14ac:dyDescent="0.2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2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2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6" x14ac:dyDescent="0.2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8" x14ac:dyDescent="0.2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2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2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2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2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2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2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2" x14ac:dyDescent="0.2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2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2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2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2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2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2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2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2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2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2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2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2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2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2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2" x14ac:dyDescent="0.2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2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2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2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2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2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2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2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2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2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2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2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2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2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2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2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2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2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2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2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2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2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2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2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2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2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2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8" x14ac:dyDescent="0.2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2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2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2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2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2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2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2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2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2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2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2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2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2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2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2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2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2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2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2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2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2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2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2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8" x14ac:dyDescent="0.2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2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2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2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2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2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2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2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2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2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2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2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2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2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2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2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2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2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2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2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2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2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2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2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2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2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13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2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2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2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2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8" x14ac:dyDescent="0.2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x14ac:dyDescent="0.2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2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2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8" x14ac:dyDescent="0.2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x14ac:dyDescent="0.2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2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x14ac:dyDescent="0.2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 x14ac:dyDescent="0.2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x14ac:dyDescent="0.2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x14ac:dyDescent="0.2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x14ac:dyDescent="0.2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x14ac:dyDescent="0.2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x14ac:dyDescent="0.2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x14ac:dyDescent="0.2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441</v>
      </c>
    </row>
    <row r="399" spans="1:14" x14ac:dyDescent="0.2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x14ac:dyDescent="0.2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x14ac:dyDescent="0.2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x14ac:dyDescent="0.2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x14ac:dyDescent="0.2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6" x14ac:dyDescent="0.2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456</v>
      </c>
    </row>
    <row r="405" spans="1:14" x14ac:dyDescent="0.2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8" x14ac:dyDescent="0.2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458</v>
      </c>
    </row>
    <row r="407" spans="1:14" x14ac:dyDescent="0.2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x14ac:dyDescent="0.2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x14ac:dyDescent="0.2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x14ac:dyDescent="0.2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x14ac:dyDescent="0.25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x14ac:dyDescent="0.25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x14ac:dyDescent="0.25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 x14ac:dyDescent="0.25">
      <c r="A414" s="98">
        <v>42989</v>
      </c>
      <c r="M414">
        <f t="shared" ref="M413:M418" si="536">WEEKDAY(A414,2)</f>
        <v>1</v>
      </c>
    </row>
    <row r="415" spans="1:14" x14ac:dyDescent="0.25">
      <c r="A415" s="98">
        <v>42990</v>
      </c>
      <c r="M415">
        <f t="shared" si="536"/>
        <v>2</v>
      </c>
    </row>
    <row r="416" spans="1:14" x14ac:dyDescent="0.25">
      <c r="A416" s="98">
        <v>42991</v>
      </c>
      <c r="M416">
        <f t="shared" si="536"/>
        <v>3</v>
      </c>
    </row>
    <row r="417" spans="1:13" x14ac:dyDescent="0.25">
      <c r="A417" s="98">
        <v>42992</v>
      </c>
      <c r="M417">
        <f t="shared" si="536"/>
        <v>4</v>
      </c>
    </row>
    <row r="418" spans="1:13" x14ac:dyDescent="0.25">
      <c r="A418" s="98">
        <v>42993</v>
      </c>
      <c r="M418">
        <f t="shared" si="536"/>
        <v>5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17"/>
  <sheetViews>
    <sheetView zoomScale="115" zoomScaleNormal="115" workbookViewId="0">
      <pane xSplit="1" ySplit="2" topLeftCell="B399" activePane="bottomRight" state="frozen"/>
      <selection pane="topRight" activeCell="B1" sqref="B1"/>
      <selection pane="bottomLeft" activeCell="A3" sqref="A3"/>
      <selection pane="bottomRight" activeCell="A413" sqref="A413:A417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7265625" bestFit="1" customWidth="1" collapsed="1"/>
    <col min="12" max="12" width="13.90625" bestFit="1" customWidth="1" collapsed="1"/>
    <col min="14" max="14" width="79.36328125" style="50" bestFit="1" customWidth="1" collapsed="1"/>
  </cols>
  <sheetData>
    <row r="1" spans="1:14" x14ac:dyDescent="0.25">
      <c r="J1" t="s">
        <v>229</v>
      </c>
    </row>
    <row r="2" spans="1:14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2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2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2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2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2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2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2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2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2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2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2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2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2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2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2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2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2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2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2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2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2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2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2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2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2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2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2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2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2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2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2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2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2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2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2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2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2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2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2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2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2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2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2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2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2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2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2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2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2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2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2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2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2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2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2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2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2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2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2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2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2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2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2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2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2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2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2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2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2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2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2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2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2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2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2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2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2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2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2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2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2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2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2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2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2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2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2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2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2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2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2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2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2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2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2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2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2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2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2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2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2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2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2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2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2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2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2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2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2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2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2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2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2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2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2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2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2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2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2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2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2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2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2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2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2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2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2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2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2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2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2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2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2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2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2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2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2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2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2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2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2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2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2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2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2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2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2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2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2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2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2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2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2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2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2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2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2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2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2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2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2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2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2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2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2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2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2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2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2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2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2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2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2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8" x14ac:dyDescent="0.2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2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2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2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2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2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8" x14ac:dyDescent="0.2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2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2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2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2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2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2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2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2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2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2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2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2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2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2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2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2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2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2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2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2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2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2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2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2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2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2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2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2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2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2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2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2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2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2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2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2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2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2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2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2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2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2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2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2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2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2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2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2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2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2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2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2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2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2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2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2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2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2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2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2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2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2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2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2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2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2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2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2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2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2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2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2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2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2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2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x14ac:dyDescent="0.2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2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2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2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2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2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2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2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2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2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2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2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2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2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12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2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2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2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2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2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2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x14ac:dyDescent="0.2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2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2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2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2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x14ac:dyDescent="0.2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2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2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2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2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x14ac:dyDescent="0.2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2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2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x14ac:dyDescent="0.2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2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2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2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2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2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2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2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x14ac:dyDescent="0.2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2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2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8" x14ac:dyDescent="0.2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x14ac:dyDescent="0.2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2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2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2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2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2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2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2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2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2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2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2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70" x14ac:dyDescent="0.2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450</v>
      </c>
    </row>
    <row r="401" spans="1:13" x14ac:dyDescent="0.2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x14ac:dyDescent="0.2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x14ac:dyDescent="0.2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x14ac:dyDescent="0.2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x14ac:dyDescent="0.2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x14ac:dyDescent="0.2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x14ac:dyDescent="0.2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x14ac:dyDescent="0.2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x14ac:dyDescent="0.2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x14ac:dyDescent="0.2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x14ac:dyDescent="0.2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x14ac:dyDescent="0.2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x14ac:dyDescent="0.25">
      <c r="A413" s="98">
        <v>42989</v>
      </c>
    </row>
    <row r="414" spans="1:13" x14ac:dyDescent="0.25">
      <c r="A414" s="98">
        <v>42990</v>
      </c>
    </row>
    <row r="415" spans="1:13" x14ac:dyDescent="0.25">
      <c r="A415" s="98">
        <v>42991</v>
      </c>
    </row>
    <row r="416" spans="1:13" x14ac:dyDescent="0.25">
      <c r="A416" s="98">
        <v>42992</v>
      </c>
    </row>
    <row r="417" spans="1:1" x14ac:dyDescent="0.25">
      <c r="A417" s="98">
        <v>42993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18"/>
  <sheetViews>
    <sheetView zoomScale="115" zoomScaleNormal="115" workbookViewId="0">
      <pane xSplit="1" ySplit="2" topLeftCell="B396" activePane="bottomRight" state="frozen"/>
      <selection pane="topRight" activeCell="B1" sqref="B1"/>
      <selection pane="bottomLeft" activeCell="A3" sqref="A3"/>
      <selection pane="bottomRight" activeCell="A414" sqref="A414:A418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7265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379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384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389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388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415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423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436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442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13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x14ac:dyDescent="0.2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x14ac:dyDescent="0.2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8" x14ac:dyDescent="0.2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459</v>
      </c>
    </row>
    <row r="407" spans="1:14" x14ac:dyDescent="0.2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</row>
    <row r="408" spans="1:14" x14ac:dyDescent="0.2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t="s">
        <v>464</v>
      </c>
    </row>
    <row r="409" spans="1:14" x14ac:dyDescent="0.2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</row>
    <row r="410" spans="1:14" x14ac:dyDescent="0.2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t="s">
        <v>466</v>
      </c>
    </row>
    <row r="411" spans="1:14" x14ac:dyDescent="0.2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</row>
    <row r="412" spans="1:14" x14ac:dyDescent="0.2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</row>
    <row r="413" spans="1:14" x14ac:dyDescent="0.2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</row>
    <row r="414" spans="1:14" x14ac:dyDescent="0.25">
      <c r="A414" s="98">
        <v>42989</v>
      </c>
    </row>
    <row r="415" spans="1:14" x14ac:dyDescent="0.25">
      <c r="A415" s="98">
        <v>42990</v>
      </c>
    </row>
    <row r="416" spans="1:14" x14ac:dyDescent="0.25">
      <c r="A416" s="98">
        <v>42991</v>
      </c>
    </row>
    <row r="417" spans="1:1" x14ac:dyDescent="0.25">
      <c r="A417" s="98">
        <v>42992</v>
      </c>
    </row>
    <row r="418" spans="1:1" x14ac:dyDescent="0.25">
      <c r="A418" s="98">
        <v>42993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18"/>
  <sheetViews>
    <sheetView zoomScale="115" zoomScaleNormal="115" workbookViewId="0">
      <pane xSplit="1" ySplit="2" topLeftCell="B395" activePane="bottomRight" state="frozen"/>
      <selection pane="topRight" activeCell="B1" sqref="B1"/>
      <selection pane="bottomLeft" activeCell="A3" sqref="A3"/>
      <selection pane="bottomRight" activeCell="A414" sqref="A414:A418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7265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381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411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410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13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409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417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422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447</v>
      </c>
    </row>
    <row r="401" spans="1:14" x14ac:dyDescent="0.2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449</v>
      </c>
    </row>
    <row r="402" spans="1:14" x14ac:dyDescent="0.2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x14ac:dyDescent="0.2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x14ac:dyDescent="0.2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x14ac:dyDescent="0.2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461</v>
      </c>
    </row>
    <row r="407" spans="1:14" x14ac:dyDescent="0.2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x14ac:dyDescent="0.2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x14ac:dyDescent="0.2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x14ac:dyDescent="0.2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x14ac:dyDescent="0.2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x14ac:dyDescent="0.2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x14ac:dyDescent="0.2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x14ac:dyDescent="0.25">
      <c r="A414" s="98">
        <v>42989</v>
      </c>
    </row>
    <row r="415" spans="1:14" x14ac:dyDescent="0.25">
      <c r="A415" s="98">
        <v>42990</v>
      </c>
    </row>
    <row r="416" spans="1:14" x14ac:dyDescent="0.25">
      <c r="A416" s="98">
        <v>42991</v>
      </c>
    </row>
    <row r="417" spans="1:1" x14ac:dyDescent="0.25">
      <c r="A417" s="98">
        <v>42992</v>
      </c>
    </row>
    <row r="418" spans="1:1" x14ac:dyDescent="0.25">
      <c r="A418" s="98">
        <v>42993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24"/>
  <sheetViews>
    <sheetView zoomScale="115" zoomScaleNormal="115" workbookViewId="0">
      <pane xSplit="1" ySplit="2" topLeftCell="B402" activePane="bottomRight" state="frozen"/>
      <selection pane="topRight" activeCell="B1" sqref="B1"/>
      <selection pane="bottomLeft" activeCell="A3" sqref="A3"/>
      <selection pane="bottomRight" activeCell="A420" sqref="A420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26953125" bestFit="1" customWidth="1" collapsed="1"/>
    <col min="12" max="12" width="12.7265625" bestFit="1" customWidth="1" collapsed="1"/>
    <col min="14" max="14" width="28.90625" style="50" customWidth="1"/>
    <col min="15" max="15" width="18.36328125" bestFit="1" customWidth="1" collapsed="1"/>
    <col min="16" max="16" width="19.36328125" bestFit="1" customWidth="1" collapsed="1"/>
  </cols>
  <sheetData>
    <row r="1" spans="1:17" x14ac:dyDescent="0.25">
      <c r="J1" t="s">
        <v>219</v>
      </c>
      <c r="O1" t="s">
        <v>34</v>
      </c>
    </row>
    <row r="2" spans="1:17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2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2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2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2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2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2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2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2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2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2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2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2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2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2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2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2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2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2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2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2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2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2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2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2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2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2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2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2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2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2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2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2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2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2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2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2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2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2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2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2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2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2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2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2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2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2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2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2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2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2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2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2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2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2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2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2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2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2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2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2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2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2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2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2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2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2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2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2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2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2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2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2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2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2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2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2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2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2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2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2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2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2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2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2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2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2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2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2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2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2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2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2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2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2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2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2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2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2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2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2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2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2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2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2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2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2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2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2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2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2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2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2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2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2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2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2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2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2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2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2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2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2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2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2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2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2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2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2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2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2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2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2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2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2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2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2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2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2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2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2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2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2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2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2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2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2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2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2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2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2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2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2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2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2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2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2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2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2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2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2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2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2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2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2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2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2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2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2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2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2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2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2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2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2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2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2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2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2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2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2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2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2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2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2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2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2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2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2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2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2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2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2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2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2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2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2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2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2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2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2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2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2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2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2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2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2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2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2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2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2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2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2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2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2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2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2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2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2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2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2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2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2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8" x14ac:dyDescent="0.2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2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2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6" x14ac:dyDescent="0.2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2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2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2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2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2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2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2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2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2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8" x14ac:dyDescent="0.2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2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2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2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2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2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2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2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2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2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2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2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2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2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2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8" x14ac:dyDescent="0.2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2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2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8" x14ac:dyDescent="0.2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2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2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6" x14ac:dyDescent="0.2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2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2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2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2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2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2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2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2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2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2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2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2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2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2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2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2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2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x14ac:dyDescent="0.2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19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x14ac:dyDescent="0.2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 x14ac:dyDescent="0.2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437</v>
      </c>
    </row>
    <row r="401" spans="1:13" x14ac:dyDescent="0.2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2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x14ac:dyDescent="0.2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x14ac:dyDescent="0.2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x14ac:dyDescent="0.2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x14ac:dyDescent="0.2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x14ac:dyDescent="0.2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x14ac:dyDescent="0.2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x14ac:dyDescent="0.2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x14ac:dyDescent="0.2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x14ac:dyDescent="0.2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x14ac:dyDescent="0.2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x14ac:dyDescent="0.2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x14ac:dyDescent="0.2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x14ac:dyDescent="0.2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x14ac:dyDescent="0.25">
      <c r="A420" s="98">
        <v>42989</v>
      </c>
    </row>
    <row r="421" spans="1:13" x14ac:dyDescent="0.25">
      <c r="A421" s="98">
        <v>42990</v>
      </c>
    </row>
    <row r="422" spans="1:13" x14ac:dyDescent="0.25">
      <c r="A422" s="98">
        <v>42991</v>
      </c>
    </row>
    <row r="423" spans="1:13" x14ac:dyDescent="0.25">
      <c r="A423" s="98">
        <v>42992</v>
      </c>
    </row>
    <row r="424" spans="1:13" x14ac:dyDescent="0.25">
      <c r="A424" s="98">
        <v>42993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24"/>
  <sheetViews>
    <sheetView zoomScale="115" zoomScaleNormal="115" workbookViewId="0">
      <pane xSplit="1" ySplit="2" topLeftCell="B402" activePane="bottomRight" state="frozen"/>
      <selection pane="topRight" activeCell="B1" sqref="B1"/>
      <selection pane="bottomLeft" activeCell="A3" sqref="A3"/>
      <selection pane="bottomRight" activeCell="A420" sqref="A420:A42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7265625" bestFit="1" customWidth="1" collapsed="1"/>
    <col min="12" max="12" width="13.90625" bestFit="1" customWidth="1" collapsed="1"/>
    <col min="14" max="14" width="22.269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19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</row>
    <row r="406" spans="1:14" x14ac:dyDescent="0.2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</row>
    <row r="407" spans="1:14" x14ac:dyDescent="0.2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t="s">
        <v>448</v>
      </c>
    </row>
    <row r="408" spans="1:14" x14ac:dyDescent="0.2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</row>
    <row r="409" spans="1:14" x14ac:dyDescent="0.2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</row>
    <row r="410" spans="1:14" x14ac:dyDescent="0.2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</row>
    <row r="411" spans="1:14" x14ac:dyDescent="0.2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</row>
    <row r="412" spans="1:14" x14ac:dyDescent="0.2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</row>
    <row r="413" spans="1:14" x14ac:dyDescent="0.2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</row>
    <row r="414" spans="1:14" x14ac:dyDescent="0.2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</row>
    <row r="415" spans="1:14" x14ac:dyDescent="0.2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</row>
    <row r="416" spans="1:14" x14ac:dyDescent="0.2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</row>
    <row r="417" spans="1:13" x14ac:dyDescent="0.2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</row>
    <row r="418" spans="1:13" x14ac:dyDescent="0.2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</row>
    <row r="419" spans="1:13" x14ac:dyDescent="0.2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</row>
    <row r="420" spans="1:13" x14ac:dyDescent="0.25">
      <c r="A420" s="98">
        <v>42989</v>
      </c>
    </row>
    <row r="421" spans="1:13" x14ac:dyDescent="0.25">
      <c r="A421" s="98">
        <v>42990</v>
      </c>
    </row>
    <row r="422" spans="1:13" x14ac:dyDescent="0.25">
      <c r="A422" s="98">
        <v>42991</v>
      </c>
    </row>
    <row r="423" spans="1:13" x14ac:dyDescent="0.25">
      <c r="A423" s="98">
        <v>42992</v>
      </c>
    </row>
    <row r="424" spans="1:13" x14ac:dyDescent="0.25">
      <c r="A424" s="98">
        <v>42993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24"/>
  <sheetViews>
    <sheetView zoomScale="88" zoomScaleNormal="88" workbookViewId="0">
      <pane xSplit="1" ySplit="2" topLeftCell="B404" activePane="bottomRight" state="frozen"/>
      <selection pane="topRight" activeCell="B1" sqref="B1"/>
      <selection pane="bottomLeft" activeCell="A3" sqref="A3"/>
      <selection pane="bottomRight" activeCell="G412" activeCellId="1" sqref="A420:A424 G412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7265625" bestFit="1" customWidth="1" collapsed="1"/>
    <col min="12" max="12" width="13.90625" bestFit="1" customWidth="1" collapsed="1"/>
    <col min="14" max="14" width="15.26953125" style="50" customWidth="1" collapsed="1"/>
    <col min="15" max="15" width="40.7265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2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6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6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6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2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6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40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70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6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4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4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8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8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8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8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2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4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8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70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2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6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70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6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2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8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19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6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8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8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2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8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6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2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8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8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8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8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42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ht="28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443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446</v>
      </c>
    </row>
    <row r="407" spans="1:14" x14ac:dyDescent="0.2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70" x14ac:dyDescent="0.2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452</v>
      </c>
    </row>
    <row r="409" spans="1:14" x14ac:dyDescent="0.2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ht="28" x14ac:dyDescent="0.2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454</v>
      </c>
    </row>
    <row r="411" spans="1:14" x14ac:dyDescent="0.2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x14ac:dyDescent="0.2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x14ac:dyDescent="0.2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x14ac:dyDescent="0.2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x14ac:dyDescent="0.2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x14ac:dyDescent="0.2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3" x14ac:dyDescent="0.2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3" x14ac:dyDescent="0.2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3" x14ac:dyDescent="0.2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3" x14ac:dyDescent="0.25">
      <c r="A420" s="98">
        <v>42989</v>
      </c>
    </row>
    <row r="421" spans="1:13" x14ac:dyDescent="0.25">
      <c r="A421" s="98">
        <v>42990</v>
      </c>
    </row>
    <row r="422" spans="1:13" x14ac:dyDescent="0.25">
      <c r="A422" s="98">
        <v>42991</v>
      </c>
    </row>
    <row r="423" spans="1:13" x14ac:dyDescent="0.25">
      <c r="A423" s="98">
        <v>42992</v>
      </c>
    </row>
    <row r="424" spans="1:13" x14ac:dyDescent="0.25">
      <c r="A424" s="98">
        <v>42993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25"/>
  <sheetViews>
    <sheetView zoomScale="115" zoomScaleNormal="115" workbookViewId="0">
      <pane xSplit="1" ySplit="2" topLeftCell="B402" activePane="bottomRight" state="frozen"/>
      <selection pane="topRight" activeCell="B1" sqref="B1"/>
      <selection pane="bottomLeft" activeCell="A3" sqref="A3"/>
      <selection pane="bottomRight" activeCell="E411" activeCellId="1" sqref="A421:A425 E411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26953125" bestFit="1" customWidth="1" collapsed="1"/>
    <col min="5" max="5" width="17.2695312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7265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20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438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445</v>
      </c>
    </row>
    <row r="408" spans="1:14" x14ac:dyDescent="0.2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x14ac:dyDescent="0.2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x14ac:dyDescent="0.2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8" x14ac:dyDescent="0.2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460</v>
      </c>
    </row>
    <row r="414" spans="1:14" x14ac:dyDescent="0.2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x14ac:dyDescent="0.2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x14ac:dyDescent="0.2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3" x14ac:dyDescent="0.2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3" x14ac:dyDescent="0.2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3" x14ac:dyDescent="0.2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3" x14ac:dyDescent="0.2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3" x14ac:dyDescent="0.25">
      <c r="A421" s="98">
        <v>42989</v>
      </c>
    </row>
    <row r="422" spans="1:13" x14ac:dyDescent="0.25">
      <c r="A422" s="98">
        <v>42990</v>
      </c>
    </row>
    <row r="423" spans="1:13" x14ac:dyDescent="0.25">
      <c r="A423" s="98">
        <v>42991</v>
      </c>
    </row>
    <row r="424" spans="1:13" x14ac:dyDescent="0.25">
      <c r="A424" s="98">
        <v>42992</v>
      </c>
    </row>
    <row r="425" spans="1:13" x14ac:dyDescent="0.25">
      <c r="A425" s="98">
        <v>42993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4" sqref="C54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2695312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4" width="9.26953125" style="2" bestFit="1" customWidth="1" collapsed="1"/>
    <col min="15" max="15" width="9.08984375" style="2" bestFit="1" customWidth="1" collapsed="1"/>
    <col min="16" max="18" width="9" style="2" collapsed="1"/>
    <col min="19" max="19" width="1.36328125" style="2" customWidth="1" collapsed="1"/>
    <col min="20" max="20" width="9.2695312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7265625" style="2" customWidth="1" collapsed="1"/>
    <col min="30" max="30" width="10.453125" style="2" bestFit="1" customWidth="1" collapsed="1"/>
    <col min="31" max="31" width="9.6328125" style="2" customWidth="1" collapsed="1"/>
    <col min="32" max="32" width="7.7265625" style="2" customWidth="1" collapsed="1"/>
    <col min="33" max="33" width="10.453125" style="2" bestFit="1" customWidth="1" collapsed="1"/>
    <col min="34" max="34" width="11.2695312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7265625" style="2" customWidth="1" collapsed="1"/>
    <col min="41" max="41" width="1.453125" style="2" customWidth="1" collapsed="1"/>
    <col min="42" max="42" width="9.2695312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2695312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2695312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2695312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2017-09-11T00:00:06Z</dcterms:modified>
</cp:coreProperties>
</file>