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46" i="9" l="1"/>
  <c r="I445" i="9"/>
  <c r="I447" i="10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I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B306" i="25"/>
  <c r="B305" i="25"/>
  <c r="B304" i="2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A1" i="27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<sst xmlns="http://schemas.openxmlformats.org/spreadsheetml/2006/main" count="630" uniqueCount="534">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</sst>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6" sqref="F6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D11</f>
        <v>43025</v>
      </c>
    </row>
    <row r="2" spans="1:14" x14ac:dyDescent="0.25">
      <c r="A2" t="s">
        <v>390</v>
      </c>
      <c r="B2" s="39">
        <v>6.6043000000000003</v>
      </c>
      <c r="C2" s="1">
        <v>43025</v>
      </c>
      <c r="D2" s="41">
        <v>13</v>
      </c>
    </row>
    <row r="3" spans="1:14" x14ac:dyDescent="0.25">
      <c r="A3" t="s">
        <v>391</v>
      </c>
      <c r="B3" s="39">
        <v>6.6109749999999998</v>
      </c>
      <c r="C3" s="1">
        <v>43025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6.6064550000000004</v>
      </c>
      <c r="C4" s="1">
        <v>43026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3913.07</v>
      </c>
      <c r="C5" s="41">
        <v>3913.45</v>
      </c>
      <c r="D5" s="25">
        <v>-1E-4</v>
      </c>
      <c r="J5" s="71"/>
      <c r="K5" s="72"/>
      <c r="L5" s="73"/>
      <c r="M5" s="74"/>
    </row>
    <row r="6" spans="1:14" x14ac:dyDescent="0.25">
      <c r="A6" t="s">
        <v>349</v>
      </c>
      <c r="B6" s="39">
        <v>3372.04</v>
      </c>
      <c r="C6" s="41">
        <v>3378.47</v>
      </c>
      <c r="D6" s="25">
        <v>-1.9E-3</v>
      </c>
      <c r="J6" s="75"/>
      <c r="K6" s="76"/>
      <c r="L6" s="77"/>
      <c r="M6" s="78"/>
    </row>
    <row r="7" spans="1:14" x14ac:dyDescent="0.25">
      <c r="A7" t="s">
        <v>350</v>
      </c>
      <c r="B7">
        <v>1876.99</v>
      </c>
      <c r="C7" s="39">
        <v>1882.69</v>
      </c>
      <c r="D7" s="25">
        <v>-3.0000000000000001E-3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11275.34</v>
      </c>
      <c r="C8" s="39">
        <v>11271.2</v>
      </c>
      <c r="D8" s="25">
        <v>4.0000000000000002E-4</v>
      </c>
      <c r="J8" s="83"/>
      <c r="K8" s="84"/>
      <c r="L8" s="85"/>
      <c r="M8" s="86"/>
    </row>
    <row r="9" spans="1:14" x14ac:dyDescent="0.25">
      <c r="A9" t="s">
        <v>352</v>
      </c>
      <c r="B9">
        <v>6612.94</v>
      </c>
      <c r="C9" s="39">
        <v>6619.21</v>
      </c>
      <c r="D9" s="25">
        <v>-8.9999999999999998E-4</v>
      </c>
      <c r="J9" s="87"/>
      <c r="K9" s="88"/>
      <c r="L9" s="89"/>
      <c r="M9" s="90"/>
    </row>
    <row r="10" spans="1:14" x14ac:dyDescent="0.25">
      <c r="A10" t="s">
        <v>525</v>
      </c>
      <c r="B10">
        <v>2723.53</v>
      </c>
      <c r="C10" s="39">
        <v>2726.64</v>
      </c>
      <c r="D10" s="101">
        <v>-1.1000000000000001E-3</v>
      </c>
    </row>
    <row r="11" spans="1:14" x14ac:dyDescent="0.25">
      <c r="A11" t="s">
        <v>353</v>
      </c>
      <c r="B11">
        <v>14.14</v>
      </c>
      <c r="C11" s="39">
        <v>14.317</v>
      </c>
      <c r="D11" s="1">
        <v>43025</v>
      </c>
    </row>
    <row r="12" spans="1:14" x14ac:dyDescent="0.25">
      <c r="A12" t="s">
        <v>354</v>
      </c>
      <c r="B12">
        <v>14.58</v>
      </c>
      <c r="C12" s="39">
        <v>14.629</v>
      </c>
      <c r="D12" s="1">
        <v>43025</v>
      </c>
      <c r="J12" s="53"/>
      <c r="K12" s="56"/>
      <c r="L12" s="59"/>
      <c r="M12" s="62"/>
      <c r="N12" s="65"/>
    </row>
    <row r="13" spans="1:14" x14ac:dyDescent="0.25">
      <c r="A13" t="s">
        <v>355</v>
      </c>
      <c r="B13">
        <v>8.2200000000000006</v>
      </c>
      <c r="C13" s="39">
        <v>8.1679999999999993</v>
      </c>
      <c r="D13" s="1">
        <v>43025</v>
      </c>
      <c r="J13" s="54"/>
      <c r="K13" s="57"/>
      <c r="L13" s="60"/>
      <c r="M13" s="63"/>
      <c r="N13" s="66"/>
    </row>
    <row r="14" spans="1:14" x14ac:dyDescent="0.25">
      <c r="A14" t="s">
        <v>356</v>
      </c>
      <c r="B14">
        <v>47.5</v>
      </c>
      <c r="C14" s="39">
        <v>47.408999999999999</v>
      </c>
      <c r="D14" s="1">
        <v>43025</v>
      </c>
      <c r="J14" s="55"/>
      <c r="K14" s="58"/>
      <c r="L14" s="61"/>
      <c r="M14" s="64"/>
      <c r="N14" s="67"/>
    </row>
    <row r="15" spans="1:14" x14ac:dyDescent="0.25">
      <c r="A15" t="s">
        <v>357</v>
      </c>
      <c r="B15">
        <v>46.02</v>
      </c>
      <c r="C15">
        <v>46.24</v>
      </c>
      <c r="D15" s="1">
        <v>43024</v>
      </c>
    </row>
    <row r="16" spans="1:14" x14ac:dyDescent="0.25">
      <c r="A16" t="s">
        <v>358</v>
      </c>
      <c r="B16">
        <v>35.283999999999999</v>
      </c>
      <c r="C16">
        <v>35.473399999999998</v>
      </c>
      <c r="D16" s="1">
        <v>43024</v>
      </c>
    </row>
    <row r="17" spans="1:16" x14ac:dyDescent="0.25">
      <c r="A17" t="s">
        <v>359</v>
      </c>
      <c r="B17">
        <v>30.02</v>
      </c>
      <c r="C17" s="39">
        <v>29.971399999999999</v>
      </c>
      <c r="D17" s="1">
        <v>43025</v>
      </c>
    </row>
    <row r="18" spans="1:16" x14ac:dyDescent="0.25">
      <c r="A18" t="s">
        <v>360</v>
      </c>
      <c r="B18">
        <v>36.390999999999998</v>
      </c>
      <c r="C18" s="39">
        <v>36.474800000000002</v>
      </c>
      <c r="D18" s="1">
        <v>43025</v>
      </c>
    </row>
    <row r="19" spans="1:16" x14ac:dyDescent="0.25">
      <c r="A19" t="s">
        <v>361</v>
      </c>
      <c r="B19">
        <v>12335.75</v>
      </c>
      <c r="C19" s="1"/>
      <c r="D19" s="94"/>
    </row>
    <row r="20" spans="1:16" s="97" customFormat="1" x14ac:dyDescent="0.25">
      <c r="A20" s="100" t="s">
        <v>362</v>
      </c>
      <c r="B20" s="100">
        <v>20336.68</v>
      </c>
      <c r="C20" s="98"/>
      <c r="D20" s="99"/>
    </row>
    <row r="21" spans="1:16" s="97" customFormat="1" x14ac:dyDescent="0.25">
      <c r="A21" s="97" t="s">
        <v>400</v>
      </c>
      <c r="B21" s="97">
        <v>6.5883000000000003</v>
      </c>
      <c r="C21" s="41">
        <v>43026</v>
      </c>
      <c r="D21" s="41">
        <v>0.28568287037037038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3373.23</v>
      </c>
      <c r="B23">
        <v>3372.42</v>
      </c>
      <c r="C23" s="39">
        <v>3375.67</v>
      </c>
      <c r="D23" s="41">
        <v>3375.34</v>
      </c>
      <c r="E23">
        <v>3380.99</v>
      </c>
      <c r="F23">
        <v>3381.25</v>
      </c>
      <c r="G23">
        <v>3365.71</v>
      </c>
      <c r="H23">
        <v>1124</v>
      </c>
      <c r="I23">
        <v>1026</v>
      </c>
      <c r="J23">
        <v>3381.44</v>
      </c>
      <c r="K23">
        <v>3379.67</v>
      </c>
      <c r="L23">
        <v>3372.04</v>
      </c>
      <c r="M23">
        <v>3382.35</v>
      </c>
      <c r="N23">
        <v>3370</v>
      </c>
      <c r="O23">
        <v>1335</v>
      </c>
      <c r="P23">
        <v>1448</v>
      </c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8"/>
      <c r="D37" s="99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6"/>
  <sheetViews>
    <sheetView zoomScale="115" zoomScaleNormal="115" workbookViewId="0">
      <pane xSplit="1" ySplit="1" topLeftCell="J287" activePane="bottomRight" state="frozen"/>
      <selection pane="topRight" activeCell="B1" sqref="B1"/>
      <selection pane="bottomLeft" activeCell="A2" sqref="A2"/>
      <selection pane="bottomRight" activeCell="N303" sqref="N303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03" si="15">LN(C220/C219)</f>
        <v>5.8655326653686257E-5</v>
      </c>
      <c r="H220">
        <v>6.8302350000000001</v>
      </c>
      <c r="I220" s="25">
        <f t="shared" ref="I220:I303" si="16">LN(H220/H219)</f>
        <v>1.1859738836099735E-4</v>
      </c>
      <c r="J220">
        <v>6.8346549999999997</v>
      </c>
      <c r="K220" s="25">
        <f t="shared" ref="K220:K303" si="17">LN(J220/J219)</f>
        <v>6.0958008553464011E-4</v>
      </c>
      <c r="L220">
        <v>6.837275</v>
      </c>
      <c r="M220" s="25">
        <f t="shared" ref="M220:M303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2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2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2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2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2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306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510</v>
      </c>
    </row>
    <row r="298" spans="1:14" x14ac:dyDescent="0.2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524</v>
      </c>
    </row>
    <row r="299" spans="1:14" x14ac:dyDescent="0.2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523</v>
      </c>
    </row>
    <row r="300" spans="1:14" x14ac:dyDescent="0.2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522</v>
      </c>
    </row>
    <row r="301" spans="1:14" x14ac:dyDescent="0.2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526</v>
      </c>
    </row>
    <row r="302" spans="1:14" x14ac:dyDescent="0.2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2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533</v>
      </c>
    </row>
    <row r="304" spans="1:14" x14ac:dyDescent="0.25">
      <c r="A304" s="98">
        <v>43026</v>
      </c>
      <c r="B304" s="41">
        <f t="shared" si="20"/>
        <v>3</v>
      </c>
    </row>
    <row r="305" spans="1:2" x14ac:dyDescent="0.25">
      <c r="A305" s="98">
        <v>43027</v>
      </c>
      <c r="B305" s="41">
        <f t="shared" si="20"/>
        <v>4</v>
      </c>
    </row>
    <row r="306" spans="1:2" x14ac:dyDescent="0.25">
      <c r="A306" s="98">
        <v>43028</v>
      </c>
      <c r="B306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5"/>
  <sheetViews>
    <sheetView zoomScale="115" zoomScaleNormal="115" workbookViewId="0">
      <pane xSplit="2" ySplit="6" topLeftCell="AV342" activePane="bottomRight" state="frozen"/>
      <selection pane="topRight" activeCell="C1" sqref="C1"/>
      <selection pane="bottomLeft" activeCell="A3" sqref="A3"/>
      <selection pane="bottomRight" activeCell="BE353" sqref="BE353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2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25">
      <c r="A330" s="98">
        <v>42986</v>
      </c>
      <c r="B330" s="41">
        <f t="shared" ref="B330:B35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2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2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2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2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2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2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2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x14ac:dyDescent="0.2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2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2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2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2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2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2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2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2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t="s">
        <v>532</v>
      </c>
    </row>
    <row r="353" spans="1:2" x14ac:dyDescent="0.25">
      <c r="A353" s="98">
        <v>43026</v>
      </c>
      <c r="B353" s="41">
        <f t="shared" si="4153"/>
        <v>3</v>
      </c>
    </row>
    <row r="354" spans="1:2" x14ac:dyDescent="0.25">
      <c r="A354" s="98">
        <v>43027</v>
      </c>
      <c r="B354" s="41">
        <f t="shared" si="4153"/>
        <v>4</v>
      </c>
    </row>
    <row r="355" spans="1:2" x14ac:dyDescent="0.25">
      <c r="A355" s="98">
        <v>43028</v>
      </c>
      <c r="B35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3"/>
  <sheetViews>
    <sheetView tabSelected="1"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C440" sqref="C440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0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2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2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2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x14ac:dyDescent="0.2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2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x14ac:dyDescent="0.2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2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2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x14ac:dyDescent="0.2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4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2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2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517</v>
      </c>
    </row>
    <row r="437" spans="1:14" x14ac:dyDescent="0.2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518</v>
      </c>
    </row>
    <row r="438" spans="1:14" x14ac:dyDescent="0.2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2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2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2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B439" sqref="B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2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2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2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2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x14ac:dyDescent="0.2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2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2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513</v>
      </c>
    </row>
    <row r="436" spans="1:14" x14ac:dyDescent="0.2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521</v>
      </c>
    </row>
    <row r="437" spans="1:14" x14ac:dyDescent="0.2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2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2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x14ac:dyDescent="0.25">
      <c r="A440" s="98">
        <v>43026</v>
      </c>
    </row>
    <row r="441" spans="1:14" x14ac:dyDescent="0.25">
      <c r="A441" s="98">
        <v>43027</v>
      </c>
    </row>
    <row r="442" spans="1:14" x14ac:dyDescent="0.25">
      <c r="A442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3"/>
  <sheetViews>
    <sheetView zoomScale="115" zoomScaleNormal="115" workbookViewId="0">
      <pane xSplit="1" ySplit="2" topLeftCell="E425" activePane="bottomRight" state="frozen"/>
      <selection pane="topRight" activeCell="B1" sqref="B1"/>
      <selection pane="bottomLeft" activeCell="A3" sqref="A3"/>
      <selection pane="bottomRight" activeCell="K440" sqref="K44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0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2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2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2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2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2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2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x14ac:dyDescent="0.2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2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2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 x14ac:dyDescent="0.2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 x14ac:dyDescent="0.2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</row>
    <row r="436" spans="1:14" x14ac:dyDescent="0.2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</row>
    <row r="437" spans="1:14" x14ac:dyDescent="0.2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</row>
    <row r="438" spans="1:14" x14ac:dyDescent="0.2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</row>
    <row r="439" spans="1:14" x14ac:dyDescent="0.2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</row>
    <row r="440" spans="1:14" x14ac:dyDescent="0.2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3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C440" sqref="C440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2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2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0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2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512</v>
      </c>
    </row>
    <row r="436" spans="1:14" x14ac:dyDescent="0.2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2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520</v>
      </c>
    </row>
    <row r="438" spans="1:14" x14ac:dyDescent="0.2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2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2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9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F445" sqref="F445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5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2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2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2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509</v>
      </c>
    </row>
    <row r="441" spans="1:14" x14ac:dyDescent="0.2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8" x14ac:dyDescent="0.2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516</v>
      </c>
    </row>
    <row r="443" spans="1:14" x14ac:dyDescent="0.2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2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2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531</v>
      </c>
    </row>
    <row r="446" spans="1:14" x14ac:dyDescent="0.2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G446" s="42">
        <f t="shared" ref="G446" si="679">+B446/D446-1</f>
        <v>-2.7537627512705942E-3</v>
      </c>
      <c r="H446" s="100"/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9"/>
  <sheetViews>
    <sheetView zoomScale="115" zoomScaleNormal="115" workbookViewId="0">
      <pane xSplit="1" ySplit="2" topLeftCell="B431" activePane="bottomRight" state="frozen"/>
      <selection pane="topRight" activeCell="B1" sqref="B1"/>
      <selection pane="bottomLeft" activeCell="A3" sqref="A3"/>
      <selection pane="bottomRight" activeCell="F445" sqref="F44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x14ac:dyDescent="0.2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x14ac:dyDescent="0.2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x14ac:dyDescent="0.2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x14ac:dyDescent="0.2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x14ac:dyDescent="0.2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x14ac:dyDescent="0.2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x14ac:dyDescent="0.2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x14ac:dyDescent="0.2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x14ac:dyDescent="0.2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x14ac:dyDescent="0.2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 x14ac:dyDescent="0.2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508</v>
      </c>
    </row>
    <row r="441" spans="1:14" x14ac:dyDescent="0.2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</row>
    <row r="442" spans="1:14" x14ac:dyDescent="0.2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t="s">
        <v>515</v>
      </c>
    </row>
    <row r="443" spans="1:14" x14ac:dyDescent="0.2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</row>
    <row r="444" spans="1:14" x14ac:dyDescent="0.2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</row>
    <row r="445" spans="1:14" x14ac:dyDescent="0.2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</row>
    <row r="446" spans="1:14" x14ac:dyDescent="0.2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9"/>
  <sheetViews>
    <sheetView zoomScaleNormal="100" workbookViewId="0">
      <pane xSplit="1" ySplit="2" topLeftCell="D430" activePane="bottomRight" state="frozen"/>
      <selection pane="topRight" activeCell="B1" sqref="B1"/>
      <selection pane="bottomLeft" activeCell="A3" sqref="A3"/>
      <selection pane="bottomRight" activeCell="I444" sqref="I44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4" style="50" customWidth="1" collapsed="1"/>
    <col min="15" max="15" width="40.8164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2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2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x14ac:dyDescent="0.2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507</v>
      </c>
    </row>
    <row r="441" spans="1:14" x14ac:dyDescent="0.2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511</v>
      </c>
    </row>
    <row r="442" spans="1:14" ht="28" x14ac:dyDescent="0.2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514</v>
      </c>
    </row>
    <row r="443" spans="1:14" x14ac:dyDescent="0.2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519</v>
      </c>
    </row>
    <row r="444" spans="1:14" x14ac:dyDescent="0.2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528</v>
      </c>
    </row>
    <row r="445" spans="1:14" x14ac:dyDescent="0.2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530</v>
      </c>
    </row>
    <row r="446" spans="1:14" x14ac:dyDescent="0.2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0"/>
  <sheetViews>
    <sheetView zoomScale="115" zoomScaleNormal="115" workbookViewId="0">
      <pane xSplit="1" ySplit="2" topLeftCell="E433" activePane="bottomRight" state="frozen"/>
      <selection pane="topRight" activeCell="B1" sqref="B1"/>
      <selection pane="bottomLeft" activeCell="A3" sqref="A3"/>
      <selection pane="bottomRight" activeCell="M446" sqref="M44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2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2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2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2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2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2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2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2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527</v>
      </c>
    </row>
    <row r="446" spans="1:14" x14ac:dyDescent="0.2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529</v>
      </c>
    </row>
    <row r="447" spans="1:14" x14ac:dyDescent="0.2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25">
      <c r="A448" s="98">
        <v>43026</v>
      </c>
    </row>
    <row r="449" spans="1:1" x14ac:dyDescent="0.25">
      <c r="A449" s="98">
        <v>43027</v>
      </c>
    </row>
    <row r="450" spans="1:1" x14ac:dyDescent="0.25">
      <c r="A450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2017-10-17T23:09:33Z</dcterms:modified>
</cp:coreProperties>
</file>