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12" i="20" l="1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B261" i="25"/>
  <c r="B260" i="25"/>
  <c r="B259" i="25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<sst xmlns="http://schemas.openxmlformats.org/spreadsheetml/2006/main" count="538" uniqueCount="442">
  <si>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</si>
  <si>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</si>
  <si>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</si>
  <si>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</si>
  <si>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</si>
  <si>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</si>
  <si>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</si>
  <si>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</si>
  <si>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</si>
  <si>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</si>
  <si>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</si>
  <si>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</si>
  <si>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</si>
  <si>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</si>
  <si>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</si>
  <si>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</si>
  <si>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</si>
  <si>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</si>
  <si>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</si>
  <si>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</si>
  <si>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</si>
  <si>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</si>
  <si>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</si>
  <si>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</si>
  <si>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</si>
  <si>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</si>
  <si>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</si>
  <si>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</si>
  <si>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</si>
  <si>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</si>
  <si>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</si>
  <si>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</si>
  <si>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</si>
  <si>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</si>
  <si>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</si>
  <si>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</si>
  <si>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</si>
  <si>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</si>
  <si>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</si>
  <si>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</si>
  <si>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</si>
  <si>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</si>
  <si>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</si>
  <si>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</si>
  <si>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</si>
  <si>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</si>
  <si>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</si>
  <si>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</si>
  <si>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</si>
  <si>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</si>
  <si>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</si>
  <si>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</si>
  <si>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</si>
  <si>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</si>
  <si>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</si>
  <si>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</si>
  <si>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</si>
  <si>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</si>
  <si>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</si>
  <si>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</si>
  <si>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</si>
  <si>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</si>
  <si>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</si>
  <si>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</si>
  <si>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</si>
  <si>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</si>
  <si>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</si>
  <si>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</si>
  <si>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</si>
  <si>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</si>
  <si>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</si>
  <si>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</si>
  <si>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</si>
  <si>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</si>
  <si>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</si>
  <si>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</si>
  <si>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</si>
  <si>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</si>
  <si>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</si>
  <si>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</si>
  <si>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</si>
  <si>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</si>
  <si>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</si>
  <si>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</si>
  <si>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</si>
  <si>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</si>
  <si>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</si>
  <si>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</si>
  <si>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</si>
  <si>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</si>
  <si>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</si>
  <si>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</si>
  <si>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</si>
  <si>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</si>
  <si>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</si>
  <si>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</si>
  <si>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</si>
  <si>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</si>
  <si>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</si>
  <si>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</si>
  <si>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</si>
  <si>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</si>
  <si>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</si>
  <si>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</si>
  <si>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</si>
  <si>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</si>
  <si>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</si>
  <si>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</si>
  <si>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</si>
  <si>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</si>
  <si>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</si>
  <si>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</si>
  <si>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</si>
  <si>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</si>
  <si>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</si>
  <si>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</si>
  <si>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</si>
  <si>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</si>
  <si>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</si>
  <si>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</si>
  <si>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</si>
  <si>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</si>
  <si>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</si>
  <si>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</si>
  <si>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</si>
  <si>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</si>
  <si>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</si>
  <si>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</si>
  <si>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</si>
  <si>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</si>
  <si>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</si>
  <si>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</si>
  <si>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</si>
  <si>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</si>
  <si>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</si>
  <si>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</si>
  <si>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</si>
  <si>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</si>
  <si>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</si>
  <si>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</si>
  <si>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</si>
  <si>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</si>
  <si>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</si>
  <si>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</si>
  <si>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</si>
  <si>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</si>
  <si>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</si>
  <si>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</si>
  <si>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</si>
  <si>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</si>
  <si>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</si>
  <si>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</si>
  <si>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</si>
  <si>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</si>
  <si>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</si>
  <si>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</si>
  <si>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</si>
  <si>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</si>
  <si>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</si>
  <si>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</si>
  <si>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</si>
  <si>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</si>
  <si>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</si>
  <si>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</si>
  <si>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</si>
  <si>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</si>
  <si>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</si>
  <si>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</si>
  <si>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</si>
  <si>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</si>
  <si>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</si>
  <si>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</si>
  <si>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</si>
  <si>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</si>
  <si>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</si>
  <si>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</si>
  <si>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</si>
  <si>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</si>
  <si>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</si>
  <si>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</si>
  <si>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</si>
  <si>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</si>
  <si>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</si>
  <si>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</si>
  <si>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</si>
  <si>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</si>
  <si>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</si>
  <si>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</si>
  <si>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</si>
  <si>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</si>
  <si>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</si>
  <si>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</si>
  <si>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</si>
  <si>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</si>
  <si>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</si>
  <si>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</si>
  <si>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</si>
  <si>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</si>
  <si>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</si>
  <si>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</si>
  <si>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</si>
  <si>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</si>
  <si>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</si>
  <si>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</si>
  <si>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</si>
  <si>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</si>
  <si>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</si>
  <si>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</si>
  <si>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</si>
  <si>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</si>
  <si>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</si>
  <si>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</si>
  <si>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</si>
  <si>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</si>
  <si>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</si>
  <si>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</si>
  <si>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</si>
  <si>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</si>
  <si>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</si>
  <si>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</si>
  <si>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</si>
  <si>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</si>
  <si>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</si>
  <si>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</si>
  <si>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</si>
  <si>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</si>
  <si>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</si>
  <si>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</si>
  <si>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</si>
  <si>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</si>
  <si>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</si>
  <si>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</si>
  <si>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</si>
  <si>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</si>
  <si>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</si>
  <si>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</si>
  <si>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</si>
  <si>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</si>
  <si>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</si>
  <si>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</si>
  <si>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</si>
  <si>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</si>
  <si>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</si>
  <si>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</si>
  <si>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</si>
  <si>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</si>
  <si>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</si>
  <si>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</si>
  <si>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</si>
  <si>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</si>
  <si>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</si>
  <si>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</si>
  <si>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</si>
  <si>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</si>
  <si>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</si>
  <si>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</si>
  <si>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</si>
  <si>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</si>
  <si>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</si>
  <si>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</si>
  <si>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</si>
  <si>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</si>
  <si>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</si>
  <si>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</si>
  <si>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</si>
  <si>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</si>
  <si>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</si>
  <si>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</si>
  <si>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</si>
  <si>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</si>
  <si>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</si>
  <si>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</si>
  <si>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</si>
  <si>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</si>
  <si>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</si>
  <si>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</si>
  <si>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</si>
  <si>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</si>
  <si>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</si>
  <si>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</si>
  <si>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</si>
  <si>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</si>
  <si>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</si>
  <si>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</si>
  <si>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</si>
  <si>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</si>
  <si>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</si>
  <si>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</si>
  <si>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</si>
  <si>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</si>
  <si>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</si>
  <si>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</si>
  <si>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</si>
  <si>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</si>
  <si>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</si>
  <si>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</si>
  <si>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</si>
  <si>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</si>
  <si>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</si>
  <si>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</si>
  <si>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</si>
  <si>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</si>
  <si>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</si>
  <si>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</si>
  <si>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</si>
  <si>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</si>
  <si>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</si>
  <si>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</si>
  <si>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</si>
  <si>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</si>
  <si>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</si>
  <si>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</si>
  <si>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</si>
  <si>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</si>
  <si>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</si>
  <si>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</si>
  <si>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</si>
  <si>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</si>
  <si>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</si>
  <si>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</si>
  <si>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</si>
  <si>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</si>
  <si>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</si>
  <si>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</si>
  <si>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</si>
  <si>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</si>
  <si>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</si>
  <si>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</si>
  <si>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</si>
  <si>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</si>
  <si>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</si>
  <si>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</si>
  <si>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</si>
  <si>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</si>
  <si>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</si>
  <si>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</si>
  <si>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</si>
  <si>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</si>
  <si>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</si>
  <si>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</si>
  <si>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</si>
  <si>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</si>
  <si>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</si>
  <si>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</si>
  <si>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</si>
  <si>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</si>
  <si>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</si>
  <si>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</si>
  <si>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</si>
  <si>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</si>
  <si>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</si>
  <si>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</si>
  <si>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</si>
  <si>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</si>
  <si>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</si>
  <si>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</si>
  <si>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</si>
  <si>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</si>
  <si>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</si>
  <si>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</si>
  <si>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</si>
  <si>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</si>
  <si>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</si>
  <si>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</si>
  <si>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</si>
  <si>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</si>
  <si>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</si>
  <si>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</si>
  <si>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</si>
  <si>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</si>
  <si>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</si>
  <si>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</si>
  <si>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</si>
  <si>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</si>
  <si>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</si>
  <si>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</si>
  <si>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</si>
  <si>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</si>
  <si>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</si>
  <si>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</si>
  <si>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</si>
  <si>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</si>
  <si>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</si>
  <si>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</si>
  <si>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</si>
  <si>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</si>
  <si>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</si>
  <si>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</si>
  <si>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</si>
  <si>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</si>
  <si>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</si>
  <si>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</si>
  <si>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</si>
  <si>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</si>
  <si>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</si>
  <si>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</si>
  <si>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</si>
  <si>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</si>
  <si>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</si>
  <si>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</si>
  <si>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</si>
  <si>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</si>
  <si>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</si>
  <si>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</si>
  <si>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</si>
  <si>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</si>
  <si>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</si>
  <si>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</si>
  <si>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</si>
  <si>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</si>
  <si>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</si>
  <si>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</si>
  <si>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</si>
  <si>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</si>
  <si>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</si>
  <si>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</si>
  <si>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</si>
  <si>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</si>
  <si>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</si>
  <si>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</si>
  <si>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</si>
  <si>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</si>
  <si>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</si>
  <si>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</si>
  <si>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</si>
  <si>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</si>
  <si>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</si>
  <si>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</si>
  <si>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</si>
  <si>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</si>
  <si>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</si>
  <si>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</si>
  <si>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</si>
  <si>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</si>
  <si>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</si>
  <si>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</si>
  <si>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FTSEA50 2</t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</si>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</sst>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G21" sqref="G2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42962</v>
      </c>
    </row>
    <row r="2" spans="1:14" x14ac:dyDescent="0.15">
      <c r="A2" t="s">
        <v>390</v>
      </c>
      <c r="B2" s="39">
        <v>6.6906049999999997</v>
      </c>
      <c r="C2" s="1">
        <v>42962</v>
      </c>
      <c r="D2" s="41">
        <v>13</v>
      </c>
    </row>
    <row r="3" spans="1:14" x14ac:dyDescent="0.15">
      <c r="A3" t="s">
        <v>391</v>
      </c>
      <c r="B3" s="39">
        <v>6.6912799999999999</v>
      </c>
      <c r="C3" s="1">
        <v>42962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6.6962549999999998</v>
      </c>
      <c r="C4" s="1">
        <v>42963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3706.0565999999999</v>
      </c>
      <c r="C5" s="41">
        <v>3694.6831000000002</v>
      </c>
      <c r="D5" s="25">
        <v>3.0999999999999999E-3</v>
      </c>
      <c r="J5" s="71"/>
      <c r="K5" s="72"/>
      <c r="L5" s="73"/>
      <c r="M5" s="74"/>
    </row>
    <row r="6" spans="1:14" x14ac:dyDescent="0.15">
      <c r="A6" t="s">
        <v>349</v>
      </c>
      <c r="B6" s="39">
        <v>3251.2617</v>
      </c>
      <c r="C6" s="41">
        <v>3237.3602000000001</v>
      </c>
      <c r="D6" s="25">
        <v>4.3E-3</v>
      </c>
      <c r="J6" s="75"/>
      <c r="K6" s="76"/>
      <c r="L6" s="77"/>
      <c r="M6" s="78"/>
    </row>
    <row r="7" spans="1:14" x14ac:dyDescent="0.15">
      <c r="A7" t="s">
        <v>350</v>
      </c>
      <c r="B7">
        <v>1798.569</v>
      </c>
      <c r="C7" s="39">
        <v>1793.482</v>
      </c>
      <c r="D7" s="25">
        <v>2.8E-3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10559.778</v>
      </c>
      <c r="C8" s="39">
        <v>10519.804</v>
      </c>
      <c r="D8" s="25">
        <v>3.8E-3</v>
      </c>
      <c r="J8" s="83"/>
      <c r="K8" s="84"/>
      <c r="L8" s="85"/>
      <c r="M8" s="86"/>
    </row>
    <row r="9" spans="1:14" x14ac:dyDescent="0.15">
      <c r="A9" t="s">
        <v>352</v>
      </c>
      <c r="B9">
        <v>6314.7608</v>
      </c>
      <c r="C9" s="39">
        <v>6292.6418000000003</v>
      </c>
      <c r="D9" s="25">
        <v>3.5000000000000001E-3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13.1</v>
      </c>
      <c r="C10" s="39">
        <v>13.374000000000001</v>
      </c>
      <c r="D10" s="1">
        <v>42962</v>
      </c>
    </row>
    <row r="11" spans="1:14" x14ac:dyDescent="0.15">
      <c r="A11" t="s">
        <v>354</v>
      </c>
      <c r="B11">
        <v>13.56</v>
      </c>
      <c r="C11" s="39">
        <v>13.599600000000001</v>
      </c>
      <c r="D11" s="1">
        <v>42962</v>
      </c>
    </row>
    <row r="12" spans="1:14" x14ac:dyDescent="0.15">
      <c r="A12" t="s">
        <v>355</v>
      </c>
      <c r="B12">
        <v>7.74</v>
      </c>
      <c r="C12" s="39">
        <v>7.7640000000000002</v>
      </c>
      <c r="D12" s="1">
        <v>42962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44.2</v>
      </c>
      <c r="C13" s="39">
        <v>44.398000000000003</v>
      </c>
      <c r="D13" s="1">
        <v>42962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42.08</v>
      </c>
      <c r="C14" s="39">
        <v>42.12</v>
      </c>
      <c r="D14" s="1">
        <v>42961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31.93</v>
      </c>
      <c r="C15">
        <v>32.101199999999999</v>
      </c>
      <c r="D15" s="1">
        <v>42961</v>
      </c>
    </row>
    <row r="16" spans="1:14" x14ac:dyDescent="0.15">
      <c r="A16" t="s">
        <v>359</v>
      </c>
      <c r="B16">
        <v>27.85</v>
      </c>
      <c r="C16">
        <v>27.957899999999999</v>
      </c>
      <c r="D16" s="1">
        <v>42961</v>
      </c>
    </row>
    <row r="17" spans="1:16" x14ac:dyDescent="0.15">
      <c r="A17" t="s">
        <v>360</v>
      </c>
      <c r="B17">
        <v>34.289400000000001</v>
      </c>
      <c r="C17" s="39">
        <v>34.335900000000002</v>
      </c>
      <c r="D17" s="1">
        <v>42961</v>
      </c>
    </row>
    <row r="18" spans="1:16" x14ac:dyDescent="0.15">
      <c r="A18" t="s">
        <v>361</v>
      </c>
      <c r="B18">
        <v>11630.21</v>
      </c>
      <c r="C18" s="1"/>
      <c r="D18" s="1"/>
    </row>
    <row r="19" spans="1:16" x14ac:dyDescent="0.15">
      <c r="A19" t="s">
        <v>436</v>
      </c>
      <c r="B19">
        <v>11630.21</v>
      </c>
      <c r="C19" s="1"/>
      <c r="D19" s="94"/>
    </row>
    <row r="20" spans="1:16" x14ac:dyDescent="0.15">
      <c r="A20" t="s">
        <v>362</v>
      </c>
      <c r="B20">
        <v>18562.68</v>
      </c>
      <c r="C20" s="1"/>
      <c r="D20" s="41"/>
    </row>
    <row r="21" spans="1:16" x14ac:dyDescent="0.15">
      <c r="A21" t="s">
        <v>400</v>
      </c>
      <c r="B21">
        <v>6.6688999999999998</v>
      </c>
      <c r="C21" s="1">
        <v>42963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3235.23</v>
      </c>
      <c r="B23" s="39">
        <v>3238.69</v>
      </c>
      <c r="C23" s="39">
        <v>3245.35</v>
      </c>
      <c r="D23" s="39">
        <v>3248.05</v>
      </c>
      <c r="E23">
        <v>3257.71</v>
      </c>
      <c r="F23">
        <v>3263.57</v>
      </c>
      <c r="G23">
        <v>3235.23</v>
      </c>
      <c r="H23">
        <v>1100</v>
      </c>
      <c r="I23">
        <v>930</v>
      </c>
      <c r="J23">
        <v>3258.74</v>
      </c>
      <c r="K23">
        <v>3254.63</v>
      </c>
      <c r="L23">
        <v>3251.26</v>
      </c>
      <c r="M23">
        <v>3259.02</v>
      </c>
      <c r="N23">
        <v>3240.21</v>
      </c>
      <c r="O23">
        <v>1301</v>
      </c>
      <c r="P23">
        <v>1410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1"/>
  <sheetViews>
    <sheetView zoomScale="115" zoomScaleNormal="115" workbookViewId="0">
      <pane xSplit="1" ySplit="1" topLeftCell="B227" activePane="bottomRight" state="frozen"/>
      <selection pane="topRight" activeCell="B1" sqref="B1"/>
      <selection pane="bottomLeft" activeCell="A2" sqref="A2"/>
      <selection pane="bottomRight" activeCell="N259" sqref="N25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8" si="15">LN(C220/C219)</f>
        <v>5.8655326653686257E-5</v>
      </c>
      <c r="H220">
        <v>6.8302350000000001</v>
      </c>
      <c r="I220" s="25">
        <f t="shared" ref="I220:I258" si="16">LN(H220/H219)</f>
        <v>1.1859738836099735E-4</v>
      </c>
      <c r="J220">
        <v>6.8346549999999997</v>
      </c>
      <c r="K220" s="25">
        <f t="shared" ref="K220:K258" si="17">LN(J220/J219)</f>
        <v>6.0958008553464011E-4</v>
      </c>
      <c r="L220">
        <v>6.837275</v>
      </c>
      <c r="M220" s="25">
        <f t="shared" ref="M220:M258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441</v>
      </c>
    </row>
    <row r="259" spans="1:14" x14ac:dyDescent="0.15">
      <c r="A259" s="1">
        <v>42963</v>
      </c>
      <c r="B259" s="41">
        <f t="shared" si="14"/>
        <v>3</v>
      </c>
    </row>
    <row r="260" spans="1:14" x14ac:dyDescent="0.15">
      <c r="A260" s="1">
        <v>42964</v>
      </c>
      <c r="B260" s="41">
        <f t="shared" si="14"/>
        <v>4</v>
      </c>
    </row>
    <row r="261" spans="1:14" x14ac:dyDescent="0.15">
      <c r="A261" s="1">
        <v>42965</v>
      </c>
      <c r="B26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5"/>
  <sheetViews>
    <sheetView tabSelected="1" zoomScale="115" zoomScaleNormal="115" workbookViewId="0">
      <pane xSplit="2" ySplit="6" topLeftCell="C285" activePane="bottomRight" state="frozen"/>
      <selection pane="topRight" activeCell="C1" sqref="C1"/>
      <selection pane="bottomLeft" activeCell="A3" sqref="A3"/>
      <selection pane="bottomRight" activeCell="O312" sqref="O31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440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2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1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 x14ac:dyDescent="0.15">
      <c r="A313" s="1">
        <v>42963</v>
      </c>
      <c r="B313" s="41">
        <f t="shared" si="2996"/>
        <v>3</v>
      </c>
      <c r="F313" s="39"/>
    </row>
    <row r="314" spans="1:62" x14ac:dyDescent="0.15">
      <c r="A314" s="1">
        <v>42964</v>
      </c>
      <c r="B314" s="41">
        <f t="shared" si="2996"/>
        <v>4</v>
      </c>
    </row>
    <row r="315" spans="1:62" x14ac:dyDescent="0.15">
      <c r="A315" s="1">
        <v>42965</v>
      </c>
      <c r="B315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8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395" sqref="A395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</row>
    <row r="397" spans="1:14" x14ac:dyDescent="0.15">
      <c r="A397" s="1">
        <v>42964</v>
      </c>
    </row>
    <row r="398" spans="1:14" x14ac:dyDescent="0.15">
      <c r="A398" s="1">
        <v>42965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7"/>
  <sheetViews>
    <sheetView zoomScale="115" zoomScaleNormal="115" workbookViewId="0">
      <pane xSplit="1" ySplit="2" topLeftCell="B364" activePane="bottomRight" state="frozen"/>
      <selection pane="topRight" activeCell="B1" sqref="B1"/>
      <selection pane="bottomLeft" activeCell="A3" sqref="A3"/>
      <selection pane="bottomRight" activeCell="C394" sqref="C39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</row>
    <row r="396" spans="1:14" x14ac:dyDescent="0.15">
      <c r="A396" s="1">
        <v>42964</v>
      </c>
    </row>
    <row r="397" spans="1:14" x14ac:dyDescent="0.15">
      <c r="A397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8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B395" sqref="B3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5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437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</row>
    <row r="397" spans="1:14" x14ac:dyDescent="0.15">
      <c r="A397" s="1">
        <v>42964</v>
      </c>
    </row>
    <row r="398" spans="1:14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8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A395" sqref="A39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5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3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3" x14ac:dyDescent="0.15">
      <c r="A396" s="1">
        <v>42963</v>
      </c>
    </row>
    <row r="397" spans="1:13" x14ac:dyDescent="0.15">
      <c r="A397" s="1">
        <v>42964</v>
      </c>
    </row>
    <row r="398" spans="1:13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4"/>
  <sheetViews>
    <sheetView zoomScale="115" zoomScaleNormal="115" workbookViewId="0">
      <pane xSplit="1" ySplit="2" topLeftCell="C368" activePane="bottomRight" state="frozen"/>
      <selection pane="topRight" activeCell="B1" sqref="B1"/>
      <selection pane="bottomLeft" activeCell="A3" sqref="A3"/>
      <selection pane="bottomRight" activeCell="N401" sqref="N40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438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G401" s="42">
        <f t="shared" ref="G401" si="459">+B401/D401-1</f>
        <v>1.3936713558393432E-3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</row>
    <row r="403" spans="1:13" x14ac:dyDescent="0.15">
      <c r="A403" s="1">
        <v>42964</v>
      </c>
    </row>
    <row r="404" spans="1:13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4"/>
  <sheetViews>
    <sheetView zoomScale="115" zoomScaleNormal="115" workbookViewId="0">
      <pane xSplit="1" ySplit="2" topLeftCell="B368" activePane="bottomRight" state="frozen"/>
      <selection pane="topRight" activeCell="B1" sqref="B1"/>
      <selection pane="bottomLeft" activeCell="A3" sqref="A3"/>
      <selection pane="bottomRight" activeCell="C402" sqref="C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3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3" x14ac:dyDescent="0.15">
      <c r="A402" s="1">
        <v>42963</v>
      </c>
    </row>
    <row r="403" spans="1:13" x14ac:dyDescent="0.15">
      <c r="A403" s="1">
        <v>42964</v>
      </c>
    </row>
    <row r="404" spans="1:13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4"/>
  <sheetViews>
    <sheetView zoomScale="115" zoomScaleNormal="115" workbookViewId="0">
      <pane xSplit="1" ySplit="2" topLeftCell="B373" activePane="bottomRight" state="frozen"/>
      <selection pane="topRight" activeCell="B1" sqref="B1"/>
      <selection pane="bottomLeft" activeCell="A3" sqref="A3"/>
      <selection pane="bottomRight" activeCell="E401" sqref="E40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3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3" x14ac:dyDescent="0.15">
      <c r="A402" s="1">
        <v>42963</v>
      </c>
    </row>
    <row r="403" spans="1:13" x14ac:dyDescent="0.15">
      <c r="A403" s="1">
        <v>42964</v>
      </c>
    </row>
    <row r="404" spans="1:13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5"/>
  <sheetViews>
    <sheetView zoomScale="115" zoomScaleNormal="115" workbookViewId="0">
      <pane xSplit="1" ySplit="2" topLeftCell="D372" activePane="bottomRight" state="frozen"/>
      <selection pane="topRight" activeCell="B1" sqref="B1"/>
      <selection pane="bottomLeft" activeCell="A3" sqref="A3"/>
      <selection pane="bottomRight" activeCell="N401" sqref="N40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439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</row>
    <row r="404" spans="1:14" x14ac:dyDescent="0.15">
      <c r="A404" s="1">
        <v>42964</v>
      </c>
    </row>
    <row r="405" spans="1:14" x14ac:dyDescent="0.15">
      <c r="A405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2017-08-15T22:17:35Z</dcterms:modified>
</cp:coreProperties>
</file>