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0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2017917" sheetId="1" state="visible" r:id="rId2"/>
    <sheet name="2017923" sheetId="2" state="visible" r:id="rId3"/>
    <sheet name="2017925" sheetId="3" state="visible" r:id="rId4"/>
    <sheet name="Chg" sheetId="4" state="visible" r:id="rId5"/>
    <sheet name="Cost" sheetId="5" state="visible" r:id="rId6"/>
    <sheet name="Cards" sheetId="6" state="visible" r:id="rId7"/>
    <sheet name="Company" sheetId="7" state="visible" r:id="rId8"/>
    <sheet name="Brokers" sheetId="8" state="visible" r:id="rId9"/>
    <sheet name="Address" sheetId="9" state="visible" r:id="rId10"/>
    <sheet name="Key Contact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<sst xmlns="http://schemas.openxmlformats.org/spreadsheetml/2006/main" count="436" uniqueCount="278">
  <si>
    <t xml:space="preserve">RMB Cash</t>
  </si>
  <si>
    <t xml:space="preserve">RMB Deposit</t>
  </si>
  <si>
    <t xml:space="preserve">USD</t>
  </si>
  <si>
    <t xml:space="preserve">HKD</t>
  </si>
  <si>
    <t xml:space="preserve">JPY</t>
  </si>
  <si>
    <t xml:space="preserve">CAD</t>
  </si>
  <si>
    <t xml:space="preserve">OnShore/OffShore</t>
  </si>
  <si>
    <t xml:space="preserve">Net (USD)</t>
  </si>
  <si>
    <t xml:space="preserve">Net (RMB)</t>
  </si>
  <si>
    <t xml:space="preserve">Net(HKD)</t>
  </si>
  <si>
    <t xml:space="preserve">%</t>
  </si>
  <si>
    <t xml:space="preserve">中信</t>
  </si>
  <si>
    <t xml:space="preserve">ON</t>
  </si>
  <si>
    <t xml:space="preserve">工行</t>
  </si>
  <si>
    <t xml:space="preserve">微众</t>
  </si>
  <si>
    <t xml:space="preserve">招商</t>
  </si>
  <si>
    <t xml:space="preserve">US Citi</t>
  </si>
  <si>
    <t xml:space="preserve">OFF</t>
  </si>
  <si>
    <t xml:space="preserve">HK Citi</t>
  </si>
  <si>
    <t xml:space="preserve">HK HSBC</t>
  </si>
  <si>
    <t xml:space="preserve">ScotiaItrade</t>
  </si>
  <si>
    <t xml:space="preserve">CIBC Canada</t>
  </si>
  <si>
    <t xml:space="preserve">CMB Stock</t>
  </si>
  <si>
    <t xml:space="preserve">HK IB</t>
  </si>
  <si>
    <t xml:space="preserve">Total</t>
  </si>
  <si>
    <t xml:space="preserve">FX</t>
  </si>
  <si>
    <t xml:space="preserve">in USD</t>
  </si>
  <si>
    <t xml:space="preserve">Onshore (USD)</t>
  </si>
  <si>
    <t xml:space="preserve">Offshore (USD)</t>
  </si>
  <si>
    <t xml:space="preserve">Notes</t>
  </si>
  <si>
    <t xml:space="preserve">1. Assets in red are not generating any interest</t>
  </si>
  <si>
    <t xml:space="preserve">2. liberalization of offshore assets (Especially HK assets, reduction of cash balances)</t>
  </si>
  <si>
    <t xml:space="preserve">3. Too much JPY</t>
  </si>
  <si>
    <t xml:space="preserve">Fixed:</t>
  </si>
  <si>
    <t xml:space="preserve">Payment Frequency</t>
  </si>
  <si>
    <t xml:space="preserve">Amount</t>
  </si>
  <si>
    <t xml:space="preserve">Status</t>
  </si>
  <si>
    <t xml:space="preserve">中国联通</t>
  </si>
  <si>
    <t xml:space="preserve">Monthly</t>
  </si>
  <si>
    <t xml:space="preserve">Cancel</t>
  </si>
  <si>
    <t xml:space="preserve">Name</t>
  </si>
  <si>
    <t xml:space="preserve">Num</t>
  </si>
  <si>
    <t xml:space="preserve">Exp</t>
  </si>
  <si>
    <t xml:space="preserve">Sig</t>
  </si>
  <si>
    <t xml:space="preserve">Phone</t>
  </si>
  <si>
    <t xml:space="preserve">CIBC Debit SELF</t>
  </si>
  <si>
    <t xml:space="preserve">4506 4452 6263 6077</t>
  </si>
  <si>
    <t xml:space="preserve">09/2020</t>
  </si>
  <si>
    <t xml:space="preserve">OK</t>
  </si>
  <si>
    <t xml:space="preserve">1 800 4652422</t>
  </si>
  <si>
    <t xml:space="preserve">CIBC VISA SELF</t>
  </si>
  <si>
    <t xml:space="preserve">4502 2000 2559 4145</t>
  </si>
  <si>
    <t xml:space="preserve">08/2018</t>
  </si>
  <si>
    <t xml:space="preserve">MERGE 2906</t>
  </si>
  <si>
    <t xml:space="preserve">CIBC VISA JOINT</t>
  </si>
  <si>
    <t xml:space="preserve">4500 6550 1006 8490</t>
  </si>
  <si>
    <t xml:space="preserve">12/2020</t>
  </si>
  <si>
    <t xml:space="preserve">Cancelled</t>
  </si>
  <si>
    <t xml:space="preserve">CIBC Con Cap Debit</t>
  </si>
  <si>
    <t xml:space="preserve">4506 4490 7182 1342</t>
  </si>
  <si>
    <t xml:space="preserve">09/2022</t>
  </si>
  <si>
    <t xml:space="preserve">none</t>
  </si>
  <si>
    <t xml:space="preserve">CIBC ConCap Credit</t>
  </si>
  <si>
    <t xml:space="preserve">4500 0500 2163 0704</t>
  </si>
  <si>
    <t xml:space="preserve">04/2023</t>
  </si>
  <si>
    <t xml:space="preserve">1 800 4654653</t>
  </si>
  <si>
    <t xml:space="preserve">CIBC Con horizon debit</t>
  </si>
  <si>
    <t xml:space="preserve">4506 4469 9228 4139</t>
  </si>
  <si>
    <t xml:space="preserve">11/2022</t>
  </si>
  <si>
    <t xml:space="preserve">CANCELLED</t>
  </si>
  <si>
    <t xml:space="preserve">CIBC  Dividend Credit</t>
  </si>
  <si>
    <t xml:space="preserve">4505 5301 2491 2906</t>
  </si>
  <si>
    <t xml:space="preserve">07/2022</t>
  </si>
  <si>
    <t xml:space="preserve">1 800 465 4653</t>
  </si>
  <si>
    <t xml:space="preserve">TD Con cap debit</t>
  </si>
  <si>
    <t xml:space="preserve">589297 1305 698 561 498</t>
  </si>
  <si>
    <t xml:space="preserve">01/2024</t>
  </si>
  <si>
    <t xml:space="preserve">1-866-222-3456</t>
  </si>
  <si>
    <t xml:space="preserve">TD  Con Horizon Debit</t>
  </si>
  <si>
    <t xml:space="preserve">589297 1305 697 027 004</t>
  </si>
  <si>
    <t xml:space="preserve">08/2023</t>
  </si>
  <si>
    <t xml:space="preserve">TD personal Debit</t>
  </si>
  <si>
    <t xml:space="preserve">4724 0902 6309 7600</t>
  </si>
  <si>
    <t xml:space="preserve">03/2023</t>
  </si>
  <si>
    <t xml:space="preserve">760</t>
  </si>
  <si>
    <t xml:space="preserve">1 877 700 2913</t>
  </si>
  <si>
    <t xml:space="preserve">TD Cashback</t>
  </si>
  <si>
    <t xml:space="preserve">4520 3400 5658 1310</t>
  </si>
  <si>
    <t xml:space="preserve">097</t>
  </si>
  <si>
    <t xml:space="preserve">1 800 361 1180</t>
  </si>
  <si>
    <t xml:space="preserve">Scotia Bank(V Debit)</t>
  </si>
  <si>
    <t xml:space="preserve">4536 0007 7718 9809</t>
  </si>
  <si>
    <t xml:space="preserve">10/2022</t>
  </si>
  <si>
    <t xml:space="preserve">momentum plus (closed)</t>
  </si>
  <si>
    <t xml:space="preserve">HSBC Canada Debit</t>
  </si>
  <si>
    <t xml:space="preserve">561066 16763 96005</t>
  </si>
  <si>
    <t xml:space="preserve">11/2023</t>
  </si>
  <si>
    <t xml:space="preserve">2019/8/5. Closed</t>
  </si>
  <si>
    <t xml:space="preserve">1 888 310 4722</t>
  </si>
  <si>
    <t xml:space="preserve">CMB (钻石卡)</t>
  </si>
  <si>
    <t xml:space="preserve">6225 7888 0118 2581</t>
  </si>
  <si>
    <t xml:space="preserve">04/2022</t>
  </si>
  <si>
    <t xml:space="preserve">注销</t>
  </si>
  <si>
    <t xml:space="preserve">CMB (经典白)</t>
  </si>
  <si>
    <t xml:space="preserve">4391 8800 0886 2009</t>
  </si>
  <si>
    <t xml:space="preserve">02/2023</t>
  </si>
  <si>
    <t xml:space="preserve">被盗</t>
  </si>
  <si>
    <t xml:space="preserve">CMB  (V)</t>
  </si>
  <si>
    <t xml:space="preserve">4514 6108 0280 4895</t>
  </si>
  <si>
    <t xml:space="preserve">08/2022</t>
  </si>
  <si>
    <t xml:space="preserve">CMB Cash</t>
  </si>
  <si>
    <t xml:space="preserve">6214 8378 3470 6727</t>
  </si>
  <si>
    <t xml:space="preserve">08/2026</t>
  </si>
  <si>
    <t xml:space="preserve">077</t>
  </si>
  <si>
    <t xml:space="preserve">CMB JKH</t>
  </si>
  <si>
    <t xml:space="preserve">6214 8665 5541 1555</t>
  </si>
  <si>
    <t xml:space="preserve">09/2026</t>
  </si>
  <si>
    <t xml:space="preserve">CMB margin</t>
  </si>
  <si>
    <t xml:space="preserve">9980934781</t>
  </si>
  <si>
    <t xml:space="preserve">CMB stock</t>
  </si>
  <si>
    <t xml:space="preserve">0932241848</t>
  </si>
  <si>
    <t xml:space="preserve">159*</t>
  </si>
  <si>
    <t xml:space="preserve">CMB Stock2</t>
  </si>
  <si>
    <t xml:space="preserve">0932248341</t>
  </si>
  <si>
    <t xml:space="preserve">159357</t>
  </si>
  <si>
    <t xml:space="preserve">ICBC Debit</t>
  </si>
  <si>
    <t xml:space="preserve">622202 4000025160835</t>
  </si>
  <si>
    <t xml:space="preserve">06/2025</t>
  </si>
  <si>
    <t xml:space="preserve">ICBC (CU)</t>
  </si>
  <si>
    <t xml:space="preserve">6252 4900 0295 6402</t>
  </si>
  <si>
    <t xml:space="preserve">07/2025</t>
  </si>
  <si>
    <t xml:space="preserve">ICBC (M)</t>
  </si>
  <si>
    <t xml:space="preserve">5280 3200 0270 6242</t>
  </si>
  <si>
    <t xml:space="preserve">HSBC China</t>
  </si>
  <si>
    <t xml:space="preserve">6229 4668 5748 9947</t>
  </si>
  <si>
    <t xml:space="preserve">05/29</t>
  </si>
  <si>
    <t xml:space="preserve">shijilukesz 1Eakdird 147258</t>
  </si>
  <si>
    <t xml:space="preserve">Key: 91-231164-8</t>
  </si>
  <si>
    <t xml:space="preserve">Fav song: sometimes</t>
  </si>
  <si>
    <t xml:space="preserve">Citi US (M)</t>
  </si>
  <si>
    <t xml:space="preserve">5262 1950 6945 8735</t>
  </si>
  <si>
    <t xml:space="preserve">03/2022</t>
  </si>
  <si>
    <t xml:space="preserve">Citic</t>
  </si>
  <si>
    <t xml:space="preserve">6217 6803 0022 6219 </t>
  </si>
  <si>
    <t xml:space="preserve">Drivers License</t>
  </si>
  <si>
    <t xml:space="preserve">S3415-40108-70625</t>
  </si>
  <si>
    <t xml:space="preserve">HK ID</t>
  </si>
  <si>
    <t xml:space="preserve">M273238(1)</t>
  </si>
  <si>
    <t xml:space="preserve">0670 6068</t>
  </si>
  <si>
    <t xml:space="preserve">Citi HK (ATM V)</t>
  </si>
  <si>
    <t xml:space="preserve">4524 4250 2680 2775</t>
  </si>
  <si>
    <t xml:space="preserve">11/2021</t>
  </si>
  <si>
    <t xml:space="preserve">lukas1421</t>
  </si>
  <si>
    <t xml:space="preserve">CITI HK (V)</t>
  </si>
  <si>
    <t xml:space="preserve">4617 2670 0508 2450</t>
  </si>
  <si>
    <t xml:space="preserve">03/2024</t>
  </si>
  <si>
    <t xml:space="preserve">002</t>
  </si>
  <si>
    <t xml:space="preserve">HSBC HK Debit</t>
  </si>
  <si>
    <t xml:space="preserve">510 309248 833 (5)</t>
  </si>
  <si>
    <t xml:space="preserve">shijiluke</t>
  </si>
  <si>
    <t xml:space="preserve">Quickbooks</t>
  </si>
  <si>
    <t xml:space="preserve">shijiluke@gmail.com</t>
  </si>
  <si>
    <t xml:space="preserve">!$&amp;147Eakdird</t>
  </si>
  <si>
    <t xml:space="preserve">SMY</t>
  </si>
  <si>
    <t xml:space="preserve">HSBC Canada</t>
  </si>
  <si>
    <t xml:space="preserve">smy@1959</t>
  </si>
  <si>
    <t xml:space="preserve">smy48280</t>
  </si>
  <si>
    <t xml:space="preserve">CIBC </t>
  </si>
  <si>
    <t xml:space="preserve">4506 4457 3285 3534</t>
  </si>
  <si>
    <t xml:space="preserve">HSBC HK</t>
  </si>
  <si>
    <t xml:space="preserve">shimanye</t>
  </si>
  <si>
    <t xml:space="preserve">jiaozi ace198793</t>
  </si>
  <si>
    <t xml:space="preserve">jiaozi, smy48280, laoshe/harbin</t>
  </si>
  <si>
    <t xml:space="preserve">SIN</t>
  </si>
  <si>
    <t xml:space="preserve">739 517 498</t>
  </si>
  <si>
    <t xml:space="preserve">CRA login</t>
  </si>
  <si>
    <t xml:space="preserve">shimanye/ Smy48280</t>
  </si>
  <si>
    <t xml:space="preserve">Significant other: china, superhero: mao, travel: hainan, instrument: drum, hobby: fishing</t>
  </si>
  <si>
    <t xml:space="preserve">CRA Security: 2W7KW6FY</t>
  </si>
  <si>
    <t xml:space="preserve">2018 Line 121</t>
  </si>
  <si>
    <t xml:space="preserve">2019 Tax</t>
  </si>
  <si>
    <t xml:space="preserve">MJP</t>
  </si>
  <si>
    <t xml:space="preserve">CIBC</t>
  </si>
  <si>
    <t xml:space="preserve">4506 4451 3459 9974</t>
  </si>
  <si>
    <t xml:space="preserve">739 517 464</t>
  </si>
  <si>
    <t xml:space="preserve">CRA</t>
  </si>
  <si>
    <t xml:space="preserve">shijianping/M23s25s27</t>
  </si>
  <si>
    <t xml:space="preserve">favorite meal: rice. Father middle name: hai.  Favorite Holiday Destination: hainan. Make of first car: bluebird. City where mother was born: taiyuan</t>
  </si>
  <si>
    <t xml:space="preserve">XR8VT4F3</t>
  </si>
  <si>
    <t xml:space="preserve">Convex Capital Limited</t>
  </si>
  <si>
    <t xml:space="preserve">Convex Horizon Holdings Limited</t>
  </si>
  <si>
    <t xml:space="preserve">Ontario Corporation Number </t>
  </si>
  <si>
    <t xml:space="preserve">003209194</t>
  </si>
  <si>
    <t xml:space="preserve">Corporation Number (Federal)</t>
  </si>
  <si>
    <t xml:space="preserve">1145466-8</t>
  </si>
  <si>
    <t xml:space="preserve">1150599-8</t>
  </si>
  <si>
    <t xml:space="preserve">Corporation Key</t>
  </si>
  <si>
    <t xml:space="preserve">Anniversary day</t>
  </si>
  <si>
    <t xml:space="preserve">Annual Filing Period</t>
  </si>
  <si>
    <t xml:space="preserve">Jun10 – Aug09</t>
  </si>
  <si>
    <t xml:space="preserve">Jul 10 to Sep 08</t>
  </si>
  <si>
    <t xml:space="preserve">交易</t>
  </si>
  <si>
    <t xml:space="preserve">通讯</t>
  </si>
  <si>
    <t xml:space="preserve">资金</t>
  </si>
  <si>
    <t xml:space="preserve">国泰君安</t>
  </si>
  <si>
    <t xml:space="preserve">80011523</t>
  </si>
  <si>
    <t xml:space="preserve">147***</t>
  </si>
  <si>
    <t xml:space="preserve">国君期权</t>
  </si>
  <si>
    <t xml:space="preserve">80021347</t>
  </si>
  <si>
    <t xml:space="preserve">招商普通</t>
  </si>
  <si>
    <t xml:space="preserve">159***</t>
  </si>
  <si>
    <t xml:space="preserve">招商信用</t>
  </si>
  <si>
    <t xml:space="preserve">华泰</t>
  </si>
  <si>
    <t xml:space="preserve">666625456880</t>
  </si>
  <si>
    <t xml:space="preserve">238***</t>
  </si>
  <si>
    <t xml:space="preserve">1** ***</t>
  </si>
  <si>
    <t xml:space="preserve">IB CAN</t>
  </si>
  <si>
    <t xml:space="preserve">lukas142s</t>
  </si>
  <si>
    <t xml:space="preserve">1Eakdir*</t>
  </si>
  <si>
    <t xml:space="preserve">IB HK</t>
  </si>
  <si>
    <t xml:space="preserve">lukas142h</t>
  </si>
  <si>
    <t xml:space="preserve">VANCOUVER</t>
  </si>
  <si>
    <t xml:space="preserve">#806 7995 WESTMINSTER HWY RICHMOND BC, V6X 3Y5</t>
  </si>
  <si>
    <t xml:space="preserve">778-953-2280</t>
  </si>
  <si>
    <t xml:space="preserve">Shi yi n, Li Na</t>
  </si>
  <si>
    <t xml:space="preserve">Toronto</t>
  </si>
  <si>
    <t xml:space="preserve">51 NEDDIE DRIVE, SCARBOROUGH ON, CANADA M1T 2T2</t>
  </si>
  <si>
    <t xml:space="preserve">Han Ning</t>
  </si>
  <si>
    <t xml:space="preserve">HK</t>
  </si>
  <si>
    <t xml:space="preserve">2602 26/F AXA TOWER LANDMARK 100 HOW MING ST, KWUN TONG, KOWLOON, HKG</t>
  </si>
  <si>
    <t xml:space="preserve">647-779-3961</t>
  </si>
  <si>
    <t xml:space="preserve">647-560-6211</t>
  </si>
  <si>
    <t xml:space="preserve">1993 Brimley </t>
  </si>
  <si>
    <t xml:space="preserve">51 Neddie Drive, Scarborough, ON, Canada, M1T 2T2</t>
  </si>
  <si>
    <t xml:space="preserve">Wang Yan</t>
  </si>
  <si>
    <t xml:space="preserve">647-608-9958</t>
  </si>
  <si>
    <t xml:space="preserve">Hong Yun</t>
  </si>
  <si>
    <t xml:space="preserve">647-608-9058</t>
  </si>
  <si>
    <t xml:space="preserve">Alan Liu</t>
  </si>
  <si>
    <t xml:space="preserve">416-880-9853</t>
  </si>
  <si>
    <t xml:space="preserve">Chen liu</t>
  </si>
  <si>
    <t xml:space="preserve">416-518-6977</t>
  </si>
  <si>
    <t xml:space="preserve">8 Horizon Crt Richmond Hill L4B 3G1, ON, CANADA</t>
  </si>
  <si>
    <t xml:space="preserve">gavin.liu2@gmail.com</t>
  </si>
  <si>
    <t xml:space="preserve">enterprise</t>
  </si>
  <si>
    <t xml:space="preserve">476-299-0096</t>
  </si>
  <si>
    <t xml:space="preserve">Palmy</t>
  </si>
  <si>
    <t xml:space="preserve">647-866-6315</t>
  </si>
  <si>
    <t xml:space="preserve">Queenie</t>
  </si>
  <si>
    <t xml:space="preserve">647-631-3872</t>
  </si>
  <si>
    <t xml:space="preserve">Kevin Honda</t>
  </si>
  <si>
    <t xml:space="preserve">416-846-9809</t>
  </si>
  <si>
    <t xml:space="preserve">Vancouver</t>
  </si>
  <si>
    <t xml:space="preserve">Ingrid</t>
  </si>
  <si>
    <t xml:space="preserve">604-728-7134</t>
  </si>
  <si>
    <t xml:space="preserve">Kelly</t>
  </si>
  <si>
    <t xml:space="preserve">852-5396266</t>
  </si>
  <si>
    <t xml:space="preserve">86-15219442606</t>
  </si>
  <si>
    <t xml:space="preserve">China</t>
  </si>
  <si>
    <t xml:space="preserve">Wayne</t>
  </si>
  <si>
    <t xml:space="preserve">深圳福田区福华三路城中雅苑7栋13C</t>
  </si>
  <si>
    <t xml:space="preserve">waynesun1987@hotmail.com</t>
  </si>
  <si>
    <t xml:space="preserve">Jack</t>
  </si>
  <si>
    <t xml:space="preserve">86-13936277633</t>
  </si>
  <si>
    <t xml:space="preserve">Lily</t>
  </si>
  <si>
    <t xml:space="preserve">86-13246630310</t>
  </si>
  <si>
    <t xml:space="preserve">郝军</t>
  </si>
  <si>
    <t xml:space="preserve">哈尔滨市南岗区一曼街2-183号楼1单元201号</t>
  </si>
  <si>
    <t xml:space="preserve">郝岩</t>
  </si>
  <si>
    <t xml:space="preserve">北京市朝阳区望京西园3区305栋804号</t>
  </si>
  <si>
    <t xml:space="preserve">李永昌</t>
  </si>
  <si>
    <t xml:space="preserve">北京市东城区东花市北里东区3号楼2门201号</t>
  </si>
  <si>
    <t xml:space="preserve">self</t>
  </si>
  <si>
    <t xml:space="preserve">ji shi</t>
  </si>
  <si>
    <t xml:space="preserve">ji.shi@utoronto.ca (1Eakdird1Eakdird)</t>
  </si>
  <si>
    <t xml:space="preserve">778-316-6861</t>
  </si>
  <si>
    <t xml:space="preserve">1Eakdird</t>
  </si>
  <si>
    <t xml:space="preserve">(Fido.ca user and pass)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</si>
</sst>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YYYY/M/D"/>
    <numFmt numFmtId="166" formatCode="#,##0"/>
    <numFmt numFmtId="167" formatCode="0.0%"/>
    <numFmt numFmtId="168" formatCode="0%"/>
    <numFmt numFmtId="169" formatCode="MMM/YY"/>
    <numFmt numFmtId="170" formatCode="YY/MM/DD"/>
    <numFmt numFmtId="171" formatCode="YYYY/MM/DD"/>
  </numFmts>
  <fonts count="8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宋体"/>
      <family val="2"/>
      <charset val="134"/>
    </font>
    <font>
      <sz val="11"/>
      <name val="宋体"/>
      <family val="2"/>
      <charset val="134"/>
    </font>
    <font>
      <sz val="11"/>
      <name val="宋体"/>
      <family val="3"/>
      <charset val="134"/>
    </font>
    <font>
      <b val="true"/>
      <sz val="11"/>
      <color rgb="FF000000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808080"/>
        <bgColor rgb="FF7F7F7F"/>
      </patternFill>
    </fill>
    <fill>
      <patternFill patternType="solid">
        <fgColor rgb="FF7F7F7F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mailto:gavin.liu2@gmail.com" TargetMode="External"/><Relationship Id="rId2" Type="http://schemas.openxmlformats.org/officeDocument/2006/relationships/hyperlink" Target="mailto:waynesun1987@hotmail.com" TargetMode="External"/><Relationship Id="rId3" Type="http://schemas.openxmlformats.org/officeDocument/2006/relationships/hyperlink" Target="mailto:ji.shi@utoronto.ca" TargetMode="External"/><Relationship Id="rId4" Type="http://schemas.openxmlformats.org/officeDocument/2006/relationships/hyperlink" Target="mailto:shijiluke@gmail.com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shijiluke@gmail.com" TargetMode="External"/><Relationship Id="rId2" Type="http://schemas.openxmlformats.org/officeDocument/2006/relationships/hyperlink" Target="mailto:smy@195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32"/>
  <sheetViews>
    <sheetView showFormulas="false" showGridLines="true" showRowColHeaders="true" showZeros="true" rightToLeft="false" tabSelected="false" showOutlineSymbols="true" defaultGridColor="true" view="normal" topLeftCell="A1" colorId="64" zoomScale="204" zoomScaleNormal="204" zoomScalePageLayoutView="100" workbookViewId="0">
      <selection pane="topLeft" activeCell="B13" activeCellId="0" sqref="B13"/>
    </sheetView>
  </sheetViews>
  <sheetFormatPr defaultRowHeight="14" zeroHeight="false" outlineLevelRow="0" outlineLevelCol="0"/>
  <cols>
    <col collapsed="false" customWidth="true" hidden="false" outlineLevel="0" max="1" min="1" style="0" width="13.91"/>
    <col collapsed="false" customWidth="true" hidden="false" outlineLevel="0" max="2" min="2" style="0" width="12.91"/>
    <col collapsed="false" customWidth="true" hidden="false" outlineLevel="0" max="3" min="3" style="0" width="13.09"/>
    <col collapsed="false" customWidth="true" hidden="false" outlineLevel="0" max="4" min="4" style="0" width="12.91"/>
    <col collapsed="false" customWidth="true" hidden="false" outlineLevel="0" max="5" min="5" style="0" width="11.73"/>
    <col collapsed="false" customWidth="true" hidden="false" outlineLevel="0" max="7" min="6" style="0" width="10.73"/>
    <col collapsed="false" customWidth="true" hidden="false" outlineLevel="0" max="8" min="8" style="0" width="18.37"/>
    <col collapsed="false" customWidth="true" hidden="false" outlineLevel="0" max="9" min="9" style="0" width="1.1"/>
    <col collapsed="false" customWidth="true" hidden="false" outlineLevel="0" max="10" min="10" style="0" width="13"/>
    <col collapsed="false" customWidth="true" hidden="false" outlineLevel="0" max="11" min="11" style="0" width="10.63"/>
    <col collapsed="false" customWidth="true" hidden="false" outlineLevel="0" max="12" min="12" style="0" width="10.47"/>
    <col collapsed="false" customWidth="true" hidden="false" outlineLevel="0" max="13" min="13" style="0" width="9.47"/>
    <col collapsed="false" customWidth="true" hidden="false" outlineLevel="0" max="1025" min="14" style="0" width="8.63"/>
  </cols>
  <sheetData>
    <row r="4" customFormat="false" ht="13.5" hidden="false" customHeight="false" outlineLevel="0" collapsed="false">
      <c r="A4" s="1" t="n">
        <v>43001</v>
      </c>
    </row>
    <row r="5" customFormat="false" ht="14" hidden="false" customHeight="false" outlineLevel="0" collapsed="false">
      <c r="B5" s="0" t="s">
        <v>0</v>
      </c>
      <c r="C5" s="0" t="s">
        <v>1</v>
      </c>
      <c r="D5" s="0" t="s">
        <v>2</v>
      </c>
      <c r="E5" s="0" t="s">
        <v>3</v>
      </c>
      <c r="F5" s="0" t="s">
        <v>4</v>
      </c>
      <c r="G5" s="0" t="s">
        <v>5</v>
      </c>
      <c r="H5" s="0" t="s">
        <v>6</v>
      </c>
      <c r="J5" s="0" t="s">
        <v>7</v>
      </c>
      <c r="K5" s="0" t="s">
        <v>8</v>
      </c>
      <c r="L5" s="0" t="s">
        <v>9</v>
      </c>
      <c r="M5" s="0" t="s">
        <v>10</v>
      </c>
    </row>
    <row r="6" customFormat="false" ht="14" hidden="false" customHeight="false" outlineLevel="0" collapsed="false">
      <c r="A6" s="0" t="s">
        <v>11</v>
      </c>
      <c r="B6" s="2" t="n">
        <v>1000</v>
      </c>
      <c r="C6" s="2" t="n">
        <v>26595.85</v>
      </c>
      <c r="D6" s="2" t="n">
        <v>42444.8</v>
      </c>
      <c r="E6" s="2"/>
      <c r="F6" s="2"/>
      <c r="G6" s="2"/>
      <c r="H6" s="2" t="s">
        <v>12</v>
      </c>
      <c r="I6" s="2"/>
      <c r="J6" s="2" t="n">
        <v>46658.0548165814</v>
      </c>
      <c r="K6" s="2" t="n">
        <v>305599.527696</v>
      </c>
      <c r="L6" s="2" t="n">
        <v>364820.730352494</v>
      </c>
      <c r="M6" s="3" t="n">
        <v>0.0641907984195365</v>
      </c>
    </row>
    <row r="7" customFormat="false" ht="14" hidden="false" customHeight="false" outlineLevel="0" collapsed="false">
      <c r="A7" s="0" t="s">
        <v>13</v>
      </c>
      <c r="B7" s="2" t="n">
        <v>979.67</v>
      </c>
      <c r="C7" s="2" t="n">
        <v>25054.77</v>
      </c>
      <c r="D7" s="2" t="n">
        <v>0</v>
      </c>
      <c r="E7" s="2"/>
      <c r="F7" s="2"/>
      <c r="G7" s="2"/>
      <c r="H7" s="2" t="s">
        <v>12</v>
      </c>
      <c r="I7" s="2"/>
      <c r="J7" s="2" t="n">
        <v>3974.86323947253</v>
      </c>
      <c r="K7" s="2" t="n">
        <v>26034.44</v>
      </c>
      <c r="L7" s="2" t="n">
        <v>31079.5749153329</v>
      </c>
      <c r="M7" s="3" t="n">
        <v>0.00546850154712262</v>
      </c>
    </row>
    <row r="8" customFormat="false" ht="14" hidden="false" customHeight="false" outlineLevel="0" collapsed="false">
      <c r="A8" s="0" t="s">
        <v>14</v>
      </c>
      <c r="B8" s="2" t="n">
        <v>0</v>
      </c>
      <c r="C8" s="2" t="n">
        <v>20133.95</v>
      </c>
      <c r="D8" s="2" t="n">
        <v>0</v>
      </c>
      <c r="E8" s="2"/>
      <c r="F8" s="2"/>
      <c r="G8" s="2"/>
      <c r="H8" s="2" t="s">
        <v>12</v>
      </c>
      <c r="I8" s="2"/>
      <c r="J8" s="2" t="n">
        <v>3073.99343793752</v>
      </c>
      <c r="K8" s="2" t="n">
        <v>20133.95</v>
      </c>
      <c r="L8" s="2" t="n">
        <v>24035.6469110366</v>
      </c>
      <c r="M8" s="3" t="n">
        <v>0.00422911100544853</v>
      </c>
    </row>
    <row r="9" customFormat="false" ht="14" hidden="false" customHeight="false" outlineLevel="0" collapsed="false">
      <c r="A9" s="0" t="s">
        <v>15</v>
      </c>
      <c r="B9" s="2" t="n">
        <v>20288.64</v>
      </c>
      <c r="C9" s="2" t="n">
        <v>20000</v>
      </c>
      <c r="D9" s="2" t="n">
        <v>40.42</v>
      </c>
      <c r="E9" s="2"/>
      <c r="F9" s="2"/>
      <c r="G9" s="2"/>
      <c r="H9" s="2" t="s">
        <v>12</v>
      </c>
      <c r="I9" s="2"/>
      <c r="J9" s="2" t="n">
        <v>6191.57339927967</v>
      </c>
      <c r="K9" s="2" t="n">
        <v>40553.3817034</v>
      </c>
      <c r="L9" s="2" t="n">
        <v>48412.0981561697</v>
      </c>
      <c r="M9" s="3" t="n">
        <v>0.0085181870854951</v>
      </c>
    </row>
    <row r="10" customFormat="false" ht="14" hidden="false" customHeight="false" outlineLevel="0" collapsed="false">
      <c r="A10" s="0" t="s">
        <v>16</v>
      </c>
      <c r="B10" s="2" t="n">
        <v>0</v>
      </c>
      <c r="C10" s="2" t="n">
        <v>0</v>
      </c>
      <c r="D10" s="4" t="n">
        <v>1987.1</v>
      </c>
      <c r="E10" s="2"/>
      <c r="F10" s="2"/>
      <c r="G10" s="2"/>
      <c r="H10" s="2" t="s">
        <v>17</v>
      </c>
      <c r="I10" s="2"/>
      <c r="J10" s="2" t="n">
        <v>1987.1</v>
      </c>
      <c r="K10" s="2" t="n">
        <v>13015.047967</v>
      </c>
      <c r="L10" s="2" t="n">
        <v>15537.194513</v>
      </c>
      <c r="M10" s="3" t="n">
        <v>0.00273379454074736</v>
      </c>
    </row>
    <row r="11" customFormat="false" ht="14" hidden="false" customHeight="false" outlineLevel="0" collapsed="false">
      <c r="A11" s="0" t="s">
        <v>18</v>
      </c>
      <c r="B11" s="4" t="n">
        <v>529.58</v>
      </c>
      <c r="C11" s="2" t="n">
        <v>0</v>
      </c>
      <c r="D11" s="4" t="n">
        <v>9004.45</v>
      </c>
      <c r="E11" s="4" t="n">
        <v>71729.36</v>
      </c>
      <c r="F11" s="2"/>
      <c r="G11" s="2"/>
      <c r="H11" s="2" t="s">
        <v>17</v>
      </c>
      <c r="I11" s="2"/>
      <c r="J11" s="2" t="n">
        <v>18258.9950902353</v>
      </c>
      <c r="K11" s="2" t="n">
        <v>119592.21827217</v>
      </c>
      <c r="L11" s="2" t="n">
        <v>142767.630380402</v>
      </c>
      <c r="M11" s="3" t="n">
        <v>0.0251201958115938</v>
      </c>
    </row>
    <row r="12" customFormat="false" ht="14" hidden="false" customHeight="false" outlineLevel="0" collapsed="false">
      <c r="A12" s="0" t="s">
        <v>19</v>
      </c>
      <c r="B12" s="4" t="n">
        <v>36.12</v>
      </c>
      <c r="C12" s="2"/>
      <c r="D12" s="4" t="n">
        <v>7544.24</v>
      </c>
      <c r="E12" s="4" t="n">
        <v>96613.41</v>
      </c>
      <c r="F12" s="4" t="n">
        <v>23000</v>
      </c>
      <c r="G12" s="2"/>
      <c r="H12" s="2" t="s">
        <v>17</v>
      </c>
      <c r="I12" s="2"/>
      <c r="J12" s="2" t="n">
        <v>20113.4365920771</v>
      </c>
      <c r="K12" s="2" t="n">
        <v>131738.383587689</v>
      </c>
      <c r="L12" s="2" t="n">
        <v>157267.564116548</v>
      </c>
      <c r="M12" s="3" t="n">
        <v>0.0276714826385629</v>
      </c>
    </row>
    <row r="13" customFormat="false" ht="14" hidden="false" customHeight="false" outlineLevel="0" collapsed="false">
      <c r="A13" s="0" t="s">
        <v>20</v>
      </c>
      <c r="B13" s="2"/>
      <c r="C13" s="2"/>
      <c r="D13" s="4" t="n">
        <v>800.46</v>
      </c>
      <c r="E13" s="2"/>
      <c r="F13" s="2"/>
      <c r="G13" s="4" t="n">
        <v>405.38</v>
      </c>
      <c r="H13" s="2" t="s">
        <v>17</v>
      </c>
      <c r="I13" s="2"/>
      <c r="J13" s="2" t="n">
        <v>1132.73051793808</v>
      </c>
      <c r="K13" s="2" t="n">
        <v>7419.12436447532</v>
      </c>
      <c r="L13" s="2" t="n">
        <v>8856.85390167341</v>
      </c>
      <c r="M13" s="3" t="n">
        <v>0.00155837778978263</v>
      </c>
    </row>
    <row r="14" customFormat="false" ht="14" hidden="false" customHeight="false" outlineLevel="0" collapsed="false">
      <c r="A14" s="0" t="s">
        <v>21</v>
      </c>
      <c r="B14" s="2"/>
      <c r="C14" s="2"/>
      <c r="D14" s="4" t="n">
        <v>101.25</v>
      </c>
      <c r="E14" s="2"/>
      <c r="F14" s="2"/>
      <c r="G14" s="4" t="n">
        <v>864.25</v>
      </c>
      <c r="H14" s="2" t="s">
        <v>17</v>
      </c>
      <c r="I14" s="2"/>
      <c r="J14" s="2" t="n">
        <v>809.634220060163</v>
      </c>
      <c r="K14" s="2" t="n">
        <v>5302.91792552345</v>
      </c>
      <c r="L14" s="2" t="n">
        <v>6330.55425567701</v>
      </c>
      <c r="M14" s="3" t="n">
        <v>0.00111387127512592</v>
      </c>
    </row>
    <row r="15" customFormat="false" ht="14" hidden="false" customHeight="false" outlineLevel="0" collapsed="false">
      <c r="A15" s="0" t="s">
        <v>22</v>
      </c>
      <c r="B15" s="2" t="n">
        <v>2115496.24</v>
      </c>
      <c r="C15" s="2"/>
      <c r="D15" s="2"/>
      <c r="E15" s="2"/>
      <c r="F15" s="2"/>
      <c r="G15" s="2"/>
      <c r="H15" s="2" t="s">
        <v>12</v>
      </c>
      <c r="I15" s="2"/>
      <c r="J15" s="2" t="n">
        <v>322987.866749519</v>
      </c>
      <c r="K15" s="2" t="n">
        <v>2115496.24</v>
      </c>
      <c r="L15" s="2" t="n">
        <v>2525451.8197505</v>
      </c>
      <c r="M15" s="3" t="n">
        <v>0.444357338255483</v>
      </c>
    </row>
    <row r="16" customFormat="false" ht="14" hidden="false" customHeight="false" outlineLevel="0" collapsed="false">
      <c r="A16" s="0" t="s">
        <v>23</v>
      </c>
      <c r="B16" s="2" t="n">
        <v>17392</v>
      </c>
      <c r="C16" s="2" t="n">
        <v>0</v>
      </c>
      <c r="D16" s="2" t="n">
        <v>277331</v>
      </c>
      <c r="E16" s="2" t="n">
        <v>158752</v>
      </c>
      <c r="F16" s="2" t="n">
        <v>153774</v>
      </c>
      <c r="G16" s="2" t="n">
        <v>0</v>
      </c>
      <c r="H16" s="2" t="s">
        <v>17</v>
      </c>
      <c r="I16" s="2"/>
      <c r="J16" s="2" t="n">
        <v>301676.909644315</v>
      </c>
      <c r="K16" s="2" t="n">
        <v>1975914.37248105</v>
      </c>
      <c r="L16" s="2" t="n">
        <v>2358820.80681619</v>
      </c>
      <c r="M16" s="3" t="n">
        <v>0.415038341631102</v>
      </c>
    </row>
    <row r="17" customFormat="false" ht="14" hidden="false" customHeight="false" outlineLevel="0" collapsed="false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customFormat="false" ht="14" hidden="false" customHeight="false" outlineLevel="0" collapsed="false">
      <c r="A18" s="0" t="s">
        <v>24</v>
      </c>
      <c r="B18" s="2" t="n">
        <v>2155722.25</v>
      </c>
      <c r="C18" s="2" t="n">
        <v>91784.57</v>
      </c>
      <c r="D18" s="2" t="n">
        <v>339253.72</v>
      </c>
      <c r="E18" s="2" t="n">
        <v>327094.77</v>
      </c>
      <c r="F18" s="2" t="n">
        <v>176774</v>
      </c>
      <c r="G18" s="2" t="n">
        <v>1269.63</v>
      </c>
      <c r="H18" s="2"/>
      <c r="I18" s="2"/>
      <c r="J18" s="2" t="n">
        <v>726865.157707416</v>
      </c>
      <c r="K18" s="2" t="n">
        <v>4760799.6039973</v>
      </c>
      <c r="L18" s="2" t="n">
        <v>5683380.47406902</v>
      </c>
    </row>
    <row r="19" customFormat="false" ht="14" hidden="false" customHeight="false" outlineLevel="0" collapsed="false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customFormat="false" ht="14" hidden="false" customHeight="false" outlineLevel="0" collapsed="false">
      <c r="A20" s="0" t="s">
        <v>25</v>
      </c>
      <c r="B20" s="2" t="n">
        <v>6.54977</v>
      </c>
      <c r="C20" s="2" t="n">
        <v>6.54977</v>
      </c>
      <c r="D20" s="2" t="n">
        <v>1</v>
      </c>
      <c r="E20" s="2" t="n">
        <v>7.81903</v>
      </c>
      <c r="F20" s="2" t="n">
        <v>110.847</v>
      </c>
      <c r="G20" s="2" t="n">
        <v>1.22003</v>
      </c>
      <c r="H20" s="2"/>
      <c r="I20" s="2"/>
      <c r="J20" s="2"/>
      <c r="K20" s="2"/>
      <c r="L20" s="2"/>
    </row>
    <row r="21" customFormat="false" ht="14" hidden="false" customHeight="false" outlineLevel="0" collapsed="false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customFormat="false" ht="14" hidden="false" customHeight="false" outlineLevel="0" collapsed="false">
      <c r="A22" s="0" t="s">
        <v>26</v>
      </c>
      <c r="B22" s="2" t="n">
        <v>329129.457980967</v>
      </c>
      <c r="C22" s="2" t="n">
        <v>14013.4035240932</v>
      </c>
      <c r="D22" s="2" t="n">
        <v>339253.72</v>
      </c>
      <c r="E22" s="2" t="n">
        <v>41833.1647275941</v>
      </c>
      <c r="F22" s="2" t="n">
        <v>1594.75673676329</v>
      </c>
      <c r="G22" s="2" t="n">
        <v>1040.65473799825</v>
      </c>
      <c r="H22" s="2"/>
      <c r="I22" s="2"/>
      <c r="J22" s="2" t="n">
        <v>726865.157707416</v>
      </c>
      <c r="K22" s="2" t="n">
        <v>4760799.6039973</v>
      </c>
      <c r="L22" s="2" t="n">
        <v>5683380.47406902</v>
      </c>
    </row>
    <row r="23" customFormat="false" ht="14" hidden="false" customHeight="false" outlineLevel="0" collapsed="false">
      <c r="J23" s="2"/>
    </row>
    <row r="25" customFormat="false" ht="14" hidden="false" customHeight="false" outlineLevel="0" collapsed="false">
      <c r="J25" s="0" t="s">
        <v>27</v>
      </c>
      <c r="K25" s="2" t="n">
        <v>382886.351642791</v>
      </c>
      <c r="L25" s="5" t="n">
        <v>0.526763936313086</v>
      </c>
    </row>
    <row r="26" customFormat="false" ht="14" hidden="false" customHeight="false" outlineLevel="0" collapsed="false">
      <c r="J26" s="0" t="s">
        <v>28</v>
      </c>
      <c r="K26" s="2" t="n">
        <v>343978.806064626</v>
      </c>
      <c r="L26" s="5" t="n">
        <v>0.473236063686914</v>
      </c>
    </row>
    <row r="29" customFormat="false" ht="14" hidden="false" customHeight="false" outlineLevel="0" collapsed="false">
      <c r="A29" s="0" t="s">
        <v>29</v>
      </c>
    </row>
    <row r="30" customFormat="false" ht="14" hidden="false" customHeight="false" outlineLevel="0" collapsed="false">
      <c r="A30" s="0" t="s">
        <v>30</v>
      </c>
    </row>
    <row r="31" customFormat="false" ht="14" hidden="false" customHeight="false" outlineLevel="0" collapsed="false">
      <c r="A31" s="0" t="s">
        <v>31</v>
      </c>
    </row>
    <row r="32" customFormat="false" ht="14" hidden="false" customHeight="false" outlineLevel="0" collapsed="false">
      <c r="A32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34"/>
  <sheetViews>
    <sheetView showFormulas="false" showGridLines="true" showRowColHeaders="true" showZeros="true" rightToLeft="false" tabSelected="false" showOutlineSymbols="true" defaultGridColor="true" view="normal" topLeftCell="A15" colorId="64" zoomScale="191" zoomScaleNormal="191" zoomScalePageLayoutView="100" workbookViewId="0">
      <selection pane="topLeft" activeCell="A32" activeCellId="0" sqref="A32"/>
    </sheetView>
  </sheetViews>
  <sheetFormatPr defaultRowHeight="12.8" zeroHeight="false" outlineLevelRow="0" outlineLevelCol="0"/>
  <cols>
    <col collapsed="false" customWidth="true" hidden="false" outlineLevel="0" max="1" min="1" style="0" width="13.16"/>
    <col collapsed="false" customWidth="true" hidden="false" outlineLevel="0" max="2" min="2" style="0" width="39"/>
    <col collapsed="false" customWidth="true" hidden="false" outlineLevel="0" max="3" min="3" style="0" width="15.63"/>
    <col collapsed="false" customWidth="true" hidden="false" outlineLevel="0" max="4" min="4" style="0" width="10.87"/>
    <col collapsed="false" customWidth="true" hidden="false" outlineLevel="0" max="5" min="5" style="0" width="21.93"/>
    <col collapsed="false" customWidth="true" hidden="false" outlineLevel="0" max="1025" min="6" style="0" width="10.87"/>
  </cols>
  <sheetData>
    <row r="2" customFormat="false" ht="12.8" hidden="false" customHeight="false" outlineLevel="0" collapsed="false">
      <c r="A2" s="0" t="s">
        <v>225</v>
      </c>
    </row>
    <row r="3" customFormat="false" ht="76.95" hidden="false" customHeight="true" outlineLevel="0" collapsed="false">
      <c r="A3" s="0" t="s">
        <v>227</v>
      </c>
      <c r="B3" s="0" t="s">
        <v>230</v>
      </c>
      <c r="C3" s="0" t="s">
        <v>231</v>
      </c>
      <c r="D3" s="0" t="s">
        <v>232</v>
      </c>
      <c r="E3" s="19" t="s">
        <v>233</v>
      </c>
    </row>
    <row r="4" customFormat="false" ht="26.3" hidden="false" customHeight="true" outlineLevel="0" collapsed="false">
      <c r="A4" s="0" t="s">
        <v>234</v>
      </c>
      <c r="B4" s="0" t="s">
        <v>235</v>
      </c>
    </row>
    <row r="5" customFormat="false" ht="26.3" hidden="false" customHeight="true" outlineLevel="0" collapsed="false">
      <c r="A5" s="0" t="s">
        <v>236</v>
      </c>
      <c r="B5" s="0" t="s">
        <v>237</v>
      </c>
    </row>
    <row r="6" customFormat="false" ht="13.8" hidden="false" customHeight="false" outlineLevel="0" collapsed="false">
      <c r="A6" s="0" t="s">
        <v>238</v>
      </c>
      <c r="B6" s="0" t="s">
        <v>239</v>
      </c>
    </row>
    <row r="7" customFormat="false" ht="17.25" hidden="false" customHeight="false" outlineLevel="0" collapsed="false">
      <c r="A7" s="0" t="s">
        <v>240</v>
      </c>
      <c r="B7" s="0" t="s">
        <v>241</v>
      </c>
      <c r="C7" s="0" t="s">
        <v>242</v>
      </c>
      <c r="D7" s="0" t="s">
        <v>243</v>
      </c>
    </row>
    <row r="8" customFormat="false" ht="13.8" hidden="false" customHeight="false" outlineLevel="0" collapsed="false"/>
    <row r="9" customFormat="false" ht="12.8" hidden="false" customHeight="false" outlineLevel="0" collapsed="false">
      <c r="A9" s="0" t="s">
        <v>244</v>
      </c>
      <c r="B9" s="0" t="s">
        <v>245</v>
      </c>
    </row>
    <row r="10" customFormat="false" ht="12.8" hidden="false" customHeight="false" outlineLevel="0" collapsed="false">
      <c r="A10" s="0" t="s">
        <v>246</v>
      </c>
      <c r="B10" s="0" t="s">
        <v>247</v>
      </c>
    </row>
    <row r="11" customFormat="false" ht="12.8" hidden="false" customHeight="false" outlineLevel="0" collapsed="false">
      <c r="A11" s="0" t="s">
        <v>248</v>
      </c>
      <c r="B11" s="0" t="s">
        <v>249</v>
      </c>
    </row>
    <row r="12" customFormat="false" ht="13.8" hidden="false" customHeight="false" outlineLevel="0" collapsed="false">
      <c r="A12" s="0" t="s">
        <v>250</v>
      </c>
      <c r="B12" s="0" t="s">
        <v>251</v>
      </c>
    </row>
    <row r="15" customFormat="false" ht="13.8" hidden="false" customHeight="false" outlineLevel="0" collapsed="false">
      <c r="A15" s="0" t="s">
        <v>252</v>
      </c>
    </row>
    <row r="16" customFormat="false" ht="13.8" hidden="false" customHeight="false" outlineLevel="0" collapsed="false">
      <c r="A16" s="0" t="s">
        <v>253</v>
      </c>
      <c r="B16" s="0" t="s">
        <v>254</v>
      </c>
    </row>
    <row r="18" customFormat="false" ht="12.8" hidden="false" customHeight="false" outlineLevel="0" collapsed="false">
      <c r="A18" s="0" t="s">
        <v>228</v>
      </c>
    </row>
    <row r="19" customFormat="false" ht="12.8" hidden="false" customHeight="false" outlineLevel="0" collapsed="false">
      <c r="A19" s="0" t="s">
        <v>255</v>
      </c>
      <c r="B19" s="0" t="s">
        <v>256</v>
      </c>
      <c r="C19" s="0" t="s">
        <v>257</v>
      </c>
    </row>
    <row r="23" customFormat="false" ht="12.8" hidden="false" customHeight="false" outlineLevel="0" collapsed="false">
      <c r="A23" s="0" t="s">
        <v>258</v>
      </c>
    </row>
    <row r="24" customFormat="false" ht="17.25" hidden="false" customHeight="false" outlineLevel="0" collapsed="false">
      <c r="A24" s="0" t="s">
        <v>259</v>
      </c>
      <c r="B24" s="20" t="n">
        <v>18675555050</v>
      </c>
      <c r="C24" s="0" t="s">
        <v>260</v>
      </c>
      <c r="D24" s="0" t="s">
        <v>261</v>
      </c>
    </row>
    <row r="25" customFormat="false" ht="13.8" hidden="false" customHeight="false" outlineLevel="0" collapsed="false">
      <c r="A25" s="0" t="s">
        <v>262</v>
      </c>
      <c r="B25" s="0" t="s">
        <v>263</v>
      </c>
    </row>
    <row r="26" customFormat="false" ht="12.8" hidden="false" customHeight="false" outlineLevel="0" collapsed="false">
      <c r="A26" s="0" t="s">
        <v>264</v>
      </c>
      <c r="B26" s="0" t="s">
        <v>265</v>
      </c>
    </row>
    <row r="28" customFormat="false" ht="12.8" hidden="false" customHeight="false" outlineLevel="0" collapsed="false">
      <c r="A28" s="0" t="s">
        <v>266</v>
      </c>
      <c r="B28" s="0" t="s">
        <v>267</v>
      </c>
    </row>
    <row r="29" customFormat="false" ht="12.8" hidden="false" customHeight="false" outlineLevel="0" collapsed="false">
      <c r="A29" s="0" t="s">
        <v>268</v>
      </c>
      <c r="B29" s="0" t="s">
        <v>269</v>
      </c>
    </row>
    <row r="30" customFormat="false" ht="12.8" hidden="false" customHeight="false" outlineLevel="0" collapsed="false">
      <c r="A30" s="0" t="s">
        <v>270</v>
      </c>
      <c r="B30" s="0" t="s">
        <v>271</v>
      </c>
    </row>
    <row r="32" customFormat="false" ht="12.8" hidden="false" customHeight="false" outlineLevel="0" collapsed="false">
      <c r="A32" s="0" t="s">
        <v>272</v>
      </c>
    </row>
    <row r="33" customFormat="false" ht="17.25" hidden="false" customHeight="false" outlineLevel="0" collapsed="false">
      <c r="A33" s="0" t="s">
        <v>273</v>
      </c>
      <c r="B33" s="0" t="s">
        <v>274</v>
      </c>
    </row>
    <row r="34" customFormat="false" ht="17.25" hidden="false" customHeight="false" outlineLevel="0" collapsed="false">
      <c r="A34" s="0" t="s">
        <v>44</v>
      </c>
      <c r="B34" s="0" t="s">
        <v>275</v>
      </c>
      <c r="C34" s="0" t="s">
        <v>161</v>
      </c>
      <c r="D34" s="0" t="s">
        <v>276</v>
      </c>
      <c r="E34" s="0" t="s">
        <v>277</v>
      </c>
    </row>
  </sheetData>
  <hyperlinks>
    <hyperlink ref="D7" r:id="rId1" display="gavin.liu2@gmail.com"/>
    <hyperlink ref="D24" r:id="rId2" display="waynesun1987@hotmail.com"/>
    <hyperlink ref="B33" r:id="rId3" display="ji.shi@utoronto.ca (1Eakdird1Eakdird)"/>
    <hyperlink ref="C34" r:id="rId4" display="shijiluke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32"/>
  <sheetViews>
    <sheetView showFormulas="false" showGridLines="true" showRowColHeaders="true" showZeros="true" rightToLeft="false" tabSelected="false" showOutlineSymbols="true" defaultGridColor="true" view="normal" topLeftCell="A1" colorId="64" zoomScale="204" zoomScaleNormal="204" zoomScalePageLayoutView="100" workbookViewId="0">
      <selection pane="topLeft" activeCell="I13" activeCellId="0" sqref="I13"/>
    </sheetView>
  </sheetViews>
  <sheetFormatPr defaultRowHeight="14" zeroHeight="false" outlineLevelRow="0" outlineLevelCol="0"/>
  <cols>
    <col collapsed="false" customWidth="true" hidden="false" outlineLevel="0" max="1" min="1" style="0" width="13.91"/>
    <col collapsed="false" customWidth="true" hidden="false" outlineLevel="0" max="2" min="2" style="0" width="12.91"/>
    <col collapsed="false" customWidth="true" hidden="false" outlineLevel="0" max="3" min="3" style="0" width="13.09"/>
    <col collapsed="false" customWidth="true" hidden="false" outlineLevel="0" max="4" min="4" style="0" width="12.91"/>
    <col collapsed="false" customWidth="true" hidden="false" outlineLevel="0" max="5" min="5" style="0" width="12.73"/>
    <col collapsed="false" customWidth="true" hidden="false" outlineLevel="0" max="7" min="6" style="0" width="10.73"/>
    <col collapsed="false" customWidth="true" hidden="false" outlineLevel="0" max="8" min="8" style="0" width="18.37"/>
    <col collapsed="false" customWidth="true" hidden="false" outlineLevel="0" max="9" min="9" style="0" width="1.1"/>
    <col collapsed="false" customWidth="true" hidden="false" outlineLevel="0" max="10" min="10" style="0" width="13"/>
    <col collapsed="false" customWidth="true" hidden="false" outlineLevel="0" max="11" min="11" style="0" width="10.63"/>
    <col collapsed="false" customWidth="true" hidden="false" outlineLevel="0" max="12" min="12" style="0" width="10.47"/>
    <col collapsed="false" customWidth="true" hidden="false" outlineLevel="0" max="13" min="13" style="0" width="9.47"/>
    <col collapsed="false" customWidth="true" hidden="false" outlineLevel="0" max="1025" min="14" style="0" width="9"/>
  </cols>
  <sheetData>
    <row r="4" customFormat="false" ht="13.5" hidden="false" customHeight="false" outlineLevel="0" collapsed="false">
      <c r="A4" s="1" t="n">
        <v>43001</v>
      </c>
    </row>
    <row r="5" customFormat="false" ht="14" hidden="false" customHeight="false" outlineLevel="0" collapsed="false">
      <c r="B5" s="0" t="s">
        <v>0</v>
      </c>
      <c r="C5" s="0" t="s">
        <v>1</v>
      </c>
      <c r="D5" s="0" t="s">
        <v>2</v>
      </c>
      <c r="E5" s="0" t="s">
        <v>3</v>
      </c>
      <c r="F5" s="0" t="s">
        <v>4</v>
      </c>
      <c r="G5" s="0" t="s">
        <v>5</v>
      </c>
      <c r="H5" s="0" t="s">
        <v>6</v>
      </c>
      <c r="J5" s="0" t="s">
        <v>7</v>
      </c>
      <c r="K5" s="0" t="s">
        <v>8</v>
      </c>
      <c r="L5" s="0" t="s">
        <v>9</v>
      </c>
      <c r="M5" s="0" t="s">
        <v>10</v>
      </c>
    </row>
    <row r="6" customFormat="false" ht="14" hidden="false" customHeight="false" outlineLevel="0" collapsed="false">
      <c r="A6" s="0" t="s">
        <v>11</v>
      </c>
      <c r="B6" s="2" t="n">
        <v>1000</v>
      </c>
      <c r="C6" s="2" t="n">
        <v>26595.85</v>
      </c>
      <c r="D6" s="2" t="n">
        <v>34445</v>
      </c>
      <c r="E6" s="2"/>
      <c r="F6" s="2"/>
      <c r="G6" s="2"/>
      <c r="H6" s="2" t="s">
        <v>12</v>
      </c>
      <c r="I6" s="2"/>
      <c r="J6" s="2" t="n">
        <v>46658.0548165814</v>
      </c>
      <c r="K6" s="2" t="n">
        <v>305599.527696</v>
      </c>
      <c r="L6" s="2" t="n">
        <v>364820.730352494</v>
      </c>
      <c r="M6" s="3" t="n">
        <v>0.0641907984195365</v>
      </c>
    </row>
    <row r="7" customFormat="false" ht="14" hidden="false" customHeight="false" outlineLevel="0" collapsed="false">
      <c r="A7" s="0" t="s">
        <v>13</v>
      </c>
      <c r="B7" s="2" t="n">
        <v>979.67</v>
      </c>
      <c r="C7" s="2" t="n">
        <v>25054.77</v>
      </c>
      <c r="D7" s="2" t="n">
        <v>0</v>
      </c>
      <c r="E7" s="2"/>
      <c r="F7" s="2"/>
      <c r="G7" s="2"/>
      <c r="H7" s="2" t="s">
        <v>12</v>
      </c>
      <c r="I7" s="2"/>
      <c r="J7" s="2" t="n">
        <v>3974.86323947253</v>
      </c>
      <c r="K7" s="2" t="n">
        <v>26034.44</v>
      </c>
      <c r="L7" s="2" t="n">
        <v>31079.5749153329</v>
      </c>
      <c r="M7" s="3" t="n">
        <v>0.00546850154712262</v>
      </c>
    </row>
    <row r="8" customFormat="false" ht="14" hidden="false" customHeight="false" outlineLevel="0" collapsed="false">
      <c r="A8" s="0" t="s">
        <v>14</v>
      </c>
      <c r="B8" s="2" t="n">
        <v>0</v>
      </c>
      <c r="C8" s="2" t="n">
        <v>20133.95</v>
      </c>
      <c r="D8" s="2" t="n">
        <v>0</v>
      </c>
      <c r="E8" s="2"/>
      <c r="F8" s="2"/>
      <c r="G8" s="2"/>
      <c r="H8" s="2" t="s">
        <v>12</v>
      </c>
      <c r="I8" s="2"/>
      <c r="J8" s="2" t="n">
        <v>3073.99343793752</v>
      </c>
      <c r="K8" s="2" t="n">
        <v>20133.95</v>
      </c>
      <c r="L8" s="2" t="n">
        <v>24035.6469110366</v>
      </c>
      <c r="M8" s="3" t="n">
        <v>0.00422911100544853</v>
      </c>
    </row>
    <row r="9" customFormat="false" ht="14" hidden="false" customHeight="false" outlineLevel="0" collapsed="false">
      <c r="A9" s="0" t="s">
        <v>15</v>
      </c>
      <c r="B9" s="2" t="n">
        <v>20288.64</v>
      </c>
      <c r="C9" s="2" t="n">
        <v>20000</v>
      </c>
      <c r="D9" s="2" t="n">
        <v>40.42</v>
      </c>
      <c r="E9" s="2"/>
      <c r="F9" s="2"/>
      <c r="G9" s="2"/>
      <c r="H9" s="2" t="s">
        <v>12</v>
      </c>
      <c r="I9" s="2"/>
      <c r="J9" s="2" t="n">
        <v>6191.57339927967</v>
      </c>
      <c r="K9" s="2" t="n">
        <v>40553.3817034</v>
      </c>
      <c r="L9" s="2" t="n">
        <v>48412.0981561697</v>
      </c>
      <c r="M9" s="3" t="n">
        <v>0.0085181870854951</v>
      </c>
    </row>
    <row r="10" customFormat="false" ht="14" hidden="false" customHeight="false" outlineLevel="0" collapsed="false">
      <c r="A10" s="0" t="s">
        <v>16</v>
      </c>
      <c r="B10" s="2" t="n">
        <v>0</v>
      </c>
      <c r="C10" s="2" t="n">
        <v>0</v>
      </c>
      <c r="D10" s="4" t="n">
        <v>1987.1</v>
      </c>
      <c r="E10" s="2"/>
      <c r="F10" s="2"/>
      <c r="G10" s="2"/>
      <c r="H10" s="2" t="s">
        <v>17</v>
      </c>
      <c r="I10" s="2"/>
      <c r="J10" s="2" t="n">
        <v>1987.1</v>
      </c>
      <c r="K10" s="2" t="n">
        <v>13015.047967</v>
      </c>
      <c r="L10" s="2" t="n">
        <v>15537.194513</v>
      </c>
      <c r="M10" s="3" t="n">
        <v>0.00273379454074736</v>
      </c>
    </row>
    <row r="11" customFormat="false" ht="14" hidden="false" customHeight="false" outlineLevel="0" collapsed="false">
      <c r="A11" s="0" t="s">
        <v>18</v>
      </c>
      <c r="B11" s="4" t="n">
        <v>529.58</v>
      </c>
      <c r="C11" s="2" t="n">
        <v>0</v>
      </c>
      <c r="D11" s="4" t="n">
        <v>10504.45</v>
      </c>
      <c r="E11" s="4" t="n">
        <v>71729.36</v>
      </c>
      <c r="F11" s="2"/>
      <c r="G11" s="2"/>
      <c r="H11" s="2" t="s">
        <v>17</v>
      </c>
      <c r="I11" s="2"/>
      <c r="J11" s="2" t="n">
        <v>18258.9950902353</v>
      </c>
      <c r="K11" s="2" t="n">
        <v>119592.21827217</v>
      </c>
      <c r="L11" s="2" t="n">
        <v>142767.630380402</v>
      </c>
      <c r="M11" s="3" t="n">
        <v>0.0251201958115938</v>
      </c>
    </row>
    <row r="12" customFormat="false" ht="14" hidden="false" customHeight="false" outlineLevel="0" collapsed="false">
      <c r="A12" s="0" t="s">
        <v>19</v>
      </c>
      <c r="B12" s="4" t="n">
        <v>36.12</v>
      </c>
      <c r="C12" s="2"/>
      <c r="D12" s="4" t="n">
        <v>14027.99</v>
      </c>
      <c r="E12" s="4" t="n">
        <f aca="false">3142+93071.41</f>
        <v>96213.41</v>
      </c>
      <c r="F12" s="4" t="n">
        <v>23000</v>
      </c>
      <c r="G12" s="2"/>
      <c r="H12" s="2" t="s">
        <v>17</v>
      </c>
      <c r="I12" s="2"/>
      <c r="J12" s="2" t="n">
        <v>20113.4365920771</v>
      </c>
      <c r="K12" s="2" t="n">
        <v>131738.383587689</v>
      </c>
      <c r="L12" s="2" t="n">
        <v>157267.564116548</v>
      </c>
      <c r="M12" s="3" t="n">
        <v>0.0276714826385629</v>
      </c>
    </row>
    <row r="13" customFormat="false" ht="14" hidden="false" customHeight="false" outlineLevel="0" collapsed="false">
      <c r="A13" s="0" t="s">
        <v>20</v>
      </c>
      <c r="B13" s="2"/>
      <c r="C13" s="2"/>
      <c r="D13" s="4" t="n">
        <v>800.46</v>
      </c>
      <c r="E13" s="2"/>
      <c r="F13" s="2"/>
      <c r="G13" s="4" t="n">
        <v>405.38</v>
      </c>
      <c r="H13" s="2" t="s">
        <v>17</v>
      </c>
      <c r="I13" s="2"/>
      <c r="J13" s="2" t="n">
        <v>1132.73051793808</v>
      </c>
      <c r="K13" s="2" t="n">
        <v>7419.12436447532</v>
      </c>
      <c r="L13" s="2" t="n">
        <v>8856.85390167341</v>
      </c>
      <c r="M13" s="3" t="n">
        <v>0.00155837778978263</v>
      </c>
    </row>
    <row r="14" customFormat="false" ht="14" hidden="false" customHeight="false" outlineLevel="0" collapsed="false">
      <c r="A14" s="0" t="s">
        <v>21</v>
      </c>
      <c r="B14" s="2"/>
      <c r="C14" s="2"/>
      <c r="D14" s="4" t="n">
        <v>101.25</v>
      </c>
      <c r="E14" s="2"/>
      <c r="F14" s="2"/>
      <c r="G14" s="4" t="n">
        <v>864.25</v>
      </c>
      <c r="H14" s="2" t="s">
        <v>17</v>
      </c>
      <c r="I14" s="2"/>
      <c r="J14" s="2" t="n">
        <v>809.634220060163</v>
      </c>
      <c r="K14" s="2" t="n">
        <v>5302.91792552345</v>
      </c>
      <c r="L14" s="2" t="n">
        <v>6330.55425567701</v>
      </c>
      <c r="M14" s="3" t="n">
        <v>0.00111387127512592</v>
      </c>
    </row>
    <row r="15" customFormat="false" ht="14" hidden="false" customHeight="false" outlineLevel="0" collapsed="false">
      <c r="A15" s="0" t="s">
        <v>22</v>
      </c>
      <c r="B15" s="2" t="n">
        <v>2132264.42</v>
      </c>
      <c r="C15" s="2"/>
      <c r="D15" s="2"/>
      <c r="E15" s="2"/>
      <c r="F15" s="2"/>
      <c r="G15" s="2"/>
      <c r="H15" s="2" t="s">
        <v>12</v>
      </c>
      <c r="I15" s="2"/>
      <c r="J15" s="2" t="n">
        <v>322987.866749519</v>
      </c>
      <c r="K15" s="2" t="n">
        <v>2115496.24</v>
      </c>
      <c r="L15" s="2" t="n">
        <v>2525451.8197505</v>
      </c>
      <c r="M15" s="3" t="n">
        <v>0.444357338255483</v>
      </c>
    </row>
    <row r="16" customFormat="false" ht="14" hidden="false" customHeight="false" outlineLevel="0" collapsed="false">
      <c r="A16" s="0" t="s">
        <v>23</v>
      </c>
      <c r="B16" s="2" t="n">
        <v>17392</v>
      </c>
      <c r="C16" s="2" t="n">
        <v>0</v>
      </c>
      <c r="D16" s="2" t="n">
        <v>277331</v>
      </c>
      <c r="E16" s="2" t="n">
        <v>158752</v>
      </c>
      <c r="F16" s="2" t="n">
        <v>153774</v>
      </c>
      <c r="G16" s="2" t="n">
        <v>0</v>
      </c>
      <c r="H16" s="2" t="s">
        <v>17</v>
      </c>
      <c r="I16" s="2"/>
      <c r="J16" s="2" t="n">
        <v>301676.909644315</v>
      </c>
      <c r="K16" s="2" t="n">
        <v>1975914.37248105</v>
      </c>
      <c r="L16" s="2" t="n">
        <v>2358820.80681619</v>
      </c>
      <c r="M16" s="3" t="n">
        <v>0.415038341631102</v>
      </c>
    </row>
    <row r="17" customFormat="false" ht="14" hidden="false" customHeight="false" outlineLevel="0" collapsed="false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customFormat="false" ht="14" hidden="false" customHeight="false" outlineLevel="0" collapsed="false">
      <c r="A18" s="0" t="s">
        <v>24</v>
      </c>
      <c r="B18" s="2" t="n">
        <v>2155722.25</v>
      </c>
      <c r="C18" s="2" t="n">
        <v>91784.57</v>
      </c>
      <c r="D18" s="2" t="n">
        <v>339253.72</v>
      </c>
      <c r="E18" s="2" t="n">
        <v>327094.77</v>
      </c>
      <c r="F18" s="2" t="n">
        <v>176774</v>
      </c>
      <c r="G18" s="2" t="n">
        <v>1269.63</v>
      </c>
      <c r="H18" s="2"/>
      <c r="I18" s="2"/>
      <c r="J18" s="2" t="n">
        <v>726865.157707416</v>
      </c>
      <c r="K18" s="2" t="n">
        <v>4760799.6039973</v>
      </c>
      <c r="L18" s="2" t="n">
        <v>5683380.47406902</v>
      </c>
    </row>
    <row r="19" customFormat="false" ht="14" hidden="false" customHeight="false" outlineLevel="0" collapsed="false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customFormat="false" ht="14" hidden="false" customHeight="false" outlineLevel="0" collapsed="false">
      <c r="A20" s="0" t="s">
        <v>25</v>
      </c>
      <c r="B20" s="2" t="n">
        <v>6.54977</v>
      </c>
      <c r="C20" s="2" t="n">
        <v>6.54977</v>
      </c>
      <c r="D20" s="2" t="n">
        <v>1</v>
      </c>
      <c r="E20" s="2" t="n">
        <v>7.81903</v>
      </c>
      <c r="F20" s="2" t="n">
        <v>110.847</v>
      </c>
      <c r="G20" s="2" t="n">
        <v>1.22003</v>
      </c>
      <c r="H20" s="2"/>
      <c r="I20" s="2"/>
      <c r="J20" s="2"/>
      <c r="K20" s="2"/>
      <c r="L20" s="2"/>
    </row>
    <row r="21" customFormat="false" ht="14" hidden="false" customHeight="false" outlineLevel="0" collapsed="false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customFormat="false" ht="14" hidden="false" customHeight="false" outlineLevel="0" collapsed="false">
      <c r="A22" s="0" t="s">
        <v>26</v>
      </c>
      <c r="B22" s="2" t="n">
        <v>329129.457980967</v>
      </c>
      <c r="C22" s="2" t="n">
        <v>14013.4035240932</v>
      </c>
      <c r="D22" s="2" t="n">
        <v>339253.72</v>
      </c>
      <c r="E22" s="2" t="n">
        <v>41833.1647275941</v>
      </c>
      <c r="F22" s="2" t="n">
        <v>1594.75673676329</v>
      </c>
      <c r="G22" s="2" t="n">
        <v>1040.65473799825</v>
      </c>
      <c r="H22" s="2"/>
      <c r="I22" s="2"/>
      <c r="J22" s="2" t="n">
        <v>726865.157707416</v>
      </c>
      <c r="K22" s="2" t="n">
        <v>4760799.6039973</v>
      </c>
      <c r="L22" s="2" t="n">
        <v>5683380.47406902</v>
      </c>
    </row>
    <row r="23" customFormat="false" ht="14" hidden="false" customHeight="false" outlineLevel="0" collapsed="false">
      <c r="J23" s="2"/>
    </row>
    <row r="25" customFormat="false" ht="14" hidden="false" customHeight="false" outlineLevel="0" collapsed="false">
      <c r="J25" s="0" t="s">
        <v>27</v>
      </c>
      <c r="K25" s="2" t="n">
        <v>382886.351642791</v>
      </c>
      <c r="L25" s="5" t="n">
        <v>0.526763936313086</v>
      </c>
    </row>
    <row r="26" customFormat="false" ht="14" hidden="false" customHeight="false" outlineLevel="0" collapsed="false">
      <c r="J26" s="0" t="s">
        <v>28</v>
      </c>
      <c r="K26" s="2" t="n">
        <v>343978.806064626</v>
      </c>
      <c r="L26" s="5" t="n">
        <v>0.473236063686914</v>
      </c>
    </row>
    <row r="29" customFormat="false" ht="14" hidden="false" customHeight="false" outlineLevel="0" collapsed="false">
      <c r="A29" s="0" t="s">
        <v>29</v>
      </c>
    </row>
    <row r="30" customFormat="false" ht="14" hidden="false" customHeight="false" outlineLevel="0" collapsed="false">
      <c r="A30" s="0" t="s">
        <v>30</v>
      </c>
    </row>
    <row r="31" customFormat="false" ht="14" hidden="false" customHeight="false" outlineLevel="0" collapsed="false">
      <c r="A31" s="0" t="s">
        <v>31</v>
      </c>
    </row>
    <row r="32" customFormat="false" ht="14" hidden="false" customHeight="false" outlineLevel="0" collapsed="false">
      <c r="A32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32"/>
  <sheetViews>
    <sheetView showFormulas="false" showGridLines="true" showRowColHeaders="true" showZeros="true" rightToLeft="false" tabSelected="false" showOutlineSymbols="true" defaultGridColor="true" view="normal" topLeftCell="A1" colorId="64" zoomScale="204" zoomScaleNormal="204" zoomScalePageLayoutView="100" workbookViewId="0">
      <selection pane="topLeft" activeCell="K22" activeCellId="0" sqref="K22"/>
    </sheetView>
  </sheetViews>
  <sheetFormatPr defaultRowHeight="14" zeroHeight="false" outlineLevelRow="0" outlineLevelCol="0"/>
  <cols>
    <col collapsed="false" customWidth="true" hidden="false" outlineLevel="0" max="1" min="1" style="0" width="13.91"/>
    <col collapsed="false" customWidth="true" hidden="false" outlineLevel="0" max="2" min="2" style="0" width="12.91"/>
    <col collapsed="false" customWidth="true" hidden="false" outlineLevel="0" max="3" min="3" style="0" width="13.09"/>
    <col collapsed="false" customWidth="true" hidden="false" outlineLevel="0" max="4" min="4" style="0" width="12.91"/>
    <col collapsed="false" customWidth="true" hidden="false" outlineLevel="0" max="5" min="5" style="0" width="12.73"/>
    <col collapsed="false" customWidth="true" hidden="false" outlineLevel="0" max="7" min="6" style="0" width="10.73"/>
    <col collapsed="false" customWidth="true" hidden="false" outlineLevel="0" max="8" min="8" style="0" width="18.37"/>
    <col collapsed="false" customWidth="true" hidden="false" outlineLevel="0" max="9" min="9" style="0" width="1.1"/>
    <col collapsed="false" customWidth="true" hidden="false" outlineLevel="0" max="10" min="10" style="0" width="13"/>
    <col collapsed="false" customWidth="true" hidden="false" outlineLevel="0" max="11" min="11" style="0" width="10.63"/>
    <col collapsed="false" customWidth="true" hidden="false" outlineLevel="0" max="12" min="12" style="0" width="10.47"/>
    <col collapsed="false" customWidth="true" hidden="false" outlineLevel="0" max="13" min="13" style="0" width="9.47"/>
    <col collapsed="false" customWidth="true" hidden="false" outlineLevel="0" max="1025" min="14" style="0" width="9"/>
  </cols>
  <sheetData>
    <row r="4" customFormat="false" ht="13.5" hidden="false" customHeight="false" outlineLevel="0" collapsed="false">
      <c r="A4" s="1" t="n">
        <v>43001</v>
      </c>
    </row>
    <row r="5" customFormat="false" ht="13.5" hidden="false" customHeight="false" outlineLevel="0" collapsed="false">
      <c r="B5" s="0" t="s">
        <v>0</v>
      </c>
      <c r="C5" s="0" t="s">
        <v>1</v>
      </c>
      <c r="D5" s="0" t="s">
        <v>2</v>
      </c>
      <c r="E5" s="0" t="s">
        <v>3</v>
      </c>
      <c r="F5" s="0" t="s">
        <v>4</v>
      </c>
      <c r="G5" s="0" t="s">
        <v>5</v>
      </c>
      <c r="H5" s="0" t="s">
        <v>6</v>
      </c>
      <c r="J5" s="0" t="s">
        <v>7</v>
      </c>
      <c r="K5" s="0" t="s">
        <v>8</v>
      </c>
      <c r="L5" s="0" t="s">
        <v>9</v>
      </c>
      <c r="M5" s="0" t="s">
        <v>10</v>
      </c>
    </row>
    <row r="6" customFormat="false" ht="14" hidden="false" customHeight="false" outlineLevel="0" collapsed="false">
      <c r="A6" s="0" t="s">
        <v>11</v>
      </c>
      <c r="B6" s="2" t="n">
        <v>1000</v>
      </c>
      <c r="C6" s="2" t="n">
        <v>26595.85</v>
      </c>
      <c r="D6" s="2" t="n">
        <v>34445</v>
      </c>
      <c r="E6" s="2"/>
      <c r="F6" s="2"/>
      <c r="G6" s="2"/>
      <c r="H6" s="2" t="s">
        <v>12</v>
      </c>
      <c r="I6" s="2"/>
      <c r="J6" s="2" t="n">
        <v>46658.0548165814</v>
      </c>
      <c r="K6" s="2" t="n">
        <v>305599.527696</v>
      </c>
      <c r="L6" s="2" t="n">
        <v>364820.730352494</v>
      </c>
      <c r="M6" s="3" t="n">
        <v>0.0641907984195365</v>
      </c>
    </row>
    <row r="7" customFormat="false" ht="14" hidden="false" customHeight="false" outlineLevel="0" collapsed="false">
      <c r="A7" s="0" t="s">
        <v>13</v>
      </c>
      <c r="B7" s="2" t="n">
        <v>979.67</v>
      </c>
      <c r="C7" s="2" t="n">
        <v>25054.77</v>
      </c>
      <c r="D7" s="2" t="n">
        <v>0</v>
      </c>
      <c r="E7" s="2"/>
      <c r="F7" s="2"/>
      <c r="G7" s="2"/>
      <c r="H7" s="2" t="s">
        <v>12</v>
      </c>
      <c r="I7" s="2"/>
      <c r="J7" s="2" t="n">
        <v>3974.86323947253</v>
      </c>
      <c r="K7" s="2" t="n">
        <v>26034.44</v>
      </c>
      <c r="L7" s="2" t="n">
        <v>31079.5749153329</v>
      </c>
      <c r="M7" s="3" t="n">
        <v>0.00546850154712262</v>
      </c>
    </row>
    <row r="8" customFormat="false" ht="14" hidden="false" customHeight="false" outlineLevel="0" collapsed="false">
      <c r="A8" s="0" t="s">
        <v>14</v>
      </c>
      <c r="B8" s="2" t="n">
        <v>0</v>
      </c>
      <c r="C8" s="2" t="n">
        <v>20133.95</v>
      </c>
      <c r="D8" s="2" t="n">
        <v>0</v>
      </c>
      <c r="E8" s="2"/>
      <c r="F8" s="2"/>
      <c r="G8" s="2"/>
      <c r="H8" s="2" t="s">
        <v>12</v>
      </c>
      <c r="I8" s="2"/>
      <c r="J8" s="2" t="n">
        <v>3073.99343793752</v>
      </c>
      <c r="K8" s="2" t="n">
        <v>20133.95</v>
      </c>
      <c r="L8" s="2" t="n">
        <v>24035.6469110366</v>
      </c>
      <c r="M8" s="3" t="n">
        <v>0.00422911100544853</v>
      </c>
    </row>
    <row r="9" customFormat="false" ht="14" hidden="false" customHeight="false" outlineLevel="0" collapsed="false">
      <c r="A9" s="0" t="s">
        <v>15</v>
      </c>
      <c r="B9" s="2" t="n">
        <v>20288.64</v>
      </c>
      <c r="C9" s="2" t="n">
        <v>20000</v>
      </c>
      <c r="D9" s="2" t="n">
        <v>40.42</v>
      </c>
      <c r="E9" s="2"/>
      <c r="F9" s="2"/>
      <c r="G9" s="2"/>
      <c r="H9" s="2" t="s">
        <v>12</v>
      </c>
      <c r="I9" s="2"/>
      <c r="J9" s="2" t="n">
        <v>6191.57339927967</v>
      </c>
      <c r="K9" s="2" t="n">
        <v>40553.3817034</v>
      </c>
      <c r="L9" s="2" t="n">
        <v>48412.0981561697</v>
      </c>
      <c r="M9" s="3" t="n">
        <v>0.0085181870854951</v>
      </c>
    </row>
    <row r="10" customFormat="false" ht="14" hidden="false" customHeight="false" outlineLevel="0" collapsed="false">
      <c r="A10" s="0" t="s">
        <v>16</v>
      </c>
      <c r="B10" s="2" t="n">
        <v>0</v>
      </c>
      <c r="C10" s="2" t="n">
        <v>0</v>
      </c>
      <c r="D10" s="4" t="n">
        <v>1987.1</v>
      </c>
      <c r="E10" s="2"/>
      <c r="F10" s="2"/>
      <c r="G10" s="2"/>
      <c r="H10" s="2" t="s">
        <v>17</v>
      </c>
      <c r="I10" s="2"/>
      <c r="J10" s="2" t="n">
        <v>1987.1</v>
      </c>
      <c r="K10" s="2" t="n">
        <v>13015.047967</v>
      </c>
      <c r="L10" s="2" t="n">
        <v>15537.194513</v>
      </c>
      <c r="M10" s="3" t="n">
        <v>0.00273379454074736</v>
      </c>
    </row>
    <row r="11" customFormat="false" ht="14" hidden="false" customHeight="false" outlineLevel="0" collapsed="false">
      <c r="A11" s="0" t="s">
        <v>18</v>
      </c>
      <c r="B11" s="4" t="n">
        <v>529.58</v>
      </c>
      <c r="C11" s="2" t="n">
        <v>0</v>
      </c>
      <c r="D11" s="4" t="n">
        <v>10504.45</v>
      </c>
      <c r="E11" s="4" t="n">
        <v>71729.36</v>
      </c>
      <c r="F11" s="2"/>
      <c r="G11" s="2"/>
      <c r="H11" s="2" t="s">
        <v>17</v>
      </c>
      <c r="I11" s="2"/>
      <c r="J11" s="2" t="n">
        <v>18258.9950902353</v>
      </c>
      <c r="K11" s="2" t="n">
        <v>119592.21827217</v>
      </c>
      <c r="L11" s="2" t="n">
        <v>142767.630380402</v>
      </c>
      <c r="M11" s="3" t="n">
        <v>0.0251201958115938</v>
      </c>
    </row>
    <row r="12" customFormat="false" ht="14" hidden="false" customHeight="false" outlineLevel="0" collapsed="false">
      <c r="A12" s="0" t="s">
        <v>19</v>
      </c>
      <c r="B12" s="4" t="n">
        <v>36.12</v>
      </c>
      <c r="C12" s="2"/>
      <c r="D12" s="4" t="n">
        <v>14027.99</v>
      </c>
      <c r="E12" s="4" t="n">
        <f aca="false">3142+93071.41</f>
        <v>96213.41</v>
      </c>
      <c r="F12" s="4" t="n">
        <v>23000</v>
      </c>
      <c r="G12" s="2"/>
      <c r="H12" s="2" t="s">
        <v>17</v>
      </c>
      <c r="I12" s="2"/>
      <c r="J12" s="2" t="n">
        <v>20113.4365920771</v>
      </c>
      <c r="K12" s="2" t="n">
        <v>131738.383587689</v>
      </c>
      <c r="L12" s="2" t="n">
        <v>157267.564116548</v>
      </c>
      <c r="M12" s="3" t="n">
        <v>0.0276714826385629</v>
      </c>
    </row>
    <row r="13" customFormat="false" ht="14" hidden="false" customHeight="false" outlineLevel="0" collapsed="false">
      <c r="A13" s="6" t="s">
        <v>20</v>
      </c>
      <c r="B13" s="7"/>
      <c r="C13" s="7"/>
      <c r="D13" s="8" t="n">
        <v>0</v>
      </c>
      <c r="E13" s="7"/>
      <c r="F13" s="7"/>
      <c r="G13" s="8" t="n">
        <v>0</v>
      </c>
      <c r="H13" s="2" t="s">
        <v>17</v>
      </c>
      <c r="I13" s="2"/>
      <c r="J13" s="2" t="n">
        <v>1132.73051793808</v>
      </c>
      <c r="K13" s="2" t="n">
        <v>7419.12436447532</v>
      </c>
      <c r="L13" s="2" t="n">
        <v>8856.85390167341</v>
      </c>
      <c r="M13" s="3" t="n">
        <v>0.00155837778978263</v>
      </c>
    </row>
    <row r="14" customFormat="false" ht="14" hidden="false" customHeight="false" outlineLevel="0" collapsed="false">
      <c r="A14" s="0" t="s">
        <v>21</v>
      </c>
      <c r="B14" s="2"/>
      <c r="C14" s="2"/>
      <c r="D14" s="4" t="n">
        <v>854.14</v>
      </c>
      <c r="E14" s="2"/>
      <c r="F14" s="2"/>
      <c r="G14" s="4" t="n">
        <f aca="false">1194.63+10.04</f>
        <v>1204.67</v>
      </c>
      <c r="H14" s="2" t="s">
        <v>17</v>
      </c>
      <c r="I14" s="2"/>
      <c r="J14" s="2" t="n">
        <v>809.634220060163</v>
      </c>
      <c r="K14" s="2" t="n">
        <v>5302.91792552345</v>
      </c>
      <c r="L14" s="2" t="n">
        <v>6330.55425567701</v>
      </c>
      <c r="M14" s="3" t="n">
        <v>0.00111387127512592</v>
      </c>
    </row>
    <row r="15" customFormat="false" ht="14" hidden="false" customHeight="false" outlineLevel="0" collapsed="false">
      <c r="A15" s="0" t="s">
        <v>22</v>
      </c>
      <c r="B15" s="2" t="n">
        <v>2132264.42</v>
      </c>
      <c r="C15" s="2"/>
      <c r="D15" s="2"/>
      <c r="E15" s="2"/>
      <c r="F15" s="2"/>
      <c r="G15" s="2"/>
      <c r="H15" s="2" t="s">
        <v>12</v>
      </c>
      <c r="I15" s="2"/>
      <c r="J15" s="2" t="n">
        <v>322987.866749519</v>
      </c>
      <c r="K15" s="2" t="n">
        <v>2115496.24</v>
      </c>
      <c r="L15" s="2" t="n">
        <v>2525451.8197505</v>
      </c>
      <c r="M15" s="3" t="n">
        <v>0.444357338255483</v>
      </c>
    </row>
    <row r="16" customFormat="false" ht="14" hidden="false" customHeight="false" outlineLevel="0" collapsed="false">
      <c r="A16" s="0" t="s">
        <v>23</v>
      </c>
      <c r="B16" s="2" t="n">
        <v>17392</v>
      </c>
      <c r="C16" s="2" t="n">
        <v>0</v>
      </c>
      <c r="D16" s="2" t="n">
        <v>277331</v>
      </c>
      <c r="E16" s="2" t="n">
        <v>158752</v>
      </c>
      <c r="F16" s="2" t="n">
        <v>153774</v>
      </c>
      <c r="G16" s="2" t="n">
        <v>0</v>
      </c>
      <c r="H16" s="2" t="s">
        <v>17</v>
      </c>
      <c r="I16" s="2"/>
      <c r="J16" s="2" t="n">
        <v>301676.909644315</v>
      </c>
      <c r="K16" s="2" t="n">
        <v>1975914.37248105</v>
      </c>
      <c r="L16" s="2" t="n">
        <v>2358820.80681619</v>
      </c>
      <c r="M16" s="3" t="n">
        <v>0.415038341631102</v>
      </c>
    </row>
    <row r="17" customFormat="false" ht="14" hidden="false" customHeight="false" outlineLevel="0" collapsed="false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customFormat="false" ht="14" hidden="false" customHeight="false" outlineLevel="0" collapsed="false">
      <c r="A18" s="0" t="s">
        <v>24</v>
      </c>
      <c r="B18" s="2" t="n">
        <v>2155722.25</v>
      </c>
      <c r="C18" s="2" t="n">
        <v>91784.57</v>
      </c>
      <c r="D18" s="2" t="n">
        <v>339253.72</v>
      </c>
      <c r="E18" s="2" t="n">
        <v>327094.77</v>
      </c>
      <c r="F18" s="2" t="n">
        <v>176774</v>
      </c>
      <c r="G18" s="2" t="n">
        <v>1269.63</v>
      </c>
      <c r="H18" s="2"/>
      <c r="I18" s="2"/>
      <c r="J18" s="2" t="n">
        <v>726865.157707416</v>
      </c>
      <c r="K18" s="2" t="n">
        <v>4760799.6039973</v>
      </c>
      <c r="L18" s="2" t="n">
        <v>5683380.47406902</v>
      </c>
    </row>
    <row r="19" customFormat="false" ht="14" hidden="false" customHeight="false" outlineLevel="0" collapsed="false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customFormat="false" ht="14" hidden="false" customHeight="false" outlineLevel="0" collapsed="false">
      <c r="A20" s="0" t="s">
        <v>25</v>
      </c>
      <c r="B20" s="2" t="n">
        <v>6.54977</v>
      </c>
      <c r="C20" s="2" t="n">
        <v>6.54977</v>
      </c>
      <c r="D20" s="2" t="n">
        <v>1</v>
      </c>
      <c r="E20" s="2" t="n">
        <v>7.81903</v>
      </c>
      <c r="F20" s="2" t="n">
        <v>110.847</v>
      </c>
      <c r="G20" s="2" t="n">
        <v>1.22003</v>
      </c>
      <c r="H20" s="2"/>
      <c r="I20" s="2"/>
      <c r="J20" s="2"/>
      <c r="K20" s="2"/>
      <c r="L20" s="2"/>
    </row>
    <row r="21" customFormat="false" ht="14" hidden="false" customHeight="false" outlineLevel="0" collapsed="false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customFormat="false" ht="14" hidden="false" customHeight="false" outlineLevel="0" collapsed="false">
      <c r="A22" s="0" t="s">
        <v>26</v>
      </c>
      <c r="B22" s="2" t="n">
        <v>329129.457980967</v>
      </c>
      <c r="C22" s="2" t="n">
        <v>14013.4035240932</v>
      </c>
      <c r="D22" s="2" t="n">
        <v>339253.72</v>
      </c>
      <c r="E22" s="2" t="n">
        <v>41833.1647275941</v>
      </c>
      <c r="F22" s="2" t="n">
        <v>1594.75673676329</v>
      </c>
      <c r="G22" s="2" t="n">
        <v>1040.65473799825</v>
      </c>
      <c r="H22" s="2"/>
      <c r="I22" s="2"/>
      <c r="J22" s="2" t="n">
        <v>726865.157707416</v>
      </c>
      <c r="K22" s="2" t="n">
        <v>4760799.6039973</v>
      </c>
      <c r="L22" s="2" t="n">
        <v>5683380.47406902</v>
      </c>
    </row>
    <row r="23" customFormat="false" ht="14" hidden="false" customHeight="false" outlineLevel="0" collapsed="false">
      <c r="J23" s="2"/>
    </row>
    <row r="25" customFormat="false" ht="14" hidden="false" customHeight="false" outlineLevel="0" collapsed="false">
      <c r="J25" s="0" t="s">
        <v>27</v>
      </c>
      <c r="K25" s="2" t="n">
        <v>382886.351642791</v>
      </c>
      <c r="L25" s="5" t="n">
        <v>0.526763936313086</v>
      </c>
    </row>
    <row r="26" customFormat="false" ht="14" hidden="false" customHeight="false" outlineLevel="0" collapsed="false">
      <c r="J26" s="0" t="s">
        <v>28</v>
      </c>
      <c r="K26" s="2" t="n">
        <v>343978.806064626</v>
      </c>
      <c r="L26" s="5" t="n">
        <v>0.473236063686914</v>
      </c>
    </row>
    <row r="29" customFormat="false" ht="14" hidden="false" customHeight="false" outlineLevel="0" collapsed="false">
      <c r="A29" s="0" t="s">
        <v>29</v>
      </c>
    </row>
    <row r="30" customFormat="false" ht="14" hidden="false" customHeight="false" outlineLevel="0" collapsed="false">
      <c r="A30" s="0" t="s">
        <v>30</v>
      </c>
    </row>
    <row r="31" customFormat="false" ht="14" hidden="false" customHeight="false" outlineLevel="0" collapsed="false">
      <c r="A31" s="0" t="s">
        <v>31</v>
      </c>
    </row>
    <row r="32" customFormat="false" ht="14" hidden="false" customHeight="false" outlineLevel="0" collapsed="false">
      <c r="A32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26"/>
  <sheetViews>
    <sheetView showFormulas="false" showGridLines="true" showRowColHeaders="true" showZeros="true" rightToLeft="false" tabSelected="false" showOutlineSymbols="true" defaultGridColor="true" view="normal" topLeftCell="A1" colorId="64" zoomScale="204" zoomScaleNormal="204" zoomScalePageLayoutView="100" workbookViewId="0">
      <selection pane="topLeft" activeCell="F12" activeCellId="0" sqref="F12"/>
    </sheetView>
  </sheetViews>
  <sheetFormatPr defaultRowHeight="14" zeroHeight="false" outlineLevelRow="0" outlineLevelCol="0"/>
  <cols>
    <col collapsed="false" customWidth="true" hidden="false" outlineLevel="0" max="1" min="1" style="0" width="13.91"/>
    <col collapsed="false" customWidth="true" hidden="false" outlineLevel="0" max="2" min="2" style="0" width="12.91"/>
    <col collapsed="false" customWidth="true" hidden="false" outlineLevel="0" max="3" min="3" style="0" width="13.09"/>
    <col collapsed="false" customWidth="true" hidden="false" outlineLevel="0" max="4" min="4" style="0" width="12.91"/>
    <col collapsed="false" customWidth="true" hidden="false" outlineLevel="0" max="5" min="5" style="0" width="11.73"/>
    <col collapsed="false" customWidth="true" hidden="false" outlineLevel="0" max="7" min="6" style="0" width="10.73"/>
    <col collapsed="false" customWidth="true" hidden="false" outlineLevel="0" max="8" min="8" style="0" width="18.37"/>
    <col collapsed="false" customWidth="true" hidden="false" outlineLevel="0" max="9" min="9" style="0" width="1.1"/>
    <col collapsed="false" customWidth="true" hidden="false" outlineLevel="0" max="10" min="10" style="0" width="13"/>
    <col collapsed="false" customWidth="true" hidden="false" outlineLevel="0" max="11" min="11" style="0" width="10.63"/>
    <col collapsed="false" customWidth="true" hidden="false" outlineLevel="0" max="12" min="12" style="0" width="10.47"/>
    <col collapsed="false" customWidth="true" hidden="false" outlineLevel="0" max="13" min="13" style="0" width="9.47"/>
    <col collapsed="false" customWidth="true" hidden="false" outlineLevel="0" max="1025" min="14" style="0" width="9"/>
  </cols>
  <sheetData>
    <row r="4" customFormat="false" ht="13.5" hidden="false" customHeight="false" outlineLevel="0" collapsed="false">
      <c r="A4" s="1" t="n">
        <v>43001</v>
      </c>
    </row>
    <row r="5" customFormat="false" ht="14" hidden="false" customHeight="false" outlineLevel="0" collapsed="false">
      <c r="B5" s="0" t="s">
        <v>0</v>
      </c>
      <c r="C5" s="0" t="s">
        <v>1</v>
      </c>
      <c r="D5" s="0" t="s">
        <v>2</v>
      </c>
      <c r="E5" s="0" t="s">
        <v>3</v>
      </c>
      <c r="F5" s="0" t="s">
        <v>4</v>
      </c>
      <c r="G5" s="0" t="s">
        <v>5</v>
      </c>
      <c r="H5" s="0" t="s">
        <v>6</v>
      </c>
      <c r="J5" s="0" t="s">
        <v>7</v>
      </c>
      <c r="K5" s="0" t="s">
        <v>8</v>
      </c>
      <c r="L5" s="0" t="s">
        <v>9</v>
      </c>
      <c r="M5" s="0" t="s">
        <v>10</v>
      </c>
    </row>
    <row r="6" customFormat="false" ht="14" hidden="false" customHeight="false" outlineLevel="0" collapsed="false">
      <c r="A6" s="0" t="s">
        <v>11</v>
      </c>
      <c r="B6" s="2" t="n">
        <f aca="false">'2017925'!B6-'2017923'!B6</f>
        <v>0</v>
      </c>
      <c r="C6" s="2" t="n">
        <f aca="false">'2017925'!C6-'2017923'!C6</f>
        <v>0</v>
      </c>
      <c r="D6" s="2" t="n">
        <f aca="false">'2017925'!D6-'2017923'!D6</f>
        <v>0</v>
      </c>
      <c r="E6" s="2" t="n">
        <f aca="false">'2017925'!E6-'2017923'!E6</f>
        <v>0</v>
      </c>
      <c r="F6" s="2" t="n">
        <f aca="false">'2017925'!F6-'2017923'!F6</f>
        <v>0</v>
      </c>
      <c r="G6" s="2" t="n">
        <f aca="false">'2017925'!G6-'2017923'!G6</f>
        <v>0</v>
      </c>
      <c r="H6" s="2" t="s">
        <v>12</v>
      </c>
      <c r="I6" s="2"/>
      <c r="J6" s="2" t="n">
        <v>46658.0548165814</v>
      </c>
      <c r="K6" s="2" t="n">
        <v>305599.527696</v>
      </c>
      <c r="L6" s="2" t="n">
        <v>364820.730352494</v>
      </c>
      <c r="M6" s="3" t="n">
        <v>0.0641907984195365</v>
      </c>
    </row>
    <row r="7" customFormat="false" ht="14" hidden="false" customHeight="false" outlineLevel="0" collapsed="false">
      <c r="A7" s="0" t="s">
        <v>13</v>
      </c>
      <c r="B7" s="2" t="n">
        <f aca="false">'2017925'!B7-'2017923'!B7</f>
        <v>0</v>
      </c>
      <c r="C7" s="2" t="n">
        <f aca="false">'2017925'!C7-'2017923'!C7</f>
        <v>0</v>
      </c>
      <c r="D7" s="2" t="n">
        <f aca="false">'2017925'!D7-'2017923'!D7</f>
        <v>0</v>
      </c>
      <c r="E7" s="2" t="n">
        <f aca="false">'2017925'!E7-'2017923'!E7</f>
        <v>0</v>
      </c>
      <c r="F7" s="2" t="n">
        <f aca="false">'2017925'!F7-'2017923'!F7</f>
        <v>0</v>
      </c>
      <c r="G7" s="2" t="n">
        <f aca="false">'2017925'!G7-'2017923'!G7</f>
        <v>0</v>
      </c>
      <c r="H7" s="2" t="s">
        <v>12</v>
      </c>
      <c r="I7" s="2"/>
      <c r="J7" s="2" t="n">
        <v>3974.86323947253</v>
      </c>
      <c r="K7" s="2" t="n">
        <v>26034.44</v>
      </c>
      <c r="L7" s="2" t="n">
        <v>31079.5749153329</v>
      </c>
      <c r="M7" s="3" t="n">
        <v>0.00546850154712262</v>
      </c>
    </row>
    <row r="8" customFormat="false" ht="14" hidden="false" customHeight="false" outlineLevel="0" collapsed="false">
      <c r="A8" s="0" t="s">
        <v>14</v>
      </c>
      <c r="B8" s="2" t="n">
        <f aca="false">'2017925'!B8-'2017923'!B8</f>
        <v>0</v>
      </c>
      <c r="C8" s="2" t="n">
        <f aca="false">'2017925'!C8-'2017923'!C8</f>
        <v>0</v>
      </c>
      <c r="D8" s="2" t="n">
        <f aca="false">'2017925'!D8-'2017923'!D8</f>
        <v>0</v>
      </c>
      <c r="E8" s="2" t="n">
        <f aca="false">'2017925'!E8-'2017923'!E8</f>
        <v>0</v>
      </c>
      <c r="F8" s="2" t="n">
        <f aca="false">'2017925'!F8-'2017923'!F8</f>
        <v>0</v>
      </c>
      <c r="G8" s="2" t="n">
        <f aca="false">'2017925'!G8-'2017923'!G8</f>
        <v>0</v>
      </c>
      <c r="H8" s="2" t="s">
        <v>12</v>
      </c>
      <c r="I8" s="2"/>
      <c r="J8" s="2" t="n">
        <v>3073.99343793752</v>
      </c>
      <c r="K8" s="2" t="n">
        <v>20133.95</v>
      </c>
      <c r="L8" s="2" t="n">
        <v>24035.6469110366</v>
      </c>
      <c r="M8" s="3" t="n">
        <v>0.00422911100544853</v>
      </c>
    </row>
    <row r="9" customFormat="false" ht="14" hidden="false" customHeight="false" outlineLevel="0" collapsed="false">
      <c r="A9" s="0" t="s">
        <v>15</v>
      </c>
      <c r="B9" s="2" t="n">
        <f aca="false">'2017925'!B9-'2017923'!B9</f>
        <v>0</v>
      </c>
      <c r="C9" s="2" t="n">
        <f aca="false">'2017925'!C9-'2017923'!C9</f>
        <v>0</v>
      </c>
      <c r="D9" s="2" t="n">
        <f aca="false">'2017925'!D9-'2017923'!D9</f>
        <v>0</v>
      </c>
      <c r="E9" s="2" t="n">
        <f aca="false">'2017925'!E9-'2017923'!E9</f>
        <v>0</v>
      </c>
      <c r="F9" s="2" t="n">
        <f aca="false">'2017925'!F9-'2017923'!F9</f>
        <v>0</v>
      </c>
      <c r="G9" s="2" t="n">
        <f aca="false">'2017925'!G9-'2017923'!G9</f>
        <v>0</v>
      </c>
      <c r="H9" s="2" t="s">
        <v>12</v>
      </c>
      <c r="I9" s="2"/>
      <c r="J9" s="2" t="n">
        <v>6191.57339927967</v>
      </c>
      <c r="K9" s="2" t="n">
        <v>40553.3817034</v>
      </c>
      <c r="L9" s="2" t="n">
        <v>48412.0981561697</v>
      </c>
      <c r="M9" s="3" t="n">
        <v>0.0085181870854951</v>
      </c>
    </row>
    <row r="10" customFormat="false" ht="14" hidden="false" customHeight="false" outlineLevel="0" collapsed="false">
      <c r="A10" s="0" t="s">
        <v>16</v>
      </c>
      <c r="B10" s="2" t="n">
        <f aca="false">'2017925'!B10-'2017923'!B10</f>
        <v>0</v>
      </c>
      <c r="C10" s="2" t="n">
        <f aca="false">'2017925'!C10-'2017923'!C10</f>
        <v>0</v>
      </c>
      <c r="D10" s="2" t="n">
        <f aca="false">'2017925'!D10-'2017923'!D10</f>
        <v>0</v>
      </c>
      <c r="E10" s="2" t="n">
        <f aca="false">'2017925'!E10-'2017923'!E10</f>
        <v>0</v>
      </c>
      <c r="F10" s="2" t="n">
        <f aca="false">'2017925'!F10-'2017923'!F10</f>
        <v>0</v>
      </c>
      <c r="G10" s="2" t="n">
        <f aca="false">'2017925'!G10-'2017923'!G10</f>
        <v>0</v>
      </c>
      <c r="H10" s="2" t="s">
        <v>17</v>
      </c>
      <c r="I10" s="2"/>
      <c r="J10" s="2" t="n">
        <v>1987.1</v>
      </c>
      <c r="K10" s="2" t="n">
        <v>13015.047967</v>
      </c>
      <c r="L10" s="2" t="n">
        <v>15537.194513</v>
      </c>
      <c r="M10" s="3" t="n">
        <v>0.00273379454074736</v>
      </c>
    </row>
    <row r="11" customFormat="false" ht="14" hidden="false" customHeight="false" outlineLevel="0" collapsed="false">
      <c r="A11" s="0" t="s">
        <v>18</v>
      </c>
      <c r="B11" s="2" t="n">
        <f aca="false">'2017925'!B11-'2017923'!B11</f>
        <v>0</v>
      </c>
      <c r="C11" s="2" t="n">
        <f aca="false">'2017925'!C11-'2017923'!C11</f>
        <v>0</v>
      </c>
      <c r="D11" s="2" t="n">
        <f aca="false">'2017925'!D11-'2017923'!D11</f>
        <v>0</v>
      </c>
      <c r="E11" s="2" t="n">
        <f aca="false">'2017925'!E11-'2017923'!E11</f>
        <v>0</v>
      </c>
      <c r="F11" s="2" t="n">
        <f aca="false">'2017925'!F11-'2017923'!F11</f>
        <v>0</v>
      </c>
      <c r="G11" s="2" t="n">
        <f aca="false">'2017925'!G11-'2017923'!G11</f>
        <v>0</v>
      </c>
      <c r="H11" s="2" t="s">
        <v>17</v>
      </c>
      <c r="I11" s="2"/>
      <c r="J11" s="2" t="n">
        <v>18258.9950902353</v>
      </c>
      <c r="K11" s="2" t="n">
        <v>119592.21827217</v>
      </c>
      <c r="L11" s="2" t="n">
        <v>142767.630380402</v>
      </c>
      <c r="M11" s="3" t="n">
        <v>0.0251201958115938</v>
      </c>
    </row>
    <row r="12" customFormat="false" ht="14" hidden="false" customHeight="false" outlineLevel="0" collapsed="false">
      <c r="A12" s="0" t="s">
        <v>19</v>
      </c>
      <c r="B12" s="2" t="n">
        <f aca="false">'2017925'!B12-'2017923'!B12</f>
        <v>0</v>
      </c>
      <c r="C12" s="2" t="n">
        <f aca="false">'2017925'!C12-'2017923'!C12</f>
        <v>0</v>
      </c>
      <c r="D12" s="2" t="n">
        <f aca="false">'2017925'!D12-'2017923'!D12</f>
        <v>0</v>
      </c>
      <c r="E12" s="2" t="n">
        <f aca="false">'2017925'!E12-'2017923'!E12</f>
        <v>0</v>
      </c>
      <c r="F12" s="2" t="n">
        <f aca="false">'2017925'!F12-'2017923'!F12</f>
        <v>0</v>
      </c>
      <c r="G12" s="2" t="n">
        <f aca="false">'2017925'!G12-'2017923'!G12</f>
        <v>0</v>
      </c>
      <c r="H12" s="2" t="s">
        <v>17</v>
      </c>
      <c r="I12" s="2"/>
      <c r="J12" s="2" t="n">
        <v>20113.4365920771</v>
      </c>
      <c r="K12" s="2" t="n">
        <v>131738.383587689</v>
      </c>
      <c r="L12" s="2" t="n">
        <v>157267.564116548</v>
      </c>
      <c r="M12" s="3" t="n">
        <v>0.0276714826385629</v>
      </c>
    </row>
    <row r="13" customFormat="false" ht="14" hidden="false" customHeight="false" outlineLevel="0" collapsed="false">
      <c r="A13" s="0" t="s">
        <v>20</v>
      </c>
      <c r="B13" s="2" t="n">
        <f aca="false">'2017925'!B13-'2017923'!B13</f>
        <v>0</v>
      </c>
      <c r="C13" s="2" t="n">
        <f aca="false">'2017925'!C13-'2017923'!C13</f>
        <v>0</v>
      </c>
      <c r="D13" s="2" t="n">
        <f aca="false">'2017925'!D13-'2017923'!D13</f>
        <v>-800.46</v>
      </c>
      <c r="E13" s="2" t="n">
        <f aca="false">'2017925'!E13-'2017923'!E13</f>
        <v>0</v>
      </c>
      <c r="F13" s="2" t="n">
        <f aca="false">'2017925'!F13-'2017923'!F13</f>
        <v>0</v>
      </c>
      <c r="G13" s="2" t="n">
        <f aca="false">'2017925'!G13-'2017923'!G13</f>
        <v>-405.38</v>
      </c>
      <c r="H13" s="2" t="s">
        <v>17</v>
      </c>
      <c r="I13" s="2"/>
      <c r="J13" s="2" t="n">
        <v>1132.73051793808</v>
      </c>
      <c r="K13" s="2" t="n">
        <v>7419.12436447532</v>
      </c>
      <c r="L13" s="2" t="n">
        <v>8856.85390167341</v>
      </c>
      <c r="M13" s="3" t="n">
        <v>0.00155837778978263</v>
      </c>
    </row>
    <row r="14" customFormat="false" ht="14" hidden="false" customHeight="false" outlineLevel="0" collapsed="false">
      <c r="A14" s="0" t="s">
        <v>21</v>
      </c>
      <c r="B14" s="2" t="n">
        <f aca="false">'2017925'!B14-'2017923'!B14</f>
        <v>0</v>
      </c>
      <c r="C14" s="2" t="n">
        <f aca="false">'2017925'!C14-'2017923'!C14</f>
        <v>0</v>
      </c>
      <c r="D14" s="2" t="n">
        <f aca="false">'2017925'!D14-'2017923'!D14</f>
        <v>752.89</v>
      </c>
      <c r="E14" s="2" t="n">
        <f aca="false">'2017925'!E14-'2017923'!E14</f>
        <v>0</v>
      </c>
      <c r="F14" s="2" t="n">
        <f aca="false">'2017925'!F14-'2017923'!F14</f>
        <v>0</v>
      </c>
      <c r="G14" s="2" t="n">
        <f aca="false">'2017925'!G14-'2017923'!G14</f>
        <v>340.42</v>
      </c>
      <c r="H14" s="2" t="s">
        <v>17</v>
      </c>
      <c r="I14" s="2"/>
      <c r="J14" s="2" t="n">
        <v>809.634220060163</v>
      </c>
      <c r="K14" s="2" t="n">
        <v>5302.91792552345</v>
      </c>
      <c r="L14" s="2" t="n">
        <v>6330.55425567701</v>
      </c>
      <c r="M14" s="3" t="n">
        <v>0.00111387127512592</v>
      </c>
    </row>
    <row r="15" customFormat="false" ht="14" hidden="false" customHeight="false" outlineLevel="0" collapsed="false">
      <c r="A15" s="0" t="s">
        <v>22</v>
      </c>
      <c r="B15" s="2" t="n">
        <f aca="false">'2017925'!B15-'2017923'!B15</f>
        <v>0</v>
      </c>
      <c r="C15" s="2" t="n">
        <f aca="false">'2017925'!C15-'2017923'!C15</f>
        <v>0</v>
      </c>
      <c r="D15" s="2" t="n">
        <f aca="false">'2017925'!D15-'2017923'!D15</f>
        <v>0</v>
      </c>
      <c r="E15" s="2" t="n">
        <f aca="false">'2017925'!E15-'2017923'!E15</f>
        <v>0</v>
      </c>
      <c r="F15" s="2" t="n">
        <f aca="false">'2017925'!F15-'2017923'!F15</f>
        <v>0</v>
      </c>
      <c r="G15" s="2" t="n">
        <f aca="false">'2017925'!G15-'2017923'!G15</f>
        <v>0</v>
      </c>
      <c r="H15" s="2" t="s">
        <v>12</v>
      </c>
      <c r="I15" s="2"/>
      <c r="J15" s="2" t="n">
        <v>322987.866749519</v>
      </c>
      <c r="K15" s="2" t="n">
        <v>2115496.24</v>
      </c>
      <c r="L15" s="2" t="n">
        <v>2525451.8197505</v>
      </c>
      <c r="M15" s="3" t="n">
        <v>0.444357338255483</v>
      </c>
    </row>
    <row r="16" customFormat="false" ht="14" hidden="false" customHeight="false" outlineLevel="0" collapsed="false">
      <c r="A16" s="0" t="s">
        <v>23</v>
      </c>
      <c r="B16" s="2" t="n">
        <f aca="false">'2017925'!B16-'2017923'!B16</f>
        <v>0</v>
      </c>
      <c r="C16" s="2" t="n">
        <f aca="false">'2017925'!C16-'2017923'!C16</f>
        <v>0</v>
      </c>
      <c r="D16" s="2" t="n">
        <f aca="false">'2017925'!D16-'2017923'!D16</f>
        <v>0</v>
      </c>
      <c r="E16" s="2" t="n">
        <f aca="false">'2017925'!E16-'2017923'!E16</f>
        <v>0</v>
      </c>
      <c r="F16" s="2" t="n">
        <f aca="false">'2017925'!F16-'2017923'!F16</f>
        <v>0</v>
      </c>
      <c r="G16" s="2" t="n">
        <f aca="false">'2017925'!G16-'2017923'!G16</f>
        <v>0</v>
      </c>
      <c r="H16" s="2" t="s">
        <v>17</v>
      </c>
      <c r="I16" s="2"/>
      <c r="J16" s="2" t="n">
        <v>301676.909644315</v>
      </c>
      <c r="K16" s="2" t="n">
        <v>1975914.37248105</v>
      </c>
      <c r="L16" s="2" t="n">
        <v>2358820.80681619</v>
      </c>
      <c r="M16" s="3" t="n">
        <v>0.415038341631102</v>
      </c>
    </row>
    <row r="17" customFormat="false" ht="14" hidden="false" customHeight="false" outlineLevel="0" collapsed="false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customFormat="false" ht="14" hidden="false" customHeight="false" outlineLevel="0" collapsed="false">
      <c r="A18" s="0" t="s">
        <v>24</v>
      </c>
      <c r="B18" s="2"/>
      <c r="C18" s="2"/>
      <c r="D18" s="2"/>
      <c r="E18" s="2"/>
      <c r="F18" s="2"/>
      <c r="G18" s="2"/>
      <c r="H18" s="2"/>
      <c r="I18" s="2"/>
      <c r="J18" s="2" t="n">
        <v>726865.157707416</v>
      </c>
      <c r="K18" s="2" t="n">
        <v>4760799.6039973</v>
      </c>
      <c r="L18" s="2" t="n">
        <v>5683380.47406902</v>
      </c>
    </row>
    <row r="19" customFormat="false" ht="14" hidden="false" customHeight="false" outlineLevel="0" collapsed="false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customFormat="false" ht="14" hidden="false" customHeight="false" outlineLevel="0" collapsed="false">
      <c r="A20" s="0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customFormat="false" ht="14" hidden="false" customHeight="false" outlineLevel="0" collapsed="false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customFormat="false" ht="14" hidden="false" customHeight="false" outlineLevel="0" collapsed="false">
      <c r="A22" s="0" t="s">
        <v>26</v>
      </c>
      <c r="B22" s="2"/>
      <c r="C22" s="2"/>
      <c r="D22" s="2"/>
      <c r="E22" s="2"/>
      <c r="F22" s="2"/>
      <c r="G22" s="2"/>
      <c r="H22" s="2"/>
      <c r="I22" s="2"/>
      <c r="J22" s="2" t="n">
        <v>726865.157707416</v>
      </c>
      <c r="K22" s="2" t="n">
        <v>4760799.6039973</v>
      </c>
      <c r="L22" s="2" t="n">
        <v>5683380.47406902</v>
      </c>
    </row>
    <row r="23" customFormat="false" ht="14" hidden="false" customHeight="false" outlineLevel="0" collapsed="false">
      <c r="J23" s="2"/>
    </row>
    <row r="25" customFormat="false" ht="14" hidden="false" customHeight="false" outlineLevel="0" collapsed="false">
      <c r="J25" s="0" t="s">
        <v>27</v>
      </c>
      <c r="K25" s="2" t="n">
        <v>382886.351642791</v>
      </c>
      <c r="L25" s="5" t="n">
        <v>0.526763936313086</v>
      </c>
    </row>
    <row r="26" customFormat="false" ht="14" hidden="false" customHeight="false" outlineLevel="0" collapsed="false">
      <c r="J26" s="0" t="s">
        <v>28</v>
      </c>
      <c r="K26" s="2" t="n">
        <v>343978.806064626</v>
      </c>
      <c r="L26" s="5" t="n">
        <v>0.473236063686914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"/>
  <sheetViews>
    <sheetView showFormulas="false" showGridLines="true" showRowColHeaders="true" showZeros="true" rightToLeft="false" tabSelected="false" showOutlineSymbols="true" defaultGridColor="true" view="normal" topLeftCell="A1" colorId="64" zoomScale="204" zoomScaleNormal="204" zoomScalePageLayoutView="100" workbookViewId="0">
      <selection pane="topLeft" activeCell="B41" activeCellId="0" sqref="B41"/>
    </sheetView>
  </sheetViews>
  <sheetFormatPr defaultRowHeight="14" zeroHeight="false" outlineLevelRow="0" outlineLevelCol="0"/>
  <cols>
    <col collapsed="false" customWidth="true" hidden="false" outlineLevel="0" max="1" min="1" style="0" width="8.63"/>
    <col collapsed="false" customWidth="true" hidden="false" outlineLevel="0" max="2" min="2" style="0" width="19.37"/>
    <col collapsed="false" customWidth="true" hidden="false" outlineLevel="0" max="3" min="3" style="0" width="8.63"/>
    <col collapsed="false" customWidth="true" hidden="false" outlineLevel="0" max="4" min="4" style="0" width="12.73"/>
    <col collapsed="false" customWidth="true" hidden="false" outlineLevel="0" max="1025" min="5" style="0" width="8.63"/>
  </cols>
  <sheetData>
    <row r="2" customFormat="false" ht="13.5" hidden="false" customHeight="false" outlineLevel="0" collapsed="false">
      <c r="A2" s="0" t="s">
        <v>33</v>
      </c>
      <c r="B2" s="0" t="s">
        <v>34</v>
      </c>
      <c r="C2" s="0" t="s">
        <v>35</v>
      </c>
      <c r="D2" s="0" t="s">
        <v>36</v>
      </c>
    </row>
    <row r="3" customFormat="false" ht="14" hidden="false" customHeight="false" outlineLevel="0" collapsed="false">
      <c r="A3" s="0" t="s">
        <v>37</v>
      </c>
      <c r="B3" s="0" t="s">
        <v>38</v>
      </c>
      <c r="C3" s="0" t="n">
        <v>50</v>
      </c>
      <c r="D3" s="0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B15" colorId="64" zoomScale="204" zoomScaleNormal="204" zoomScalePageLayoutView="100" workbookViewId="0">
      <selection pane="topLeft" activeCell="F33" activeCellId="0" sqref="F33"/>
    </sheetView>
  </sheetViews>
  <sheetFormatPr defaultRowHeight="14" zeroHeight="false" outlineLevelRow="0" outlineLevelCol="0"/>
  <cols>
    <col collapsed="false" customWidth="true" hidden="false" outlineLevel="0" max="1" min="1" style="0" width="27.13"/>
    <col collapsed="false" customWidth="true" hidden="false" outlineLevel="0" max="2" min="2" style="0" width="22.9"/>
    <col collapsed="false" customWidth="true" hidden="false" outlineLevel="0" max="3" min="3" style="0" width="35.55"/>
    <col collapsed="false" customWidth="true" hidden="false" outlineLevel="0" max="4" min="4" style="0" width="25.8"/>
    <col collapsed="false" customWidth="true" hidden="false" outlineLevel="0" max="5" min="5" style="0" width="14.18"/>
    <col collapsed="false" customWidth="true" hidden="false" outlineLevel="0" max="6" min="6" style="0" width="12.83"/>
    <col collapsed="false" customWidth="true" hidden="false" outlineLevel="0" max="1025" min="7" style="0" width="8.63"/>
  </cols>
  <sheetData>
    <row r="1" customFormat="false" ht="13.8" hidden="false" customHeight="false" outlineLevel="0" collapsed="false"/>
    <row r="3" customFormat="false" ht="13.8" hidden="false" customHeight="false" outlineLevel="0" collapsed="false">
      <c r="A3" s="0" t="s">
        <v>40</v>
      </c>
      <c r="B3" s="0" t="s">
        <v>41</v>
      </c>
      <c r="C3" s="0" t="s">
        <v>42</v>
      </c>
      <c r="D3" s="0" t="s">
        <v>43</v>
      </c>
      <c r="E3" s="0" t="s">
        <v>36</v>
      </c>
      <c r="F3" s="0" t="s">
        <v>44</v>
      </c>
    </row>
    <row r="4" customFormat="false" ht="13.8" hidden="false" customHeight="false" outlineLevel="0" collapsed="false">
      <c r="A4" s="0" t="s">
        <v>45</v>
      </c>
      <c r="B4" s="0" t="s">
        <v>46</v>
      </c>
      <c r="C4" s="9" t="s">
        <v>47</v>
      </c>
      <c r="D4" s="0" t="n">
        <v>911</v>
      </c>
      <c r="E4" s="0" t="s">
        <v>48</v>
      </c>
      <c r="F4" s="0" t="s">
        <v>49</v>
      </c>
    </row>
    <row r="5" s="10" customFormat="true" ht="13.8" hidden="false" customHeight="false" outlineLevel="0" collapsed="false">
      <c r="A5" s="10" t="s">
        <v>50</v>
      </c>
      <c r="B5" s="10" t="s">
        <v>51</v>
      </c>
      <c r="C5" s="10" t="s">
        <v>52</v>
      </c>
      <c r="D5" s="10" t="n">
        <v>652</v>
      </c>
      <c r="E5" s="10" t="s">
        <v>53</v>
      </c>
      <c r="F5" s="10" t="s">
        <v>49</v>
      </c>
    </row>
    <row r="6" s="10" customFormat="true" ht="13.8" hidden="false" customHeight="false" outlineLevel="0" collapsed="false">
      <c r="A6" s="10" t="s">
        <v>54</v>
      </c>
      <c r="B6" s="10" t="s">
        <v>55</v>
      </c>
      <c r="C6" s="10" t="s">
        <v>56</v>
      </c>
      <c r="D6" s="10" t="n">
        <v>26</v>
      </c>
      <c r="E6" s="10" t="s">
        <v>57</v>
      </c>
    </row>
    <row r="7" customFormat="false" ht="13.8" hidden="false" customHeight="false" outlineLevel="0" collapsed="false">
      <c r="A7" s="0" t="s">
        <v>58</v>
      </c>
      <c r="B7" s="0" t="s">
        <v>59</v>
      </c>
      <c r="C7" s="0" t="s">
        <v>60</v>
      </c>
      <c r="D7" s="11" t="s">
        <v>61</v>
      </c>
      <c r="E7" s="0" t="s">
        <v>48</v>
      </c>
      <c r="F7" s="0" t="s">
        <v>49</v>
      </c>
    </row>
    <row r="8" customFormat="false" ht="13.8" hidden="false" customHeight="false" outlineLevel="0" collapsed="false">
      <c r="A8" s="0" t="s">
        <v>62</v>
      </c>
      <c r="B8" s="0" t="s">
        <v>63</v>
      </c>
      <c r="C8" s="12" t="s">
        <v>64</v>
      </c>
      <c r="D8" s="11" t="n">
        <v>150</v>
      </c>
      <c r="E8" s="0" t="s">
        <v>48</v>
      </c>
      <c r="F8" s="0" t="s">
        <v>65</v>
      </c>
    </row>
    <row r="9" customFormat="false" ht="13.8" hidden="false" customHeight="false" outlineLevel="0" collapsed="false">
      <c r="A9" s="10" t="s">
        <v>66</v>
      </c>
      <c r="B9" s="10" t="s">
        <v>67</v>
      </c>
      <c r="C9" s="10" t="s">
        <v>68</v>
      </c>
      <c r="D9" s="13" t="s">
        <v>61</v>
      </c>
      <c r="E9" s="10" t="s">
        <v>69</v>
      </c>
      <c r="F9" s="10" t="s">
        <v>49</v>
      </c>
    </row>
    <row r="10" customFormat="false" ht="13.8" hidden="false" customHeight="false" outlineLevel="0" collapsed="false">
      <c r="A10" s="0" t="s">
        <v>70</v>
      </c>
      <c r="B10" s="0" t="s">
        <v>71</v>
      </c>
      <c r="C10" s="0" t="s">
        <v>72</v>
      </c>
      <c r="D10" s="11" t="n">
        <v>142</v>
      </c>
      <c r="E10" s="0" t="s">
        <v>48</v>
      </c>
      <c r="F10" s="0" t="s">
        <v>73</v>
      </c>
    </row>
    <row r="11" customFormat="false" ht="13.8" hidden="false" customHeight="false" outlineLevel="0" collapsed="false">
      <c r="D11" s="11"/>
    </row>
    <row r="12" customFormat="false" ht="13.8" hidden="false" customHeight="false" outlineLevel="0" collapsed="false">
      <c r="A12" s="0" t="s">
        <v>74</v>
      </c>
      <c r="B12" s="0" t="s">
        <v>75</v>
      </c>
      <c r="C12" s="0" t="s">
        <v>76</v>
      </c>
      <c r="E12" s="0" t="s">
        <v>77</v>
      </c>
    </row>
    <row r="13" s="10" customFormat="true" ht="13.8" hidden="false" customHeight="false" outlineLevel="0" collapsed="false">
      <c r="A13" s="10" t="s">
        <v>78</v>
      </c>
      <c r="B13" s="10" t="s">
        <v>79</v>
      </c>
      <c r="C13" s="10" t="s">
        <v>80</v>
      </c>
      <c r="E13" s="10" t="s">
        <v>77</v>
      </c>
    </row>
    <row r="14" customFormat="false" ht="13.8" hidden="false" customHeight="false" outlineLevel="0" collapsed="false">
      <c r="A14" s="0" t="s">
        <v>81</v>
      </c>
      <c r="B14" s="0" t="s">
        <v>82</v>
      </c>
      <c r="C14" s="0" t="s">
        <v>83</v>
      </c>
      <c r="D14" s="11" t="s">
        <v>84</v>
      </c>
      <c r="E14" s="0" t="s">
        <v>85</v>
      </c>
    </row>
    <row r="15" customFormat="false" ht="13.8" hidden="false" customHeight="false" outlineLevel="0" collapsed="false">
      <c r="A15" s="0" t="s">
        <v>86</v>
      </c>
      <c r="B15" s="0" t="s">
        <v>87</v>
      </c>
      <c r="C15" s="0" t="s">
        <v>72</v>
      </c>
      <c r="D15" s="11" t="s">
        <v>88</v>
      </c>
      <c r="E15" s="0" t="s">
        <v>89</v>
      </c>
    </row>
    <row r="16" customFormat="false" ht="13.8" hidden="false" customHeight="false" outlineLevel="0" collapsed="false">
      <c r="D16" s="11"/>
    </row>
    <row r="17" customFormat="false" ht="13.8" hidden="false" customHeight="false" outlineLevel="0" collapsed="false">
      <c r="D17" s="11"/>
    </row>
    <row r="18" customFormat="false" ht="13.8" hidden="false" customHeight="false" outlineLevel="0" collapsed="false">
      <c r="A18" s="10" t="s">
        <v>90</v>
      </c>
      <c r="B18" s="10" t="s">
        <v>91</v>
      </c>
      <c r="C18" s="10" t="s">
        <v>92</v>
      </c>
      <c r="D18" s="10" t="n">
        <v>755</v>
      </c>
      <c r="E18" s="0" t="s">
        <v>93</v>
      </c>
    </row>
    <row r="19" customFormat="false" ht="13.8" hidden="false" customHeight="false" outlineLevel="0" collapsed="false">
      <c r="A19" s="10" t="s">
        <v>94</v>
      </c>
      <c r="B19" s="10" t="s">
        <v>95</v>
      </c>
      <c r="C19" s="10" t="s">
        <v>96</v>
      </c>
      <c r="D19" s="10"/>
      <c r="E19" s="0" t="s">
        <v>97</v>
      </c>
      <c r="F19" s="10" t="s">
        <v>98</v>
      </c>
    </row>
    <row r="20" customFormat="false" ht="13.8" hidden="false" customHeight="false" outlineLevel="0" collapsed="false">
      <c r="F20" s="14"/>
    </row>
    <row r="21" customFormat="false" ht="14" hidden="false" customHeight="false" outlineLevel="0" collapsed="false">
      <c r="A21" s="15" t="s">
        <v>99</v>
      </c>
      <c r="B21" s="16" t="s">
        <v>100</v>
      </c>
      <c r="C21" s="16" t="s">
        <v>101</v>
      </c>
      <c r="D21" s="16" t="n">
        <v>411</v>
      </c>
      <c r="E21" s="0" t="s">
        <v>102</v>
      </c>
    </row>
    <row r="22" customFormat="false" ht="14" hidden="false" customHeight="false" outlineLevel="0" collapsed="false">
      <c r="A22" s="10" t="s">
        <v>103</v>
      </c>
      <c r="B22" s="10" t="s">
        <v>104</v>
      </c>
      <c r="C22" s="10" t="s">
        <v>105</v>
      </c>
      <c r="D22" s="10" t="n">
        <v>725</v>
      </c>
      <c r="E22" s="0" t="s">
        <v>106</v>
      </c>
    </row>
    <row r="23" customFormat="false" ht="14" hidden="false" customHeight="false" outlineLevel="0" collapsed="false">
      <c r="A23" s="0" t="s">
        <v>107</v>
      </c>
      <c r="B23" s="0" t="s">
        <v>108</v>
      </c>
      <c r="C23" s="0" t="s">
        <v>109</v>
      </c>
      <c r="D23" s="0" t="n">
        <v>697</v>
      </c>
    </row>
    <row r="24" customFormat="false" ht="13.8" hidden="false" customHeight="false" outlineLevel="0" collapsed="false">
      <c r="A24" s="0" t="s">
        <v>110</v>
      </c>
      <c r="B24" s="0" t="s">
        <v>111</v>
      </c>
      <c r="C24" s="0" t="s">
        <v>112</v>
      </c>
      <c r="D24" s="11" t="s">
        <v>113</v>
      </c>
    </row>
    <row r="25" customFormat="false" ht="14" hidden="false" customHeight="false" outlineLevel="0" collapsed="false">
      <c r="A25" s="0" t="s">
        <v>114</v>
      </c>
      <c r="B25" s="0" t="s">
        <v>115</v>
      </c>
      <c r="C25" s="0" t="s">
        <v>116</v>
      </c>
      <c r="D25" s="0" t="n">
        <v>948</v>
      </c>
    </row>
    <row r="26" customFormat="false" ht="14" hidden="false" customHeight="false" outlineLevel="0" collapsed="false">
      <c r="A26" s="0" t="s">
        <v>117</v>
      </c>
      <c r="B26" s="0" t="s">
        <v>118</v>
      </c>
    </row>
    <row r="27" customFormat="false" ht="14" hidden="false" customHeight="false" outlineLevel="0" collapsed="false">
      <c r="A27" s="0" t="s">
        <v>119</v>
      </c>
      <c r="B27" s="0" t="s">
        <v>120</v>
      </c>
      <c r="C27" s="0" t="s">
        <v>121</v>
      </c>
    </row>
    <row r="28" customFormat="false" ht="14" hidden="false" customHeight="false" outlineLevel="0" collapsed="false">
      <c r="A28" s="0" t="s">
        <v>122</v>
      </c>
      <c r="B28" s="0" t="s">
        <v>123</v>
      </c>
      <c r="C28" s="0" t="s">
        <v>124</v>
      </c>
    </row>
    <row r="29" customFormat="false" ht="14" hidden="false" customHeight="false" outlineLevel="0" collapsed="false">
      <c r="C29" s="0" t="n">
        <f aca="false">+15000*7</f>
        <v>105000</v>
      </c>
    </row>
    <row r="30" customFormat="false" ht="14" hidden="false" customHeight="false" outlineLevel="0" collapsed="false">
      <c r="A30" s="0" t="s">
        <v>125</v>
      </c>
      <c r="B30" s="0" t="s">
        <v>126</v>
      </c>
      <c r="C30" s="0" t="s">
        <v>127</v>
      </c>
    </row>
    <row r="31" customFormat="false" ht="14" hidden="false" customHeight="false" outlineLevel="0" collapsed="false">
      <c r="A31" s="0" t="s">
        <v>128</v>
      </c>
      <c r="B31" s="0" t="s">
        <v>129</v>
      </c>
      <c r="C31" s="0" t="s">
        <v>130</v>
      </c>
      <c r="D31" s="0" t="n">
        <v>914</v>
      </c>
    </row>
    <row r="32" customFormat="false" ht="14" hidden="false" customHeight="false" outlineLevel="0" collapsed="false">
      <c r="A32" s="0" t="s">
        <v>131</v>
      </c>
      <c r="B32" s="0" t="s">
        <v>132</v>
      </c>
      <c r="C32" s="0" t="s">
        <v>130</v>
      </c>
      <c r="D32" s="0" t="n">
        <v>316</v>
      </c>
    </row>
    <row r="33" customFormat="false" ht="13.8" hidden="false" customHeight="false" outlineLevel="0" collapsed="false">
      <c r="A33" s="0" t="s">
        <v>133</v>
      </c>
      <c r="B33" s="0" t="s">
        <v>134</v>
      </c>
      <c r="C33" s="17" t="s">
        <v>135</v>
      </c>
      <c r="D33" s="0" t="s">
        <v>136</v>
      </c>
      <c r="E33" s="0" t="s">
        <v>137</v>
      </c>
      <c r="F33" s="0" t="s">
        <v>138</v>
      </c>
    </row>
    <row r="35" customFormat="false" ht="13.5" hidden="false" customHeight="false" outlineLevel="0" collapsed="false">
      <c r="A35" s="0" t="s">
        <v>139</v>
      </c>
      <c r="B35" s="0" t="s">
        <v>140</v>
      </c>
      <c r="C35" s="0" t="s">
        <v>141</v>
      </c>
      <c r="D35" s="0" t="n">
        <v>260</v>
      </c>
    </row>
    <row r="37" customFormat="false" ht="13.5" hidden="false" customHeight="false" outlineLevel="0" collapsed="false">
      <c r="A37" s="0" t="s">
        <v>142</v>
      </c>
      <c r="B37" s="0" t="s">
        <v>143</v>
      </c>
      <c r="C37" s="0" t="s">
        <v>64</v>
      </c>
      <c r="D37" s="0" t="n">
        <v>744101</v>
      </c>
    </row>
    <row r="40" customFormat="false" ht="14" hidden="false" customHeight="false" outlineLevel="0" collapsed="false">
      <c r="A40" s="0" t="s">
        <v>144</v>
      </c>
      <c r="B40" s="0" t="s">
        <v>145</v>
      </c>
    </row>
    <row r="41" customFormat="false" ht="14" hidden="false" customHeight="false" outlineLevel="0" collapsed="false">
      <c r="A41" s="0" t="s">
        <v>146</v>
      </c>
      <c r="B41" s="0" t="s">
        <v>147</v>
      </c>
      <c r="C41" s="0" t="s">
        <v>148</v>
      </c>
    </row>
    <row r="43" customFormat="false" ht="13.8" hidden="false" customHeight="false" outlineLevel="0" collapsed="false">
      <c r="A43" s="0" t="s">
        <v>149</v>
      </c>
      <c r="B43" s="0" t="s">
        <v>150</v>
      </c>
      <c r="C43" s="0" t="s">
        <v>151</v>
      </c>
      <c r="D43" s="0" t="n">
        <v>379</v>
      </c>
      <c r="F43" s="0" t="s">
        <v>152</v>
      </c>
    </row>
    <row r="44" customFormat="false" ht="13.8" hidden="false" customHeight="false" outlineLevel="0" collapsed="false">
      <c r="A44" s="0" t="s">
        <v>153</v>
      </c>
      <c r="B44" s="0" t="s">
        <v>154</v>
      </c>
      <c r="C44" s="12" t="s">
        <v>155</v>
      </c>
      <c r="D44" s="11" t="s">
        <v>156</v>
      </c>
      <c r="F44" s="0" t="s">
        <v>152</v>
      </c>
    </row>
    <row r="45" customFormat="false" ht="13.8" hidden="false" customHeight="false" outlineLevel="0" collapsed="false"/>
    <row r="46" customFormat="false" ht="13.8" hidden="false" customHeight="false" outlineLevel="0" collapsed="false">
      <c r="A46" s="0" t="s">
        <v>157</v>
      </c>
      <c r="B46" s="0" t="s">
        <v>158</v>
      </c>
      <c r="C46" s="0" t="s">
        <v>92</v>
      </c>
      <c r="F46" s="0" t="s">
        <v>159</v>
      </c>
    </row>
    <row r="47" customFormat="false" ht="13.8" hidden="false" customHeight="false" outlineLevel="0" collapsed="false"/>
    <row r="48" customFormat="false" ht="17.6" hidden="false" customHeight="false" outlineLevel="0" collapsed="false">
      <c r="A48" s="0" t="s">
        <v>160</v>
      </c>
      <c r="B48" s="0" t="s">
        <v>161</v>
      </c>
      <c r="C48" s="0" t="s">
        <v>162</v>
      </c>
    </row>
    <row r="49" customFormat="false" ht="13.8" hidden="false" customHeight="false" outlineLevel="0" collapsed="false"/>
    <row r="50" customFormat="false" ht="13.8" hidden="false" customHeight="false" outlineLevel="0" collapsed="false">
      <c r="A50" s="18" t="s">
        <v>163</v>
      </c>
    </row>
    <row r="51" customFormat="false" ht="17.6" hidden="false" customHeight="false" outlineLevel="0" collapsed="false">
      <c r="A51" s="0" t="s">
        <v>164</v>
      </c>
      <c r="B51" s="0" t="s">
        <v>165</v>
      </c>
      <c r="C51" s="0" t="s">
        <v>166</v>
      </c>
    </row>
    <row r="52" customFormat="false" ht="13.8" hidden="false" customHeight="false" outlineLevel="0" collapsed="false">
      <c r="A52" s="0" t="s">
        <v>167</v>
      </c>
      <c r="B52" s="0" t="s">
        <v>168</v>
      </c>
      <c r="C52" s="0" t="s">
        <v>166</v>
      </c>
    </row>
    <row r="53" customFormat="false" ht="14" hidden="false" customHeight="false" outlineLevel="0" collapsed="false">
      <c r="A53" s="0" t="s">
        <v>169</v>
      </c>
      <c r="B53" s="0" t="s">
        <v>170</v>
      </c>
      <c r="C53" s="0" t="s">
        <v>171</v>
      </c>
      <c r="D53" s="0" t="s">
        <v>172</v>
      </c>
    </row>
    <row r="54" customFormat="false" ht="14" hidden="false" customHeight="false" outlineLevel="0" collapsed="false">
      <c r="A54" s="0" t="s">
        <v>173</v>
      </c>
      <c r="B54" s="0" t="s">
        <v>174</v>
      </c>
    </row>
    <row r="55" customFormat="false" ht="130.85" hidden="false" customHeight="false" outlineLevel="0" collapsed="false">
      <c r="A55" s="0" t="s">
        <v>175</v>
      </c>
      <c r="B55" s="0" t="s">
        <v>176</v>
      </c>
      <c r="C55" s="19" t="s">
        <v>177</v>
      </c>
      <c r="D55" s="0" t="s">
        <v>178</v>
      </c>
    </row>
    <row r="56" customFormat="false" ht="13.8" hidden="false" customHeight="false" outlineLevel="0" collapsed="false">
      <c r="A56" s="0" t="s">
        <v>179</v>
      </c>
      <c r="B56" s="0" t="n">
        <v>21441</v>
      </c>
    </row>
    <row r="57" customFormat="false" ht="13.8" hidden="false" customHeight="false" outlineLevel="0" collapsed="false">
      <c r="A57" s="0" t="s">
        <v>180</v>
      </c>
      <c r="B57" s="0" t="n">
        <v>2836.14</v>
      </c>
    </row>
    <row r="59" customFormat="false" ht="13.8" hidden="false" customHeight="false" outlineLevel="0" collapsed="false">
      <c r="A59" s="18" t="s">
        <v>181</v>
      </c>
    </row>
    <row r="60" customFormat="false" ht="14" hidden="false" customHeight="false" outlineLevel="0" collapsed="false">
      <c r="A60" s="0" t="s">
        <v>182</v>
      </c>
      <c r="B60" s="0" t="s">
        <v>183</v>
      </c>
      <c r="C60" s="0" t="n">
        <v>23862386</v>
      </c>
    </row>
    <row r="61" customFormat="false" ht="14" hidden="false" customHeight="false" outlineLevel="0" collapsed="false">
      <c r="A61" s="0" t="s">
        <v>173</v>
      </c>
      <c r="B61" s="0" t="s">
        <v>184</v>
      </c>
    </row>
    <row r="62" customFormat="false" ht="122.4" hidden="false" customHeight="true" outlineLevel="0" collapsed="false">
      <c r="A62" s="0" t="s">
        <v>185</v>
      </c>
      <c r="B62" s="0" t="s">
        <v>186</v>
      </c>
      <c r="C62" s="19" t="s">
        <v>187</v>
      </c>
      <c r="D62" s="0" t="s">
        <v>188</v>
      </c>
    </row>
    <row r="63" customFormat="false" ht="14" hidden="false" customHeight="false" outlineLevel="0" collapsed="false">
      <c r="A63" s="0" t="s">
        <v>180</v>
      </c>
      <c r="B63" s="0" t="n">
        <v>2396.15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B48" r:id="rId1" display="shijiluke@gmail.com"/>
    <hyperlink ref="B51" r:id="rId2" display="smy@195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204" zoomScaleNormal="204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29.25"/>
    <col collapsed="false" customWidth="true" hidden="false" outlineLevel="0" max="2" min="2" style="0" width="27.27"/>
    <col collapsed="false" customWidth="true" hidden="false" outlineLevel="0" max="3" min="3" style="0" width="0.76"/>
    <col collapsed="false" customWidth="true" hidden="false" outlineLevel="0" max="4" min="4" style="20" width="33.3"/>
    <col collapsed="false" customWidth="true" hidden="false" outlineLevel="0" max="1025" min="5" style="0" width="10.87"/>
  </cols>
  <sheetData>
    <row r="1" customFormat="false" ht="13.8" hidden="false" customHeight="false" outlineLevel="0" collapsed="false">
      <c r="B1" s="0" t="s">
        <v>189</v>
      </c>
      <c r="D1" s="20" t="s">
        <v>190</v>
      </c>
    </row>
    <row r="2" customFormat="false" ht="13.8" hidden="false" customHeight="false" outlineLevel="0" collapsed="false">
      <c r="A2" s="0" t="s">
        <v>191</v>
      </c>
      <c r="B2" s="21" t="s">
        <v>192</v>
      </c>
    </row>
    <row r="3" customFormat="false" ht="13.8" hidden="false" customHeight="false" outlineLevel="0" collapsed="false">
      <c r="B3" s="21"/>
    </row>
    <row r="4" customFormat="false" ht="13.8" hidden="false" customHeight="false" outlineLevel="0" collapsed="false">
      <c r="A4" s="0" t="s">
        <v>193</v>
      </c>
      <c r="B4" s="21" t="s">
        <v>194</v>
      </c>
      <c r="D4" s="20" t="s">
        <v>195</v>
      </c>
    </row>
    <row r="5" customFormat="false" ht="13.8" hidden="false" customHeight="false" outlineLevel="0" collapsed="false">
      <c r="A5" s="14" t="s">
        <v>196</v>
      </c>
      <c r="B5" s="21" t="n">
        <v>28528912</v>
      </c>
      <c r="D5" s="20" t="n">
        <v>71441132</v>
      </c>
    </row>
    <row r="6" customFormat="false" ht="13.8" hidden="false" customHeight="false" outlineLevel="0" collapsed="false">
      <c r="A6" s="0" t="s">
        <v>197</v>
      </c>
      <c r="B6" s="22" t="n">
        <v>43626</v>
      </c>
      <c r="D6" s="22" t="n">
        <v>43656</v>
      </c>
    </row>
    <row r="7" customFormat="false" ht="13.8" hidden="false" customHeight="false" outlineLevel="0" collapsed="false">
      <c r="A7" s="0" t="s">
        <v>198</v>
      </c>
      <c r="B7" s="21" t="s">
        <v>199</v>
      </c>
      <c r="D7" s="20" t="s">
        <v>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204" zoomScaleNormal="204" zoomScalePageLayoutView="100" workbookViewId="0">
      <selection pane="topLeft" activeCell="A9" activeCellId="0" sqref="A9"/>
    </sheetView>
  </sheetViews>
  <sheetFormatPr defaultRowHeight="14" zeroHeight="false" outlineLevelRow="0" outlineLevelCol="0"/>
  <cols>
    <col collapsed="false" customWidth="true" hidden="false" outlineLevel="0" max="1" min="1" style="0" width="8.63"/>
    <col collapsed="false" customWidth="true" hidden="false" outlineLevel="0" max="2" min="2" style="0" width="15.27"/>
    <col collapsed="false" customWidth="true" hidden="false" outlineLevel="0" max="1025" min="3" style="0" width="8.63"/>
  </cols>
  <sheetData>
    <row r="1" customFormat="false" ht="14" hidden="false" customHeight="false" outlineLevel="0" collapsed="false">
      <c r="C1" s="0" t="s">
        <v>201</v>
      </c>
      <c r="D1" s="0" t="s">
        <v>202</v>
      </c>
      <c r="E1" s="0" t="s">
        <v>203</v>
      </c>
    </row>
    <row r="2" customFormat="false" ht="14" hidden="false" customHeight="false" outlineLevel="0" collapsed="false">
      <c r="A2" s="0" t="s">
        <v>204</v>
      </c>
      <c r="B2" s="0" t="s">
        <v>205</v>
      </c>
      <c r="C2" s="0" t="s">
        <v>206</v>
      </c>
    </row>
    <row r="3" customFormat="false" ht="13.8" hidden="false" customHeight="false" outlineLevel="0" collapsed="false">
      <c r="A3" s="0" t="s">
        <v>207</v>
      </c>
      <c r="B3" s="0" t="s">
        <v>208</v>
      </c>
      <c r="C3" s="0" t="n">
        <v>147</v>
      </c>
    </row>
    <row r="4" customFormat="false" ht="13.8" hidden="false" customHeight="false" outlineLevel="0" collapsed="false">
      <c r="A4" s="0" t="s">
        <v>209</v>
      </c>
      <c r="B4" s="0" t="s">
        <v>123</v>
      </c>
      <c r="C4" s="0" t="s">
        <v>210</v>
      </c>
    </row>
    <row r="5" customFormat="false" ht="13.8" hidden="false" customHeight="false" outlineLevel="0" collapsed="false">
      <c r="A5" s="0" t="s">
        <v>211</v>
      </c>
      <c r="B5" s="0" t="s">
        <v>118</v>
      </c>
      <c r="C5" s="0" t="s">
        <v>206</v>
      </c>
    </row>
    <row r="6" customFormat="false" ht="13.8" hidden="false" customHeight="false" outlineLevel="0" collapsed="false">
      <c r="A6" s="0" t="s">
        <v>212</v>
      </c>
      <c r="B6" s="0" t="s">
        <v>213</v>
      </c>
      <c r="C6" s="0" t="s">
        <v>206</v>
      </c>
      <c r="D6" s="0" t="s">
        <v>214</v>
      </c>
      <c r="E6" s="0" t="s">
        <v>215</v>
      </c>
    </row>
    <row r="8" customFormat="false" ht="14" hidden="false" customHeight="false" outlineLevel="0" collapsed="false">
      <c r="A8" s="0" t="s">
        <v>216</v>
      </c>
      <c r="B8" s="0" t="s">
        <v>217</v>
      </c>
      <c r="C8" s="0" t="s">
        <v>218</v>
      </c>
    </row>
    <row r="9" customFormat="false" ht="13.8" hidden="false" customHeight="false" outlineLevel="0" collapsed="false">
      <c r="A9" s="0" t="s">
        <v>219</v>
      </c>
      <c r="B9" s="0" t="s">
        <v>220</v>
      </c>
      <c r="C9" s="0" t="s">
        <v>218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91" zoomScaleNormal="1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55.45"/>
    <col collapsed="false" customWidth="true" hidden="false" outlineLevel="0" max="2" min="2" style="0" width="12.88"/>
    <col collapsed="false" customWidth="true" hidden="false" outlineLevel="0" max="3" min="3" style="0" width="14.02"/>
    <col collapsed="false" customWidth="true" hidden="false" outlineLevel="0" max="1025" min="4" style="0" width="10.87"/>
  </cols>
  <sheetData>
    <row r="1" customFormat="false" ht="13.8" hidden="false" customHeight="false" outlineLevel="0" collapsed="false"/>
    <row r="2" customFormat="false" ht="13.8" hidden="false" customHeight="false" outlineLevel="0" collapsed="false">
      <c r="A2" s="0" t="s">
        <v>221</v>
      </c>
    </row>
    <row r="3" customFormat="false" ht="12.8" hidden="false" customHeight="false" outlineLevel="0" collapsed="false">
      <c r="A3" s="0" t="s">
        <v>222</v>
      </c>
      <c r="B3" s="0" t="s">
        <v>223</v>
      </c>
      <c r="C3" s="0" t="s">
        <v>224</v>
      </c>
    </row>
    <row r="4" customFormat="false" ht="13.8" hidden="false" customHeight="false" outlineLevel="0" collapsed="false"/>
    <row r="5" customFormat="false" ht="12.8" hidden="false" customHeight="false" outlineLevel="0" collapsed="false">
      <c r="A5" s="0" t="s">
        <v>225</v>
      </c>
    </row>
    <row r="6" customFormat="false" ht="12.8" hidden="false" customHeight="false" outlineLevel="0" collapsed="false">
      <c r="A6" s="0" t="s">
        <v>226</v>
      </c>
      <c r="C6" s="0" t="s">
        <v>227</v>
      </c>
    </row>
    <row r="8" customFormat="false" ht="12.8" hidden="false" customHeight="false" outlineLevel="0" collapsed="false">
      <c r="A8" s="0" t="s">
        <v>228</v>
      </c>
    </row>
    <row r="9" customFormat="false" ht="32.95" hidden="false" customHeight="false" outlineLevel="0" collapsed="false">
      <c r="A9" s="19" t="s">
        <v>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2017-09-15T09:18:06Z</dcterms:created>
  <dc:creator>LUke</dc:creator>
  <dc:description/>
  <dc:language>en-US</dc:language>
  <cp:lastModifiedBy/>
  <dcterms:modified xsi:type="dcterms:W3CDTF">2020-11-11T05:06:54Z</dcterms:modified>
  <cp:revision>145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1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