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1" i="20" l="1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B291" i="25"/>
  <c r="B290" i="25"/>
  <c r="B289" i="25"/>
  <c r="B288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<sst xmlns="http://schemas.openxmlformats.org/spreadsheetml/2006/main" count="580" uniqueCount="484">
  <si>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</si>
  <si>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</si>
  <si>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</si>
  <si>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</si>
  <si>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</si>
  <si>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</si>
  <si>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</si>
  <si>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</si>
  <si>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</si>
  <si>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</si>
  <si>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</si>
  <si>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</si>
  <si>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</si>
  <si>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</si>
  <si>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</si>
  <si>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</si>
  <si>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</si>
  <si>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</si>
  <si>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</si>
  <si>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</si>
  <si>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</si>
  <si>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</si>
  <si>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</si>
  <si>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</si>
  <si>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</si>
  <si>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</si>
  <si>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</si>
  <si>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</si>
  <si>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</si>
  <si>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</si>
  <si>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</si>
  <si>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</si>
  <si>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</si>
  <si>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</si>
  <si>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</si>
  <si>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</si>
  <si>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</si>
  <si>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</si>
  <si>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</si>
  <si>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</si>
  <si>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</si>
  <si>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</si>
  <si>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</si>
  <si>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</si>
  <si>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</si>
  <si>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</si>
  <si>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</si>
  <si>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</si>
  <si>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</si>
  <si>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</si>
  <si>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</si>
  <si>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</si>
  <si>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</si>
  <si>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</si>
  <si>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</si>
  <si>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</si>
  <si>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</si>
  <si>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</si>
  <si>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</si>
  <si>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</si>
  <si>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</si>
  <si>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</si>
  <si>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</si>
  <si>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</si>
  <si>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</si>
  <si>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</si>
  <si>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</si>
  <si>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</si>
  <si>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</si>
  <si>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</si>
  <si>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</si>
  <si>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</si>
  <si>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</si>
  <si>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</si>
  <si>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</si>
  <si>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</si>
  <si>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</si>
  <si>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</si>
  <si>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</si>
  <si>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</si>
  <si>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</si>
  <si>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</si>
  <si>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</si>
  <si>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</si>
  <si>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</si>
  <si>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</si>
  <si>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</si>
  <si>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</si>
  <si>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</si>
  <si>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</si>
  <si>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</si>
  <si>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</si>
  <si>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</si>
  <si>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</si>
  <si>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</si>
  <si>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</si>
  <si>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</si>
  <si>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</si>
  <si>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</si>
  <si>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</si>
  <si>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</si>
  <si>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</si>
  <si>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</si>
  <si>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</si>
  <si>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</si>
  <si>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</si>
  <si>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</si>
  <si>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</si>
  <si>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</si>
  <si>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</si>
  <si>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</si>
  <si>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</si>
  <si>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</si>
  <si>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</si>
  <si>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</si>
  <si>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</si>
  <si>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</si>
  <si>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</si>
  <si>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</si>
  <si>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</si>
  <si>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</si>
  <si>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</si>
  <si>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</si>
  <si>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</si>
  <si>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</si>
  <si>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</si>
  <si>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</si>
  <si>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</si>
  <si>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</si>
  <si>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</si>
  <si>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</si>
  <si>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</si>
  <si>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</si>
  <si>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</si>
  <si>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</si>
  <si>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</si>
  <si>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</si>
  <si>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</si>
  <si>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</si>
  <si>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</si>
  <si>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</si>
  <si>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</si>
  <si>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</si>
  <si>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</si>
  <si>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</si>
  <si>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</si>
  <si>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</si>
  <si>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</si>
  <si>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</si>
  <si>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</si>
  <si>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</si>
  <si>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</si>
  <si>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</si>
  <si>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</si>
  <si>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</si>
  <si>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</si>
  <si>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</si>
  <si>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</si>
  <si>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</si>
  <si>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</si>
  <si>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</si>
  <si>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</si>
  <si>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</si>
  <si>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</si>
  <si>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</si>
  <si>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</si>
  <si>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</si>
  <si>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</si>
  <si>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</si>
  <si>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</si>
  <si>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</si>
  <si>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</si>
  <si>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</si>
  <si>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</si>
  <si>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</si>
  <si>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</si>
  <si>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</si>
  <si>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</si>
  <si>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</si>
  <si>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</si>
  <si>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</si>
  <si>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</si>
  <si>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</si>
  <si>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</si>
  <si>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</si>
  <si>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</si>
  <si>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</si>
  <si>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</si>
  <si>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</si>
  <si>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</si>
  <si>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</si>
  <si>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</si>
  <si>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</si>
  <si>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</si>
  <si>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</si>
  <si>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</si>
  <si>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</si>
  <si>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</si>
  <si>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</si>
  <si>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</si>
  <si>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</si>
  <si>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</si>
  <si>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</si>
  <si>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</si>
  <si>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</si>
  <si>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</si>
  <si>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</si>
  <si>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</si>
  <si>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</si>
  <si>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</si>
  <si>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</si>
  <si>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</si>
  <si>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</si>
  <si>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</si>
  <si>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</si>
  <si>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</si>
  <si>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</si>
  <si>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</si>
  <si>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</si>
  <si>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</si>
  <si>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</si>
  <si>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</si>
  <si>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</si>
  <si>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</si>
  <si>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</si>
  <si>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</si>
  <si>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</si>
  <si>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</si>
  <si>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</si>
  <si>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</si>
  <si>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</si>
  <si>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</si>
  <si>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</si>
  <si>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</si>
  <si>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</si>
  <si>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</si>
  <si>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</si>
  <si>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</si>
  <si>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</si>
  <si>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</si>
  <si>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</si>
  <si>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</si>
  <si>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</si>
  <si>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</si>
  <si>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</si>
  <si>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</si>
  <si>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</si>
  <si>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</si>
  <si>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</si>
  <si>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</si>
  <si>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</si>
  <si>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</si>
  <si>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</si>
  <si>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</si>
  <si>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</si>
  <si>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</si>
  <si>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</si>
  <si>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</si>
  <si>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</si>
  <si>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</si>
  <si>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</si>
  <si>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</si>
  <si>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</si>
  <si>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</si>
  <si>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</si>
  <si>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</si>
  <si>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</si>
  <si>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</si>
  <si>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</si>
  <si>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</si>
  <si>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</si>
  <si>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</si>
  <si>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</si>
  <si>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</si>
  <si>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</si>
  <si>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</si>
  <si>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</si>
  <si>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</si>
  <si>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</si>
  <si>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</si>
  <si>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</si>
  <si>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</si>
  <si>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</si>
  <si>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</si>
  <si>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</si>
  <si>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</si>
  <si>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</si>
  <si>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</si>
  <si>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</si>
  <si>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</si>
  <si>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</si>
  <si>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</si>
  <si>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</si>
  <si>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</si>
  <si>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</si>
  <si>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</si>
  <si>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</si>
  <si>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</si>
  <si>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</si>
  <si>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</si>
  <si>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</si>
  <si>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</si>
  <si>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</si>
  <si>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</si>
  <si>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</si>
  <si>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</si>
  <si>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</si>
  <si>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</si>
  <si>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</si>
  <si>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</si>
  <si>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</si>
  <si>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</si>
  <si>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</si>
  <si>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</si>
  <si>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</si>
  <si>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</si>
  <si>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</si>
  <si>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</si>
  <si>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</si>
  <si>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</si>
  <si>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</si>
  <si>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</si>
  <si>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</si>
  <si>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</si>
  <si>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</si>
  <si>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</si>
  <si>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</si>
  <si>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</si>
  <si>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</si>
  <si>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</si>
  <si>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</si>
  <si>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</si>
  <si>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</si>
  <si>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</si>
  <si>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</si>
  <si>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</si>
  <si>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</si>
  <si>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</si>
  <si>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</si>
  <si>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</si>
  <si>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</si>
  <si>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</si>
  <si>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</si>
  <si>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</si>
  <si>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</si>
  <si>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</si>
  <si>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</si>
  <si>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</si>
  <si>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</si>
  <si>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</si>
  <si>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</si>
  <si>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</si>
  <si>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</si>
  <si>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</si>
  <si>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</si>
  <si>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</si>
  <si>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</si>
  <si>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</si>
  <si>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</si>
  <si>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</si>
  <si>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</si>
  <si>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</si>
  <si>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</si>
  <si>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</si>
  <si>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</si>
  <si>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</si>
  <si>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</si>
  <si>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</si>
  <si>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</si>
  <si>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</si>
  <si>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</si>
  <si>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</si>
  <si>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</si>
  <si>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</si>
  <si>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</si>
  <si>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</si>
  <si>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</si>
  <si>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</si>
  <si>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</si>
  <si>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</si>
  <si>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</si>
  <si>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</si>
  <si>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</si>
  <si>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</si>
  <si>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</si>
  <si>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</si>
  <si>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</si>
  <si>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</si>
  <si>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</si>
  <si>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</si>
  <si>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</si>
  <si>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</si>
  <si>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</si>
  <si>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</si>
  <si>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</si>
  <si>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</si>
  <si>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</si>
  <si>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</si>
  <si>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</si>
  <si>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</si>
  <si>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</si>
  <si>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</si>
  <si>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</si>
  <si>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</si>
  <si>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</si>
  <si>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</si>
  <si>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</si>
  <si>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</si>
  <si>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</si>
  <si>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</si>
  <si>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</si>
  <si>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</si>
  <si>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</si>
  <si>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</si>
  <si>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</si>
  <si>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</si>
  <si>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</si>
  <si>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</si>
  <si>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</si>
  <si>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</si>
  <si>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</si>
  <si>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</si>
  <si>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</si>
  <si>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</si>
  <si>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</si>
  <si>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</si>
  <si>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</si>
  <si>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</si>
  <si>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</si>
  <si>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</si>
  <si>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</si>
  <si>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</si>
  <si>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</si>
  <si>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</si>
  <si>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</si>
  <si>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</si>
  <si>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</si>
  <si>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</si>
  <si>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</si>
  <si>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</si>
  <si>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</si>
  <si>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</si>
  <si>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</si>
  <si>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</si>
  <si>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</si>
  <si>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</si>
  <si>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</si>
  <si>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</si>
  <si>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</si>
  <si>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</si>
  <si>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</si>
  <si>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</si>
  <si>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</si>
  <si>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</si>
  <si>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</si>
  <si>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</si>
  <si>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</si>
  <si>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</si>
  <si>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</si>
  <si>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</si>
  <si>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</si>
  <si>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</si>
  <si>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</si>
  <si>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</si>
  <si>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</si>
  <si>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</si>
  <si>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</si>
  <si>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</si>
  <si>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</si>
  <si>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</si>
  <si>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</si>
  <si>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</si>
  <si>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</si>
  <si>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</si>
  <si>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</si>
  <si>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</si>
  <si>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</si>
  <si>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</si>
  <si>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</si>
  <si>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</si>
  <si>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</si>
  <si>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</si>
  <si>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</si>
  <si>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FTSEA50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</si>
</sst>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2" sqref="D2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43003</v>
      </c>
    </row>
    <row r="2" spans="1:14" x14ac:dyDescent="0.15">
      <c r="A2" t="s">
        <v>390</v>
      </c>
      <c r="B2" s="39">
        <v>6.5984699999999998</v>
      </c>
      <c r="C2" s="1">
        <v>43003</v>
      </c>
      <c r="D2" s="41">
        <v>13</v>
      </c>
    </row>
    <row r="3" spans="1:14" x14ac:dyDescent="0.15">
      <c r="A3" t="s">
        <v>391</v>
      </c>
      <c r="B3" s="39">
        <v>6.6071</v>
      </c>
      <c r="C3" s="1">
        <v>43003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6.6134000000000004</v>
      </c>
      <c r="C4" s="1">
        <v>43004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3817.7914999999998</v>
      </c>
      <c r="C5" s="41">
        <v>3837.7303999999999</v>
      </c>
      <c r="D5" s="25">
        <v>-5.1999999999999998E-3</v>
      </c>
      <c r="J5" s="71"/>
      <c r="K5" s="72"/>
      <c r="L5" s="73"/>
      <c r="M5" s="74"/>
    </row>
    <row r="6" spans="1:14" x14ac:dyDescent="0.15">
      <c r="A6" t="s">
        <v>349</v>
      </c>
      <c r="B6" s="39">
        <v>3341.5486999999998</v>
      </c>
      <c r="C6" s="41">
        <v>3352.5293999999999</v>
      </c>
      <c r="D6" s="25">
        <v>-3.3E-3</v>
      </c>
      <c r="J6" s="75"/>
      <c r="K6" s="76"/>
      <c r="L6" s="77"/>
      <c r="M6" s="78"/>
    </row>
    <row r="7" spans="1:14" x14ac:dyDescent="0.15">
      <c r="A7" t="s">
        <v>350</v>
      </c>
      <c r="B7">
        <v>1843.6210000000001</v>
      </c>
      <c r="C7" s="39">
        <v>1866.425</v>
      </c>
      <c r="D7" s="25">
        <v>-1.2200000000000001E-2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10930.67</v>
      </c>
      <c r="C8" s="39">
        <v>11069.822</v>
      </c>
      <c r="D8" s="25">
        <v>-1.26E-2</v>
      </c>
      <c r="J8" s="83"/>
      <c r="K8" s="84"/>
      <c r="L8" s="85"/>
      <c r="M8" s="86"/>
    </row>
    <row r="9" spans="1:14" x14ac:dyDescent="0.15">
      <c r="A9" t="s">
        <v>352</v>
      </c>
      <c r="B9">
        <v>6489.8441000000003</v>
      </c>
      <c r="C9" s="39">
        <v>6572.0096000000003</v>
      </c>
      <c r="D9" s="25">
        <v>-1.2500000000000001E-2</v>
      </c>
      <c r="J9" s="87"/>
      <c r="K9" s="88"/>
      <c r="L9" s="89"/>
      <c r="M9" s="90"/>
    </row>
    <row r="10" spans="1:14" x14ac:dyDescent="0.15">
      <c r="A10" t="s">
        <v>353</v>
      </c>
      <c r="B10">
        <v>13.68</v>
      </c>
      <c r="C10" s="39">
        <v>13.946</v>
      </c>
      <c r="D10" s="1">
        <v>43000</v>
      </c>
    </row>
    <row r="11" spans="1:14" x14ac:dyDescent="0.15">
      <c r="A11" t="s">
        <v>354</v>
      </c>
      <c r="B11">
        <v>14.12</v>
      </c>
      <c r="C11" s="39">
        <v>14.220800000000001</v>
      </c>
      <c r="D11" s="1">
        <v>43003</v>
      </c>
    </row>
    <row r="12" spans="1:14" x14ac:dyDescent="0.15">
      <c r="A12" t="s">
        <v>355</v>
      </c>
      <c r="B12">
        <v>7.93</v>
      </c>
      <c r="C12" s="39">
        <v>8.0399999999999991</v>
      </c>
      <c r="D12" s="1">
        <v>43003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46.05</v>
      </c>
      <c r="C13" s="39">
        <v>46.36</v>
      </c>
      <c r="D13" s="1">
        <v>43003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43.39</v>
      </c>
      <c r="C14" s="39">
        <v>44.63</v>
      </c>
      <c r="D14" s="1">
        <v>43000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33.840000000000003</v>
      </c>
      <c r="C15">
        <v>34.4634</v>
      </c>
      <c r="D15" s="1">
        <v>43000</v>
      </c>
    </row>
    <row r="16" spans="1:14" x14ac:dyDescent="0.15">
      <c r="A16" t="s">
        <v>359</v>
      </c>
      <c r="B16">
        <v>28.96</v>
      </c>
      <c r="C16">
        <v>29.5367</v>
      </c>
      <c r="D16" s="1">
        <v>43000</v>
      </c>
    </row>
    <row r="17" spans="1:16" x14ac:dyDescent="0.15">
      <c r="A17" t="s">
        <v>360</v>
      </c>
      <c r="B17">
        <v>35.700000000000003</v>
      </c>
      <c r="C17" s="39">
        <v>36.4253</v>
      </c>
      <c r="D17" s="1">
        <v>43000</v>
      </c>
    </row>
    <row r="18" spans="1:16" x14ac:dyDescent="0.15">
      <c r="A18" t="s">
        <v>361</v>
      </c>
      <c r="B18">
        <v>11971.68</v>
      </c>
      <c r="C18" s="1"/>
      <c r="D18" s="1"/>
    </row>
    <row r="19" spans="1:16" x14ac:dyDescent="0.15">
      <c r="A19" t="s">
        <v>483</v>
      </c>
      <c r="B19">
        <v>11971.68</v>
      </c>
      <c r="C19" s="1"/>
      <c r="D19" s="94"/>
    </row>
    <row r="20" spans="1:16" s="97" customFormat="1" x14ac:dyDescent="0.15">
      <c r="A20" s="100" t="s">
        <v>362</v>
      </c>
      <c r="B20" s="100">
        <v>19202.05</v>
      </c>
      <c r="C20" s="98"/>
      <c r="D20" s="99"/>
    </row>
    <row r="21" spans="1:16" s="97" customFormat="1" x14ac:dyDescent="0.15">
      <c r="A21" s="97" t="s">
        <v>400</v>
      </c>
      <c r="B21" s="97">
        <v>6.5945</v>
      </c>
      <c r="C21" s="98">
        <v>43004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3344.5886</v>
      </c>
      <c r="B23">
        <v>3344.7080999999998</v>
      </c>
      <c r="C23" s="1">
        <v>3346.6532999999999</v>
      </c>
      <c r="D23" s="41">
        <v>3339.9677000000001</v>
      </c>
      <c r="E23">
        <v>3340.6689999999999</v>
      </c>
      <c r="F23">
        <v>3350.6316000000002</v>
      </c>
      <c r="G23">
        <v>3334.9596999999999</v>
      </c>
      <c r="H23">
        <v>1008</v>
      </c>
      <c r="I23">
        <v>1123</v>
      </c>
      <c r="J23">
        <v>3340.6689999999999</v>
      </c>
      <c r="K23">
        <v>3340.1115</v>
      </c>
      <c r="L23">
        <v>3340.8090999999999</v>
      </c>
      <c r="M23">
        <v>3344.4207000000001</v>
      </c>
      <c r="N23">
        <v>3335.3159000000001</v>
      </c>
      <c r="O23">
        <v>1431</v>
      </c>
      <c r="P23">
        <v>1450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zoomScale="115" zoomScaleNormal="115" workbookViewId="0">
      <pane xSplit="1" ySplit="1" topLeftCell="B266" activePane="bottomRight" state="frozen"/>
      <selection pane="topRight" activeCell="B1" sqref="B1"/>
      <selection pane="bottomLeft" activeCell="A2" sqref="A2"/>
      <selection pane="bottomRight" activeCell="B287" sqref="B28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87" si="15">LN(C220/C219)</f>
        <v>5.8655326653686257E-5</v>
      </c>
      <c r="H220">
        <v>6.8302350000000001</v>
      </c>
      <c r="I220" s="25">
        <f t="shared" ref="I220:I287" si="16">LN(H220/H219)</f>
        <v>1.1859738836099735E-4</v>
      </c>
      <c r="J220">
        <v>6.8346549999999997</v>
      </c>
      <c r="K220" s="25">
        <f t="shared" ref="K220:K287" si="17">LN(J220/J219)</f>
        <v>6.0958008553464011E-4</v>
      </c>
      <c r="L220">
        <v>6.837275</v>
      </c>
      <c r="M220" s="25">
        <f t="shared" ref="M220:M287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 x14ac:dyDescent="0.15">
      <c r="A288" s="98">
        <v>43004</v>
      </c>
      <c r="B288" s="41">
        <f t="shared" si="14"/>
        <v>2</v>
      </c>
    </row>
    <row r="289" spans="1:2" x14ac:dyDescent="0.15">
      <c r="A289" s="98">
        <v>43005</v>
      </c>
      <c r="B289" s="41">
        <f t="shared" si="14"/>
        <v>3</v>
      </c>
    </row>
    <row r="290" spans="1:2" x14ac:dyDescent="0.15">
      <c r="A290" s="98">
        <v>43006</v>
      </c>
      <c r="B290" s="41">
        <f t="shared" si="14"/>
        <v>4</v>
      </c>
    </row>
    <row r="291" spans="1:2" x14ac:dyDescent="0.15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tabSelected="1"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E342" sqref="E34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56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56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56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56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56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56" x14ac:dyDescent="0.15">
      <c r="A342" s="98">
        <v>43004</v>
      </c>
      <c r="B342" s="41">
        <f t="shared" si="4153"/>
        <v>2</v>
      </c>
      <c r="E342" s="39"/>
    </row>
    <row r="343" spans="1:56" x14ac:dyDescent="0.15">
      <c r="A343" s="98">
        <v>43005</v>
      </c>
      <c r="B343" s="41">
        <f t="shared" si="4153"/>
        <v>3</v>
      </c>
      <c r="E343" s="39"/>
    </row>
    <row r="344" spans="1:56" x14ac:dyDescent="0.15">
      <c r="A344" s="98">
        <v>43006</v>
      </c>
      <c r="B344" s="41">
        <f t="shared" si="4153"/>
        <v>4</v>
      </c>
      <c r="E344" s="39"/>
    </row>
    <row r="345" spans="1:56" x14ac:dyDescent="0.15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B401" activePane="bottomRight" state="frozen"/>
      <selection pane="topRight" activeCell="B1" sqref="B1"/>
      <selection pane="bottomLeft" activeCell="A3" sqref="A3"/>
      <selection pane="bottomRight" activeCell="A427" sqref="A42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</row>
    <row r="425" spans="1:14" x14ac:dyDescent="0.15">
      <c r="A425" s="98">
        <v>43005</v>
      </c>
    </row>
    <row r="426" spans="1:14" x14ac:dyDescent="0.15">
      <c r="A426" s="98">
        <v>43006</v>
      </c>
    </row>
    <row r="427" spans="1:14" x14ac:dyDescent="0.15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B398" activePane="bottomRight" state="frozen"/>
      <selection pane="topRight" activeCell="B1" sqref="B1"/>
      <selection pane="bottomLeft" activeCell="A3" sqref="A3"/>
      <selection pane="bottomRight" activeCell="B423" sqref="B42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B398" activePane="bottomRight" state="frozen"/>
      <selection pane="topRight" activeCell="B1" sqref="B1"/>
      <selection pane="bottomLeft" activeCell="A3" sqref="A3"/>
      <selection pane="bottomRight" activeCell="B424" sqref="B42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4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L429" sqref="L425:L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G430" s="42">
        <f t="shared" ref="G430" si="599">+B430/D430-1</f>
        <v>-4.3196434448774523E-3</v>
      </c>
      <c r="H430" s="100"/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</row>
    <row r="432" spans="1:13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C429" sqref="C425:C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15">
      <c r="A431" s="98">
        <v>43004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E430" sqref="E43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B410" activePane="bottomRight" state="frozen"/>
      <selection pane="topRight" activeCell="B1" sqref="B1"/>
      <selection pane="bottomLeft" activeCell="A3" sqref="A3"/>
      <selection pane="bottomRight" activeCell="L431" sqref="L43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</row>
    <row r="433" spans="1:1" x14ac:dyDescent="0.15">
      <c r="A433" s="98">
        <v>43005</v>
      </c>
    </row>
    <row r="434" spans="1:1" x14ac:dyDescent="0.15">
      <c r="A434" s="98">
        <v>43006</v>
      </c>
    </row>
    <row r="435" spans="1:1" x14ac:dyDescent="0.15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2017-09-26T00:16:01Z</dcterms:modified>
</cp:coreProperties>
</file>