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282" i="25" l="1"/>
  <c r="B283" i="25"/>
  <c r="B284" i="25"/>
  <c r="B285" i="25"/>
  <c r="B286" i="2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<sst xmlns="http://schemas.openxmlformats.org/spreadsheetml/2006/main" count="569" uniqueCount="473">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</sst>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F10" sqref="F1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D11</f>
        <v>42993</v>
      </c>
    </row>
    <row r="2" spans="1:14" ht="14.1" x14ac:dyDescent="0.25">
      <c r="A2" t="s">
        <v>390</v>
      </c>
      <c r="B2" s="39">
        <v>6.5448849999999998</v>
      </c>
      <c r="C2" s="1">
        <v>42993</v>
      </c>
      <c r="D2" s="41">
        <v>13</v>
      </c>
    </row>
    <row r="3" spans="1:14" x14ac:dyDescent="0.15">
      <c r="A3" t="s">
        <v>391</v>
      </c>
      <c r="B3" s="39">
        <v>6.5447100000000002</v>
      </c>
      <c r="C3" s="1">
        <v>42993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6.5497649999999998</v>
      </c>
      <c r="C4" s="1">
        <v>42994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3831.2964999999999</v>
      </c>
      <c r="C5" s="41">
        <v>3829.9553999999998</v>
      </c>
      <c r="D5" s="25">
        <v>4.0000000000000002E-4</v>
      </c>
      <c r="J5" s="71"/>
      <c r="K5" s="72"/>
      <c r="L5" s="73"/>
      <c r="M5" s="74"/>
    </row>
    <row r="6" spans="1:14" x14ac:dyDescent="0.15">
      <c r="A6" t="s">
        <v>349</v>
      </c>
      <c r="B6" s="39">
        <v>3353.6192000000001</v>
      </c>
      <c r="C6" s="41">
        <v>3371.4256</v>
      </c>
      <c r="D6" s="25">
        <v>-5.3E-3</v>
      </c>
      <c r="J6" s="75"/>
      <c r="K6" s="76"/>
      <c r="L6" s="77"/>
      <c r="M6" s="78"/>
    </row>
    <row r="7" spans="1:14" x14ac:dyDescent="0.15">
      <c r="A7" t="s">
        <v>350</v>
      </c>
      <c r="B7">
        <v>1875.635</v>
      </c>
      <c r="C7" s="39">
        <v>1879.252</v>
      </c>
      <c r="D7" s="25">
        <v>-1.9E-3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11063.103999999999</v>
      </c>
      <c r="C8" s="39">
        <v>11070.492</v>
      </c>
      <c r="D8" s="25">
        <v>-6.9999999999999999E-4</v>
      </c>
      <c r="J8" s="83"/>
      <c r="K8" s="84"/>
      <c r="L8" s="85"/>
      <c r="M8" s="86"/>
    </row>
    <row r="9" spans="1:14" x14ac:dyDescent="0.15">
      <c r="A9" t="s">
        <v>352</v>
      </c>
      <c r="B9">
        <v>6622.0438000000004</v>
      </c>
      <c r="C9" s="39">
        <v>6672.1849000000002</v>
      </c>
      <c r="D9" s="25">
        <v>-7.4999999999999997E-3</v>
      </c>
      <c r="J9" s="87"/>
      <c r="K9" s="88"/>
      <c r="L9" s="89"/>
      <c r="M9" s="90"/>
    </row>
    <row r="10" spans="1:14" ht="14.1" x14ac:dyDescent="0.25">
      <c r="A10" t="s">
        <v>353</v>
      </c>
      <c r="B10">
        <v>13.78</v>
      </c>
      <c r="C10" s="39">
        <v>13.967000000000001</v>
      </c>
      <c r="D10" s="1">
        <v>42992</v>
      </c>
    </row>
    <row r="11" spans="1:14" ht="14.1" x14ac:dyDescent="0.25">
      <c r="A11" t="s">
        <v>354</v>
      </c>
      <c r="B11">
        <v>14.24</v>
      </c>
      <c r="C11" s="39">
        <v>14.2866</v>
      </c>
      <c r="D11" s="1">
        <v>42993</v>
      </c>
    </row>
    <row r="12" spans="1:14" x14ac:dyDescent="0.15">
      <c r="A12" t="s">
        <v>355</v>
      </c>
      <c r="B12">
        <v>8.25</v>
      </c>
      <c r="C12" s="39">
        <v>8.2560000000000002</v>
      </c>
      <c r="D12" s="1">
        <v>42993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46.75</v>
      </c>
      <c r="C13" s="39">
        <v>46.914000000000001</v>
      </c>
      <c r="D13" s="1">
        <v>42993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44.34</v>
      </c>
      <c r="C14" s="39">
        <v>44.03</v>
      </c>
      <c r="D14" s="1">
        <v>42992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34.816499999999998</v>
      </c>
      <c r="C15">
        <v>34.6599</v>
      </c>
      <c r="D15" s="1">
        <v>42992</v>
      </c>
    </row>
    <row r="16" spans="1:14" x14ac:dyDescent="0.15">
      <c r="A16" t="s">
        <v>359</v>
      </c>
      <c r="B16">
        <v>29.78</v>
      </c>
      <c r="C16">
        <v>29.637</v>
      </c>
      <c r="D16" s="1">
        <v>42992</v>
      </c>
    </row>
    <row r="17" spans="1:16" x14ac:dyDescent="0.15">
      <c r="A17" t="s">
        <v>360</v>
      </c>
      <c r="B17">
        <v>37.200000000000003</v>
      </c>
      <c r="C17" s="39">
        <v>37.173099999999998</v>
      </c>
      <c r="D17" s="1">
        <v>42992</v>
      </c>
    </row>
    <row r="18" spans="1:16" x14ac:dyDescent="0.15">
      <c r="A18" t="s">
        <v>361</v>
      </c>
      <c r="B18">
        <v>11918.09</v>
      </c>
      <c r="C18" s="1"/>
      <c r="D18" s="1"/>
    </row>
    <row r="19" spans="1:16" x14ac:dyDescent="0.15">
      <c r="A19" t="s">
        <v>465</v>
      </c>
      <c r="B19">
        <v>11918.09</v>
      </c>
      <c r="C19" s="1"/>
      <c r="D19" s="94"/>
    </row>
    <row r="20" spans="1:16" s="97" customFormat="1" x14ac:dyDescent="0.15">
      <c r="A20" s="100" t="s">
        <v>362</v>
      </c>
      <c r="B20" s="100">
        <v>19435.189999999999</v>
      </c>
      <c r="C20" s="98"/>
      <c r="D20" s="99"/>
    </row>
    <row r="21" spans="1:16" s="97" customFormat="1" x14ac:dyDescent="0.15">
      <c r="A21" s="97" t="s">
        <v>400</v>
      </c>
      <c r="B21" s="97">
        <v>6.5423</v>
      </c>
      <c r="C21" s="98">
        <v>42994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3365.1453999999999</v>
      </c>
      <c r="B23">
        <v>3363.0659000000001</v>
      </c>
      <c r="C23" s="1">
        <v>3360.4212000000002</v>
      </c>
      <c r="D23" s="41">
        <v>3358.2031999999999</v>
      </c>
      <c r="E23">
        <v>3360.6336000000001</v>
      </c>
      <c r="F23">
        <v>3365.4398000000001</v>
      </c>
      <c r="G23">
        <v>3345.3283000000001</v>
      </c>
      <c r="H23">
        <v>930</v>
      </c>
      <c r="I23">
        <v>1028</v>
      </c>
      <c r="J23">
        <v>3360.6336000000001</v>
      </c>
      <c r="K23">
        <v>3360.8849</v>
      </c>
      <c r="L23">
        <v>3353.6686</v>
      </c>
      <c r="M23">
        <v>3362.6867999999999</v>
      </c>
      <c r="N23">
        <v>3346.5798</v>
      </c>
      <c r="O23">
        <v>1301</v>
      </c>
      <c r="P23">
        <v>1439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6"/>
  <sheetViews>
    <sheetView zoomScale="115" zoomScaleNormal="115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A281" sqref="A28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82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81" si="15">LN(C220/C219)</f>
        <v>5.8655326653686257E-5</v>
      </c>
      <c r="H220">
        <v>6.8302350000000001</v>
      </c>
      <c r="I220" s="25">
        <f t="shared" ref="I220:I281" si="16">LN(H220/H219)</f>
        <v>1.1859738836099735E-4</v>
      </c>
      <c r="J220">
        <v>6.8346549999999997</v>
      </c>
      <c r="K220" s="25">
        <f t="shared" ref="K220:K281" si="17">LN(J220/J219)</f>
        <v>6.0958008553464011E-4</v>
      </c>
      <c r="L220">
        <v>6.837275</v>
      </c>
      <c r="M220" s="25">
        <f t="shared" ref="M220:M281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1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1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1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1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1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1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1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1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</row>
    <row r="283" spans="1:14" x14ac:dyDescent="0.15">
      <c r="A283" s="98">
        <v>42997</v>
      </c>
      <c r="B283" s="41">
        <f t="shared" ref="B283:B286" si="19">WEEKDAY(A283,2)</f>
        <v>2</v>
      </c>
    </row>
    <row r="284" spans="1:14" x14ac:dyDescent="0.15">
      <c r="A284" s="98">
        <v>42998</v>
      </c>
      <c r="B284" s="41">
        <f t="shared" si="19"/>
        <v>3</v>
      </c>
    </row>
    <row r="285" spans="1:14" x14ac:dyDescent="0.15">
      <c r="A285" s="98">
        <v>42999</v>
      </c>
      <c r="B285" s="41">
        <f t="shared" si="19"/>
        <v>4</v>
      </c>
    </row>
    <row r="286" spans="1:14" x14ac:dyDescent="0.15">
      <c r="A286" s="98">
        <v>43000</v>
      </c>
      <c r="B286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0"/>
  <sheetViews>
    <sheetView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A336" sqref="A33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4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</row>
    <row r="337" spans="1:2" x14ac:dyDescent="0.15">
      <c r="A337" s="98">
        <v>42997</v>
      </c>
      <c r="B337" s="41">
        <f t="shared" si="4153"/>
        <v>2</v>
      </c>
    </row>
    <row r="338" spans="1:2" x14ac:dyDescent="0.15">
      <c r="A338" s="98">
        <v>42998</v>
      </c>
      <c r="B338" s="41">
        <f t="shared" si="4153"/>
        <v>3</v>
      </c>
    </row>
    <row r="339" spans="1:2" x14ac:dyDescent="0.15">
      <c r="A339" s="98">
        <v>42999</v>
      </c>
      <c r="B339" s="41">
        <f t="shared" si="4153"/>
        <v>4</v>
      </c>
    </row>
    <row r="340" spans="1:2" x14ac:dyDescent="0.15">
      <c r="A340" s="98">
        <v>43000</v>
      </c>
      <c r="B34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3"/>
  <sheetViews>
    <sheetView zoomScale="115" zoomScaleNormal="115" workbookViewId="0">
      <pane xSplit="1" ySplit="2" topLeftCell="B397" activePane="bottomRight" state="frozen"/>
      <selection pane="topRight" activeCell="B1" sqref="B1"/>
      <selection pane="bottomLeft" activeCell="A3" sqref="A3"/>
      <selection pane="bottomRight" activeCell="A419" sqref="A419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472</v>
      </c>
    </row>
    <row r="419" spans="1:14" x14ac:dyDescent="0.15">
      <c r="A419" s="98">
        <v>42996</v>
      </c>
    </row>
    <row r="420" spans="1:14" x14ac:dyDescent="0.15">
      <c r="A420" s="98">
        <v>42997</v>
      </c>
    </row>
    <row r="421" spans="1:14" x14ac:dyDescent="0.15">
      <c r="A421" s="98">
        <v>42998</v>
      </c>
    </row>
    <row r="422" spans="1:14" x14ac:dyDescent="0.15">
      <c r="A422" s="98">
        <v>42999</v>
      </c>
    </row>
    <row r="423" spans="1:14" x14ac:dyDescent="0.15">
      <c r="A423" s="98">
        <v>43000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2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B418" sqref="B41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3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3" x14ac:dyDescent="0.15">
      <c r="A418" s="98">
        <v>42996</v>
      </c>
    </row>
    <row r="419" spans="1:13" x14ac:dyDescent="0.15">
      <c r="A419" s="98">
        <v>42997</v>
      </c>
    </row>
    <row r="420" spans="1:13" x14ac:dyDescent="0.15">
      <c r="A420" s="98">
        <v>42998</v>
      </c>
    </row>
    <row r="421" spans="1:13" x14ac:dyDescent="0.15">
      <c r="A421" s="98">
        <v>42999</v>
      </c>
    </row>
    <row r="422" spans="1:13" x14ac:dyDescent="0.15">
      <c r="A422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3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A419" sqref="A419:A42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4.1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4.1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.95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4.1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4.1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4.1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4.1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3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3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3" x14ac:dyDescent="0.15">
      <c r="A419" s="98">
        <v>42996</v>
      </c>
    </row>
    <row r="420" spans="1:13" x14ac:dyDescent="0.15">
      <c r="A420" s="98">
        <v>42997</v>
      </c>
    </row>
    <row r="421" spans="1:13" x14ac:dyDescent="0.15">
      <c r="A421" s="98">
        <v>42998</v>
      </c>
    </row>
    <row r="422" spans="1:13" x14ac:dyDescent="0.15">
      <c r="A422" s="98">
        <v>42999</v>
      </c>
    </row>
    <row r="423" spans="1:13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3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A419" sqref="A419:A42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3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3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3" x14ac:dyDescent="0.15">
      <c r="A419" s="98">
        <v>42996</v>
      </c>
    </row>
    <row r="420" spans="1:13" x14ac:dyDescent="0.15">
      <c r="A420" s="98">
        <v>42997</v>
      </c>
    </row>
    <row r="421" spans="1:13" x14ac:dyDescent="0.15">
      <c r="A421" s="98">
        <v>42998</v>
      </c>
    </row>
    <row r="422" spans="1:13" x14ac:dyDescent="0.15">
      <c r="A422" s="98">
        <v>42999</v>
      </c>
    </row>
    <row r="423" spans="1:13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G424" s="42">
        <f t="shared" ref="G424" si="569">+B424/D424-1</f>
        <v>5.0431733845717197E-3</v>
      </c>
      <c r="H424" s="100"/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</row>
    <row r="426" spans="1:13" x14ac:dyDescent="0.15">
      <c r="A426" s="98">
        <v>42997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4.1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4.1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4.1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4.1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4.1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4.1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4.1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4.1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4.1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4.1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4.1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4.1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4.1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ht="14.1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3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3" x14ac:dyDescent="0.15">
      <c r="A425" s="98">
        <v>42996</v>
      </c>
    </row>
    <row r="426" spans="1:13" x14ac:dyDescent="0.15">
      <c r="A426" s="98">
        <v>42997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9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H424" sqref="H42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.95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.95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.95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9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.95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471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</row>
    <row r="426" spans="1:14" x14ac:dyDescent="0.15">
      <c r="A426" s="98">
        <v>42997</v>
      </c>
    </row>
    <row r="427" spans="1:14" x14ac:dyDescent="0.15">
      <c r="A427" s="98">
        <v>42998</v>
      </c>
    </row>
    <row r="428" spans="1:14" x14ac:dyDescent="0.15">
      <c r="A428" s="98">
        <v>42999</v>
      </c>
    </row>
    <row r="429" spans="1:14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0"/>
  <sheetViews>
    <sheetView zoomScale="115" zoomScaleNormal="115" workbookViewId="0">
      <pane xSplit="1" ySplit="2" topLeftCell="B406" activePane="bottomRight" state="frozen"/>
      <selection pane="topRight" activeCell="B1" sqref="B1"/>
      <selection pane="bottomLeft" activeCell="A3" sqref="A3"/>
      <selection pane="bottomRight" activeCell="A426" sqref="A42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</row>
    <row r="427" spans="1:14" x14ac:dyDescent="0.15">
      <c r="A427" s="98">
        <v>42997</v>
      </c>
    </row>
    <row r="428" spans="1:14" x14ac:dyDescent="0.15">
      <c r="A428" s="98">
        <v>42998</v>
      </c>
    </row>
    <row r="429" spans="1:14" x14ac:dyDescent="0.15">
      <c r="A429" s="98">
        <v>42999</v>
      </c>
    </row>
    <row r="430" spans="1:14" x14ac:dyDescent="0.15">
      <c r="A430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2017-09-17T23:55:32Z</dcterms:modified>
</cp:coreProperties>
</file>