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06" i="20" l="1"/>
  <c r="T506" i="20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AT506" i="20"/>
  <c r="AU506" i="20"/>
  <c r="AV506" i="20"/>
  <c r="AW506" i="20"/>
  <c r="AX506" i="20"/>
  <c r="AY506" i="20"/>
  <c r="AZ506" i="20"/>
  <c r="BA506" i="20"/>
  <c r="BB506" i="20"/>
  <c r="BC506" i="20"/>
  <c r="BD506" i="20"/>
  <c r="B466" i="25"/>
  <c r="D466" i="25"/>
  <c r="M466" i="25"/>
  <c r="K466" i="25"/>
  <c r="I466" i="25"/>
  <c r="G611" i="10"/>
  <c r="C611" i="10"/>
  <c r="L610" i="10"/>
  <c r="M610" i="10"/>
  <c r="I609" i="10"/>
  <c r="C610" i="10"/>
  <c r="D610" i="10"/>
  <c r="H610" i="10" s="1"/>
  <c r="E610" i="10"/>
  <c r="G610" i="9"/>
  <c r="C610" i="9"/>
  <c r="L609" i="9"/>
  <c r="M609" i="9"/>
  <c r="I608" i="9"/>
  <c r="C609" i="9"/>
  <c r="G610" i="11"/>
  <c r="C610" i="11"/>
  <c r="L609" i="11"/>
  <c r="M609" i="11"/>
  <c r="I608" i="11"/>
  <c r="C609" i="11"/>
  <c r="G610" i="12"/>
  <c r="C610" i="12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1" i="6"/>
  <c r="D602" i="5"/>
  <c r="E602" i="5" s="1"/>
  <c r="Z506" i="20" l="1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D505" i="20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467" i="25" l="1"/>
  <c r="B468" i="25"/>
  <c r="B469" i="25"/>
  <c r="B470" i="25"/>
  <c r="B510" i="20"/>
  <c r="B509" i="20"/>
  <c r="B508" i="20"/>
  <c r="B507" i="20"/>
  <c r="B506" i="20"/>
  <c r="S505" i="20"/>
  <c r="T505" i="20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AT505" i="20"/>
  <c r="AU505" i="20"/>
  <c r="AW505" i="20"/>
  <c r="AY505" i="20"/>
  <c r="AZ505" i="20"/>
  <c r="BA505" i="20"/>
  <c r="BB505" i="20"/>
  <c r="BC505" i="20"/>
  <c r="D609" i="10"/>
  <c r="D608" i="9"/>
  <c r="D608" i="11"/>
  <c r="D608" i="12"/>
  <c r="G608" i="12" s="1"/>
  <c r="D601" i="8"/>
  <c r="D601" i="7"/>
  <c r="D600" i="6"/>
  <c r="D601" i="5"/>
  <c r="Y505" i="20" l="1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X505" i="20"/>
  <c r="W505" i="20"/>
  <c r="AD505" i="20"/>
  <c r="I605" i="12"/>
  <c r="I606" i="12"/>
  <c r="I604" i="12"/>
  <c r="I605" i="11"/>
  <c r="I606" i="11"/>
  <c r="I604" i="11"/>
  <c r="S504" i="20"/>
  <c r="T504" i="20"/>
  <c r="U504" i="20"/>
  <c r="AD504" i="20" s="1"/>
  <c r="V504" i="20"/>
  <c r="W504" i="20"/>
  <c r="X504" i="20"/>
  <c r="Y504" i="20"/>
  <c r="Z504" i="20"/>
  <c r="AA504" i="20"/>
  <c r="AB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AT504" i="20"/>
  <c r="AU504" i="20"/>
  <c r="AV504" i="20"/>
  <c r="AW504" i="20"/>
  <c r="AX504" i="20"/>
  <c r="AY504" i="20"/>
  <c r="AZ504" i="20"/>
  <c r="BA504" i="20"/>
  <c r="BB504" i="20"/>
  <c r="BC504" i="20"/>
  <c r="BD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M600" i="5"/>
  <c r="I599" i="5"/>
  <c r="C600" i="5"/>
  <c r="D600" i="5"/>
  <c r="E600" i="5" s="1"/>
  <c r="G608" i="10" l="1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3" i="20"/>
  <c r="U503" i="20"/>
  <c r="AD503" i="20" s="1"/>
  <c r="V503" i="20"/>
  <c r="AE503" i="20" s="1"/>
  <c r="X503" i="20"/>
  <c r="Y503" i="20"/>
  <c r="Z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AT503" i="20"/>
  <c r="AU503" i="20"/>
  <c r="AV503" i="20"/>
  <c r="AW503" i="20"/>
  <c r="AX503" i="20"/>
  <c r="AY503" i="20"/>
  <c r="AZ503" i="20"/>
  <c r="BA503" i="20"/>
  <c r="BB503" i="20"/>
  <c r="BC503" i="20"/>
  <c r="BD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M599" i="8"/>
  <c r="I599" i="8"/>
  <c r="C599" i="8"/>
  <c r="D599" i="8"/>
  <c r="E599" i="8" s="1"/>
  <c r="H599" i="8" s="1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M599" i="5"/>
  <c r="I598" i="5"/>
  <c r="C599" i="5"/>
  <c r="D599" i="5"/>
  <c r="E599" i="5" s="1"/>
  <c r="W503" i="20" l="1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2" i="20"/>
  <c r="U502" i="20"/>
  <c r="V502" i="20"/>
  <c r="AC502" i="20" s="1"/>
  <c r="W502" i="20"/>
  <c r="X502" i="20"/>
  <c r="Y502" i="20"/>
  <c r="Z502" i="20"/>
  <c r="AA502" i="20"/>
  <c r="AB502" i="20"/>
  <c r="AD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AT502" i="20"/>
  <c r="AU502" i="20"/>
  <c r="AV502" i="20"/>
  <c r="AW502" i="20"/>
  <c r="AX502" i="20"/>
  <c r="AY502" i="20"/>
  <c r="AZ502" i="20"/>
  <c r="BA502" i="20"/>
  <c r="BB502" i="20"/>
  <c r="BC502" i="20"/>
  <c r="BD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M598" i="8"/>
  <c r="I598" i="8"/>
  <c r="C598" i="8"/>
  <c r="D598" i="8"/>
  <c r="G598" i="8" s="1"/>
  <c r="E598" i="8"/>
  <c r="H598" i="8" s="1"/>
  <c r="L598" i="7"/>
  <c r="M598" i="7"/>
  <c r="I598" i="7"/>
  <c r="C598" i="7"/>
  <c r="D598" i="7"/>
  <c r="E598" i="7" s="1"/>
  <c r="L597" i="6"/>
  <c r="M597" i="6"/>
  <c r="I597" i="6"/>
  <c r="C597" i="6"/>
  <c r="D597" i="6"/>
  <c r="E597" i="6" s="1"/>
  <c r="L598" i="5"/>
  <c r="M598" i="5"/>
  <c r="I597" i="5"/>
  <c r="C598" i="5"/>
  <c r="D598" i="5"/>
  <c r="E598" i="5" s="1"/>
  <c r="H606" i="10" l="1"/>
  <c r="G606" i="10"/>
  <c r="G605" i="9"/>
  <c r="H605" i="9"/>
  <c r="H605" i="11"/>
  <c r="G605" i="11"/>
  <c r="G598" i="7"/>
  <c r="H598" i="7"/>
  <c r="G597" i="6"/>
  <c r="H597" i="6"/>
  <c r="G598" i="5"/>
  <c r="H598" i="5"/>
  <c r="BD501" i="20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1" i="20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AT501" i="20"/>
  <c r="AU501" i="20"/>
  <c r="AW501" i="20"/>
  <c r="AY501" i="20"/>
  <c r="AZ501" i="20"/>
  <c r="BA501" i="20"/>
  <c r="BB501" i="20"/>
  <c r="BC501" i="20"/>
  <c r="D605" i="10"/>
  <c r="D604" i="9"/>
  <c r="D604" i="11"/>
  <c r="D604" i="12"/>
  <c r="G604" i="12" s="1"/>
  <c r="D597" i="8"/>
  <c r="D597" i="7"/>
  <c r="D596" i="6"/>
  <c r="D597" i="5"/>
  <c r="I596" i="5"/>
  <c r="AE501" i="20" l="1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X501" i="20"/>
  <c r="W501" i="20"/>
  <c r="BD500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0" i="20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AT500" i="20"/>
  <c r="AU500" i="20"/>
  <c r="AW500" i="20"/>
  <c r="AY500" i="20"/>
  <c r="AZ500" i="20"/>
  <c r="BA500" i="20"/>
  <c r="BB500" i="20"/>
  <c r="BC500" i="20"/>
  <c r="I603" i="10"/>
  <c r="I602" i="9"/>
  <c r="I602" i="11"/>
  <c r="I602" i="12"/>
  <c r="AX500" i="20" l="1"/>
  <c r="Y500" i="20"/>
  <c r="Z500" i="20"/>
  <c r="AV500" i="20"/>
  <c r="AD500" i="20"/>
  <c r="AB500" i="20"/>
  <c r="AE500" i="20"/>
  <c r="W500" i="20"/>
  <c r="S499" i="20"/>
  <c r="T499" i="20"/>
  <c r="U499" i="20"/>
  <c r="V499" i="20"/>
  <c r="AC499" i="20" s="1"/>
  <c r="W499" i="20"/>
  <c r="X499" i="20"/>
  <c r="Y499" i="20"/>
  <c r="Z499" i="20"/>
  <c r="AA499" i="20"/>
  <c r="AB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AT499" i="20"/>
  <c r="AU499" i="20"/>
  <c r="AV499" i="20"/>
  <c r="AW499" i="20"/>
  <c r="AX499" i="20"/>
  <c r="AY499" i="20"/>
  <c r="AZ499" i="20"/>
  <c r="BA499" i="20"/>
  <c r="BB499" i="20"/>
  <c r="BC499" i="20"/>
  <c r="BD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M595" i="8"/>
  <c r="I595" i="8"/>
  <c r="C595" i="8"/>
  <c r="D595" i="8"/>
  <c r="G595" i="8" s="1"/>
  <c r="L595" i="7"/>
  <c r="M595" i="7"/>
  <c r="I595" i="7"/>
  <c r="C595" i="7"/>
  <c r="D595" i="7"/>
  <c r="H595" i="7" s="1"/>
  <c r="E595" i="7"/>
  <c r="L594" i="6"/>
  <c r="M594" i="6"/>
  <c r="I594" i="6"/>
  <c r="C594" i="6"/>
  <c r="D594" i="6"/>
  <c r="E594" i="6" s="1"/>
  <c r="L595" i="5"/>
  <c r="M595" i="5"/>
  <c r="I594" i="5"/>
  <c r="C595" i="5"/>
  <c r="D595" i="5"/>
  <c r="E595" i="5" s="1"/>
  <c r="E603" i="10" l="1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<sst xmlns="http://schemas.openxmlformats.org/spreadsheetml/2006/main" count="900" uniqueCount="800">
  <si>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</si>
  <si>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</si>
  <si>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</si>
  <si>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</si>
  <si>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</si>
  <si>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</si>
  <si>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</si>
  <si>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</si>
  <si>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</si>
  <si>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</si>
  <si>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</si>
  <si>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</si>
  <si>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</si>
  <si>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</si>
  <si>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</si>
  <si>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</si>
  <si>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</si>
  <si>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</si>
  <si>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</si>
  <si>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</si>
  <si>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</si>
  <si>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</si>
  <si>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</si>
  <si>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</si>
  <si>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</si>
  <si>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</si>
  <si>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</si>
  <si>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</si>
  <si>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</si>
  <si>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</si>
  <si>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</si>
  <si>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</si>
  <si>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</si>
  <si>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</si>
  <si>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</si>
  <si>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</si>
  <si>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</si>
  <si>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</si>
  <si>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</si>
  <si>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</si>
  <si>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</si>
  <si>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</si>
  <si>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</si>
  <si>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</si>
  <si>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</si>
  <si>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</si>
  <si>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</si>
  <si>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</si>
  <si>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</si>
  <si>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</si>
  <si>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</si>
  <si>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</si>
  <si>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</si>
  <si>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</si>
  <si>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</si>
  <si>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</si>
  <si>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</si>
  <si>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</si>
  <si>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</si>
  <si>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</si>
  <si>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</si>
  <si>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</si>
  <si>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</si>
  <si>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</si>
  <si>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</si>
  <si>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</si>
  <si>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</si>
  <si>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</si>
  <si>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</si>
  <si>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</si>
  <si>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</si>
  <si>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</si>
  <si>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</si>
  <si>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</si>
  <si>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</si>
  <si>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</si>
  <si>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</si>
  <si>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</si>
  <si>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</si>
  <si>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</si>
  <si>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</si>
  <si>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</si>
  <si>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</si>
  <si>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</si>
  <si>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</si>
  <si>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</si>
  <si>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</si>
  <si>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</si>
  <si>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</si>
  <si>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</si>
  <si>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</si>
  <si>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</si>
  <si>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</si>
  <si>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</si>
  <si>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</si>
  <si>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</si>
  <si>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</si>
  <si>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</si>
  <si>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</si>
  <si>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</si>
  <si>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</si>
  <si>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</si>
  <si>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</si>
  <si>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</si>
  <si>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</si>
  <si>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</si>
  <si>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</si>
  <si>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</si>
  <si>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</si>
  <si>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</si>
  <si>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</si>
  <si>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</si>
  <si>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</si>
  <si>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</si>
  <si>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</si>
  <si>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</si>
  <si>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</si>
  <si>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</si>
  <si>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</si>
  <si>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</si>
  <si>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</si>
  <si>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</si>
  <si>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</si>
  <si>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</si>
  <si>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</si>
  <si>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</si>
  <si>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</si>
  <si>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</si>
  <si>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</si>
  <si>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</si>
  <si>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</si>
  <si>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</si>
  <si>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</si>
  <si>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</si>
  <si>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</si>
  <si>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</si>
  <si>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</si>
  <si>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</si>
  <si>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</si>
  <si>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</si>
  <si>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</si>
  <si>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</si>
  <si>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</si>
  <si>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</si>
  <si>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</si>
  <si>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</si>
  <si>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</si>
  <si>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</si>
  <si>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</si>
  <si>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</si>
  <si>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</si>
  <si>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</si>
  <si>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</si>
  <si>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</si>
  <si>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</si>
  <si>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</si>
  <si>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</si>
  <si>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</si>
  <si>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</si>
  <si>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</si>
  <si>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</si>
  <si>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</si>
  <si>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</si>
  <si>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</si>
  <si>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</si>
  <si>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</si>
  <si>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</si>
  <si>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</si>
  <si>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</si>
  <si>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</si>
  <si>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</si>
  <si>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</si>
  <si>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</si>
  <si>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</si>
  <si>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</si>
  <si>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</si>
  <si>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</si>
  <si>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</si>
  <si>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</si>
  <si>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</si>
  <si>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</si>
  <si>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</si>
  <si>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</si>
  <si>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</si>
  <si>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</si>
  <si>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</si>
  <si>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</si>
  <si>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</si>
  <si>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</si>
  <si>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</si>
  <si>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</si>
  <si>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</si>
  <si>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</si>
  <si>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</si>
  <si>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</si>
  <si>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</si>
  <si>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</si>
  <si>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</si>
  <si>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</si>
  <si>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</si>
  <si>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</si>
  <si>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</si>
  <si>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</si>
  <si>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</si>
  <si>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</si>
  <si>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</si>
  <si>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</si>
  <si>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</si>
  <si>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</si>
  <si>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</si>
  <si>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</si>
  <si>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</si>
  <si>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</si>
  <si>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</si>
  <si>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</si>
  <si>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</si>
  <si>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</si>
  <si>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</si>
  <si>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</si>
  <si>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</si>
  <si>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</si>
  <si>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</si>
  <si>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</si>
  <si>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</si>
  <si>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</si>
  <si>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</si>
  <si>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</si>
  <si>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</si>
  <si>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</si>
  <si>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</si>
  <si>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</si>
  <si>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</si>
  <si>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</si>
  <si>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</si>
  <si>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</si>
  <si>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</si>
  <si>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</si>
  <si>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</si>
  <si>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</si>
  <si>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</si>
  <si>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</si>
  <si>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</si>
  <si>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</si>
  <si>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</si>
  <si>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</si>
  <si>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</si>
  <si>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</si>
  <si>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</si>
  <si>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</si>
  <si>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</si>
  <si>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</si>
  <si>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</si>
  <si>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</si>
  <si>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</si>
  <si>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</si>
  <si>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</si>
  <si>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</si>
  <si>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</si>
  <si>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</si>
  <si>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</si>
  <si>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</si>
  <si>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</si>
  <si>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</si>
  <si>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</si>
  <si>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</si>
  <si>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</si>
  <si>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</si>
  <si>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</si>
  <si>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</si>
  <si>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</si>
  <si>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</si>
  <si>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</si>
  <si>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</si>
  <si>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</si>
  <si>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</si>
  <si>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</si>
  <si>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</si>
  <si>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</si>
  <si>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</si>
  <si>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</si>
  <si>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</si>
  <si>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</si>
  <si>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</si>
  <si>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</si>
  <si>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</si>
  <si>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</si>
  <si>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</si>
  <si>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</si>
  <si>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</si>
  <si>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</si>
  <si>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</si>
  <si>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</si>
  <si>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</si>
  <si>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</si>
  <si>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</si>
  <si>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</si>
  <si>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</si>
  <si>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</si>
  <si>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</si>
  <si>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</si>
  <si>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</si>
  <si>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</si>
  <si>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</si>
  <si>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</si>
  <si>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</si>
  <si>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</si>
  <si>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</si>
  <si>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</si>
  <si>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</si>
  <si>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</si>
  <si>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</si>
  <si>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</si>
  <si>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</si>
  <si>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</si>
  <si>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</si>
  <si>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</si>
  <si>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</si>
  <si>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</si>
  <si>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</si>
  <si>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</si>
  <si>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</si>
  <si>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</si>
  <si>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</si>
  <si>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</si>
  <si>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</si>
  <si>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</si>
  <si>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</si>
  <si>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</si>
  <si>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</si>
  <si>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</si>
  <si>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</si>
  <si>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</si>
  <si>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</si>
  <si>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</si>
  <si>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</si>
  <si>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</si>
  <si>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</si>
  <si>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</si>
  <si>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</si>
  <si>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</si>
  <si>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</si>
  <si>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</si>
  <si>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</si>
  <si>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</si>
  <si>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</si>
  <si>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</si>
  <si>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</si>
  <si>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</si>
  <si>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</si>
  <si>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</si>
  <si>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</si>
  <si>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</si>
  <si>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</si>
  <si>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</si>
  <si>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</si>
  <si>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</si>
  <si>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</si>
  <si>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</si>
  <si>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</si>
  <si>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</si>
  <si>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</si>
  <si>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</si>
  <si>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</si>
  <si>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</si>
  <si>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</si>
  <si>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</si>
  <si>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</si>
  <si>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</si>
  <si>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</si>
  <si>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</si>
  <si>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</si>
  <si>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</si>
  <si>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</si>
  <si>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</si>
  <si>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</si>
  <si>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</si>
  <si>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</si>
  <si>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</si>
  <si>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</si>
  <si>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</si>
  <si>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</si>
  <si>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</si>
  <si>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</si>
  <si>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</si>
  <si>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</si>
  <si>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</si>
  <si>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</si>
  <si>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</si>
  <si>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</si>
  <si>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</si>
  <si>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</si>
  <si>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</si>
  <si>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</si>
  <si>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</si>
  <si>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</si>
  <si>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</si>
  <si>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</si>
  <si>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</si>
  <si>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</si>
  <si>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</si>
  <si>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</si>
  <si>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</si>
  <si>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</si>
  <si>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</si>
  <si>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</si>
  <si>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</si>
  <si>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</si>
  <si>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</si>
  <si>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</si>
  <si>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</si>
  <si>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</si>
  <si>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</si>
  <si>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</si>
  <si>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</si>
  <si>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</si>
  <si>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</si>
  <si>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</si>
  <si>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</si>
  <si>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</si>
  <si>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</si>
  <si>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</si>
  <si>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</si>
  <si>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</si>
  <si>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</si>
  <si>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</si>
  <si>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</si>
  <si>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</si>
  <si>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</si>
  <si>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</si>
  <si>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</si>
  <si>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</si>
  <si>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</si>
  <si>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</si>
  <si>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</si>
  <si>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</si>
  <si>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</si>
  <si>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</si>
  <si>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</si>
  <si>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</si>
  <si>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</si>
  <si>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</si>
  <si>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</si>
  <si>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</si>
  <si>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</si>
  <si>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</si>
  <si>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</si>
  <si>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</si>
  <si>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</si>
  <si>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</si>
  <si>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</si>
  <si>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</si>
  <si>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</si>
  <si>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</si>
  <si>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</si>
  <si>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</si>
  <si>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</si>
  <si>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</si>
  <si>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</si>
  <si>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</si>
  <si>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</si>
  <si>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</si>
  <si>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</si>
  <si>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</si>
  <si>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</si>
  <si>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</si>
  <si>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</si>
  <si>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</si>
  <si>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</si>
  <si>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</si>
  <si>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</si>
  <si>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</si>
  <si>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</si>
  <si>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</si>
  <si>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</si>
  <si>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</si>
  <si>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</si>
  <si>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</si>
  <si>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</si>
  <si>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</si>
  <si>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</si>
  <si>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</si>
  <si>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</si>
  <si>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</si>
  <si>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</si>
  <si>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</si>
  <si>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</si>
  <si>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</si>
  <si>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</si>
  <si>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</si>
  <si>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</si>
  <si>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</si>
  <si>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</si>
  <si>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</si>
  <si>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</si>
  <si>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</si>
  <si>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</si>
  <si>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</si>
  <si>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</si>
  <si>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</si>
  <si>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</si>
  <si>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</si>
  <si>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</si>
  <si>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</si>
  <si>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</si>
  <si>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</si>
  <si>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</si>
  <si>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</si>
  <si>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</si>
  <si>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</si>
  <si>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</si>
  <si>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</si>
  <si>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</si>
  <si>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</si>
  <si>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</si>
  <si>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</si>
  <si>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</si>
  <si>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</si>
  <si>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</si>
  <si>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</si>
  <si>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</si>
  <si>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</si>
  <si>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</si>
  <si>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</si>
  <si>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</si>
  <si>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</si>
  <si>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</si>
  <si>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</si>
  <si>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</si>
  <si>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</si>
  <si>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</si>
  <si>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</si>
  <si>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</si>
  <si>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</si>
  <si>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</si>
  <si>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</si>
  <si>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</si>
  <si>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</si>
  <si>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</si>
  <si>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</si>
  <si>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</si>
  <si>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</si>
  <si>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</si>
  <si>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</si>
  <si>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</si>
  <si>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</si>
  <si>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</si>
  <si>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</si>
  <si>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</si>
  <si>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</si>
  <si>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</si>
  <si>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</si>
  <si>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</si>
  <si>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</si>
  <si>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</si>
  <si>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</si>
  <si>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</si>
  <si>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</si>
  <si>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</si>
  <si>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</si>
  <si>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</si>
  <si>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</si>
  <si>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</si>
  <si>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</si>
  <si>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</si>
  <si>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</si>
  <si>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</si>
  <si>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</si>
  <si>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</si>
  <si>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</si>
  <si>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</si>
  <si>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</si>
  <si>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</si>
  <si>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</si>
  <si>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</si>
  <si>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</si>
  <si>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</si>
  <si>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</si>
  <si>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</si>
  <si>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</si>
  <si>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</si>
  <si>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</si>
  <si>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</si>
  <si>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</si>
  <si>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</si>
  <si>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</si>
  <si>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</si>
  <si>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</si>
  <si>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</si>
  <si>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</si>
  <si>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</si>
  <si>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</si>
  <si>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</si>
  <si>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</si>
  <si>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</si>
  <si>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</si>
  <si>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</si>
  <si>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</si>
  <si>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</si>
  <si>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</si>
  <si>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</si>
  <si>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</si>
  <si>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</si>
  <si>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</si>
  <si>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</si>
  <si>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</si>
  <si>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</si>
  <si>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</si>
  <si>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</si>
  <si>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</si>
  <si>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</si>
  <si>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</si>
  <si>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</si>
  <si>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</si>
  <si>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</si>
  <si>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</si>
  <si>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</si>
  <si>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</si>
  <si>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</si>
  <si>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</si>
  <si>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</si>
  <si>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</si>
  <si>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</si>
  <si>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</si>
  <si>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</si>
  <si>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</si>
  <si>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</si>
  <si>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</si>
  <si>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</si>
  <si>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</si>
  <si>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</si>
  <si>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</si>
  <si>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</si>
  <si>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</si>
  <si>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</si>
  <si>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</si>
  <si>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</si>
  <si>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</si>
  <si>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</si>
  <si>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</si>
  <si>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</si>
  <si>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</si>
  <si>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</si>
  <si>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</si>
  <si>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</si>
  <si>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</si>
  <si>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</si>
  <si>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</si>
  <si>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</si>
  <si>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</si>
  <si>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</si>
  <si>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</si>
  <si>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</si>
  <si>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</si>
  <si>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</si>
  <si>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</si>
  <si>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</si>
  <si>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</si>
  <si>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</si>
  <si>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</si>
  <si>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</si>
  <si>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</si>
  <si>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</si>
  <si>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</si>
  <si>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</si>
  <si>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</si>
  <si>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</si>
  <si>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</si>
  <si>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</si>
  <si>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</si>
  <si>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</si>
  <si>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</si>
  <si>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</si>
  <si>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</si>
  <si>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</si>
  <si>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</si>
  <si>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</si>
  <si>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</si>
  <si>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</si>
  <si>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</si>
  <si>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</si>
  <si>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</si>
  <si>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</si>
  <si>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</si>
  <si>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</si>
  <si>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</si>
  <si>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</si>
  <si>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</si>
  <si>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</si>
  <si>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</si>
  <si>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</si>
  <si>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</si>
  <si>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</si>
  <si>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</si>
  <si>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</si>
  <si>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</si>
  <si>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</si>
  <si>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</si>
  <si>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</si>
  <si>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</si>
  <si>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</si>
  <si>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</si>
  <si>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</si>
  <si>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</si>
  <si>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</si>
  <si>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</si>
  <si>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</si>
  <si>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</si>
  <si>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</si>
  <si>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</si>
  <si>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</si>
  <si>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</si>
  <si>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</si>
  <si>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</si>
  <si>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</si>
  <si>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</si>
  <si>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</si>
  <si>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</si>
  <si>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</si>
  <si>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</si>
  <si>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</si>
  <si>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</si>
  <si>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</si>
  <si>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</si>
  <si>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</si>
  <si>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</si>
  <si>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</si>
  <si>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</si>
  <si>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</si>
  <si>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</si>
  <si>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</si>
  <si>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</si>
  <si>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</si>
  <si>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</si>
  <si>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</si>
  <si>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</si>
  <si>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</si>
  <si>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</si>
  <si>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</si>
  <si>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</si>
  <si>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</si>
  <si>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</si>
  <si>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</si>
  <si>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</si>
  <si>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</si>
  <si>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</si>
  <si>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</si>
  <si>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</si>
  <si>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</si>
  <si>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</si>
  <si>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</si>
  <si>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</si>
  <si>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</si>
  <si>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</si>
  <si>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</si>
  <si>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</si>
  <si>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</si>
  <si>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</si>
  <si>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</si>
  <si>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</si>
  <si>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</si>
  <si>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</si>
  <si>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</si>
  <si>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</si>
  <si>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</si>
  <si>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</si>
  <si>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</si>
  <si>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</si>
  <si>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</si>
  <si>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</si>
  <si>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</si>
  <si>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</si>
  <si>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</si>
  <si>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</si>
  <si>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</si>
  <si>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</si>
  <si>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</si>
  <si>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</si>
  <si>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</si>
  <si>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</si>
  <si>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</si>
  <si>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</si>
  <si>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</si>
  <si>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</si>
  <si>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</si>
  <si>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</si>
  <si>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</si>
  <si>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</si>
  <si>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</si>
  <si>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</si>
  <si>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</si>
  <si>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</si>
  <si>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</si>
  <si>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</si>
  <si>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</si>
  <si>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</si>
  <si>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</si>
  <si>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</si>
  <si>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</si>
  <si>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</si>
  <si>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2018-06-04T17:25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</si>
</sst>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L6" sqref="L6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43255</v>
      </c>
    </row>
    <row r="2" spans="1:16" x14ac:dyDescent="0.25">
      <c r="A2" s="39" t="s">
        <v>753</v>
      </c>
      <c r="B2" s="39">
        <v>6.4162850000000002</v>
      </c>
      <c r="C2" s="88">
        <v>43255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754</v>
      </c>
      <c r="B3" s="39">
        <v>6.4004950000000003</v>
      </c>
      <c r="C3" s="88">
        <v>43255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755</v>
      </c>
      <c r="B4" s="39">
        <v>6.40665</v>
      </c>
      <c r="C4" s="88">
        <v>43256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3807.58</v>
      </c>
      <c r="C5" s="39">
        <v>3770.59</v>
      </c>
      <c r="D5" s="91">
        <v>9.7999999999999997E-3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3091.19</v>
      </c>
      <c r="C6" s="39">
        <v>3075.14</v>
      </c>
      <c r="D6" s="91">
        <v>5.1999999999999998E-3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1702.93</v>
      </c>
      <c r="C7" s="39">
        <v>1709.55</v>
      </c>
      <c r="D7" s="91">
        <v>-3.8999999999999998E-3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10204.32</v>
      </c>
      <c r="C8" s="39">
        <v>10169.35</v>
      </c>
      <c r="D8" s="91">
        <v>3.3999999999999998E-3</v>
      </c>
      <c r="J8" s="75"/>
      <c r="K8" s="76"/>
      <c r="L8" s="77"/>
      <c r="M8" s="78"/>
    </row>
    <row r="9" spans="1:16" x14ac:dyDescent="0.25">
      <c r="A9" s="39" t="s">
        <v>525</v>
      </c>
      <c r="B9" s="39">
        <v>5683.15</v>
      </c>
      <c r="C9" s="39">
        <v>5685.12</v>
      </c>
      <c r="D9" s="91">
        <v>-2.9999999999999997E-4</v>
      </c>
      <c r="J9" s="79"/>
      <c r="K9" s="80"/>
      <c r="L9" s="81"/>
      <c r="M9" s="82"/>
    </row>
    <row r="10" spans="1:16" x14ac:dyDescent="0.25">
      <c r="A10" s="39" t="s">
        <v>526</v>
      </c>
      <c r="B10" s="39">
        <v>2694.58</v>
      </c>
      <c r="C10" s="39">
        <v>2647.19</v>
      </c>
      <c r="D10" s="91">
        <v>1.7899999999999999E-2</v>
      </c>
    </row>
    <row r="11" spans="1:16" x14ac:dyDescent="0.25">
      <c r="A11" s="39" t="s">
        <v>527</v>
      </c>
      <c r="B11" s="39">
        <v>14.66</v>
      </c>
      <c r="C11" s="39">
        <v>14.315</v>
      </c>
      <c r="D11" s="88">
        <v>43252</v>
      </c>
    </row>
    <row r="12" spans="1:16" x14ac:dyDescent="0.25">
      <c r="A12" s="39" t="s">
        <v>528</v>
      </c>
      <c r="B12" s="39">
        <v>15.02</v>
      </c>
      <c r="C12" s="39">
        <v>14.9762</v>
      </c>
      <c r="D12" s="88">
        <v>43255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7.65</v>
      </c>
      <c r="C13" s="39">
        <v>7.53</v>
      </c>
      <c r="D13" s="88">
        <v>43255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47.55</v>
      </c>
      <c r="C14" s="39">
        <v>47.289000000000001</v>
      </c>
      <c r="D14" s="88">
        <v>43255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47.97</v>
      </c>
      <c r="C15" s="39">
        <v>46.97</v>
      </c>
      <c r="D15" s="88">
        <v>43252</v>
      </c>
      <c r="E15" t="s">
        <v>799</v>
      </c>
      <c r="F15">
        <v>47.96</v>
      </c>
    </row>
    <row r="16" spans="1:16" x14ac:dyDescent="0.25">
      <c r="A16" s="39" t="s">
        <v>532</v>
      </c>
      <c r="B16" s="39">
        <v>32.869999999999997</v>
      </c>
      <c r="C16" s="39">
        <v>32.760599999999997</v>
      </c>
      <c r="D16" s="88">
        <v>43252</v>
      </c>
      <c r="E16" t="s">
        <v>799</v>
      </c>
      <c r="F16">
        <v>32.869999999999997</v>
      </c>
    </row>
    <row r="17" spans="1:16" x14ac:dyDescent="0.25">
      <c r="A17" s="39" t="s">
        <v>533</v>
      </c>
      <c r="B17" s="39">
        <v>29.76</v>
      </c>
      <c r="C17" s="39">
        <v>29.283999999999999</v>
      </c>
      <c r="D17" s="88">
        <v>43252</v>
      </c>
      <c r="E17" t="s">
        <v>799</v>
      </c>
      <c r="F17">
        <v>29.7</v>
      </c>
    </row>
    <row r="18" spans="1:16" x14ac:dyDescent="0.25">
      <c r="A18" s="39" t="s">
        <v>534</v>
      </c>
      <c r="B18" s="39">
        <v>32.450000000000003</v>
      </c>
      <c r="C18" s="41">
        <v>32.102200000000003</v>
      </c>
      <c r="D18" s="88">
        <v>43252</v>
      </c>
      <c r="E18" t="s">
        <v>799</v>
      </c>
      <c r="F18">
        <v>32.450000000000003</v>
      </c>
    </row>
    <row r="19" spans="1:16" s="90" customFormat="1" x14ac:dyDescent="0.25">
      <c r="A19" s="39" t="s">
        <v>795</v>
      </c>
      <c r="B19" s="39">
        <v>12530.97</v>
      </c>
      <c r="C19" s="41"/>
      <c r="D19" s="88"/>
    </row>
    <row r="20" spans="1:16" x14ac:dyDescent="0.25">
      <c r="A20" s="39" t="s">
        <v>535</v>
      </c>
      <c r="B20" s="39">
        <v>21512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536</v>
      </c>
      <c r="B21" s="39">
        <v>6.4207999999999998</v>
      </c>
      <c r="C21" s="88">
        <v>43255</v>
      </c>
      <c r="D21" s="89">
        <v>0.64363425925925932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 x14ac:dyDescent="0.25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 x14ac:dyDescent="0.25">
      <c r="A23" s="39">
        <v>3083.43</v>
      </c>
      <c r="B23" s="39">
        <v>3083.69</v>
      </c>
      <c r="C23" s="39">
        <v>3080.44</v>
      </c>
      <c r="D23" s="39">
        <v>3085.79</v>
      </c>
      <c r="E23" s="39">
        <v>3081.77</v>
      </c>
      <c r="F23" s="39">
        <v>3098.4</v>
      </c>
      <c r="G23" s="39">
        <v>3077</v>
      </c>
      <c r="H23" s="39">
        <v>951</v>
      </c>
      <c r="I23" s="39">
        <v>1021</v>
      </c>
      <c r="J23" s="39">
        <v>3082.24</v>
      </c>
      <c r="K23" s="39">
        <v>3084.67</v>
      </c>
      <c r="L23" s="39">
        <v>3091.19</v>
      </c>
      <c r="M23" s="39">
        <v>3095.65</v>
      </c>
      <c r="N23" s="39">
        <v>3082.06</v>
      </c>
      <c r="O23" s="39">
        <v>1401</v>
      </c>
      <c r="P23" s="39">
        <v>1301</v>
      </c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D25" s="91"/>
    </row>
    <row r="26" spans="1:16" x14ac:dyDescent="0.25">
      <c r="A26" s="39"/>
      <c r="B26" s="39"/>
      <c r="C26" s="39"/>
      <c r="D26" s="91"/>
    </row>
    <row r="27" spans="1:16" x14ac:dyDescent="0.25">
      <c r="C27" s="39"/>
      <c r="D27" s="91"/>
    </row>
    <row r="28" spans="1:16" x14ac:dyDescent="0.25">
      <c r="D28" s="1"/>
    </row>
    <row r="29" spans="1:16" x14ac:dyDescent="0.25">
      <c r="D29" s="88"/>
    </row>
    <row r="30" spans="1:16" x14ac:dyDescent="0.25">
      <c r="D30" s="1"/>
    </row>
    <row r="31" spans="1:16" x14ac:dyDescent="0.25">
      <c r="C31" s="1"/>
      <c r="D31" s="88"/>
    </row>
    <row r="32" spans="1:16" x14ac:dyDescent="0.25">
      <c r="C32" s="1"/>
      <c r="D32" s="1"/>
    </row>
    <row r="33" spans="3:4" x14ac:dyDescent="0.25">
      <c r="D33" s="1"/>
    </row>
    <row r="34" spans="3:4" x14ac:dyDescent="0.25">
      <c r="D34" s="1"/>
    </row>
    <row r="35" spans="3:4" x14ac:dyDescent="0.25">
      <c r="C35" s="1"/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88"/>
      <c r="D38" s="89"/>
    </row>
    <row r="39" spans="3:4" x14ac:dyDescent="0.25">
      <c r="C39" s="88"/>
      <c r="D39" s="89"/>
    </row>
    <row r="40" spans="3:4" x14ac:dyDescent="0.25">
      <c r="C40" s="1"/>
      <c r="D40" s="1"/>
    </row>
    <row r="41" spans="3:4" x14ac:dyDescent="0.25">
      <c r="C41" s="1"/>
      <c r="D41" s="84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D45" s="1"/>
    </row>
    <row r="46" spans="3:4" x14ac:dyDescent="0.25">
      <c r="C46" s="1"/>
      <c r="D46" s="1"/>
    </row>
    <row r="47" spans="3:4" x14ac:dyDescent="0.25">
      <c r="D47" s="1"/>
    </row>
    <row r="48" spans="3:4" x14ac:dyDescent="0.25">
      <c r="D48" s="1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25"/>
    </row>
    <row r="54" spans="3:4" x14ac:dyDescent="0.25">
      <c r="D54" s="1"/>
    </row>
    <row r="55" spans="3:4" x14ac:dyDescent="0.25">
      <c r="D55" s="1"/>
    </row>
    <row r="56" spans="3:4" x14ac:dyDescent="0.25">
      <c r="D56" s="1"/>
    </row>
    <row r="57" spans="3:4" x14ac:dyDescent="0.25">
      <c r="C57" s="1"/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D64" s="1"/>
    </row>
    <row r="65" spans="3:4" x14ac:dyDescent="0.25">
      <c r="C65" s="1"/>
      <c r="D65" s="84"/>
    </row>
    <row r="66" spans="3:4" x14ac:dyDescent="0.25">
      <c r="C66" s="1"/>
      <c r="D66" s="84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25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98" spans="3:4" x14ac:dyDescent="0.25">
      <c r="D98" s="1"/>
    </row>
    <row r="102" spans="3:4" x14ac:dyDescent="0.25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10"/>
  <sheetViews>
    <sheetView tabSelected="1" zoomScale="115" zoomScaleNormal="115" workbookViewId="0">
      <pane xSplit="2" ySplit="6" topLeftCell="C497" activePane="bottomRight" state="frozen"/>
      <selection pane="topRight" activeCell="C1" sqref="C1"/>
      <selection pane="bottomLeft" activeCell="A3" sqref="A3"/>
      <selection pane="bottomRight" activeCell="C505" sqref="C50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1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06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6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6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6" x14ac:dyDescent="0.25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6" x14ac:dyDescent="0.25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6" x14ac:dyDescent="0.25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6" x14ac:dyDescent="0.25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6" x14ac:dyDescent="0.25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6" x14ac:dyDescent="0.25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6" x14ac:dyDescent="0.25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6" x14ac:dyDescent="0.25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6" x14ac:dyDescent="0.25">
      <c r="A507" s="88">
        <v>43256</v>
      </c>
      <c r="B507" s="41">
        <f t="shared" si="5028"/>
        <v>2</v>
      </c>
    </row>
    <row r="508" spans="1:56" x14ac:dyDescent="0.25">
      <c r="A508" s="88">
        <v>43257</v>
      </c>
      <c r="B508" s="41">
        <f t="shared" si="5028"/>
        <v>3</v>
      </c>
    </row>
    <row r="509" spans="1:56" x14ac:dyDescent="0.25">
      <c r="A509" s="88">
        <v>43258</v>
      </c>
      <c r="B509" s="41">
        <f t="shared" si="5028"/>
        <v>4</v>
      </c>
    </row>
    <row r="510" spans="1:56" x14ac:dyDescent="0.25">
      <c r="A510" s="88">
        <v>43259</v>
      </c>
      <c r="B51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70"/>
  <sheetViews>
    <sheetView zoomScale="115" zoomScaleNormal="115" workbookViewId="0">
      <pane xSplit="1" ySplit="1" topLeftCell="B358" activePane="bottomRight" state="frozen"/>
      <selection pane="topRight" activeCell="B1" sqref="B1"/>
      <selection pane="bottomLeft" activeCell="A2" sqref="A2"/>
      <selection pane="bottomRight" activeCell="M358" sqref="M35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66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66" si="24">LN(C441/C440)</f>
        <v>0</v>
      </c>
      <c r="E441" s="90"/>
      <c r="F441" s="90"/>
      <c r="G441" s="90"/>
      <c r="H441" s="90">
        <v>6.3363399999999999</v>
      </c>
      <c r="I441" s="91">
        <f t="shared" ref="I441:I466" si="25">LN(H441/H440)</f>
        <v>0</v>
      </c>
      <c r="J441" s="90">
        <v>6.3370749999999996</v>
      </c>
      <c r="K441" s="91">
        <f t="shared" ref="K441:K466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66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 x14ac:dyDescent="0.25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 x14ac:dyDescent="0.25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 x14ac:dyDescent="0.25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 x14ac:dyDescent="0.25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 x14ac:dyDescent="0.25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 x14ac:dyDescent="0.25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 x14ac:dyDescent="0.25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 x14ac:dyDescent="0.25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 x14ac:dyDescent="0.25">
      <c r="A467" s="88">
        <v>43256</v>
      </c>
      <c r="B467" s="41">
        <f t="shared" ref="B467:B470" si="28">WEEKDAY(A467,2)</f>
        <v>2</v>
      </c>
    </row>
    <row r="468" spans="1:14" x14ac:dyDescent="0.25">
      <c r="A468" s="88">
        <v>43257</v>
      </c>
      <c r="B468" s="41">
        <f t="shared" si="28"/>
        <v>3</v>
      </c>
    </row>
    <row r="469" spans="1:14" x14ac:dyDescent="0.25">
      <c r="A469" s="88">
        <v>43258</v>
      </c>
      <c r="B469" s="41">
        <f t="shared" si="28"/>
        <v>4</v>
      </c>
    </row>
    <row r="470" spans="1:14" x14ac:dyDescent="0.25">
      <c r="A470" s="88">
        <v>43259</v>
      </c>
      <c r="B47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06"/>
  <sheetViews>
    <sheetView zoomScale="115" zoomScaleNormal="115" workbookViewId="0">
      <pane xSplit="1" ySplit="2" topLeftCell="B589" activePane="bottomRight" state="frozen"/>
      <selection pane="topRight" activeCell="B1" sqref="B1"/>
      <selection pane="bottomLeft" activeCell="A3" sqref="A3"/>
      <selection pane="bottomRight" activeCell="A606" sqref="A606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01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 x14ac:dyDescent="0.25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 x14ac:dyDescent="0.25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 x14ac:dyDescent="0.25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 x14ac:dyDescent="0.25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 x14ac:dyDescent="0.25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 x14ac:dyDescent="0.25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 x14ac:dyDescent="0.25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 x14ac:dyDescent="0.25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 x14ac:dyDescent="0.25">
      <c r="A603" s="88">
        <v>43256</v>
      </c>
    </row>
    <row r="604" spans="1:14" x14ac:dyDescent="0.25">
      <c r="A604" s="88">
        <v>43257</v>
      </c>
    </row>
    <row r="605" spans="1:14" x14ac:dyDescent="0.25">
      <c r="A605" s="88">
        <v>43258</v>
      </c>
    </row>
    <row r="606" spans="1:14" x14ac:dyDescent="0.25">
      <c r="A606" s="88">
        <v>43259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05"/>
  <sheetViews>
    <sheetView zoomScale="115" zoomScaleNormal="115" workbookViewId="0">
      <pane xSplit="1" ySplit="2" topLeftCell="B583" activePane="bottomRight" state="frozen"/>
      <selection pane="topRight" activeCell="B1" sqref="B1"/>
      <selection pane="bottomLeft" activeCell="A3" sqref="A3"/>
      <selection pane="bottomRight" activeCell="A601" sqref="A601:A60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01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 x14ac:dyDescent="0.25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 x14ac:dyDescent="0.25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 x14ac:dyDescent="0.25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 x14ac:dyDescent="0.25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 x14ac:dyDescent="0.25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 x14ac:dyDescent="0.25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 x14ac:dyDescent="0.25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 x14ac:dyDescent="0.25">
      <c r="A602" s="88">
        <v>43256</v>
      </c>
    </row>
    <row r="603" spans="1:13" x14ac:dyDescent="0.25">
      <c r="A603" s="88">
        <v>43257</v>
      </c>
    </row>
    <row r="604" spans="1:13" x14ac:dyDescent="0.25">
      <c r="A604" s="88">
        <v>43258</v>
      </c>
    </row>
    <row r="605" spans="1:13" x14ac:dyDescent="0.25">
      <c r="A605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06"/>
  <sheetViews>
    <sheetView zoomScale="115" zoomScaleNormal="115" workbookViewId="0">
      <pane xSplit="1" ySplit="2" topLeftCell="B584" activePane="bottomRight" state="frozen"/>
      <selection pane="topRight" activeCell="B1" sqref="B1"/>
      <selection pane="bottomLeft" activeCell="A3" sqref="A3"/>
      <selection pane="bottomRight" activeCell="A602" sqref="A602:A60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02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 x14ac:dyDescent="0.25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 x14ac:dyDescent="0.25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 x14ac:dyDescent="0.25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 x14ac:dyDescent="0.25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 x14ac:dyDescent="0.25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 x14ac:dyDescent="0.25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 x14ac:dyDescent="0.25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 x14ac:dyDescent="0.25">
      <c r="A603" s="88">
        <v>43256</v>
      </c>
    </row>
    <row r="604" spans="1:13" x14ac:dyDescent="0.25">
      <c r="A604" s="88">
        <v>43257</v>
      </c>
    </row>
    <row r="605" spans="1:13" x14ac:dyDescent="0.25">
      <c r="A605" s="88">
        <v>43258</v>
      </c>
    </row>
    <row r="606" spans="1:13" x14ac:dyDescent="0.25">
      <c r="A606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6"/>
  <sheetViews>
    <sheetView zoomScale="115" zoomScaleNormal="115" workbookViewId="0">
      <pane xSplit="1" ySplit="2" topLeftCell="B584" activePane="bottomRight" state="frozen"/>
      <selection pane="topRight" activeCell="B1" sqref="B1"/>
      <selection pane="bottomLeft" activeCell="A3" sqref="A3"/>
      <selection pane="bottomRight" activeCell="A602" sqref="A602:A606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02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 x14ac:dyDescent="0.25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 x14ac:dyDescent="0.25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 x14ac:dyDescent="0.25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 x14ac:dyDescent="0.25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 x14ac:dyDescent="0.25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 x14ac:dyDescent="0.25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 x14ac:dyDescent="0.25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 x14ac:dyDescent="0.25">
      <c r="A603" s="88">
        <v>43256</v>
      </c>
    </row>
    <row r="604" spans="1:13" x14ac:dyDescent="0.25">
      <c r="A604" s="88">
        <v>43257</v>
      </c>
    </row>
    <row r="605" spans="1:13" x14ac:dyDescent="0.25">
      <c r="A605" s="88">
        <v>43258</v>
      </c>
    </row>
    <row r="606" spans="1:13" x14ac:dyDescent="0.25">
      <c r="A606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13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0" sqref="D61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08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 x14ac:dyDescent="0.25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 x14ac:dyDescent="0.25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 x14ac:dyDescent="0.25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 x14ac:dyDescent="0.25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 x14ac:dyDescent="0.25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 x14ac:dyDescent="0.25">
      <c r="A608" s="88">
        <v>43252</v>
      </c>
      <c r="B608">
        <v>47.28</v>
      </c>
      <c r="C608" s="91">
        <f t="shared" ref="C608:C609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:G609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 x14ac:dyDescent="0.25">
      <c r="A609" s="88">
        <v>43255</v>
      </c>
      <c r="B609">
        <v>47.97</v>
      </c>
      <c r="C609" s="91">
        <f t="shared" ref="C609:C610" si="1307">B609/B608-1</f>
        <v>1.4593908629441543E-2</v>
      </c>
      <c r="D609" s="38">
        <f t="shared" ref="D609" si="1308">+(F608-O609)*(1+L609)</f>
        <v>47.941533664261719</v>
      </c>
      <c r="E609" s="90"/>
      <c r="G609" s="42">
        <f t="shared" ref="G609:G610" si="1309">+B609/D609-1</f>
        <v>5.9377190428722137E-4</v>
      </c>
      <c r="H609" s="90"/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 x14ac:dyDescent="0.25">
      <c r="A610" s="88">
        <v>43256</v>
      </c>
      <c r="B610">
        <v>47.96</v>
      </c>
      <c r="C610" s="91">
        <f t="shared" si="1307"/>
        <v>-2.0846362309767663E-4</v>
      </c>
      <c r="D610">
        <v>47.941533664261719</v>
      </c>
      <c r="G610" s="42">
        <f t="shared" si="1309"/>
        <v>3.8518450134694682E-4</v>
      </c>
    </row>
    <row r="611" spans="1:13" x14ac:dyDescent="0.25">
      <c r="A611" s="88">
        <v>43257</v>
      </c>
    </row>
    <row r="612" spans="1:13" x14ac:dyDescent="0.25">
      <c r="A612" s="88">
        <v>43258</v>
      </c>
    </row>
    <row r="613" spans="1:13" x14ac:dyDescent="0.25">
      <c r="A613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13"/>
  <sheetViews>
    <sheetView zoomScale="115" zoomScaleNormal="115" workbookViewId="0">
      <pane xSplit="1" ySplit="2" topLeftCell="B601" activePane="bottomRight" state="frozen"/>
      <selection pane="topRight" activeCell="B1" sqref="B1"/>
      <selection pane="bottomLeft" activeCell="A3" sqref="A3"/>
      <selection pane="bottomRight" activeCell="D610" sqref="D6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08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 x14ac:dyDescent="0.25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 x14ac:dyDescent="0.25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 x14ac:dyDescent="0.25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 x14ac:dyDescent="0.25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 x14ac:dyDescent="0.25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 x14ac:dyDescent="0.25">
      <c r="A608" s="88">
        <v>43252</v>
      </c>
      <c r="B608">
        <v>33.052700000000002</v>
      </c>
      <c r="C608" s="91">
        <f t="shared" ref="C608:C609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:G609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 x14ac:dyDescent="0.25">
      <c r="A609" s="88">
        <v>43255</v>
      </c>
      <c r="B609">
        <v>32.869999999999997</v>
      </c>
      <c r="C609" s="91">
        <f t="shared" ref="C609:C610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G609" s="42">
        <f t="shared" ref="G609:G610" si="1495">+B609/D609-1</f>
        <v>7.2397763007401306E-3</v>
      </c>
      <c r="H609" s="91">
        <f>(B609/(D609*(1-VLOOKUP(A609,FX!A:M,13,0))))-1</f>
        <v>5.897465987836803E-3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 x14ac:dyDescent="0.25">
      <c r="A610" s="88">
        <v>43256</v>
      </c>
      <c r="B610">
        <v>32.869999999999997</v>
      </c>
      <c r="C610" s="91">
        <f t="shared" si="1493"/>
        <v>0</v>
      </c>
      <c r="D610">
        <v>32.633739029569185</v>
      </c>
      <c r="G610" s="42">
        <f t="shared" si="1495"/>
        <v>7.2397763007401306E-3</v>
      </c>
    </row>
    <row r="611" spans="1:13" x14ac:dyDescent="0.25">
      <c r="A611" s="88">
        <v>43257</v>
      </c>
    </row>
    <row r="612" spans="1:13" x14ac:dyDescent="0.25">
      <c r="A612" s="88">
        <v>43258</v>
      </c>
    </row>
    <row r="613" spans="1:13" x14ac:dyDescent="0.25">
      <c r="A613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13"/>
  <sheetViews>
    <sheetView zoomScale="115" zoomScaleNormal="115" workbookViewId="0">
      <pane xSplit="1" ySplit="2" topLeftCell="E600" activePane="bottomRight" state="frozen"/>
      <selection pane="topRight" activeCell="B1" sqref="B1"/>
      <selection pane="bottomLeft" activeCell="A3" sqref="A3"/>
      <selection pane="bottomRight" activeCell="H609" sqref="H60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08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 x14ac:dyDescent="0.25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 x14ac:dyDescent="0.25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 x14ac:dyDescent="0.25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 x14ac:dyDescent="0.25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 x14ac:dyDescent="0.25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 x14ac:dyDescent="0.25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 x14ac:dyDescent="0.25">
      <c r="A608" s="88">
        <v>43252</v>
      </c>
      <c r="B608">
        <v>29.56</v>
      </c>
      <c r="C608" s="91">
        <f t="shared" ref="C608:C609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:G609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3" x14ac:dyDescent="0.25">
      <c r="A609" s="88">
        <v>43255</v>
      </c>
      <c r="B609">
        <v>29.76</v>
      </c>
      <c r="C609" s="91">
        <f t="shared" ref="C609:C610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G609" s="91">
        <f t="shared" ref="G609:G610" si="1487">+B609/D609-1</f>
        <v>6.3818672274140731E-3</v>
      </c>
      <c r="H609" s="91">
        <f>(B609/(D609*(1-VLOOKUP(A609,FX!A:M,13,0))))-1</f>
        <v>5.040700217449956E-3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3" x14ac:dyDescent="0.25">
      <c r="A610" s="88">
        <v>43256</v>
      </c>
      <c r="B610">
        <v>29.7</v>
      </c>
      <c r="C610" s="91">
        <f t="shared" si="1485"/>
        <v>-2.0161290322581182E-3</v>
      </c>
      <c r="D610">
        <v>29.571280017185639</v>
      </c>
      <c r="G610" s="91">
        <f t="shared" si="1487"/>
        <v>4.3528715273586371E-3</v>
      </c>
    </row>
    <row r="611" spans="1:13" x14ac:dyDescent="0.25">
      <c r="A611" s="88">
        <v>43257</v>
      </c>
    </row>
    <row r="612" spans="1:13" x14ac:dyDescent="0.25">
      <c r="A612" s="88">
        <v>43258</v>
      </c>
    </row>
    <row r="613" spans="1:13" x14ac:dyDescent="0.25">
      <c r="A613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14"/>
  <sheetViews>
    <sheetView zoomScale="115" zoomScaleNormal="115" workbookViewId="0">
      <pane xSplit="1" ySplit="2" topLeftCell="E597" activePane="bottomRight" state="frozen"/>
      <selection pane="topRight" activeCell="B1" sqref="B1"/>
      <selection pane="bottomLeft" activeCell="A3" sqref="A3"/>
      <selection pane="bottomRight" activeCell="L610" sqref="L61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09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 x14ac:dyDescent="0.25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 x14ac:dyDescent="0.25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 x14ac:dyDescent="0.25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 x14ac:dyDescent="0.25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 x14ac:dyDescent="0.25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 x14ac:dyDescent="0.25">
      <c r="A609" s="88">
        <v>43252</v>
      </c>
      <c r="B609">
        <v>32.75</v>
      </c>
      <c r="C609" s="91">
        <f t="shared" ref="C609:C610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:G610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 x14ac:dyDescent="0.25">
      <c r="A610" s="88">
        <v>43255</v>
      </c>
      <c r="B610">
        <v>32.450000000000003</v>
      </c>
      <c r="C610" s="91">
        <f t="shared" ref="C610:C611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G610" s="91">
        <f t="shared" ref="G610:G611" si="1494">+B610/D610-1</f>
        <v>1.1184542721951463E-2</v>
      </c>
      <c r="H610" s="91">
        <f>(B610/(D610*(1-VLOOKUP(A610,FX!A:M,13,0))))-1</f>
        <v>9.8369753681986083E-3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 x14ac:dyDescent="0.25">
      <c r="A611" s="88">
        <v>43256</v>
      </c>
      <c r="B611">
        <v>32.450000000000003</v>
      </c>
      <c r="C611" s="91">
        <f t="shared" si="1492"/>
        <v>0</v>
      </c>
      <c r="D611">
        <v>32.091075989600924</v>
      </c>
      <c r="G611" s="91">
        <f t="shared" si="1494"/>
        <v>1.1184542721951463E-2</v>
      </c>
    </row>
    <row r="612" spans="1:13" x14ac:dyDescent="0.25">
      <c r="A612" s="88">
        <v>43257</v>
      </c>
    </row>
    <row r="613" spans="1:13" x14ac:dyDescent="0.25">
      <c r="A613" s="88">
        <v>43258</v>
      </c>
    </row>
    <row r="614" spans="1:13" x14ac:dyDescent="0.25">
      <c r="A614" s="88">
        <v>43259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2018-06-04T21:45:42Z</dcterms:modified>
</cp:coreProperties>
</file>