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97" i="20" l="1"/>
  <c r="T497" i="20"/>
  <c r="U497" i="20"/>
  <c r="AB497" i="20" s="1"/>
  <c r="V497" i="20"/>
  <c r="Y497" i="20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AT497" i="20"/>
  <c r="AU497" i="20"/>
  <c r="AW497" i="20"/>
  <c r="AY497" i="20"/>
  <c r="AZ497" i="20"/>
  <c r="BA497" i="20"/>
  <c r="BB497" i="20"/>
  <c r="BC497" i="20"/>
  <c r="BD497" i="20"/>
  <c r="B457" i="25"/>
  <c r="D457" i="25"/>
  <c r="M457" i="25"/>
  <c r="K457" i="25"/>
  <c r="I457" i="25"/>
  <c r="G602" i="10"/>
  <c r="C602" i="10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G601" i="11"/>
  <c r="C601" i="11"/>
  <c r="L600" i="11"/>
  <c r="M600" i="11"/>
  <c r="I599" i="11"/>
  <c r="C600" i="11"/>
  <c r="D600" i="11"/>
  <c r="E600" i="11" s="1"/>
  <c r="G601" i="12"/>
  <c r="C601" i="12"/>
  <c r="L600" i="12"/>
  <c r="M600" i="12"/>
  <c r="I599" i="12"/>
  <c r="C600" i="12"/>
  <c r="D600" i="12"/>
  <c r="G600" i="12" s="1"/>
  <c r="L593" i="8"/>
  <c r="M593" i="8"/>
  <c r="I592" i="8"/>
  <c r="C593" i="8"/>
  <c r="D593" i="8"/>
  <c r="E593" i="8" s="1"/>
  <c r="H593" i="8" s="1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AX497" i="20" l="1"/>
  <c r="Z497" i="20"/>
  <c r="AV497" i="20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6" i="20"/>
  <c r="U496" i="20"/>
  <c r="AD496" i="20" s="1"/>
  <c r="V496" i="20"/>
  <c r="Y496" i="20"/>
  <c r="Z496" i="20"/>
  <c r="AA496" i="20"/>
  <c r="AB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AT496" i="20"/>
  <c r="AU496" i="20"/>
  <c r="AV496" i="20"/>
  <c r="AW496" i="20"/>
  <c r="AX496" i="20"/>
  <c r="AY496" i="20"/>
  <c r="AZ496" i="20"/>
  <c r="BA496" i="20"/>
  <c r="BB496" i="20"/>
  <c r="BC496" i="20"/>
  <c r="BD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X496" i="20" l="1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D495" i="20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5" i="20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AT495" i="20"/>
  <c r="AU495" i="20"/>
  <c r="AW495" i="20"/>
  <c r="AY495" i="20"/>
  <c r="AZ495" i="20"/>
  <c r="BA495" i="20"/>
  <c r="BB495" i="20"/>
  <c r="BC495" i="20"/>
  <c r="I598" i="10"/>
  <c r="I597" i="9"/>
  <c r="I597" i="11"/>
  <c r="I597" i="12"/>
  <c r="AC495" i="20" l="1"/>
  <c r="Y495" i="20"/>
  <c r="AV495" i="20"/>
  <c r="AB495" i="20"/>
  <c r="AX495" i="20"/>
  <c r="Z495" i="20"/>
  <c r="X495" i="20"/>
  <c r="W495" i="20"/>
  <c r="S494" i="20"/>
  <c r="T494" i="20"/>
  <c r="U494" i="20"/>
  <c r="AD494" i="20" s="1"/>
  <c r="V494" i="20"/>
  <c r="Y494" i="20" s="1"/>
  <c r="AA494" i="20"/>
  <c r="AC494" i="20"/>
  <c r="AE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AT494" i="20"/>
  <c r="AU494" i="20"/>
  <c r="AW494" i="20"/>
  <c r="AY494" i="20"/>
  <c r="AZ494" i="20"/>
  <c r="BA494" i="20"/>
  <c r="BB494" i="20"/>
  <c r="BC494" i="20"/>
  <c r="BD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M590" i="7"/>
  <c r="I590" i="7"/>
  <c r="C590" i="7"/>
  <c r="D590" i="7"/>
  <c r="E590" i="7" s="1"/>
  <c r="L589" i="6"/>
  <c r="M589" i="6"/>
  <c r="I589" i="6"/>
  <c r="C589" i="6"/>
  <c r="D589" i="6"/>
  <c r="H589" i="6" s="1"/>
  <c r="E589" i="6"/>
  <c r="L590" i="5"/>
  <c r="M590" i="5"/>
  <c r="I589" i="5"/>
  <c r="C590" i="5"/>
  <c r="D590" i="5"/>
  <c r="E590" i="5" s="1"/>
  <c r="AB494" i="20" l="1"/>
  <c r="AX494" i="20"/>
  <c r="Z494" i="20"/>
  <c r="AV494" i="20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3" i="20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AT493" i="20"/>
  <c r="AU493" i="20"/>
  <c r="AW493" i="20"/>
  <c r="AY493" i="20"/>
  <c r="AZ493" i="20"/>
  <c r="BA493" i="20"/>
  <c r="BB493" i="20"/>
  <c r="BC493" i="20"/>
  <c r="BD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M589" i="7"/>
  <c r="I589" i="7"/>
  <c r="C589" i="7"/>
  <c r="D589" i="7"/>
  <c r="E589" i="7" s="1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AX493" i="20" l="1"/>
  <c r="Z493" i="20"/>
  <c r="AV493" i="20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2" i="20"/>
  <c r="U492" i="20"/>
  <c r="W492" i="20" s="1"/>
  <c r="V492" i="20"/>
  <c r="AE492" i="20" s="1"/>
  <c r="X492" i="20"/>
  <c r="Y492" i="20"/>
  <c r="Z492" i="20"/>
  <c r="AA492" i="20"/>
  <c r="AB492" i="20"/>
  <c r="AC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AT492" i="20"/>
  <c r="AU492" i="20"/>
  <c r="AV492" i="20"/>
  <c r="AW492" i="20"/>
  <c r="AX492" i="20"/>
  <c r="AY492" i="20"/>
  <c r="AZ492" i="20"/>
  <c r="BA492" i="20"/>
  <c r="BB492" i="20"/>
  <c r="BC492" i="20"/>
  <c r="BD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M588" i="7"/>
  <c r="I588" i="7"/>
  <c r="C588" i="7"/>
  <c r="D588" i="7"/>
  <c r="E588" i="7" s="1"/>
  <c r="L587" i="6"/>
  <c r="M587" i="6"/>
  <c r="I587" i="6"/>
  <c r="C587" i="6"/>
  <c r="D587" i="6"/>
  <c r="E587" i="6" s="1"/>
  <c r="L588" i="5"/>
  <c r="M588" i="5"/>
  <c r="I587" i="5"/>
  <c r="C588" i="5"/>
  <c r="D588" i="5"/>
  <c r="E588" i="5" s="1"/>
  <c r="H596" i="10" l="1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1" i="20"/>
  <c r="U491" i="20"/>
  <c r="V491" i="20"/>
  <c r="AC491" i="20" s="1"/>
  <c r="X491" i="20"/>
  <c r="Y491" i="20"/>
  <c r="Z491" i="20"/>
  <c r="AA491" i="20"/>
  <c r="AB491" i="20"/>
  <c r="AD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AT491" i="20"/>
  <c r="AU491" i="20"/>
  <c r="AV491" i="20"/>
  <c r="AW491" i="20"/>
  <c r="AX491" i="20"/>
  <c r="AY491" i="20"/>
  <c r="AZ491" i="20"/>
  <c r="BA491" i="20"/>
  <c r="BB491" i="20"/>
  <c r="BC491" i="20"/>
  <c r="BD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M587" i="8"/>
  <c r="I587" i="8"/>
  <c r="C587" i="8"/>
  <c r="D587" i="8"/>
  <c r="E587" i="8" s="1"/>
  <c r="H587" i="8" s="1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AE491" i="20" l="1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D490" i="20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0" i="20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AT490" i="20"/>
  <c r="AU490" i="20"/>
  <c r="AW490" i="20"/>
  <c r="AY490" i="20"/>
  <c r="AZ490" i="20"/>
  <c r="BA490" i="20"/>
  <c r="BB490" i="20"/>
  <c r="BC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AE490" i="20" l="1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W490" i="20"/>
  <c r="X490" i="20"/>
  <c r="AD490" i="20"/>
  <c r="S489" i="20"/>
  <c r="T489" i="20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AT489" i="20"/>
  <c r="AU489" i="20"/>
  <c r="AW489" i="20"/>
  <c r="AY489" i="20"/>
  <c r="AZ489" i="20"/>
  <c r="BA489" i="20"/>
  <c r="BB489" i="20"/>
  <c r="BC489" i="20"/>
  <c r="BD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AX489" i="20" l="1"/>
  <c r="Z489" i="20"/>
  <c r="AV489" i="20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<sst xmlns="http://schemas.openxmlformats.org/spreadsheetml/2006/main" count="895" uniqueCount="796">
  <si>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</si>
  <si>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</si>
  <si>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</si>
  <si>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</si>
  <si>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</si>
  <si>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</si>
  <si>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</si>
  <si>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</si>
  <si>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</si>
  <si>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</si>
  <si>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</si>
  <si>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</si>
  <si>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</si>
  <si>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</si>
  <si>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</si>
  <si>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</si>
  <si>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</si>
  <si>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</si>
  <si>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</si>
  <si>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</si>
  <si>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</si>
  <si>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</si>
  <si>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</si>
  <si>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</si>
  <si>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</si>
  <si>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</si>
  <si>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</si>
  <si>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</si>
  <si>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</si>
  <si>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</si>
  <si>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</si>
  <si>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</si>
  <si>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</si>
  <si>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</si>
  <si>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</si>
  <si>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</si>
  <si>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</si>
  <si>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</si>
  <si>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</si>
  <si>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</si>
  <si>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</si>
  <si>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</si>
  <si>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</si>
  <si>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</si>
  <si>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</si>
  <si>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</si>
  <si>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</si>
  <si>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</si>
  <si>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</si>
  <si>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</si>
  <si>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</si>
  <si>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</si>
  <si>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</si>
  <si>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</si>
  <si>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</si>
  <si>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</si>
  <si>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</si>
  <si>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</si>
  <si>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</si>
  <si>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</si>
  <si>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</si>
  <si>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</si>
  <si>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</si>
  <si>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</si>
  <si>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</si>
  <si>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</si>
  <si>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</si>
  <si>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</si>
  <si>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</si>
  <si>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</si>
  <si>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</si>
  <si>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</si>
  <si>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</si>
  <si>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</si>
  <si>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</si>
  <si>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</si>
  <si>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</si>
  <si>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</si>
  <si>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</si>
  <si>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</si>
  <si>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</si>
  <si>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</si>
  <si>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</si>
  <si>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</si>
  <si>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</si>
  <si>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</si>
  <si>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</si>
  <si>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</si>
  <si>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</si>
  <si>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</si>
  <si>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</si>
  <si>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</si>
  <si>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</si>
  <si>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</si>
  <si>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</si>
  <si>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</si>
  <si>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</si>
  <si>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</si>
  <si>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</si>
  <si>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</si>
  <si>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</si>
  <si>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</si>
  <si>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</si>
  <si>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</si>
  <si>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</si>
  <si>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</si>
  <si>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</si>
  <si>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</si>
  <si>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</si>
  <si>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</si>
  <si>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</si>
  <si>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</si>
  <si>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</si>
  <si>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</si>
  <si>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</si>
  <si>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</si>
  <si>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</si>
  <si>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</si>
  <si>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</si>
  <si>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</si>
  <si>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</si>
  <si>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</si>
  <si>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</si>
  <si>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</si>
  <si>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</si>
  <si>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</si>
  <si>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</si>
  <si>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</si>
  <si>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</si>
  <si>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</si>
  <si>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</si>
  <si>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</si>
  <si>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</si>
  <si>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</si>
  <si>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</si>
  <si>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</si>
  <si>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</si>
  <si>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</si>
  <si>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</si>
  <si>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</si>
  <si>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</si>
  <si>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</si>
  <si>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</si>
  <si>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</si>
  <si>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</si>
  <si>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</si>
  <si>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</si>
  <si>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</si>
  <si>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</si>
  <si>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</si>
  <si>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</si>
  <si>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</si>
  <si>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</si>
  <si>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</si>
  <si>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</si>
  <si>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</si>
  <si>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</si>
  <si>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</si>
  <si>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</si>
  <si>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</si>
  <si>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</si>
  <si>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</si>
  <si>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</si>
  <si>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</si>
  <si>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</si>
  <si>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</si>
  <si>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</si>
  <si>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</si>
  <si>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</si>
  <si>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</si>
  <si>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</si>
  <si>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</si>
  <si>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</si>
  <si>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</si>
  <si>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</si>
  <si>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</si>
  <si>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</si>
  <si>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</si>
  <si>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</si>
  <si>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</si>
  <si>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</si>
  <si>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</si>
  <si>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</si>
  <si>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</si>
  <si>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</si>
  <si>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</si>
  <si>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</si>
  <si>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</si>
  <si>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</si>
  <si>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</si>
  <si>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</si>
  <si>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</si>
  <si>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</si>
  <si>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</si>
  <si>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</si>
  <si>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</si>
  <si>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</si>
  <si>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</si>
  <si>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</si>
  <si>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</si>
  <si>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</si>
  <si>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</si>
  <si>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</si>
  <si>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</si>
  <si>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</si>
  <si>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</si>
  <si>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</si>
  <si>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</si>
  <si>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</si>
  <si>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</si>
  <si>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</si>
  <si>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</si>
  <si>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</si>
  <si>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</si>
  <si>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</si>
  <si>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</si>
  <si>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</si>
  <si>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</si>
  <si>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</si>
  <si>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</si>
  <si>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</si>
  <si>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</si>
  <si>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</si>
  <si>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</si>
  <si>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</si>
  <si>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</si>
  <si>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</si>
  <si>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</si>
  <si>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</si>
  <si>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</si>
  <si>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</si>
  <si>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</si>
  <si>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</si>
  <si>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</si>
  <si>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</si>
  <si>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</si>
  <si>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</si>
  <si>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</si>
  <si>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</si>
  <si>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</si>
  <si>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</si>
  <si>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</si>
  <si>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</si>
  <si>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</si>
  <si>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</si>
  <si>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</si>
  <si>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</si>
  <si>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</si>
  <si>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</si>
  <si>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</si>
  <si>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</si>
  <si>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</si>
  <si>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</si>
  <si>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</si>
  <si>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</si>
  <si>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</si>
  <si>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</si>
  <si>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</si>
  <si>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</si>
  <si>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</si>
  <si>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</si>
  <si>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</si>
  <si>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</si>
  <si>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</si>
  <si>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</si>
  <si>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</si>
  <si>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</si>
  <si>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</si>
  <si>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</si>
  <si>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</si>
  <si>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</si>
  <si>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</si>
  <si>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</si>
  <si>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</si>
  <si>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</si>
  <si>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</si>
  <si>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</si>
  <si>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</si>
  <si>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</si>
  <si>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</si>
  <si>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</si>
  <si>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</si>
  <si>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</si>
  <si>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</si>
  <si>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</si>
  <si>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</si>
  <si>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</si>
  <si>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</si>
  <si>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</si>
  <si>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</si>
  <si>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</si>
  <si>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</si>
  <si>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</si>
  <si>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</si>
  <si>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</si>
  <si>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</si>
  <si>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</si>
  <si>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</si>
  <si>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</si>
  <si>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</si>
  <si>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</si>
  <si>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</si>
  <si>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</si>
  <si>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</si>
  <si>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</si>
  <si>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</si>
  <si>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</si>
  <si>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</si>
  <si>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</si>
  <si>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</si>
  <si>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</si>
  <si>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</si>
  <si>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</si>
  <si>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</si>
  <si>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</si>
  <si>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</si>
  <si>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</si>
  <si>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</si>
  <si>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</si>
  <si>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</si>
  <si>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</si>
  <si>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</si>
  <si>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</si>
  <si>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</si>
  <si>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</si>
  <si>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</si>
  <si>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</si>
  <si>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</si>
  <si>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</si>
  <si>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</si>
  <si>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</si>
  <si>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</si>
  <si>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</si>
  <si>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</si>
  <si>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</si>
  <si>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</si>
  <si>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</si>
  <si>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</si>
  <si>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</si>
  <si>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</si>
  <si>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</si>
  <si>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</si>
  <si>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</si>
  <si>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</si>
  <si>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</si>
  <si>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</si>
  <si>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</si>
  <si>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</si>
  <si>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</si>
  <si>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</si>
  <si>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</si>
  <si>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</si>
  <si>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</si>
  <si>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</si>
  <si>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</si>
  <si>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</si>
  <si>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</si>
  <si>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</si>
  <si>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</si>
  <si>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</si>
  <si>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</si>
  <si>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</si>
  <si>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</si>
  <si>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</si>
  <si>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</si>
  <si>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</si>
  <si>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</si>
  <si>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</si>
  <si>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</si>
  <si>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</si>
  <si>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</si>
  <si>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</si>
  <si>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</si>
  <si>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</si>
  <si>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</si>
  <si>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</si>
  <si>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</si>
  <si>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</si>
  <si>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</si>
  <si>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</si>
  <si>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</si>
  <si>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</si>
  <si>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</si>
  <si>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</si>
  <si>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</si>
  <si>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</si>
  <si>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</si>
  <si>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</si>
  <si>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</si>
  <si>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</si>
  <si>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</si>
  <si>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</si>
  <si>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</si>
  <si>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</si>
  <si>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</si>
  <si>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</si>
  <si>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</si>
  <si>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</si>
  <si>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</si>
  <si>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</si>
  <si>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</si>
  <si>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</si>
  <si>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</si>
  <si>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</si>
  <si>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</si>
  <si>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</si>
  <si>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</si>
  <si>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</si>
  <si>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</si>
  <si>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</si>
  <si>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</si>
  <si>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</si>
  <si>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</si>
  <si>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</si>
  <si>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</si>
  <si>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</si>
  <si>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</si>
  <si>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</si>
  <si>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</si>
  <si>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</si>
  <si>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</si>
  <si>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</si>
  <si>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</si>
  <si>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</si>
  <si>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</si>
  <si>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</si>
  <si>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</si>
  <si>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</si>
  <si>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</si>
  <si>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</si>
  <si>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</si>
  <si>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</si>
  <si>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</si>
  <si>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</si>
  <si>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</si>
  <si>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</si>
  <si>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</si>
  <si>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</si>
  <si>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</si>
  <si>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</si>
  <si>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</si>
  <si>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</si>
  <si>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</si>
  <si>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</si>
  <si>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</si>
  <si>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</si>
  <si>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</si>
  <si>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</si>
  <si>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</si>
  <si>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</si>
  <si>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</si>
  <si>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</si>
  <si>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</si>
  <si>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</si>
  <si>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</si>
  <si>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</si>
  <si>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</si>
  <si>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</si>
  <si>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</si>
  <si>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</si>
  <si>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</si>
  <si>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</si>
  <si>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</si>
  <si>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</si>
  <si>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</si>
  <si>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</si>
  <si>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</si>
  <si>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</si>
  <si>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</si>
  <si>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</si>
  <si>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</si>
  <si>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</si>
  <si>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</si>
  <si>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</si>
  <si>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</si>
  <si>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</si>
  <si>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</si>
  <si>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</si>
  <si>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</si>
  <si>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</si>
  <si>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</si>
  <si>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</si>
  <si>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</si>
  <si>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</si>
  <si>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</si>
  <si>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</si>
  <si>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</si>
  <si>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</si>
  <si>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</si>
  <si>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</si>
  <si>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</si>
  <si>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</si>
  <si>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</si>
  <si>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</si>
  <si>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</si>
  <si>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</si>
  <si>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</si>
  <si>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</si>
  <si>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</si>
  <si>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</si>
  <si>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</si>
  <si>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</si>
  <si>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</si>
  <si>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</si>
  <si>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</si>
  <si>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</si>
  <si>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</si>
  <si>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</si>
  <si>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</si>
  <si>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</si>
  <si>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</si>
  <si>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</si>
  <si>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</si>
  <si>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</si>
  <si>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</si>
  <si>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</si>
  <si>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</si>
  <si>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</si>
  <si>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</si>
  <si>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</si>
  <si>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</si>
  <si>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</si>
  <si>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</si>
  <si>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</si>
  <si>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</si>
  <si>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</si>
  <si>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</si>
  <si>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</si>
  <si>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</si>
  <si>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</si>
  <si>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</si>
  <si>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</si>
  <si>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</si>
  <si>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</si>
  <si>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</si>
  <si>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</si>
  <si>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</si>
  <si>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</si>
  <si>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</si>
  <si>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</si>
  <si>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</si>
  <si>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</si>
  <si>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</si>
  <si>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</si>
  <si>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</si>
  <si>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</si>
  <si>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</si>
  <si>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</si>
  <si>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</si>
  <si>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</si>
  <si>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</si>
  <si>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</si>
  <si>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</si>
  <si>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</si>
  <si>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</si>
  <si>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</si>
  <si>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</si>
  <si>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</si>
  <si>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</si>
  <si>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</si>
  <si>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</si>
  <si>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</si>
  <si>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</si>
  <si>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</si>
  <si>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</si>
  <si>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</si>
  <si>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</si>
  <si>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</si>
  <si>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</si>
  <si>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</si>
  <si>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</si>
  <si>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</si>
  <si>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</si>
  <si>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</si>
  <si>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</si>
  <si>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</si>
  <si>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</si>
  <si>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</si>
  <si>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</si>
  <si>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</si>
  <si>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</si>
  <si>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</si>
  <si>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</si>
  <si>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</si>
  <si>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</si>
  <si>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</si>
  <si>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</si>
  <si>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</si>
  <si>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</si>
  <si>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</si>
  <si>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</si>
  <si>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</si>
  <si>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</si>
  <si>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</si>
  <si>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</si>
  <si>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</si>
  <si>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</si>
  <si>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</si>
  <si>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</si>
  <si>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</si>
  <si>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</si>
  <si>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</si>
  <si>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</si>
  <si>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</si>
  <si>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</si>
  <si>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</si>
  <si>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</si>
  <si>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</si>
  <si>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</si>
  <si>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</si>
  <si>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</si>
  <si>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</si>
  <si>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</si>
  <si>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</si>
  <si>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</si>
  <si>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</si>
  <si>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</si>
  <si>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</si>
  <si>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</si>
  <si>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</si>
  <si>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</si>
  <si>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</si>
  <si>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</si>
  <si>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</si>
  <si>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</si>
  <si>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</si>
  <si>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</si>
  <si>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</si>
  <si>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</si>
  <si>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</si>
  <si>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</si>
  <si>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</si>
  <si>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</si>
  <si>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</si>
  <si>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</si>
  <si>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</si>
  <si>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</si>
  <si>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</si>
  <si>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</si>
  <si>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</si>
  <si>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</si>
  <si>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</si>
  <si>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</si>
  <si>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</si>
  <si>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</si>
  <si>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</si>
  <si>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</si>
  <si>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</si>
  <si>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</si>
  <si>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</si>
  <si>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</si>
  <si>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</si>
  <si>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</si>
  <si>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</si>
  <si>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</si>
  <si>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</si>
  <si>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</si>
  <si>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</si>
  <si>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</si>
  <si>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</si>
  <si>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</si>
  <si>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</si>
  <si>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</si>
  <si>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</si>
  <si>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</si>
  <si>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</si>
  <si>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</si>
  <si>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</si>
  <si>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</si>
  <si>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</si>
  <si>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</si>
  <si>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</si>
  <si>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</si>
  <si>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</si>
  <si>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</si>
  <si>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</si>
  <si>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</si>
  <si>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</si>
  <si>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</si>
  <si>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</si>
  <si>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</si>
  <si>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</si>
  <si>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</si>
  <si>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</si>
  <si>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</si>
  <si>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</si>
  <si>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</si>
  <si>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</si>
  <si>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</si>
  <si>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</si>
  <si>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</si>
  <si>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</si>
  <si>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</si>
  <si>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</si>
  <si>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</si>
  <si>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</si>
  <si>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</si>
  <si>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</si>
  <si>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</si>
  <si>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</si>
  <si>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</si>
  <si>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</si>
  <si>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</si>
  <si>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</si>
  <si>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</si>
  <si>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</si>
  <si>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</si>
  <si>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</si>
  <si>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</si>
  <si>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</si>
  <si>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</si>
  <si>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</si>
  <si>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</si>
  <si>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</si>
  <si>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</si>
  <si>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</si>
  <si>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</si>
  <si>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</si>
  <si>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</si>
  <si>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</si>
  <si>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</si>
  <si>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</si>
  <si>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</si>
  <si>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</si>
  <si>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</si>
  <si>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</si>
  <si>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</si>
  <si>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</si>
  <si>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</si>
  <si>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</si>
  <si>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</si>
  <si>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</si>
  <si>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</si>
  <si>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</si>
  <si>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</si>
  <si>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</si>
  <si>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</si>
  <si>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</si>
  <si>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</si>
  <si>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</si>
  <si>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</si>
  <si>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</si>
  <si>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</si>
  <si>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</si>
  <si>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</si>
  <si>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</si>
  <si>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</si>
  <si>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</si>
  <si>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</si>
  <si>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</si>
  <si>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</si>
  <si>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</si>
  <si>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</si>
  <si>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</si>
  <si>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</si>
  <si>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</si>
  <si>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</si>
  <si>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</si>
  <si>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</si>
  <si>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</si>
  <si>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</si>
  <si>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</si>
  <si>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</si>
  <si>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</si>
  <si>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</si>
  <si>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</si>
  <si>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</si>
  <si>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</si>
  <si>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</si>
  <si>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</si>
  <si>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</si>
  <si>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</si>
  <si>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</si>
  <si>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</si>
  <si>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</si>
  <si>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</si>
  <si>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</si>
  <si>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</si>
  <si>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</si>
  <si>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</si>
  <si>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</si>
  <si>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</si>
  <si>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</si>
  <si>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</si>
  <si>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</si>
  <si>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</si>
  <si>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</si>
  <si>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</si>
  <si>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</si>
  <si>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</si>
  <si>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</si>
  <si>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</si>
  <si>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</si>
  <si>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</si>
  <si>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</si>
  <si>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2018-05-22T18:55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</si>
</sst>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v>43242</v>
      </c>
    </row>
    <row r="2" spans="1:16" x14ac:dyDescent="0.25">
      <c r="A2" s="39" t="s">
        <v>754</v>
      </c>
      <c r="B2" s="39">
        <v>6.3590799999999996</v>
      </c>
      <c r="C2" s="88">
        <v>43242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755</v>
      </c>
      <c r="B3" s="39">
        <v>6.3525799999999997</v>
      </c>
      <c r="C3" s="88">
        <v>43242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756</v>
      </c>
      <c r="B4" s="39">
        <v>6.3521749999999999</v>
      </c>
      <c r="C4" s="88">
        <v>43243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3906.21</v>
      </c>
      <c r="C5" s="39">
        <v>3921.24</v>
      </c>
      <c r="D5" s="91">
        <v>-3.8E-3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3214.35</v>
      </c>
      <c r="C6" s="39">
        <v>3213.84</v>
      </c>
      <c r="D6" s="91">
        <v>2.0000000000000001E-4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1876</v>
      </c>
      <c r="C7" s="39">
        <v>1862.48</v>
      </c>
      <c r="D7" s="91">
        <v>7.3000000000000001E-3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10765.81</v>
      </c>
      <c r="C8" s="39">
        <v>10765.35</v>
      </c>
      <c r="D8" s="91">
        <v>0</v>
      </c>
      <c r="J8" s="75"/>
      <c r="K8" s="76"/>
      <c r="L8" s="77"/>
      <c r="M8" s="78"/>
    </row>
    <row r="9" spans="1:16" x14ac:dyDescent="0.25">
      <c r="A9" s="39" t="s">
        <v>525</v>
      </c>
      <c r="B9" s="39">
        <v>6092.91</v>
      </c>
      <c r="C9" s="39">
        <v>6072.2</v>
      </c>
      <c r="D9" s="91">
        <v>3.3999999999999998E-3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2728</v>
      </c>
      <c r="C10" s="39">
        <v>2745.8</v>
      </c>
      <c r="D10" s="91">
        <v>-6.4999999999999997E-3</v>
      </c>
    </row>
    <row r="11" spans="1:16" x14ac:dyDescent="0.25">
      <c r="A11" s="39" t="s">
        <v>527</v>
      </c>
      <c r="B11" s="39">
        <v>14.88</v>
      </c>
      <c r="C11" s="39">
        <v>14.87</v>
      </c>
      <c r="D11" s="88">
        <v>43238</v>
      </c>
    </row>
    <row r="12" spans="1:16" x14ac:dyDescent="0.25">
      <c r="A12" s="39" t="s">
        <v>528</v>
      </c>
      <c r="B12" s="39">
        <v>15.22</v>
      </c>
      <c r="C12" s="39">
        <v>15.2318</v>
      </c>
      <c r="D12" s="88">
        <v>43241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8.1999999999999993</v>
      </c>
      <c r="C13" s="39">
        <v>8.2729999999999997</v>
      </c>
      <c r="D13" s="88">
        <v>43241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48.95</v>
      </c>
      <c r="C14" s="39">
        <v>49.036000000000001</v>
      </c>
      <c r="D14" s="88">
        <v>43241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48.03</v>
      </c>
      <c r="C15" s="39">
        <v>48.2</v>
      </c>
      <c r="D15" s="88">
        <v>43241</v>
      </c>
      <c r="E15" t="s">
        <v>795</v>
      </c>
      <c r="F15">
        <v>48.14</v>
      </c>
    </row>
    <row r="16" spans="1:16" x14ac:dyDescent="0.25">
      <c r="A16" s="39" t="s">
        <v>532</v>
      </c>
      <c r="B16" s="39">
        <v>35.229999999999997</v>
      </c>
      <c r="C16" s="39">
        <v>34.958799999999997</v>
      </c>
      <c r="D16" s="88">
        <v>43241</v>
      </c>
      <c r="E16" t="s">
        <v>795</v>
      </c>
      <c r="F16">
        <v>35.229999999999997</v>
      </c>
    </row>
    <row r="17" spans="1:16" x14ac:dyDescent="0.25">
      <c r="A17" s="39" t="s">
        <v>533</v>
      </c>
      <c r="B17" s="39">
        <v>30.72</v>
      </c>
      <c r="C17" s="39">
        <v>30.7469</v>
      </c>
      <c r="D17" s="88">
        <v>43241</v>
      </c>
    </row>
    <row r="18" spans="1:16" x14ac:dyDescent="0.25">
      <c r="A18" s="39" t="s">
        <v>534</v>
      </c>
      <c r="B18" s="39">
        <v>34.950000000000003</v>
      </c>
      <c r="C18" s="41">
        <v>34.643999999999998</v>
      </c>
      <c r="D18" s="88">
        <v>43241</v>
      </c>
      <c r="E18" t="s">
        <v>795</v>
      </c>
      <c r="F18">
        <v>34.950000000000003</v>
      </c>
    </row>
    <row r="19" spans="1:16" x14ac:dyDescent="0.25">
      <c r="A19" s="39" t="s">
        <v>535</v>
      </c>
      <c r="B19" s="39">
        <v>12578.92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21729.83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6.3799000000000001</v>
      </c>
      <c r="C21" s="88">
        <v>43242</v>
      </c>
      <c r="D21" s="89">
        <v>0.6262847222222222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782</v>
      </c>
      <c r="F22" s="39" t="s">
        <v>783</v>
      </c>
      <c r="G22" s="39" t="s">
        <v>784</v>
      </c>
      <c r="H22" s="39" t="s">
        <v>785</v>
      </c>
      <c r="I22" s="39" t="s">
        <v>786</v>
      </c>
      <c r="J22" s="39" t="s">
        <v>787</v>
      </c>
      <c r="K22" s="39" t="s">
        <v>788</v>
      </c>
      <c r="L22" s="39" t="s">
        <v>789</v>
      </c>
      <c r="M22" s="39" t="s">
        <v>790</v>
      </c>
      <c r="N22" s="39" t="s">
        <v>791</v>
      </c>
      <c r="O22" s="39" t="s">
        <v>792</v>
      </c>
      <c r="P22" s="39" t="s">
        <v>793</v>
      </c>
    </row>
    <row r="23" spans="1:16" x14ac:dyDescent="0.25">
      <c r="A23" s="39">
        <v>3211.25</v>
      </c>
      <c r="B23" s="39">
        <v>3209</v>
      </c>
      <c r="C23" s="39">
        <v>3207.89</v>
      </c>
      <c r="D23" s="39">
        <v>3207.35</v>
      </c>
      <c r="E23" s="39">
        <v>3201.11</v>
      </c>
      <c r="F23" s="39">
        <v>3211.25</v>
      </c>
      <c r="G23" s="39">
        <v>3195.74</v>
      </c>
      <c r="H23" s="39">
        <v>930</v>
      </c>
      <c r="I23" s="39">
        <v>1041</v>
      </c>
      <c r="J23" s="39">
        <v>3201.44</v>
      </c>
      <c r="K23" s="39">
        <v>3203.5</v>
      </c>
      <c r="L23" s="39">
        <v>3214.35</v>
      </c>
      <c r="M23" s="39">
        <v>3214.55</v>
      </c>
      <c r="N23" s="39">
        <v>3192.23</v>
      </c>
      <c r="O23" s="39">
        <v>1459</v>
      </c>
      <c r="P23" s="39">
        <v>1407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00"/>
  <sheetViews>
    <sheetView tabSelected="1" zoomScale="115" zoomScaleNormal="115" workbookViewId="0">
      <pane xSplit="2" ySplit="6" topLeftCell="AG487" activePane="bottomRight" state="frozen"/>
      <selection pane="topRight" activeCell="C1" sqref="C1"/>
      <selection pane="bottomLeft" activeCell="A3" sqref="A3"/>
      <selection pane="bottomRight" activeCell="AK497" sqref="AK497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554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560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570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581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605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610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612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615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616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617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627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628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00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633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637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652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657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664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678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691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725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724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732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734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737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744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745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746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748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751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765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766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769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770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497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775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6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6" x14ac:dyDescent="0.25">
      <c r="A498" s="88">
        <v>43243</v>
      </c>
      <c r="B498" s="41">
        <f t="shared" si="5028"/>
        <v>3</v>
      </c>
    </row>
    <row r="499" spans="1:56" x14ac:dyDescent="0.25">
      <c r="A499" s="88">
        <v>43244</v>
      </c>
      <c r="B499" s="41">
        <f t="shared" si="5028"/>
        <v>4</v>
      </c>
    </row>
    <row r="500" spans="1:56" x14ac:dyDescent="0.25">
      <c r="A500" s="88">
        <v>43245</v>
      </c>
      <c r="B500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60"/>
  <sheetViews>
    <sheetView zoomScale="115" zoomScaleNormal="115" workbookViewId="0">
      <pane xSplit="1" ySplit="1" topLeftCell="I439" activePane="bottomRight" state="frozen"/>
      <selection pane="topRight" activeCell="B1" sqref="B1"/>
      <selection pane="bottomLeft" activeCell="A2" sqref="A2"/>
      <selection pane="bottomRight" activeCell="M456" sqref="M456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57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539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543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555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562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569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575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579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583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590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595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604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608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609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611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613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623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630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634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638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639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640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642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650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653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655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656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670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675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679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682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686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697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702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712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716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723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729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731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739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740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752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768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771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776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57" si="24">LN(C441/C440)</f>
        <v>0</v>
      </c>
      <c r="E441" s="90"/>
      <c r="F441" s="90"/>
      <c r="G441" s="90"/>
      <c r="H441" s="90">
        <v>6.3363399999999999</v>
      </c>
      <c r="I441" s="91">
        <f t="shared" ref="I441:I457" si="25">LN(H441/H440)</f>
        <v>0</v>
      </c>
      <c r="J441" s="90">
        <v>6.3370749999999996</v>
      </c>
      <c r="K441" s="91">
        <f t="shared" ref="K441:K457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57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794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</row>
    <row r="459" spans="1:14" x14ac:dyDescent="0.25">
      <c r="A459" s="88">
        <v>43244</v>
      </c>
    </row>
    <row r="460" spans="1:14" x14ac:dyDescent="0.25">
      <c r="A460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96"/>
  <sheetViews>
    <sheetView zoomScale="115" zoomScaleNormal="115" workbookViewId="0">
      <pane xSplit="1" ySplit="2" topLeftCell="B579" activePane="bottomRight" state="frozen"/>
      <selection pane="topRight" activeCell="B1" sqref="B1"/>
      <selection pane="bottomLeft" activeCell="A3" sqref="A3"/>
      <selection pane="bottomRight" activeCell="A591" sqref="A591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620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553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552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544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558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576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586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594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596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614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619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629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635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641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658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665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707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699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91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761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761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781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3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0</v>
      </c>
      <c r="E593" s="26">
        <f>(D593-O593)*(1-VLOOKUP(A593,FX!A:K,9,0))</f>
        <v>0</v>
      </c>
      <c r="G593" s="91" t="e">
        <f t="shared" ref="G593" si="915">+B593/D593-1</f>
        <v>#DIV/0!</v>
      </c>
      <c r="H593" s="91" t="e">
        <f>(+B593/(D593*(1-VLOOKUP(A593,FX!A:K,9,0)))-1)</f>
        <v>#DIV/0!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3" x14ac:dyDescent="0.25">
      <c r="A594" s="88">
        <v>43243</v>
      </c>
    </row>
    <row r="595" spans="1:13" x14ac:dyDescent="0.25">
      <c r="A595" s="88">
        <v>43244</v>
      </c>
    </row>
    <row r="596" spans="1:13" x14ac:dyDescent="0.25">
      <c r="A596" s="88">
        <v>43245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95"/>
  <sheetViews>
    <sheetView zoomScale="115" zoomScaleNormal="115" workbookViewId="0">
      <pane xSplit="1" ySplit="2" topLeftCell="B576" activePane="bottomRight" state="frozen"/>
      <selection pane="topRight" activeCell="B1" sqref="B1"/>
      <selection pane="bottomLeft" activeCell="A3" sqref="A3"/>
      <selection pane="bottomRight" activeCell="B594" sqref="B59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621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551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585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588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591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593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622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618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632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636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648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654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662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668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672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673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689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696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701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705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718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722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591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" x14ac:dyDescent="0.25">
      <c r="A593" s="88">
        <v>43243</v>
      </c>
    </row>
    <row r="594" spans="1:1" x14ac:dyDescent="0.25">
      <c r="A594" s="88">
        <v>43244</v>
      </c>
    </row>
    <row r="595" spans="1:1" x14ac:dyDescent="0.25">
      <c r="A595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96"/>
  <sheetViews>
    <sheetView zoomScale="115" zoomScaleNormal="115" workbookViewId="0">
      <pane xSplit="1" ySplit="2" topLeftCell="B574" activePane="bottomRight" state="frozen"/>
      <selection pane="topRight" activeCell="B1" sqref="B1"/>
      <selection pane="bottomLeft" activeCell="A3" sqref="A3"/>
      <selection pane="bottomRight" activeCell="A592" sqref="A592:A59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602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651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659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667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592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</row>
    <row r="595" spans="1:13" x14ac:dyDescent="0.25">
      <c r="A595" s="88">
        <v>43244</v>
      </c>
    </row>
    <row r="596" spans="1:13" x14ac:dyDescent="0.25">
      <c r="A596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96"/>
  <sheetViews>
    <sheetView zoomScale="115" zoomScaleNormal="115" workbookViewId="0">
      <pane xSplit="1" ySplit="2" topLeftCell="B578" activePane="bottomRight" state="frozen"/>
      <selection pane="topRight" activeCell="B1" sqref="B1"/>
      <selection pane="bottomLeft" activeCell="A3" sqref="A3"/>
      <selection pane="bottomRight" activeCell="A586" sqref="A586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584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601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603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631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647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663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695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592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</row>
    <row r="595" spans="1:13" x14ac:dyDescent="0.25">
      <c r="A595" s="88">
        <v>43244</v>
      </c>
    </row>
    <row r="596" spans="1:13" x14ac:dyDescent="0.25">
      <c r="A596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03"/>
  <sheetViews>
    <sheetView zoomScale="115" zoomScaleNormal="115" workbookViewId="0">
      <pane xSplit="1" ySplit="2" topLeftCell="B588" activePane="bottomRight" state="frozen"/>
      <selection pane="topRight" activeCell="B1" sqref="B1"/>
      <selection pane="bottomLeft" activeCell="A3" sqref="A3"/>
      <selection pane="bottomRight" activeCell="H600" sqref="H600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624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567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566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565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549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550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564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578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592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600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625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646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649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666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674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681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685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698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708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709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713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721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727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735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738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747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750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753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758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599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:C600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:G600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:C601" si="1262">B600/B599-1</f>
        <v>-5.1781275890637746E-3</v>
      </c>
      <c r="D600" s="38">
        <f t="shared" ref="D600" si="1263">+(F599-O600)*(1+L600)</f>
        <v>48.2</v>
      </c>
      <c r="E600" s="90"/>
      <c r="G600" s="42">
        <f t="shared" ref="G600:G601" si="1264">+B600/D600-1</f>
        <v>-3.5269709543568339E-3</v>
      </c>
      <c r="H600" s="90"/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48.14</v>
      </c>
      <c r="C601" s="91">
        <f t="shared" si="1262"/>
        <v>2.290235269623242E-3</v>
      </c>
      <c r="D601">
        <v>48.2</v>
      </c>
      <c r="G601" s="42">
        <f t="shared" si="1264"/>
        <v>-1.2448132780082943E-3</v>
      </c>
    </row>
    <row r="602" spans="1:13" x14ac:dyDescent="0.25">
      <c r="A602" s="88">
        <v>43244</v>
      </c>
    </row>
    <row r="603" spans="1:13" x14ac:dyDescent="0.25">
      <c r="A603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03"/>
  <sheetViews>
    <sheetView zoomScale="115" zoomScaleNormal="115" workbookViewId="0">
      <pane xSplit="1" ySplit="2" topLeftCell="B587" activePane="bottomRight" state="frozen"/>
      <selection pane="topRight" activeCell="B1" sqref="B1"/>
      <selection pane="bottomLeft" activeCell="A3" sqref="A3"/>
      <selection pane="bottomRight" activeCell="D601" sqref="D60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548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573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599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645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661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720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599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:C600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:G600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:C601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G600" s="42">
        <f t="shared" ref="G600:G601" si="1450">+B600/D600-1</f>
        <v>4.9497193077208124E-4</v>
      </c>
      <c r="H600" s="91">
        <f>(B600/(D600*(1-VLOOKUP(A600,FX!A:M,13,0))))-1</f>
        <v>-3.1754690326524226E-4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35.229999999999997</v>
      </c>
      <c r="C601" s="91">
        <f t="shared" si="1448"/>
        <v>0</v>
      </c>
      <c r="D601">
        <v>35.212570765860569</v>
      </c>
      <c r="G601" s="42">
        <f t="shared" si="1450"/>
        <v>4.9497193077208124E-4</v>
      </c>
    </row>
    <row r="602" spans="1:13" x14ac:dyDescent="0.25">
      <c r="A602" s="88">
        <v>43244</v>
      </c>
    </row>
    <row r="603" spans="1:13" x14ac:dyDescent="0.25">
      <c r="A603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03"/>
  <sheetViews>
    <sheetView zoomScale="115" zoomScaleNormal="115" workbookViewId="0">
      <pane xSplit="1" ySplit="2" topLeftCell="B586" activePane="bottomRight" state="frozen"/>
      <selection pane="topRight" activeCell="B1" sqref="B1"/>
      <selection pane="bottomLeft" activeCell="A3" sqref="A3"/>
      <selection pane="bottomRight" activeCell="B600" sqref="B60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540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541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542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547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557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559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563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568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571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572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577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580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582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589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597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606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626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644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660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669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671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676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680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683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688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690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692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693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700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703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706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710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711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714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715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717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728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730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733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736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742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743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749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760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599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762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763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764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767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772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773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774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777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778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779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780</v>
      </c>
    </row>
    <row r="593" spans="1:13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3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3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3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3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3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3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3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3" x14ac:dyDescent="0.25">
      <c r="A601" s="88">
        <v>43243</v>
      </c>
    </row>
    <row r="602" spans="1:13" x14ac:dyDescent="0.25">
      <c r="A602" s="88">
        <v>43244</v>
      </c>
    </row>
    <row r="603" spans="1:13" x14ac:dyDescent="0.25">
      <c r="A603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04"/>
  <sheetViews>
    <sheetView zoomScale="115" zoomScaleNormal="115" workbookViewId="0">
      <pane xSplit="1" ySplit="2" topLeftCell="B585" activePane="bottomRight" state="frozen"/>
      <selection pane="topRight" activeCell="B1" sqref="B1"/>
      <selection pane="bottomLeft" activeCell="A3" sqref="A3"/>
      <selection pane="bottomRight" activeCell="D602" sqref="D60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546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545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556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561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574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587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598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607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643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677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684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687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694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704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719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726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741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757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759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00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:C601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:G601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:C602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G601" s="91">
        <f t="shared" ref="G601:G602" si="1449">+B601/D601-1</f>
        <v>5.4036430267110358E-3</v>
      </c>
      <c r="H601" s="91">
        <f>(B601/(D601*(1-VLOOKUP(A601,FX!A:M,13,0))))-1</f>
        <v>4.5871377781214751E-3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34.950000000000003</v>
      </c>
      <c r="C602" s="91">
        <f t="shared" si="1447"/>
        <v>0</v>
      </c>
      <c r="D602">
        <v>34.762157708902862</v>
      </c>
      <c r="G602" s="91">
        <f t="shared" si="1449"/>
        <v>5.4036430267110358E-3</v>
      </c>
    </row>
    <row r="603" spans="1:13" x14ac:dyDescent="0.25">
      <c r="A603" s="88">
        <v>43244</v>
      </c>
    </row>
    <row r="604" spans="1:13" x14ac:dyDescent="0.25">
      <c r="A604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2018-05-22T23:04:31Z</dcterms:modified>
</cp:coreProperties>
</file>