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0" windowWidth="18210" windowHeight="6840"/>
  </bookViews>
  <sheets>
    <sheet name="Sheet1" sheetId="1" r:id="rId1"/>
    <sheet name="Sheet2" sheetId="2" r:id="rId2"/>
    <sheet name="Sheet3" sheetId="3" r:id="rId3"/>
  </sheets>
  <definedNames>
    <definedName name="_xlnm._FilterDatabase" localSheetId="0" hidden="1">Sheet1!$A$2:$E$395</definedName>
  </definedNames>
  <calcPr calcId="145621"/>
</workbook>
</file>

<file path=xl/calcChain.xml><?xml version="1.0" encoding="utf-8"?>
<calcChain xmlns="http://schemas.openxmlformats.org/spreadsheetml/2006/main">
  <c r="D149" i="1" l="1"/>
  <c r="D146" i="1" l="1"/>
  <c r="D145" i="1" l="1"/>
  <c r="D144" i="1" l="1"/>
  <c r="D143" i="1" l="1"/>
  <c r="D106" i="1" l="1"/>
  <c r="D132" i="1" l="1"/>
  <c r="D128" i="1" l="1"/>
  <c r="D122" i="1" l="1"/>
  <c r="D121" i="1" l="1"/>
  <c r="D120" i="1" l="1"/>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2" i="1"/>
  <c r="D118" i="1" l="1"/>
  <c r="D117" i="1" l="1"/>
  <c r="D116" i="1" l="1"/>
  <c r="D115" i="1" l="1"/>
  <c r="D101" i="1" l="1"/>
  <c r="D114" i="1"/>
  <c r="D113" i="1" l="1"/>
  <c r="B93" i="1" l="1"/>
  <c r="B92" i="1"/>
  <c r="B95" i="1" l="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94" i="1"/>
</calcChain>
</file>

<file path=xl/sharedStrings.xml><?xml version="1.0" encoding="utf-8"?>
<sst xmlns="http://schemas.openxmlformats.org/spreadsheetml/2006/main" count="95" uniqueCount="84">
  <si>
    <t>跟chen看电影, 西红柿首富. 看保险相关资料, 确定保险.</t>
    <phoneticPr fontId="1" type="noConversion"/>
  </si>
  <si>
    <t xml:space="preserve">上午去香港, </t>
    <phoneticPr fontId="1" type="noConversion"/>
  </si>
  <si>
    <t>中午吃兰州拉面, 下午和陈看电影(一出好戏)80, 在1001吃烤肉串 (150)</t>
    <phoneticPr fontId="1" type="noConversion"/>
  </si>
  <si>
    <t>早晨看了药神, $100, 中午和larry吃星洲小聚, 200. 晚上自己做了鸡胸肉.给larry讲了讲保险的事.</t>
    <phoneticPr fontId="1" type="noConversion"/>
  </si>
  <si>
    <t>need to go to HK to sign papers with agent. 12PM in TST (signed). Met Kelly, 签了单. Spent 5000. Shoes 3000.</t>
    <phoneticPr fontId="1" type="noConversion"/>
  </si>
  <si>
    <t>早晨去华强北走路.中午深夜上城 40 晚上和chen吃小龙坎 300 加油300. 第二天没拉肚子,还是比较新鲜. 肉质比较好.</t>
    <phoneticPr fontId="1" type="noConversion"/>
  </si>
  <si>
    <t>中午在四季游泳,后来吃牛肉面40, 晚上吃了外卖60. 下午在马可波罗听了一场平安信托的讲座, IDG的楼军来讲的, 讲了科技创新, 模式创新,  应用创新.</t>
    <phoneticPr fontId="1" type="noConversion"/>
  </si>
  <si>
    <t xml:space="preserve">早晨8点钟接chen, 中午在顺德香云轩早茶180, 伦教糕和蛋挞好吃,下午下午茶在天河TWG(200, Chen),晚上在广州烤肉350,之后在四季游泳, 开车400公里, 油费300, 过路费200,停车60, 总共1400. 四季可以接触到一些人. 可以在泳池旁边躺着. 总体来说, 收获不大. 房子方面, 买不同的地点对冲比较好. 情感方面,要不就做,要不不动, 不要模棱两可. 他也五行缺水, 所以自然也是黑色衣服. 外国风水师和八卦很吃香, 一次3000块, 主要是牌照, 多研究风水可以. 多跟不同地方的人碰撞思想, 这样可以学到很多. 深南道很不好走,应该走金田转红荔路, S3 深圳湾也不好走, 应该走月亮湾大道.不要在感情上话太多时间. 主要在意资源获取. Chen突然在搞慈善, utility高于赌博. 
每天游泳的话,三个月的费用也是3600, 为啥不再四季游? 这个是个被低估的项目. 毕竟酒店健身属于奢侈品, 很少人知道这个, 可以milk. 这个场合还是可以接触到很多人. 开车不是很累. 身体状态不错, 不觉得很累. 继续游泳.这礼拜要继续报名日语班级. 没有新情报的人不需要接触, 或者只在市内接触即可. 值得投资的人可以在市外见见.  Chen提供的保险相关信息是很好的, 所以值得进一步接触.  最近吃的肉比较多, 需要控制一下. 早晨要运动. 不要长胖. 要利用中国人的习惯谋利: 虚荣(激起攀比意识), 盲目仿效跟随他人(制造虚假热门), 争抢(先放诱饵再诱杀), 对小钱敏感(嘴里省钱, 金钱敏感, 时间不敏感), 大钱(通胀, 资产配置,税务)不敏感.  </t>
    <phoneticPr fontId="1" type="noConversion"/>
  </si>
  <si>
    <t xml:space="preserve">周一, 中午没吃,晚上千味涮100,晚上去游泳,人很多. 然后去了书城看了看史记, 刘邦厚黑把鲁元推到车下. </t>
    <phoneticPr fontId="1" type="noConversion"/>
  </si>
  <si>
    <t xml:space="preserve">早晨买面包20, 早晨看了看新闻. 每天早晨7点辰时应该锻炼. 后来看了看知乎,素质真是低,都是一些自以为是的底层自嗨. 中午在上城吃的subway, 40. 污染严重. 全国下雨.下午本来想去汕头, 后来路上临时决定去西冲. 晚上从西冲回来, 把沿途的地方的AQI都记了下来.其实没必要去汕头和汕尾. 西冲和大鹏就可以, 环境很好. 人在忧患当中才能进步.让自己坐立不安, 寝室难安, 人才能不断进步.下午都拿着箱子要走了, 走了一半才觉得先去大鹏看看也不错. 晚上在王母吃的麦当劳, 在熟悉的地方,一切没变. 下次污染重的时候, 首先考虑大鹏, 巽寮湾, 遮浪这些地方. 环境忧患, 气候忧患, 各种忧患人才能不断进步. 当然,你这样对于其他人是个威胁, 但是也要硬顶上. 有些人连威胁都算不上, 所以不足挂齿. 在麦当劳里想到了open deviation trader的问题, 尝试一下. 人在持续的忧患中进步最快, 反而在温柔乡里没有任何进步. </t>
    <phoneticPr fontId="1" type="noConversion"/>
  </si>
  <si>
    <t xml:space="preserve">今天见chen. 下午在上城看了antman电影(70), 晚上吃的星加坡菜(260). 重污染. 中午在老蛇口华洋吃的早茶. Trading的话hilo要加强. </t>
    <phoneticPr fontId="1" type="noConversion"/>
  </si>
  <si>
    <t>Chen</t>
    <phoneticPr fontId="1" type="noConversion"/>
  </si>
  <si>
    <t>Kelly</t>
    <phoneticPr fontId="1" type="noConversion"/>
  </si>
  <si>
    <t>今天早晨决定来漳州躲避雾霾, 漳州酒店便宜. 过路费300, 开了600公里,油费400, 酒店450, 中午饭40, 晚饭150. 这个酒店的服务还不错. 今天第一次试了手动刮胡刀, 还出血了. 人一定要多尝试些东西. 中午吃的72街也不错, 牛腩饭很好吃. 以前在深圳书城就见过没稀的吃, 这次还不错. 在深圳这段时间胖的太多, 现在体重已经70公斤, 是时候稍微远离深圳, 过点接地气的实际生活. 天天在深圳山吃海喝的也不是回事. 回到深圳还是要锻炼,然后就是参加一些兴趣辅导班. 这17天来日均消费1000, 实属有些奢侈, 这样的话一年要消费, 30万.这就是wayne他们聪明的地方, 油费和过路费才是大头, 每去一次广州400公里, 4个小时, 油费300, 过路费200. 吃饭一般300-500. 这段时间的单次消费包括四季的会员卡(5000), 买鞋3000.保险 (5000), 其他的消费都是小头. 以后在深圳吃饭就行. 这些人也没有出去的价值. 在深圳随便吃吃就好. Chen的价值在于对多伦多很了解. 消费尽量不要动用本金, 8000一个月的生活费应该够用(每月去广州4次 这是) . Trading方面, 要继续实验. 今后不要过多去广州/佛山.自己多玩玩, 不要过多和同样的人接触, 因为这样会没有新的信息, 浪费时间. 晚上跟andrew聊了, 每年体检很重要, 可以预先查到很多病, 预防比治疗重要的多.</t>
    <phoneticPr fontId="1" type="noConversion"/>
  </si>
  <si>
    <r>
      <t>早晨吃的肯德基的套餐, 14, 一个培根蛋帕尼尼. 早晨做了很多有关工作. 比在深圳有效率. 最近朋友玩的太多, 浪费很多时间. 雾霾厉害,这些人还是出门,还散步, 自我保护意识差, 还经常叫你,希望你出车, 毕竟油费和过路费是大头(想想他们出过车吗? 他们买车的目的是显性消费, 油费贵,养车压力很大,所以不敢开长途, 除了在市内装B之外, 不敢开), 这是典型的深圳的</t>
    </r>
    <r>
      <rPr>
        <b/>
        <sz val="11"/>
        <color theme="1"/>
        <rFont val="宋体"/>
        <family val="3"/>
        <charset val="134"/>
        <scheme val="minor"/>
      </rPr>
      <t>假的有钱人</t>
    </r>
    <r>
      <rPr>
        <sz val="11"/>
        <color theme="1"/>
        <rFont val="宋体"/>
        <family val="2"/>
        <charset val="134"/>
        <scheme val="minor"/>
      </rPr>
      <t>, 买物品(但是养不起物品)是用来装逼, 还没有到买服务来装逼的程度(例如旅游, 健身房, 别人看不见的物品(看一个人的消费观是判断一个人的标准, 买外在东西的人很low),真正有钱人是买服务,买健康(健身), 买环境, 买空气, 买瞬间, 而不是买物品)). 这就是经常找你的目的所在(出车).市场不好的时候他们闲+我也闲的没事的时候, 出去吃吃喝喝也可以, 这就是双方互相利用. 但是, 这段时间朋友来往上,耽误了很多时间, 不创造任何价值. 换一个新地方一般思路会不一样, 文思泉涌. 很多trading的东西旅游的时候想出来的. 适当到不同的地方可以增长见识, 打开思路.  等下去厦门, 买个刮胡刀. 买点水果. 早晨在漳州温德姆一个大胖脸用取电卡刷电梯很搞笑, 还问我哥抽烟吗. 旁边一个庙, 周日早晨搞了一上午的锣鼓喧嚣虽然嘈杂但是 热闹有人气.要定期出深圳来思考问题. 站在远处, 这样会有不同的视角. 有些时候,一换地方, 感觉全然不同. 让子弹多飞一会, 让别人的思想, 信息, 资源迭代一会, 这样交流的时候比较有效率.  中午吃了意大利面60.无关紧要的人不用第一时间见面. 下午到了厦门,入住在台北的时候住的成旅的连锁店.厦门这个城市不紧不慢, 生活悠哉. 远好于深圳.晚上去了体育场, 图书馆, 人气很旺, 很发达. 房费350.</t>
    </r>
    <phoneticPr fontId="1" type="noConversion"/>
  </si>
  <si>
    <t>多看一些大众点评上的活动, 很好. 到每个城市多看东西, 多经历,多做事. 这个酒店地点方便. 做事情经验才能增加. 2018生活质量远高于2017,因为1月开始在海口锻炼, 很充实. 到深圳后也订了酒店健身,环境很好, 只要有消费的地方都能有效排除老百姓. 海口院里的关系远好于深圳, 因为处于社会上层, 都互相尊重. 而处于社会下层的地方则是勾心斗角. 保留神秘感, 尽量透露最少的信息, 这样比较好. 起床后去mcd吃了早餐25,中午退房, 入住艾美酒店, 这边是5星, 房间有汗臭, 不过山景, 相对污染较小, 交通不方便, 价格还可以. (590), 中午点了沙茶面和一个蔬菜沙拉. 早晨对于trading的改进包括openDev和hilo相对的aggressiveness. 这边水用的是aquafina的便宜水, 地毯有污渍, 而且在2楼, 毫无景色, 也没提升房型. 刚才睡了一觉, 每天下午1-2这个时间比较困,开车的时候也要注意.不要这个时候开.现在他们已经知道我在闽南, 过一段时间在回去. 最近胖了好多,尤其是脸, 要注意饮食. 有的时候换个地方办公会提高迭代速度和效率. 饥饿的时候也可以做到效率提升, 利用饥饿激发创造力也是很好的, 最后就是在梦里半睡半醒的时候也可以思考. 迭代大法: 换地方, 饿肚子, 梦里想. 明早走人. 晚上吃了subway, steak sandwich, 这个点钟出去完全是错误选择, 一路开车很惊险, 有罗斯福商场车库里疯狂倒车的奔驰,湖滨路上在突然插到前边的奥迪,上下山的时候,散步人群完全没有自我保护意识,就在马路上走,也没路灯,骑摩托的大妈完全不看路,从左边变到右边. 安全意识的缺少令人发指. 回到车库, 因为天黑没法识别车牌, 还有各种大妈路人在车库走出走入, 那些人可能是把车停到停车场然后散步的人. 这个酒店地点现在就显示出来了很不安全. 也有司机在车上看手机, 一直怕他们追尾. 厦门还是白天出去, 晚上好好呆着.</t>
    <phoneticPr fontId="1" type="noConversion"/>
  </si>
  <si>
    <t xml:space="preserve">艾美-奇差的入住体验, 棚顶的烟雾探测器一直闪光, 衣帽间的灯常亮,影响睡眠. 游泳池很旧, 肯定不会再住. 山上蚊虫很多. 身上不少包. 以后不会回来这个酒店. 还是四季好, 漂亮的游泳池. 走过的时候大家都会互相对视一下, 我喜欢这种在高级场合的感觉, 这个会影响人的行为模式, 环境决定了一个人的状态, 态度, 思维 . 晚上换了个地方, 到日航酒店住. 体验一下会展中心那边, 竟然要开半个小时. 远离老区也有好处. 不要离市中心太近. 上午做了很多事情, 叫了room service吃了个三明治, 下午来到日航酒店, 比较老, 屋里面味道也比较大. 这次旅行已经有点尾声的意味了. 明天中午check out后看看是先到潮州还是直接开回深圳. 早晨把opening的process做的更加自动化, 这是这次出行的一个进步. 收盘. 感觉差不多是回去的时候了. 深圳雾霾现在ok, 这边靠海边又潮, 酒店又接连遇到地雷.肠胃也即将受到考验. 明天暂定在潮汕或漳州一晚. opening需要看盘, 然后中午可以开始缓慢离开. 晚上去SM吃的舌尖尖牛肉面,兰州拉面不错, 不过怕拉肚子. 回来路上心情不好,吃饱了人很容易诱发空虚感, 随即游了个泳, 然后心情恢复平静. 强者用行动控制情绪, 弱者情绪控制行动. 长大的意义就是增长经验,知道自己如何保持平常心. 昨天没休息好对身体伤害很大. 早晨又很拼,所以导致晚上情绪失控是很正常的, 需要的就是运动来让自己恢复正常. 今天下午去walmart的路上看到一个拿行李的空姐很靓. 继续经营形象, 获取资源. 自己疲惫弱的一面在泳池和运动留给水. 厦门交通很差, 车速很慢, 城市规模小, 住几天就腻歪了, 总体还是3线城市的feel.早晨7到9点, 辰时要获取能量, 晚上吃完饭, 也要运动消散能量. </t>
    <phoneticPr fontId="1" type="noConversion"/>
  </si>
  <si>
    <t xml:space="preserve">昨天晚上游泳了,休息质量不错, 起来吃了个苹果. 状态不错. 外面还是下雨. 今天深圳没有雾霾所以要尽快赶回, 下次雾霾出现来厦门可以租车不需开车.最近雨季预计雾霾不会很大. 日航酒店里吃午餐, 鸡肉三明治, 90. 下午从厦门开车回深圳. 晚上在陆河的72街吃的. 油费大概400, 过路费300.厦门之旅结束. 一共消费4000. 一路上获取了不少开车的经验, 例如不能跟大车. 深圳发布了暴雨黄色预警, 过了陆河就开始暴雨. 今天从1点一直开到晚上9点. 不过空气质量终于好起来了. </t>
    <phoneticPr fontId="1" type="noConversion"/>
  </si>
  <si>
    <t>下午去岭南新天地, 跟wayne一家. 去祖庙, 吃了西餐和三个辣椒湖南粉. 祖庙不错. 我开的车. 车费500.</t>
    <phoneticPr fontId="1" type="noConversion"/>
  </si>
  <si>
    <t xml:space="preserve">从郑州东坐车到北京西. (830补记). 郑州的东西很好吃. </t>
    <phoneticPr fontId="1" type="noConversion"/>
  </si>
  <si>
    <t>从昆明返回, 票价不便宜, 一等座. 这时候还有点肚子疼. 昆明之行,在丽江吃的炒饭油太大把肚子吃坏了. 理解了吃水果的重要性,并且在去厦门的行程中爱拍了每天至少一个苹果. 苹果可以预防感冒, 效果非常好, 而且扛饿,减肥. 出去带把水果刀是很必要的. 在外面炒饭炒河粉不要点,油大不好消化. 2017年在海口3月份, 因为吃海鲜出了问题. 后来除了鱼以外再也不吃海鲜, 也就没拉过肚子.在香港期间经常吃是豉汁蒸仓鱼, 这个要借鉴. 所以在旅游当中才可以尽可能学习到关于自身的性质, 而且可以尽快完成各方面的优化. 现在你如果出远门, 肯定驾轻就熟. 而且观察能力也有增强, 例如在日航酒店, 看到他们用的矿泉水就知道这个酒店有多cheap. 日航前台服务也不好, 送餐接电话的也不客气. 在条件允许的情况下, 尽可能多经历事情. 这样就可以了解世界, 了解自身.</t>
    <phoneticPr fontId="1" type="noConversion"/>
  </si>
  <si>
    <t>深圳空气质量终于为优等. 这次在厦门收获有几个. 一个是天天吃苹果, 一个是心情不好时用行动带动情绪, 游泳15分钟后恢复正常. 人没有体验就没有进步. 厦门之行最好一天就是走路在体育场, 图书馆那边溜达. 很有人气. 厦门租金不贵, 每平方一个月才50, 比深圳便宜一般. 很适合居住. 不过岛内不适合开车. 在深圳扩大交际面. 多报名辅导班. 少用手机, 多做真事. 去参与实实在在的社会活动. 多了解自己的适合, 擅长, 不擅长, 不喜欢的事. 昨天雨天开夜车太危险了. 以后这种事要避免. 坐高铁整体性价比最高. 到了地方就租车. 开车这次来回1400, 如果高铁的话, 票价总共600, 租车一天100一共1000, 能便宜点, 而且没有开车的风险. 中午在上城吃的老张牛肉面,不错. 整体像要感冒的样子. 喝了姜汤很管用. 现在有点忽冷忽热打摆子. 现在深圳所有东西的物价都比香港贵了. 但是如果吃便宜的东西可能会出问题. 还是要吃贵一点的东西. 别的地方的人都吃不起, 只有深圳能够支撑这种物价.</t>
    <phoneticPr fontId="1" type="noConversion"/>
  </si>
  <si>
    <t>昨天头疼, 9点睡觉, 今天3点就起了, 肚子还有点饿. 大有利的番茄炒蛋很好吃. Trading方面的赌心理要去掉, 毕竟是扔骰子, 所以要有random outcome的心态. 只有20DMA大势是需要看的. 其他方面, 不做poor man entertainment, 远离手机, 多做实事. Delta还是要小. 渐渐把钱从股市取出来. 转移到香港一部分. 在汇率和股市上不要冒太大的风险. 毕竟中国一切都是假的, 连保费都比其他地方高, 出去玩的时候尤其明显, 到处都是烟民, 素质奇差. 自驾的没几个是高素质. 竞争为恶性竞争, 人的素质低. Vol的方面, 波动性又起来了. 股票仓位要减少, 因为hedge股票仓位需要很大的期货仓位, 但是股票仓位是不盈利的. 股票仓位减到一半仓位. 贸易战以后, 股票跌幅很大很快. 大部分仓位要持有现金. 现在在国内渐渐失去了意义. 接触不到高素质的人, 吃的饮食各方面为低质量. 职业没有进展. 对中国的长期发展没啥信心. 对这边的浮躁, 污染, 都深恶痛绝. 利用现有资源如何把生活过到最好是重中之重. 北美,温哥华,加州有据点. 不要玩愚蠢的游戏, 或者说, 只玩部分. 不要仓位过大.  --- 中午吃的面点王, 去了沃尔玛买东西(150)</t>
    <phoneticPr fontId="1" type="noConversion"/>
  </si>
  <si>
    <t xml:space="preserve">早晨去了香港. 买了一双keen的凉鞋, 700人民币. 蛋糕70, 吃饭70, 路费50. 中国人对价格很敏感,对时间不敏感. 对环境污染不敏感. 香港的餐厅越加骗人, 下次避免去上水. 屋里全是烟味和烧香味道. 沙田也是人满为患. 干嘛都要排队. 需要更早的去, 这样可以避开晚起的. 尽量在香港室内的地方, 这样可以避开抽烟的. 在一个就是去富人区, 避开穷人的地方, 九龙塘, 又一城就不错. 那里也有汇丰. 办事舒服多了. 另外, 下次在香港室外都要戴口罩. 空气污染太厉害. 今天在上水那烧香的味道让我很不爽. 总之, 以后办事避开上水沙田, prefer九龙塘. 在香港准备口罩.138买了十个3m口罩. 现在回来有点咳嗽, 主要是之前在上水. 这几天天气糟透了, 一直下雨, 到处都是人, 真是要到一个人少的地方避一避. 例如海南, 福建. </t>
    <phoneticPr fontId="1" type="noConversion"/>
  </si>
  <si>
    <t>早晨4点起来, 就看到larry崩溃. 顺境时不能太得意忘形, 要考虑到逆境的处境. 随时持有现金, 不要负债. 肚子多大吃多少饭. 别步子迈得太大扯到了蛋. 当时间在对立面的时候, 就很危险. 要越早办越好. 两个孩子, 一个房子的负债, 这个对他是个考验. 用公筷, 分餐, 等等毛病都出来了, 外国人都没讲究那么多, 这人人品有问题.以后如果又有钱了还是一个鸟样子. 杰克回深．　中午吃ＢＬＴ的chicken牛油果, 晚上书城面点王</t>
    <phoneticPr fontId="1" type="noConversion"/>
  </si>
  <si>
    <t>杰克中午做排骨, 晚上喝绿豆粥. 市场大涨.</t>
    <phoneticPr fontId="1" type="noConversion"/>
  </si>
  <si>
    <t>中午吃豉汁蒸仓鱼, 晚上喝粥, 很健康, 晚上不需要吃太多即可. 市场大跌. 波动率大的时候要斩掉隔夜风险, 然后机械化日内.</t>
    <phoneticPr fontId="1" type="noConversion"/>
  </si>
  <si>
    <t xml:space="preserve">空气污染是严重问题, 要避免到人多低素质的地方. 去香港一定注意戴口罩, 在网上买了3批口罩用于香港.去年夏天换了家具, 每天晚上咳嗽,后来改到楼下睡觉. 中国各种污染都很严重. 所以保费很高. 你不换地方在这没戏, 所以要赶紧换地方生活. 早晨和陈在蛇口华洋早茶(90), 出来就是暴雨. 送chen去邮轮码头, 淹了.下次不要再去华洋, 停车太差.蛇口那地方基础设施也不行.  下午4点吃了东方宫, 之后9点就睡觉了, 4点起床, 5到7点又睡了一个回笼觉. </t>
    <phoneticPr fontId="1" type="noConversion"/>
  </si>
  <si>
    <t xml:space="preserve">晚上請陈在vita,食物非常差, 海鲜炒饭是吃过最差的. 深圳的东西真是垃圾. </t>
    <phoneticPr fontId="1" type="noConversion"/>
  </si>
  <si>
    <t xml:space="preserve">早晨去广州,1等座100, 回来二等座80, lunch 30. 手机费250.1000加过路费, 300加油. Lunch还是在都城, 快餐很好吃. 看了穷通宝鉴, 左传, 古文观止, 吕氏春秋. </t>
    <phoneticPr fontId="1" type="noConversion"/>
  </si>
  <si>
    <t>早晨larry叫出去玩.先开车去顺德香云轩吃早茶,200. 然后开车去中山大学(不让进)暨南大学,华南师范大学, 华南理工大学. 回到深圳吃的海岸城的1001 (160,larry), 然后回家. 油费250, 过路费200.加油200.看到鸟群南飞, 路上看到狗和猫都让路,1001上的手抓饭慢,拍桌子发飙才给上. 暨南大学有人气, 热闹, 华师范没有人气,都是军训的, 华工没什么人. 今天吃多了, 香砂酒楼烟味大, 紫藤厅, 点了凤爪,排骨饭, 生菜, 牛肉球, 蛋挞, 虾饺, 芝麻糕, 牛肉肠粉, 牛筋, 伦教糕. 太多了. 晚上是2串红柳,4串羊肉, 1个饭, 2个酸奶. 跟上次相比我的变化: 不着急, 善待动物, 开车变线打灯, 开车技术稍有上升, 讲话不罗嗦, 点到为止. l的变化有, 傲气有所收敛, 没那么大暴发户脾气. 聊天基本有问有答, 没有冷场, 回到了大概2014年去广州的状态, 双方处于同个水平上. 收获: 以后身份证到期之前必须把财产转移, 因为账户没有身份证会失效. 到2023年还有5年, 需要尽快的完成资产转移. 吃的不要太油腻, 晒太阳的时间太长没有遮阳伞, 香云轩里抽烟太厉害, 人素质差. 吃的多的时候多吃清淡, 少吃油腻. 刘强东,王石留学为了抠女. 要懂得权术的使用, 变脸要像翻书一样快, 恩威并施. 怒是为了达到目的, 为了让对方让步, 事办了以后, 再把关系圆好. say less than necessary. L身体一天不如一天, 肩疼背疼, 腿上还有旧伤.</t>
    <phoneticPr fontId="1" type="noConversion"/>
  </si>
  <si>
    <t>沃尔玛100</t>
    <phoneticPr fontId="1" type="noConversion"/>
  </si>
  <si>
    <t>早晨去接陈去澳门,码头茶餐厅74, 船票1200(头等, 310/personWay), chen赌博5000hkd,中午饭280(pad thai),晚饭吃的是大拌新疆菜在蛇口. 很难停车. 300(chen),蛇口停车55. 一共300. 赌博上瘾太严重. System crash所以没能看到performance. 去澳门看看就够了, 明白那些游戏根本赢不了, gamblers ruin. 钱少的先出局. 电脑死机, 交易系统出问题.</t>
    <phoneticPr fontId="1" type="noConversion"/>
  </si>
  <si>
    <t>中午11点去接了wayne和vivian, 吃了香云轩早茶 (450), 晚上回来吃了1001 (300), 高速公路200, 汽油300). 1001绝对物超所值, 以后可以经常去. 比火锅便宜多了, 小龙坎的锅底完全是宰人. 白天chen要换钱, 跟朋友之间不要涉及钱的问题. 说没有现金就完事了. 带他去罗湖换也可以.Trading今天开始试了openDeviation.</t>
    <phoneticPr fontId="1" type="noConversion"/>
  </si>
  <si>
    <t>早晨去香港, 面包60, 超市200, 300. 中午吃鸡, 晚上喝粥. 在香港给杰克买了保险, 13000.</t>
    <phoneticPr fontId="1" type="noConversion"/>
  </si>
  <si>
    <t>wayne</t>
    <phoneticPr fontId="1" type="noConversion"/>
  </si>
  <si>
    <t>chen</t>
    <phoneticPr fontId="1" type="noConversion"/>
  </si>
  <si>
    <t>jack</t>
    <phoneticPr fontId="1" type="noConversion"/>
  </si>
  <si>
    <t>larry</t>
    <phoneticPr fontId="1" type="noConversion"/>
  </si>
  <si>
    <t xml:space="preserve">中午subway 40 , 下午和wayne去顺德香林轩,油费300,路费200, 吃饭350, 点了蒸鱼, 蛋挞, 等等. 跟他们没什么新的信息而言, 而且花钱等于打水漂和无用功, 所以不要花太多时间, 也没必要和他们太近. (913看账单, 这天路费加吃饭费花了800多). 养孩子的人生活压力较大, 少出去. </t>
    <phoneticPr fontId="1" type="noConversion"/>
  </si>
  <si>
    <t xml:space="preserve">雾霾持续, 中午去吃了老张牛肉面(60), 下午在上城见chen, 看了个乌龙院电影(65),烂片, 晚上在中心书城吃的文華香港茶餐厅(170,chen). 晚上回来堵车十分严重,到处是车祸, 下次出去的时候一定要带游泳的装备. 等到10点多再回来.深圳的交通太差. 乌龙院里面那几个开心麻花太无聊, 没有剧情. 跟chen也没聊什么有用的, 但是那个咖啡馆确实不错, 人少, 因为上城交通不便, 没车去不了. 这个可以作为一个去的地方. 这个lounge相当不错.晚上送了chen回去. 交通真是烂透了.最近经常有一些不三不四的人试图开门, 应该是刺探谁家门没关. 连个小区都没有,也没有保安, 这个楼价在这区最低. 住户流动性大, 住户之间的联系不紧密. 我在这个楼层谁也不认识, 谁也没见过.所以要想认识人, 一定是在高档的小区才可以. 人的档次一旦上去了才会惺惺相惜. 免费的地方的人都不靠谱, 因为人太多,没法识别. 每天吃一个苹果很重要, 可以提高整体精神水平. 7-9辰时出去交换阳气也是很好的. 饥饿的时候人的思维更加敏捷, 更加适合解决问题. 适度利用身体的不适感来解决问题. 生于忧患,死于安乐. 如坐针毡的人的进步速度远快于原地踏步的人. </t>
    <phoneticPr fontId="1" type="noConversion"/>
  </si>
  <si>
    <t>wayne</t>
    <phoneticPr fontId="1" type="noConversion"/>
  </si>
  <si>
    <t>chen</t>
    <phoneticPr fontId="1" type="noConversion"/>
  </si>
  <si>
    <t>chen</t>
    <phoneticPr fontId="1" type="noConversion"/>
  </si>
  <si>
    <t xml:space="preserve">早晨送杰克去海口, 上午去招行取5万, 没带身份证只能取5w,然后去汇丰开户要等. 中午吃鸡, 下午去花旗开户失败(需要长期签证), 去渣打开户成功,要工卡号, 麻烦, 工作人员吐字含糊不清, 渣打里有美女, 卓越世纪里也有美女. 晚上金光华starbucks见陈, 吃印度宝莱坞, 走罗湖村, 向西村, 到万象城, 意大利餐厅不错.停车费45较贵, 下次地铁去罗湖. 交通太混乱, 冲绿灯的公车挡路几个灯都过不去. 话不说满, 只说一半, 不available, 不出现. </t>
    <phoneticPr fontId="1" type="noConversion"/>
  </si>
  <si>
    <t>chen</t>
    <phoneticPr fontId="1" type="noConversion"/>
  </si>
  <si>
    <t>晚上跟chen连续3天出去玩,走路超过10000步.去的是上梅林卓越,没什么可看的, 污染严重. 吃的鑫泰, 味道差. 以后去餐厅不要点炒面和炒粉, 不健康油大. 深圳的饮食也是太差, 都是糊弄人, 骗. 现在商场里吃饭均价要100多. 咖喱牛腩里面什么都没有, 竟然要100块钱. 昨天意大利餐也是, 服务费和睡加了至少15%.太坑. 不开车出去很好, 不用送, 节省了时间. Chen的交流价值越来越少, 要逐渐phase out.</t>
    <phoneticPr fontId="1" type="noConversion"/>
  </si>
  <si>
    <t xml:space="preserve">这个月的银行账单严重超标. 原因一是旅游, 二是跟wayne出去的时候被宰的情况很严重, 每次不但要付路费,还要承担一半的吃饭费用. 他们自己从来不开车. 所以这个关系不划算, 这个关系不获得任何有用的东西也不会增进友情. 另外, 跟陈出去要坐地铁, 在城里面, 因为这样不用接送, 也不用停车. 跟larry出去要控制在一个月一次左右, 他没有新的东西, 一个月出去一次即可. 这个月的花费比较惊人的40000. 保险5000+13000, 鞋4000, 吃饭15000. 下午开车停四季, 去恒生认识罗怡, 账户需要识别黑名单, 没开成, 去渣打存钱看到开户经理, 过来解释了停车票系统更新的问题, 说给的很少,还是停四季吧, 还是不想给. 又说了atm识别失败的问题, 说旧钞问题, 吐字不清听着费劲.Carter来消息说明天可以去开户10:30. 恒生要求30万, 还要理财, 开香港账户还要买保险, 纯属扯淡嘛.东亚和星展还没试.渣打刚打了5万进去. 恒生罗说还要1周之内资金要到位, 到那就推销保险, low爆了.潮汕人, 着急赚钱也很正常. 晚上和chen吃意大利餐, 意合园, terrazza, 隶属于hyatt.味道一般. 主食太多.陈买单500.那边美女很多. 车停家里很重要. 罗怡还说每次只能转5万, 只能跟柜台注册才能转100万. 四季下午人多可以去. 晚上去书城. 恒生那家伙越看越想宰我, 本来应该可是开5万的非要开30万的, 这家伙坏的很. </t>
    <phoneticPr fontId="1" type="noConversion"/>
  </si>
  <si>
    <t>永远不比对方说的话多. 简洁明了. 人都在变化,但是利益是永恒的, 利益对的时候, 可以来往.满口仁义道德, 玩弄权术,极快的时间凶狠操作,成为群主, 炫耀权力,不示意图, 模糊其词.Make it sound effortless.</t>
    <phoneticPr fontId="1" type="noConversion"/>
  </si>
  <si>
    <t>Chen</t>
    <phoneticPr fontId="1" type="noConversion"/>
  </si>
  <si>
    <t>Home</t>
    <phoneticPr fontId="1" type="noConversion"/>
  </si>
  <si>
    <t>Comment</t>
    <phoneticPr fontId="1" type="noConversion"/>
  </si>
  <si>
    <t>Cost</t>
    <phoneticPr fontId="1" type="noConversion"/>
  </si>
  <si>
    <t>Ppl</t>
    <phoneticPr fontId="1" type="noConversion"/>
  </si>
  <si>
    <t>夜体重</t>
    <phoneticPr fontId="1" type="noConversion"/>
  </si>
  <si>
    <t xml:space="preserve">最近跟chen说的太多了, 要注意. 人不可密, 密则疑生. 心不可托, 托则祸伏. 中文名不应该告诉他, 现在的各种计划, 想法也不应该说, 打哈哈即可. 智者不招己害. 友者有时也. 情不可滥, 滥则人忌. 勿授人以柄.今天山竹台风登陆, 中午吃刀鱼晚上吃面条. 卫星锅差点被风损毁. 开始build US 和 hk 的stock trader (open dev &amp; hilo). 台风16点已登陆. 最近体重超标. 一周以来, 和胖子吃早茶+1001, 和chen连吃4天, 非常不健康, 要立即杜绝这种幅度的吃. 宝莱坞-&gt;意大利菜 -&gt; 鑫泰-&gt;千味涮(完全点多) (营养严重超标). 需要躲一段时间. 否则就像吹气球一样吹起来了. 太不健康, 也没必要天天见. 这一个月以来太过于疯狂. 把见面幅度降下来, 不要过多出现在wechat上. 先把体重降到68. 交易日不出门, 现在朋友太多,时间有限, 每个都见见不过来. 胖的速度太快, 影响形象. 体重只要一超过68, 马上开始deviation management, 全面减肥. 不在外吃. 直到减下来才可以. </t>
    <phoneticPr fontId="1" type="noConversion"/>
  </si>
  <si>
    <t>Home</t>
    <phoneticPr fontId="1" type="noConversion"/>
  </si>
  <si>
    <t>chen</t>
    <phoneticPr fontId="1" type="noConversion"/>
  </si>
  <si>
    <t>天气非常好.下午去了大鹏, 杨梅坑损毁严重, 西冲不开. 晚餐王母麦当劳. 开车200公里.</t>
    <phoneticPr fontId="1" type="noConversion"/>
  </si>
  <si>
    <t>Prepare for hk trading. Call about language class. 台风次日, 去游泳了.</t>
    <phoneticPr fontId="1" type="noConversion"/>
  </si>
  <si>
    <t>Home</t>
    <phoneticPr fontId="1" type="noConversion"/>
  </si>
  <si>
    <t>Home</t>
    <phoneticPr fontId="1" type="noConversion"/>
  </si>
  <si>
    <t xml:space="preserve">下午去存钱,sc 2个, hsbc6个, 一共8个,存完去游泳, 都在中心区很方便, 汇丰在嘉里建设3座. Hsbc外汇每天最多存5k,一年50k.一会准备吃o'vamos. 重度雾霾. Ovamos 三明治很棒. </t>
    <phoneticPr fontId="1" type="noConversion"/>
  </si>
  <si>
    <t xml:space="preserve">早晨开始搞qmas申请. 申到的话, 出入香港更容易, 仅此而已. 一天都忙着整理材料. 股市大涨, pmtrader有效, trade前半小时 + 一个postCutoffLiq即可. </t>
    <phoneticPr fontId="1" type="noConversion"/>
  </si>
  <si>
    <t xml:space="preserve">中午吃刀鱼,晚上吃面. 下午去游泳, 外面晒太阳,善, 生活质量提高. 早晨在EMS邮寄了QMAS申请. 本来找顺丰寄, 还不上来,遂去莲花一村邮政, 还便宜. 顺丰越来越差人尽皆知. 早晨在笔架山, 满目疮痍. 一号健身被砸烂.那天若在外恐凶多吉少. 每天接触水很重要. 在厦门日航最明显, 进水猛游一段, 马上缓解所有压力. </t>
    <phoneticPr fontId="1" type="noConversion"/>
  </si>
  <si>
    <t>早晨看了会荣枯鉴, 讲权谋. 示人以愚,其谋乃大.(seem dumber than you are) 顺则为友, 逆则为敌, 敌友常易也.没有永远的敌人和朋友, 一切看利益. 贵不贱人, 贱不贵人, 贵贱久焉, 身处贵也要尊重他人.明不接愚, 愚者勿长其明, 智不结怨, 仇者勿惧其智.不畏人言, 唯计历害,此非节义之道,然生之道焉. 事不可绝, 言不能尽(不说明白,越少越好), 至亲亦戒也. 施小恩. 知戒近福(谨慎), 惑人远祸(离开ms的时候).天恩难测, 唯财可恃. 开户成功锦囊, 消除对方后顾之忧, 问什么都可以提供, increase investment.对方投入时间越久, 越要合理化自己的时间投入,这种下意识思想对己有力.假天责人掩私(假借领导之名义), 假民言事见信, 人者尽惑. 真不忌伪, 伪不代真. (真真假假, 迷惑对手). 造假的太明显是给自己惹祸, 真的肆无忌惮也招人讨厌.请求和拒绝,婉之无失(委婉请求+拒绝).术不显则功成, 谋暗用则制胜. 知不示人, 示人者祸. 设疑而惑, 真伪可鉴. 附贵而缘, 殃祸可避. 施小信而大诈逞(Use Selective Honesty and Generosity to Disarm your Victim). Create value through scarcity, never available. Never isolate yourself - always mingle, 敌友常易. Make everything seem effortless. Be royal in your fashion (贵者自贵). Always be slow and patient. Talk slow, act slow. Blend in and act same as others. 台风要来, chen請吃千味涮, 点了4个人的量, 300. 他一天没吃饭, 很不健康. 这次台风过后要开始报语言学习班, 拓展认识的人的量, 最起码要会一种语言. 法语, 韩语, 日语都要学. 用这个来过滤人群. 继续阅读古书和权术. 交际面还是要拓宽. (从这天开始减肥, 吃的实在太多)</t>
    <phoneticPr fontId="1" type="noConversion"/>
  </si>
  <si>
    <t>Home</t>
    <phoneticPr fontId="1" type="noConversion"/>
  </si>
  <si>
    <t xml:space="preserve">lily去海口. 这段时间秋天, 报辅导班. 日语韩语法语, 认识新人, 学习新东西. 少用手机, 多接触实实在在的东西. 少开车多搭地铁. 用cash来分离人群很管用. 四季就是没有中下层的人. 不明来历, 花很便宜钱就可以进入门槛的地方要避免. 为什么富豪俱乐部的会费都那么高, 一旦高了,就会有ben franklin effect, 自己投资越多的东西越重视. 对方如果投资很少, 搜索成本很低, 必然始乱终弃. 所以要营造稀缺感, 必须提高场所的门槛.  深圳湾游泳中心的工作人员就从来不会跟你聊天,四季的就会聊. Environment changes people's behavior.场所门槛几千最少, 几万也可. 留学则是几十万的门槛而且是智商和家境的门槛, 所以留学同学保持的最久, 因为门槛高无法替代. 所以在国内第一要做的就是提高自己的场所质量和门槛. 为什么大多数地方见不到美女, 美女很懂如果在社会上骚扰太多, 只会去高门槛的地方. 门槛高, 人稀缺, 人的防备心就低, 因为人群是经过钱过滤的. 钱一定不能是小钱, 放进来的底层人群越多, 越有问题. 这就是为什么lse的中国人少但是紧密, 哥大多大中国人多但是不紧密, 这两个学校的门槛还是不够高. 尤其是统计和or专业乱收人, 导致人的素质很差.经过过滤之后你必须明显处于上层才有优势, 反例是在ms毫无优势. 中午吃大有利, 番茄蛋饭, 下午游泳, 晚上吃东方宫. </t>
    <phoneticPr fontId="1" type="noConversion"/>
  </si>
  <si>
    <t xml:space="preserve">询问法语课程情况, 报名A2考试.开始暴雨.把门打开,外面空气引入很有帮助. Trading: stock universe selection. 下午先游泳, 然后去书城, 美女很多, 然后加油(300),去沃尔玛(100). 开窗让空气流通, 金为肺,也为气,空气流通起来马上室内风水就大不一样. 流水不腐，户枢不蠹.中午吃的三明治, 晚上自己做的蛋治.学五行, 心理学, 都有用. 远离免费,人多,没有preselection的场所.没有investment就没有重视, 就没有sunk cost. </t>
    <phoneticPr fontId="1" type="noConversion"/>
  </si>
  <si>
    <t>Home</t>
    <phoneticPr fontId="1" type="noConversion"/>
  </si>
  <si>
    <t xml:space="preserve">中午在深业上城吃的subway(33). 下午去游泳,然后坐地铁到岗厦看APLUS, 没人,只有前台李和韩语王. 从连城底下走回来, 吃的是大快活的咖喱牛腩.开车回家.坐地铁去华强北. 先看了优米日语, 里面有一个美女OL, 没有明确定价,是搞价格歧视骗人的, 跟樱花一样. 后来去了欧尼日韩语, 8点多了, 前台都没人了. 出来一个丑女学员感觉戾气比较重. 九方有一些大美女出没, 不知道他们去哪里. </t>
    <phoneticPr fontId="1" type="noConversion"/>
  </si>
  <si>
    <t>Home</t>
    <phoneticPr fontId="1" type="noConversion"/>
  </si>
  <si>
    <r>
      <t xml:space="preserve">最近搞刺探. 用突然不回复的方式可以查看对方的稳定性, 是否有调节能力, 对关系的认识, 对于自我价值的认识.如果自尊心很强, 抗挫意识差马上会不知所措, 不会平和处理. 对这个女的, 我的看法是, 外在虚假, 内在虚荣, 抗挫能力差, 心眼小, 比较急功近利. 比不了潮汕系. 不会做饭, 怕切到手, 养尊处优. 处处大礼堂演奏, 如何能低下身段做羹汤? 交往时, 不断试探对方, 给对方制造难题, 看看在不利情况下是否能淡定的解决问题. 看车品, 在交通堵塞, 车辆加塞, 这能看出性格.在诸事不顺的时候, 最能看出一个人的城府. 人处在一个很急躁的状态下, 很容易做各种蠢事.陷之于险, 观其态.中午去上城吃牛肉面(38), 大汗淋漓, 出了很多虚汗, 跟昨晚休息不好有关系. 多喝水补充流失的汗液. 闭市后先去了欧尼日语, 在华强北的航都, 破破烂烂的楼, 都是IT相关, 到了里面是很多公司的办公地点, 前台都不清楚在哪, 感觉不对直接走了,戾气重, 环境不好. 而后坐地铁去了AAA法语中心,在海岸城, 测试了, 说A2没问题, 可冲B1, 可以试试,一个月每天五天上课, 但是这里的人都是留法的, 年龄段和家境都不错(先去试听!!!), 大部分人都是留学考TEF的, 先试听再说. 所以还是要去欧赞看看. 后至连城, 吃八方云集(28), 然后去APLUS听韩语,全是女的,还有高中妹子和工作的妹子.让我想起了在UT学语言的时候, 只有我和Predrag两个男的,和其他几十个女生. 在HK学N3级辅导班的时候, 级别报的低一点更多妹子. Linguistic和EAS都是女生重灾区,语言类专业都是1比10的男女比例. 学这些的女生没商科那么势利. 一起学法语的Natasha sudenis印象深刻,至今未忘. 语言学习完全铺展开来. 明天去欧赞和商语看课程. APLUS韩语10月14日开班. AAA是10月22日开班. </t>
    </r>
    <r>
      <rPr>
        <b/>
        <sz val="11"/>
        <color theme="1"/>
        <rFont val="宋体"/>
        <family val="3"/>
        <charset val="134"/>
        <scheme val="minor"/>
      </rPr>
      <t>能报低班不报高班.</t>
    </r>
    <r>
      <rPr>
        <sz val="11"/>
        <color theme="1"/>
        <rFont val="宋体"/>
        <family val="2"/>
        <charset val="134"/>
        <scheme val="minor"/>
      </rPr>
      <t xml:space="preserve"> AAA要先视听一下课程. 看看如何在决定. 现在暂时还没日语班, 可以再去樱花看看. 翠微, 乔安娜也可.护理/舞蹈/语言/会计都是女多男少. 集中优势. </t>
    </r>
    <phoneticPr fontId="1" type="noConversion"/>
  </si>
  <si>
    <t xml:space="preserve">上午一直在跟辅导班打电话, 下午2点吃的书城千味涮(90), 吃了辣椒, 冬瓜, 萝卜. 在宏观上, 继续拓展识人渠道. 看了一下知乎,对investment没有概念, 还在宣传一些simple PUA. 也重新梳理了一下以前的种种方法. 包括书城,酒店, 滑冰. 书城在exclusive方面不行, 0 investment,没有regularity, 没有小圈子, 没有upscale; 酒店和滑冰在regularity方面不行. 没有小群体,没有性别严重不均, 没有pre-investment (entrance fee changes people's behavior massively).  Baihe的问题在于低initial investment, 如果高的话又有adverse selection(买多保险的人知道自己要出问题, 买多service的人知道自己marriability低),真正卖不出去的货才会花大价钱在渠道上,反应了卖家的着急心理, lack of resourcefulness. 抓住自己真正有优势的地方. 先胜而后求战. 1. Eliminate commoners? (bookmall fails) 2. Investment required? (investment increases liking, free venues fail) 3. Expert skill in venue?(not demonstrable in non-specific venues) (better will be preselected in house) 4. regular meets? (at least once a week. Guaranteed meets, bookmall, hotel, skating all fails) 5. correct age abundant?(not too young or too old, hotel fails) 6. upscale basho?(clean, legit, 欧尼/优米 bashos lose. sucky building) 7. each meet is long enough? (3-4 hours each week enough to build rapport) 8. in house communciation easy? (pool fails, class easy ) 9. in-group exclusiveness (know each other's names, proud) 10. Voluntary participation due to hobby? (one-off skating not a hobby, no expert skill compared with hobbists-&gt; fail) 11. basho funiki? (happy funiki, lots of laughing and joy wins. Canada and HK class - no names known, no funiki, no exclusive group, no homework checking) 12. basho affinity -&gt; use 6th sense to examine basho affinity, qualms -&gt; stay away. 晚上去了梅林听法语. Too ugly, 这个地方就是城乡结合部, so are the people here. Cannot compare with 岗厦 aplus. </t>
    <phoneticPr fontId="1" type="noConversion"/>
  </si>
  <si>
    <t>Home</t>
    <phoneticPr fontId="1" type="noConversion"/>
  </si>
  <si>
    <t xml:space="preserve">明天开始放假. 这段时间的事要有个谋略.中午在上城吃的大家了牛腩饭,晚上吃两片面包. 减肥en route. 游泳对身心大有裨益. 很放松, 后来去了书城, 10点回到家, 卓有成效的进行了一些编程. 四季的会员是今年最好的投资之一. 非常棒. 楼里的低下人群要少接触, 不接触. 在低档次地方要尽量低调, 不要惹民愤, 然后迅速离开. </t>
    <phoneticPr fontId="1" type="noConversion"/>
  </si>
  <si>
    <t>larry</t>
    <phoneticPr fontId="1" type="noConversion"/>
  </si>
  <si>
    <t>地点</t>
    <phoneticPr fontId="1" type="noConversion"/>
  </si>
  <si>
    <t>深圳</t>
    <phoneticPr fontId="1" type="noConversion"/>
  </si>
  <si>
    <t>chen</t>
    <phoneticPr fontId="1" type="noConversion"/>
  </si>
  <si>
    <t>wayne</t>
    <phoneticPr fontId="1" type="noConversion"/>
  </si>
  <si>
    <t>中午上城老张牛肉面(50), 晚上自己做的西兰花鸡肉,晚上办了四季酒店会员卡(5000rmb). 周四晚上很无聊. 所以去办的卡. 现在需要一些deficit spending, 在深圳尽可能的获得资源. 办卡回来去书城. 书城还是可以缓解很多的无聊情绪. 游泳完了去书城, 这是比较好的通路. 中心区可以省不少时间. 但是鞋的问题要解决. 不能穿拖鞋进书城.最好是crocs或者别的种类的凉鞋. 现在什么时候都可以游泳. 然后就是书城. 享受中心区所有资源. 而且可以完美避开人流. 游泳可以上午去, 也可以下午2点多. 这都可以节省很多时间. 深圳湾体育中心早晚都会被抛弃. 跟那帮百姓一起挤, 毫无意义. 那里也没机会能认识任何人, 还是高档场所靠谱. 五星级的酒廊也不错. 可以打折. (913回顾: 四季提高了生活质量, 游完泳去书城, 非常棒, 而且很晚也可以去游, 不用跑到南山去, 也不用去体育馆那么差的游泳馆, 提高生活质量的东西要持续做) (报语言课, 把门打开, 保持空气流通)</t>
    <phoneticPr fontId="1" type="noConversion"/>
  </si>
  <si>
    <t xml:space="preserve">中午去吃了韩餐, 88, 下午去接chen, 罚单300, 晚上吃饭200, 油费200公里140. 深圳罚款太贵, 警察刷存在感, 这个现象很严重, 穿没跟的鞋, 这纯属是找茬, 十一前要绷钱. 晚上吃饭的地方越来越不专业, 点菜的人都没受过训练, 换碟的人也没受过训练, 硬推碟子,还收了15%的服务费, 就换了一次碟子, 纯属扯淡.  回家以后对面很吵, 住的地方是深圳最差最乱的地方之一,楼内居民素质很差,经常有电梯抽烟的情况, 到处喧哗的情况. 还是要到好的地方住, 稍好的地方又太贵. 这个社会从内到外都糟透了. 今天是一个契机, 赶快把cash 运送出去, 以后不要在此久留.中国整个都是, 到处是摄像头, 防民若防虎.  狡兔三窟, 不能把鸡蛋都放在一个篮子里, 要尽快撤离. 任何好东西在这都不会留很久, 马上就会没有, 因为长期稀缺, 民众对于有限的资源都把得很紧. 以前经常去西冲山顶, 后来就不让去了. 近段时间的咳嗽原因也是在香云轩被抽烟的人呛得, 之后重雾霾的时候去了一次佛山. 在国内从2013年住到2019年也够了.污染, 腐败, 人素质低, 一切都是假象. 今天过后的几个事 ,1. 以后不去大鹏. 2. 车上常备鞋, 防止被查. 3. 在国内呆了6年, 从25岁到31岁. 人生毫无进展, 前三年工作了2年, 后三年在家, 所以一共4年在家, 2年工作. 在企业里混的也是不好. 逐渐重心外移,倒腾资产到境外才是王道. </t>
    <phoneticPr fontId="1" type="noConversion"/>
  </si>
  <si>
    <t xml:space="preserve">加紧境外输出. Food is clean. Air is clean. Stopped trading China anyways, don't need it. No need VPN, everything is real not fake. Can join language class at UBC, 车和房都便宜. 明年春天回V, 资金要先到位. 准备去CA事宜. 在中国呆着没什么大发展, 还要忍受空气污染, 房子质量差, 吵闹, 吸烟人群, 餐厅里吸烟的,素质低的. 香港住着干嘛? 开不了车. 夏天温, 冬天加. 和larry去广州环市东路吃陶陶居. larry开车太垃圾, 判断不行, 没有远见, 反应不灵,不看倒镜, 乱踩油门刹车, 加油猛刹车急, 观察不到远处情况, 对后方来车完全没概念, 说话的时候跟着前面的慢车. 从之前开的又笨又慢到现在瞎快, 坐他开的车都晕车. 明天十一, 今天路上人多车多. larry聊房子和股票为主, 每次都要聊到深圳湾一号和深圳的发展速度, 这人的的注意力主要在深圳上, 也没去过别的地方. 他没没什么料可以贡献. 上次见面是9.9,这次是9.30, 每个月见一次, 不要再多了. Get others to invest. 油费250, 过路费100, 共350. 他生活圈子小, 价值观单一,信息获取能力差, 跟他无须多聊. 回家先洗手, 洗完手不要乱摸, 最好也洗个澡, 降温. 以后出门前重置A/B公里, 记录每次玩的公里数. 有意识的让对方消费, 尤其是大头. Always say less than your opponent. Say at most n-1 lines when your opponent says n lines. If n = 1, dont say anything . Never disclose any info. 以后不要去大鹏, 太过于腐败,明显坑人. 这次经历过后要迅速转移资产. 不要持有人民币资产. 以后即将遵循,夏在温, 冬在美国南部的paradigm.  这边污染太严重. 而且人坏, 被人给套路了, 家具也有很大的污染. 去年在楼下住了几个月, 原因是家具味道, 晚晚咳嗽. 今年是因为在顺德吃饭, 有人抽烟熏. 车上必须常备口罩, 身上也必须常备. 场所方面, 价格要过滤掉低素质的人. 喜怒不形于色. 面无表情即可. 晚上开始看用信托和LLC买房子的事,继续研究这个. 要从好的方向理解这次被大鹏交警绷钱, 一是加快输出速度, 二是穿ECCO鞋显高. 把这个可以作为一个契机. 安静地开始撤退. 避免和低档次的人接触, 避免在低档次的场所出现, 现实生活之外的人全部删除, 第一面必须得是亲身见面才可以.网上认识的人全部隔离. 许氏兄弟establish一些connection,之后要经常用.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</si>
</sst>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NumberFormat="1">
      <alignment vertical="center"/>
    </xf>
    <xf numFmtId="14" fontId="0" fillId="0" borderId="0" xfId="0" applyNumberFormat="1">
      <alignment vertical="center"/>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5"/>
  <sheetViews>
    <sheetView tabSelected="1" zoomScale="115" zoomScaleNormal="115" workbookViewId="0">
      <pane xSplit="1" ySplit="1" topLeftCell="B151" activePane="bottomRight" state="frozen"/>
      <selection pane="topRight" activeCell="B1" sqref="B1"/>
      <selection pane="bottomLeft" activeCell="A2" sqref="A2"/>
      <selection pane="bottomRight" activeCell="C151" sqref="C151"/>
    </sheetView>
  </sheetViews>
  <sheetFormatPr defaultRowHeight="14" x14ac:dyDescent="0.25"/>
  <cols>
    <col min="1" max="1" width="11.36328125" bestFit="1" customWidth="1"/>
    <col min="2" max="2" width="2.54296875" customWidth="1"/>
    <col min="3" max="3" width="107.7265625" customWidth="1"/>
    <col min="5" max="5" width="6.453125" bestFit="1" customWidth="1"/>
    <col min="6" max="6" width="8.54296875" customWidth="1"/>
  </cols>
  <sheetData>
    <row r="1" spans="1:7" x14ac:dyDescent="0.25">
      <c r="C1" t="s">
        <v>51</v>
      </c>
      <c r="D1" t="s">
        <v>52</v>
      </c>
      <c r="E1" t="s">
        <v>53</v>
      </c>
      <c r="F1" t="s">
        <v>54</v>
      </c>
      <c r="G1" t="s">
        <v>77</v>
      </c>
    </row>
    <row r="2" spans="1:7" x14ac:dyDescent="0.25">
      <c r="A2" s="2">
        <v>43225</v>
      </c>
      <c r="B2" s="1">
        <f>WEEKDAY(A2,2)</f>
        <v>6</v>
      </c>
    </row>
    <row r="3" spans="1:7" x14ac:dyDescent="0.25">
      <c r="A3" s="2">
        <v>43226</v>
      </c>
      <c r="B3" s="1">
        <f t="shared" ref="B3:B66" si="0">WEEKDAY(A3,2)</f>
        <v>7</v>
      </c>
    </row>
    <row r="4" spans="1:7" x14ac:dyDescent="0.25">
      <c r="A4" s="2">
        <v>43227</v>
      </c>
      <c r="B4" s="1">
        <f t="shared" si="0"/>
        <v>1</v>
      </c>
    </row>
    <row r="5" spans="1:7" x14ac:dyDescent="0.25">
      <c r="A5" s="2">
        <v>43228</v>
      </c>
      <c r="B5" s="1">
        <f t="shared" si="0"/>
        <v>2</v>
      </c>
    </row>
    <row r="6" spans="1:7" x14ac:dyDescent="0.25">
      <c r="A6" s="2">
        <v>43229</v>
      </c>
      <c r="B6" s="1">
        <f t="shared" si="0"/>
        <v>3</v>
      </c>
    </row>
    <row r="7" spans="1:7" x14ac:dyDescent="0.25">
      <c r="A7" s="2">
        <v>43230</v>
      </c>
      <c r="B7" s="1">
        <f t="shared" si="0"/>
        <v>4</v>
      </c>
    </row>
    <row r="8" spans="1:7" x14ac:dyDescent="0.25">
      <c r="A8" s="2">
        <v>43231</v>
      </c>
      <c r="B8" s="1">
        <f t="shared" si="0"/>
        <v>5</v>
      </c>
    </row>
    <row r="9" spans="1:7" x14ac:dyDescent="0.25">
      <c r="A9" s="2">
        <v>43232</v>
      </c>
      <c r="B9" s="1">
        <f t="shared" si="0"/>
        <v>6</v>
      </c>
    </row>
    <row r="10" spans="1:7" x14ac:dyDescent="0.25">
      <c r="A10" s="2">
        <v>43233</v>
      </c>
      <c r="B10" s="1">
        <f t="shared" si="0"/>
        <v>7</v>
      </c>
    </row>
    <row r="11" spans="1:7" x14ac:dyDescent="0.25">
      <c r="A11" s="2">
        <v>43234</v>
      </c>
      <c r="B11" s="1">
        <f t="shared" si="0"/>
        <v>1</v>
      </c>
    </row>
    <row r="12" spans="1:7" x14ac:dyDescent="0.25">
      <c r="A12" s="2">
        <v>43235</v>
      </c>
      <c r="B12" s="1">
        <f t="shared" si="0"/>
        <v>2</v>
      </c>
    </row>
    <row r="13" spans="1:7" x14ac:dyDescent="0.25">
      <c r="A13" s="2">
        <v>43236</v>
      </c>
      <c r="B13" s="1">
        <f t="shared" si="0"/>
        <v>3</v>
      </c>
    </row>
    <row r="14" spans="1:7" x14ac:dyDescent="0.25">
      <c r="A14" s="2">
        <v>43237</v>
      </c>
      <c r="B14" s="1">
        <f t="shared" si="0"/>
        <v>4</v>
      </c>
    </row>
    <row r="15" spans="1:7" x14ac:dyDescent="0.25">
      <c r="A15" s="2">
        <v>43238</v>
      </c>
      <c r="B15" s="1">
        <f t="shared" si="0"/>
        <v>5</v>
      </c>
    </row>
    <row r="16" spans="1:7" x14ac:dyDescent="0.25">
      <c r="A16" s="2">
        <v>43239</v>
      </c>
      <c r="B16" s="1">
        <f t="shared" si="0"/>
        <v>6</v>
      </c>
    </row>
    <row r="17" spans="1:4" x14ac:dyDescent="0.25">
      <c r="A17" s="2">
        <v>43240</v>
      </c>
      <c r="B17" s="1">
        <f t="shared" si="0"/>
        <v>7</v>
      </c>
    </row>
    <row r="18" spans="1:4" x14ac:dyDescent="0.25">
      <c r="A18" s="2">
        <v>43241</v>
      </c>
      <c r="B18" s="1">
        <f t="shared" si="0"/>
        <v>1</v>
      </c>
    </row>
    <row r="19" spans="1:4" x14ac:dyDescent="0.25">
      <c r="A19" s="2">
        <v>43242</v>
      </c>
      <c r="B19" s="1">
        <f t="shared" si="0"/>
        <v>2</v>
      </c>
    </row>
    <row r="20" spans="1:4" x14ac:dyDescent="0.25">
      <c r="A20" s="2">
        <v>43243</v>
      </c>
      <c r="B20" s="1">
        <f t="shared" si="0"/>
        <v>3</v>
      </c>
    </row>
    <row r="21" spans="1:4" x14ac:dyDescent="0.25">
      <c r="A21" s="2">
        <v>43244</v>
      </c>
      <c r="B21" s="1">
        <f t="shared" si="0"/>
        <v>4</v>
      </c>
      <c r="C21" t="s">
        <v>19</v>
      </c>
      <c r="D21">
        <v>495</v>
      </c>
    </row>
    <row r="22" spans="1:4" x14ac:dyDescent="0.25">
      <c r="A22" s="2">
        <v>43245</v>
      </c>
      <c r="B22" s="1">
        <f t="shared" si="0"/>
        <v>5</v>
      </c>
    </row>
    <row r="23" spans="1:4" x14ac:dyDescent="0.25">
      <c r="A23" s="2">
        <v>43246</v>
      </c>
      <c r="B23" s="1">
        <f t="shared" si="0"/>
        <v>6</v>
      </c>
    </row>
    <row r="24" spans="1:4" x14ac:dyDescent="0.25">
      <c r="A24" s="2">
        <v>43247</v>
      </c>
      <c r="B24" s="1">
        <f t="shared" si="0"/>
        <v>7</v>
      </c>
    </row>
    <row r="25" spans="1:4" x14ac:dyDescent="0.25">
      <c r="A25" s="2">
        <v>43248</v>
      </c>
      <c r="B25" s="1">
        <f t="shared" si="0"/>
        <v>1</v>
      </c>
    </row>
    <row r="26" spans="1:4" x14ac:dyDescent="0.25">
      <c r="A26" s="2">
        <v>43249</v>
      </c>
      <c r="B26" s="1">
        <f t="shared" si="0"/>
        <v>2</v>
      </c>
    </row>
    <row r="27" spans="1:4" x14ac:dyDescent="0.25">
      <c r="A27" s="2">
        <v>43250</v>
      </c>
      <c r="B27" s="1">
        <f t="shared" si="0"/>
        <v>3</v>
      </c>
    </row>
    <row r="28" spans="1:4" x14ac:dyDescent="0.25">
      <c r="A28" s="2">
        <v>43251</v>
      </c>
      <c r="B28" s="1">
        <f t="shared" si="0"/>
        <v>4</v>
      </c>
    </row>
    <row r="29" spans="1:4" x14ac:dyDescent="0.25">
      <c r="A29" s="2">
        <v>43252</v>
      </c>
      <c r="B29" s="1">
        <f t="shared" si="0"/>
        <v>5</v>
      </c>
    </row>
    <row r="30" spans="1:4" x14ac:dyDescent="0.25">
      <c r="A30" s="2">
        <v>43253</v>
      </c>
      <c r="B30" s="1">
        <f t="shared" si="0"/>
        <v>6</v>
      </c>
    </row>
    <row r="31" spans="1:4" x14ac:dyDescent="0.25">
      <c r="A31" s="2">
        <v>43254</v>
      </c>
      <c r="B31" s="1">
        <f t="shared" si="0"/>
        <v>7</v>
      </c>
    </row>
    <row r="32" spans="1:4" x14ac:dyDescent="0.25">
      <c r="A32" s="2">
        <v>43255</v>
      </c>
      <c r="B32" s="1">
        <f t="shared" si="0"/>
        <v>1</v>
      </c>
    </row>
    <row r="33" spans="1:2" x14ac:dyDescent="0.25">
      <c r="A33" s="2">
        <v>43256</v>
      </c>
      <c r="B33" s="1">
        <f t="shared" si="0"/>
        <v>2</v>
      </c>
    </row>
    <row r="34" spans="1:2" x14ac:dyDescent="0.25">
      <c r="A34" s="2">
        <v>43257</v>
      </c>
      <c r="B34" s="1">
        <f t="shared" si="0"/>
        <v>3</v>
      </c>
    </row>
    <row r="35" spans="1:2" x14ac:dyDescent="0.25">
      <c r="A35" s="2">
        <v>43258</v>
      </c>
      <c r="B35" s="1">
        <f t="shared" si="0"/>
        <v>4</v>
      </c>
    </row>
    <row r="36" spans="1:2" x14ac:dyDescent="0.25">
      <c r="A36" s="2">
        <v>43259</v>
      </c>
      <c r="B36" s="1">
        <f t="shared" si="0"/>
        <v>5</v>
      </c>
    </row>
    <row r="37" spans="1:2" x14ac:dyDescent="0.25">
      <c r="A37" s="2">
        <v>43260</v>
      </c>
      <c r="B37" s="1">
        <f t="shared" si="0"/>
        <v>6</v>
      </c>
    </row>
    <row r="38" spans="1:2" x14ac:dyDescent="0.25">
      <c r="A38" s="2">
        <v>43261</v>
      </c>
      <c r="B38" s="1">
        <f t="shared" si="0"/>
        <v>7</v>
      </c>
    </row>
    <row r="39" spans="1:2" x14ac:dyDescent="0.25">
      <c r="A39" s="2">
        <v>43262</v>
      </c>
      <c r="B39" s="1">
        <f t="shared" si="0"/>
        <v>1</v>
      </c>
    </row>
    <row r="40" spans="1:2" x14ac:dyDescent="0.25">
      <c r="A40" s="2">
        <v>43263</v>
      </c>
      <c r="B40" s="1">
        <f t="shared" si="0"/>
        <v>2</v>
      </c>
    </row>
    <row r="41" spans="1:2" x14ac:dyDescent="0.25">
      <c r="A41" s="2">
        <v>43264</v>
      </c>
      <c r="B41" s="1">
        <f t="shared" si="0"/>
        <v>3</v>
      </c>
    </row>
    <row r="42" spans="1:2" x14ac:dyDescent="0.25">
      <c r="A42" s="2">
        <v>43265</v>
      </c>
      <c r="B42" s="1">
        <f t="shared" si="0"/>
        <v>4</v>
      </c>
    </row>
    <row r="43" spans="1:2" x14ac:dyDescent="0.25">
      <c r="A43" s="2">
        <v>43266</v>
      </c>
      <c r="B43" s="1">
        <f t="shared" si="0"/>
        <v>5</v>
      </c>
    </row>
    <row r="44" spans="1:2" x14ac:dyDescent="0.25">
      <c r="A44" s="2">
        <v>43267</v>
      </c>
      <c r="B44" s="1">
        <f t="shared" si="0"/>
        <v>6</v>
      </c>
    </row>
    <row r="45" spans="1:2" x14ac:dyDescent="0.25">
      <c r="A45" s="2">
        <v>43268</v>
      </c>
      <c r="B45" s="1">
        <f t="shared" si="0"/>
        <v>7</v>
      </c>
    </row>
    <row r="46" spans="1:2" x14ac:dyDescent="0.25">
      <c r="A46" s="2">
        <v>43269</v>
      </c>
      <c r="B46" s="1">
        <f t="shared" si="0"/>
        <v>1</v>
      </c>
    </row>
    <row r="47" spans="1:2" x14ac:dyDescent="0.25">
      <c r="A47" s="2">
        <v>43270</v>
      </c>
      <c r="B47" s="1">
        <f t="shared" si="0"/>
        <v>2</v>
      </c>
    </row>
    <row r="48" spans="1:2" x14ac:dyDescent="0.25">
      <c r="A48" s="2">
        <v>43271</v>
      </c>
      <c r="B48" s="1">
        <f t="shared" si="0"/>
        <v>3</v>
      </c>
    </row>
    <row r="49" spans="1:4" x14ac:dyDescent="0.25">
      <c r="A49" s="2">
        <v>43272</v>
      </c>
      <c r="B49" s="1">
        <f t="shared" si="0"/>
        <v>4</v>
      </c>
    </row>
    <row r="50" spans="1:4" x14ac:dyDescent="0.25">
      <c r="A50" s="2">
        <v>43273</v>
      </c>
      <c r="B50" s="1">
        <f t="shared" si="0"/>
        <v>5</v>
      </c>
    </row>
    <row r="51" spans="1:4" x14ac:dyDescent="0.25">
      <c r="A51" s="2">
        <v>43274</v>
      </c>
      <c r="B51" s="1">
        <f t="shared" si="0"/>
        <v>6</v>
      </c>
    </row>
    <row r="52" spans="1:4" x14ac:dyDescent="0.25">
      <c r="A52" s="2">
        <v>43275</v>
      </c>
      <c r="B52" s="1">
        <f t="shared" si="0"/>
        <v>7</v>
      </c>
    </row>
    <row r="53" spans="1:4" x14ac:dyDescent="0.25">
      <c r="A53" s="2">
        <v>43276</v>
      </c>
      <c r="B53" s="1">
        <f t="shared" si="0"/>
        <v>1</v>
      </c>
    </row>
    <row r="54" spans="1:4" x14ac:dyDescent="0.25">
      <c r="A54" s="2">
        <v>43277</v>
      </c>
      <c r="B54" s="1">
        <f t="shared" si="0"/>
        <v>2</v>
      </c>
    </row>
    <row r="55" spans="1:4" x14ac:dyDescent="0.25">
      <c r="A55" s="2">
        <v>43278</v>
      </c>
      <c r="B55" s="1">
        <f t="shared" si="0"/>
        <v>3</v>
      </c>
    </row>
    <row r="56" spans="1:4" x14ac:dyDescent="0.25">
      <c r="A56" s="2">
        <v>43279</v>
      </c>
      <c r="B56" s="1">
        <f t="shared" si="0"/>
        <v>4</v>
      </c>
    </row>
    <row r="57" spans="1:4" x14ac:dyDescent="0.25">
      <c r="A57" s="2">
        <v>43280</v>
      </c>
      <c r="B57" s="1">
        <f t="shared" si="0"/>
        <v>5</v>
      </c>
    </row>
    <row r="58" spans="1:4" x14ac:dyDescent="0.25">
      <c r="A58" s="2">
        <v>43281</v>
      </c>
      <c r="B58" s="1">
        <f t="shared" si="0"/>
        <v>6</v>
      </c>
    </row>
    <row r="59" spans="1:4" x14ac:dyDescent="0.25">
      <c r="A59" s="2">
        <v>43282</v>
      </c>
      <c r="B59" s="1">
        <f t="shared" si="0"/>
        <v>7</v>
      </c>
    </row>
    <row r="60" spans="1:4" x14ac:dyDescent="0.25">
      <c r="A60" s="2">
        <v>43283</v>
      </c>
      <c r="B60" s="1">
        <f t="shared" si="0"/>
        <v>1</v>
      </c>
    </row>
    <row r="61" spans="1:4" x14ac:dyDescent="0.25">
      <c r="A61" s="2">
        <v>43284</v>
      </c>
      <c r="B61" s="1">
        <f t="shared" si="0"/>
        <v>2</v>
      </c>
    </row>
    <row r="62" spans="1:4" x14ac:dyDescent="0.25">
      <c r="A62" s="2">
        <v>43285</v>
      </c>
      <c r="B62" s="1">
        <f t="shared" si="0"/>
        <v>3</v>
      </c>
    </row>
    <row r="63" spans="1:4" ht="98" x14ac:dyDescent="0.25">
      <c r="A63" s="2">
        <v>43286</v>
      </c>
      <c r="B63" s="1">
        <f t="shared" si="0"/>
        <v>4</v>
      </c>
      <c r="C63" s="3" t="s">
        <v>20</v>
      </c>
      <c r="D63">
        <v>975.5</v>
      </c>
    </row>
    <row r="64" spans="1:4" x14ac:dyDescent="0.25">
      <c r="A64" s="2">
        <v>43287</v>
      </c>
      <c r="B64" s="1">
        <f t="shared" si="0"/>
        <v>5</v>
      </c>
      <c r="C64" s="3"/>
    </row>
    <row r="65" spans="1:3" x14ac:dyDescent="0.25">
      <c r="A65" s="2">
        <v>43288</v>
      </c>
      <c r="B65" s="1">
        <f t="shared" si="0"/>
        <v>6</v>
      </c>
      <c r="C65" s="3"/>
    </row>
    <row r="66" spans="1:3" x14ac:dyDescent="0.25">
      <c r="A66" s="2">
        <v>43289</v>
      </c>
      <c r="B66" s="1">
        <f t="shared" si="0"/>
        <v>7</v>
      </c>
      <c r="C66" s="3"/>
    </row>
    <row r="67" spans="1:3" x14ac:dyDescent="0.25">
      <c r="A67" s="2">
        <v>43290</v>
      </c>
      <c r="B67" s="1">
        <f t="shared" ref="B67:B91" si="1">WEEKDAY(A67,2)</f>
        <v>1</v>
      </c>
      <c r="C67" s="3"/>
    </row>
    <row r="68" spans="1:3" x14ac:dyDescent="0.25">
      <c r="A68" s="2">
        <v>43291</v>
      </c>
      <c r="B68" s="1">
        <f t="shared" si="1"/>
        <v>2</v>
      </c>
      <c r="C68" s="3"/>
    </row>
    <row r="69" spans="1:3" x14ac:dyDescent="0.25">
      <c r="A69" s="2">
        <v>43292</v>
      </c>
      <c r="B69" s="1">
        <f t="shared" si="1"/>
        <v>3</v>
      </c>
      <c r="C69" s="3"/>
    </row>
    <row r="70" spans="1:3" x14ac:dyDescent="0.25">
      <c r="A70" s="2">
        <v>43293</v>
      </c>
      <c r="B70" s="1">
        <f t="shared" si="1"/>
        <v>4</v>
      </c>
      <c r="C70" s="3"/>
    </row>
    <row r="71" spans="1:3" x14ac:dyDescent="0.25">
      <c r="A71" s="2">
        <v>43294</v>
      </c>
      <c r="B71" s="1">
        <f t="shared" si="1"/>
        <v>5</v>
      </c>
      <c r="C71" s="3"/>
    </row>
    <row r="72" spans="1:3" x14ac:dyDescent="0.25">
      <c r="A72" s="2">
        <v>43295</v>
      </c>
      <c r="B72" s="1">
        <f t="shared" si="1"/>
        <v>6</v>
      </c>
      <c r="C72" s="3"/>
    </row>
    <row r="73" spans="1:3" x14ac:dyDescent="0.25">
      <c r="A73" s="2">
        <v>43296</v>
      </c>
      <c r="B73" s="1">
        <f t="shared" si="1"/>
        <v>7</v>
      </c>
      <c r="C73" s="3"/>
    </row>
    <row r="74" spans="1:3" x14ac:dyDescent="0.25">
      <c r="A74" s="2">
        <v>43297</v>
      </c>
      <c r="B74" s="1">
        <f t="shared" si="1"/>
        <v>1</v>
      </c>
      <c r="C74" s="3"/>
    </row>
    <row r="75" spans="1:3" x14ac:dyDescent="0.25">
      <c r="A75" s="2">
        <v>43298</v>
      </c>
      <c r="B75" s="1">
        <f t="shared" si="1"/>
        <v>2</v>
      </c>
      <c r="C75" s="3"/>
    </row>
    <row r="76" spans="1:3" x14ac:dyDescent="0.25">
      <c r="A76" s="2">
        <v>43299</v>
      </c>
      <c r="B76" s="1">
        <f t="shared" si="1"/>
        <v>3</v>
      </c>
      <c r="C76" s="3"/>
    </row>
    <row r="77" spans="1:3" x14ac:dyDescent="0.25">
      <c r="A77" s="2">
        <v>43300</v>
      </c>
      <c r="B77" s="1">
        <f t="shared" si="1"/>
        <v>4</v>
      </c>
      <c r="C77" s="3"/>
    </row>
    <row r="78" spans="1:3" x14ac:dyDescent="0.25">
      <c r="A78" s="2">
        <v>43301</v>
      </c>
      <c r="B78" s="1">
        <f t="shared" si="1"/>
        <v>5</v>
      </c>
      <c r="C78" s="3"/>
    </row>
    <row r="79" spans="1:3" x14ac:dyDescent="0.25">
      <c r="A79" s="2">
        <v>43302</v>
      </c>
      <c r="B79" s="1">
        <f t="shared" si="1"/>
        <v>6</v>
      </c>
      <c r="C79" s="3"/>
    </row>
    <row r="80" spans="1:3" x14ac:dyDescent="0.25">
      <c r="A80" s="2">
        <v>43303</v>
      </c>
      <c r="B80" s="1">
        <f t="shared" si="1"/>
        <v>7</v>
      </c>
      <c r="C80" s="3"/>
    </row>
    <row r="81" spans="1:5" x14ac:dyDescent="0.25">
      <c r="A81" s="2">
        <v>43304</v>
      </c>
      <c r="B81" s="1">
        <f t="shared" si="1"/>
        <v>1</v>
      </c>
      <c r="C81" s="3"/>
    </row>
    <row r="82" spans="1:5" x14ac:dyDescent="0.25">
      <c r="A82" s="2">
        <v>43305</v>
      </c>
      <c r="B82" s="1">
        <f t="shared" si="1"/>
        <v>2</v>
      </c>
      <c r="C82" s="3"/>
    </row>
    <row r="83" spans="1:5" x14ac:dyDescent="0.25">
      <c r="A83" s="2">
        <v>43306</v>
      </c>
      <c r="B83" s="1">
        <f t="shared" si="1"/>
        <v>3</v>
      </c>
      <c r="C83" s="3"/>
    </row>
    <row r="84" spans="1:5" x14ac:dyDescent="0.25">
      <c r="A84" s="2">
        <v>43307</v>
      </c>
      <c r="B84" s="1">
        <f t="shared" si="1"/>
        <v>4</v>
      </c>
      <c r="C84" s="3"/>
    </row>
    <row r="85" spans="1:5" x14ac:dyDescent="0.25">
      <c r="A85" s="2">
        <v>43308</v>
      </c>
      <c r="B85" s="1">
        <f t="shared" si="1"/>
        <v>5</v>
      </c>
      <c r="C85" s="3"/>
    </row>
    <row r="86" spans="1:5" x14ac:dyDescent="0.25">
      <c r="A86" s="2">
        <v>43309</v>
      </c>
      <c r="B86" s="1">
        <f t="shared" si="1"/>
        <v>6</v>
      </c>
      <c r="C86" s="3"/>
    </row>
    <row r="87" spans="1:5" x14ac:dyDescent="0.25">
      <c r="A87" s="2">
        <v>43310</v>
      </c>
      <c r="B87" s="1">
        <f t="shared" si="1"/>
        <v>7</v>
      </c>
      <c r="C87" s="3"/>
    </row>
    <row r="88" spans="1:5" x14ac:dyDescent="0.25">
      <c r="A88" s="2">
        <v>43311</v>
      </c>
      <c r="B88" s="1">
        <f t="shared" si="1"/>
        <v>1</v>
      </c>
      <c r="C88" s="3"/>
    </row>
    <row r="89" spans="1:5" x14ac:dyDescent="0.25">
      <c r="A89" s="2">
        <v>43312</v>
      </c>
      <c r="B89" s="1">
        <f t="shared" si="1"/>
        <v>2</v>
      </c>
      <c r="C89" s="3"/>
    </row>
    <row r="90" spans="1:5" x14ac:dyDescent="0.25">
      <c r="A90" s="2">
        <v>43313</v>
      </c>
      <c r="B90" s="1">
        <f t="shared" si="1"/>
        <v>3</v>
      </c>
      <c r="C90" s="3"/>
    </row>
    <row r="91" spans="1:5" ht="14.5" customHeight="1" x14ac:dyDescent="0.25">
      <c r="A91" s="2">
        <v>43314</v>
      </c>
      <c r="B91" s="1">
        <f t="shared" si="1"/>
        <v>4</v>
      </c>
      <c r="C91" s="3" t="s">
        <v>18</v>
      </c>
      <c r="E91" t="s">
        <v>80</v>
      </c>
    </row>
    <row r="92" spans="1:5" x14ac:dyDescent="0.25">
      <c r="A92" s="2">
        <v>43315</v>
      </c>
      <c r="B92" s="1">
        <f>WEEKDAY(A92,2)</f>
        <v>5</v>
      </c>
      <c r="C92" s="3" t="s">
        <v>0</v>
      </c>
    </row>
    <row r="93" spans="1:5" x14ac:dyDescent="0.25">
      <c r="A93" s="2">
        <v>43316</v>
      </c>
      <c r="B93" s="1">
        <f>WEEKDAY(A93,2)</f>
        <v>6</v>
      </c>
      <c r="C93" s="3" t="s">
        <v>1</v>
      </c>
    </row>
    <row r="94" spans="1:5" x14ac:dyDescent="0.25">
      <c r="A94" s="2">
        <v>43317</v>
      </c>
      <c r="B94" s="1">
        <f>WEEKDAY(A94,2)</f>
        <v>7</v>
      </c>
      <c r="C94" s="3" t="s">
        <v>3</v>
      </c>
    </row>
    <row r="95" spans="1:5" x14ac:dyDescent="0.25">
      <c r="A95" s="2">
        <v>43318</v>
      </c>
      <c r="B95" s="1">
        <f t="shared" ref="B95:B158" si="2">WEEKDAY(A95,2)</f>
        <v>1</v>
      </c>
      <c r="C95" s="3"/>
    </row>
    <row r="96" spans="1:5" x14ac:dyDescent="0.25">
      <c r="A96" s="2">
        <v>43319</v>
      </c>
      <c r="B96" s="1">
        <f t="shared" si="2"/>
        <v>2</v>
      </c>
      <c r="C96" s="3"/>
    </row>
    <row r="97" spans="1:5" x14ac:dyDescent="0.25">
      <c r="A97" s="2">
        <v>43320</v>
      </c>
      <c r="B97" s="1">
        <f t="shared" si="2"/>
        <v>3</v>
      </c>
      <c r="C97" s="3"/>
    </row>
    <row r="98" spans="1:5" x14ac:dyDescent="0.25">
      <c r="A98" s="2">
        <v>43321</v>
      </c>
      <c r="B98" s="1">
        <f t="shared" si="2"/>
        <v>4</v>
      </c>
      <c r="C98" s="3"/>
      <c r="D98">
        <v>0</v>
      </c>
    </row>
    <row r="99" spans="1:5" x14ac:dyDescent="0.25">
      <c r="A99" s="2">
        <v>43322</v>
      </c>
      <c r="B99" s="1">
        <f t="shared" si="2"/>
        <v>5</v>
      </c>
      <c r="C99" s="3"/>
      <c r="D99">
        <v>4</v>
      </c>
    </row>
    <row r="100" spans="1:5" ht="28" x14ac:dyDescent="0.25">
      <c r="A100" s="2">
        <v>43323</v>
      </c>
      <c r="B100" s="1">
        <f t="shared" si="2"/>
        <v>6</v>
      </c>
      <c r="C100" s="3" t="s">
        <v>4</v>
      </c>
      <c r="D100">
        <v>8000</v>
      </c>
      <c r="E100" t="s">
        <v>12</v>
      </c>
    </row>
    <row r="101" spans="1:5" x14ac:dyDescent="0.25">
      <c r="A101" s="2">
        <v>43324</v>
      </c>
      <c r="B101" s="1">
        <f t="shared" si="2"/>
        <v>7</v>
      </c>
      <c r="C101" s="3" t="s">
        <v>2</v>
      </c>
      <c r="D101">
        <f>80+150</f>
        <v>230</v>
      </c>
      <c r="E101" t="s">
        <v>11</v>
      </c>
    </row>
    <row r="102" spans="1:5" ht="42" x14ac:dyDescent="0.25">
      <c r="A102" s="2">
        <v>43325</v>
      </c>
      <c r="B102" s="1">
        <f t="shared" si="2"/>
        <v>1</v>
      </c>
      <c r="C102" s="3" t="s">
        <v>39</v>
      </c>
      <c r="D102">
        <v>850</v>
      </c>
      <c r="E102" t="s">
        <v>35</v>
      </c>
    </row>
    <row r="103" spans="1:5" x14ac:dyDescent="0.25">
      <c r="A103" s="2">
        <v>43326</v>
      </c>
      <c r="B103" s="1">
        <f t="shared" si="2"/>
        <v>2</v>
      </c>
      <c r="C103" s="3" t="s">
        <v>5</v>
      </c>
      <c r="D103">
        <v>340</v>
      </c>
      <c r="E103" t="s">
        <v>11</v>
      </c>
    </row>
    <row r="104" spans="1:5" x14ac:dyDescent="0.25">
      <c r="A104" s="2">
        <v>43327</v>
      </c>
      <c r="B104" s="1">
        <f t="shared" si="2"/>
        <v>3</v>
      </c>
      <c r="C104" s="3" t="s">
        <v>31</v>
      </c>
      <c r="D104">
        <v>0</v>
      </c>
    </row>
    <row r="105" spans="1:5" ht="112" x14ac:dyDescent="0.25">
      <c r="A105" s="2">
        <v>43328</v>
      </c>
      <c r="B105" s="1">
        <f t="shared" si="2"/>
        <v>4</v>
      </c>
      <c r="C105" s="3" t="s">
        <v>81</v>
      </c>
      <c r="D105">
        <v>5050</v>
      </c>
    </row>
    <row r="106" spans="1:5" ht="56" x14ac:dyDescent="0.25">
      <c r="A106" s="2">
        <v>43329</v>
      </c>
      <c r="B106" s="1">
        <f t="shared" si="2"/>
        <v>5</v>
      </c>
      <c r="C106" s="3" t="s">
        <v>32</v>
      </c>
      <c r="D106">
        <f>74+280</f>
        <v>354</v>
      </c>
      <c r="E106" t="s">
        <v>11</v>
      </c>
    </row>
    <row r="107" spans="1:5" ht="28" x14ac:dyDescent="0.25">
      <c r="A107" s="2">
        <v>43330</v>
      </c>
      <c r="B107" s="1">
        <f t="shared" si="2"/>
        <v>6</v>
      </c>
      <c r="C107" s="3" t="s">
        <v>6</v>
      </c>
      <c r="D107">
        <v>100</v>
      </c>
    </row>
    <row r="108" spans="1:5" ht="190.5" customHeight="1" x14ac:dyDescent="0.25">
      <c r="A108" s="2">
        <v>43331</v>
      </c>
      <c r="B108" s="1">
        <f t="shared" si="2"/>
        <v>7</v>
      </c>
      <c r="C108" s="3" t="s">
        <v>7</v>
      </c>
      <c r="D108">
        <v>1000</v>
      </c>
      <c r="E108" t="s">
        <v>11</v>
      </c>
    </row>
    <row r="109" spans="1:5" x14ac:dyDescent="0.25">
      <c r="A109" s="2">
        <v>43332</v>
      </c>
      <c r="B109" s="1">
        <f t="shared" si="2"/>
        <v>1</v>
      </c>
      <c r="C109" s="3" t="s">
        <v>8</v>
      </c>
      <c r="D109">
        <v>100</v>
      </c>
    </row>
    <row r="110" spans="1:5" ht="98" x14ac:dyDescent="0.25">
      <c r="A110" s="2">
        <v>43333</v>
      </c>
      <c r="B110" s="1">
        <f t="shared" si="2"/>
        <v>2</v>
      </c>
      <c r="C110" s="3" t="s">
        <v>9</v>
      </c>
      <c r="D110">
        <v>100</v>
      </c>
    </row>
    <row r="111" spans="1:5" ht="126" x14ac:dyDescent="0.25">
      <c r="A111" s="2">
        <v>43334</v>
      </c>
      <c r="B111" s="1">
        <f t="shared" si="2"/>
        <v>3</v>
      </c>
      <c r="C111" s="3" t="s">
        <v>40</v>
      </c>
      <c r="D111">
        <v>135</v>
      </c>
      <c r="E111" t="s">
        <v>42</v>
      </c>
    </row>
    <row r="112" spans="1:5" ht="42" x14ac:dyDescent="0.25">
      <c r="A112" s="2">
        <v>43335</v>
      </c>
      <c r="B112" s="1">
        <f t="shared" si="2"/>
        <v>4</v>
      </c>
      <c r="C112" s="3" t="s">
        <v>33</v>
      </c>
      <c r="D112">
        <v>800</v>
      </c>
      <c r="E112" t="s">
        <v>41</v>
      </c>
    </row>
    <row r="113" spans="1:5" ht="28" x14ac:dyDescent="0.25">
      <c r="A113" s="2">
        <v>43336</v>
      </c>
      <c r="B113" s="1">
        <f t="shared" si="2"/>
        <v>5</v>
      </c>
      <c r="C113" s="3" t="s">
        <v>10</v>
      </c>
      <c r="D113">
        <f>68+260</f>
        <v>328</v>
      </c>
      <c r="E113" t="s">
        <v>42</v>
      </c>
    </row>
    <row r="114" spans="1:5" ht="140" x14ac:dyDescent="0.25">
      <c r="A114" s="2">
        <v>43337</v>
      </c>
      <c r="B114" s="1">
        <f t="shared" si="2"/>
        <v>6</v>
      </c>
      <c r="C114" s="3" t="s">
        <v>13</v>
      </c>
      <c r="D114">
        <f>300+400+450+40+150</f>
        <v>1340</v>
      </c>
    </row>
    <row r="115" spans="1:5" ht="182" x14ac:dyDescent="0.25">
      <c r="A115" s="2">
        <v>43338</v>
      </c>
      <c r="B115" s="1">
        <f t="shared" si="2"/>
        <v>7</v>
      </c>
      <c r="C115" s="3" t="s">
        <v>14</v>
      </c>
      <c r="D115">
        <f>14+60+40+95+350</f>
        <v>559</v>
      </c>
    </row>
    <row r="116" spans="1:5" ht="196" x14ac:dyDescent="0.25">
      <c r="A116" s="2">
        <v>43339</v>
      </c>
      <c r="B116" s="1">
        <f t="shared" si="2"/>
        <v>1</v>
      </c>
      <c r="C116" s="3" t="s">
        <v>15</v>
      </c>
      <c r="D116">
        <f>590+24+140+35</f>
        <v>789</v>
      </c>
    </row>
    <row r="117" spans="1:5" ht="182" x14ac:dyDescent="0.25">
      <c r="A117" s="2">
        <v>43340</v>
      </c>
      <c r="B117" s="1">
        <f t="shared" si="2"/>
        <v>2</v>
      </c>
      <c r="C117" s="3" t="s">
        <v>16</v>
      </c>
      <c r="D117">
        <f>588+98+30</f>
        <v>716</v>
      </c>
    </row>
    <row r="118" spans="1:5" ht="70" x14ac:dyDescent="0.25">
      <c r="A118" s="2">
        <v>43341</v>
      </c>
      <c r="B118" s="1">
        <f t="shared" si="2"/>
        <v>3</v>
      </c>
      <c r="C118" s="3" t="s">
        <v>17</v>
      </c>
      <c r="D118">
        <f>90+40+700</f>
        <v>830</v>
      </c>
    </row>
    <row r="119" spans="1:5" ht="112" x14ac:dyDescent="0.25">
      <c r="A119" s="2">
        <v>43342</v>
      </c>
      <c r="B119" s="1">
        <f t="shared" si="2"/>
        <v>4</v>
      </c>
      <c r="C119" s="3" t="s">
        <v>21</v>
      </c>
      <c r="D119">
        <v>64</v>
      </c>
    </row>
    <row r="120" spans="1:5" ht="126" x14ac:dyDescent="0.25">
      <c r="A120" s="2">
        <v>43343</v>
      </c>
      <c r="B120" s="1">
        <f t="shared" si="2"/>
        <v>5</v>
      </c>
      <c r="C120" s="3" t="s">
        <v>22</v>
      </c>
      <c r="D120">
        <f>35+150</f>
        <v>185</v>
      </c>
    </row>
    <row r="121" spans="1:5" ht="98" x14ac:dyDescent="0.25">
      <c r="A121" s="2">
        <v>43344</v>
      </c>
      <c r="B121" s="1">
        <f t="shared" si="2"/>
        <v>6</v>
      </c>
      <c r="C121" s="3" t="s">
        <v>23</v>
      </c>
      <c r="D121">
        <f>700+70+70+50</f>
        <v>890</v>
      </c>
    </row>
    <row r="122" spans="1:5" ht="56" x14ac:dyDescent="0.25">
      <c r="A122" s="2">
        <v>43345</v>
      </c>
      <c r="B122" s="1">
        <f t="shared" si="2"/>
        <v>7</v>
      </c>
      <c r="C122" s="3" t="s">
        <v>27</v>
      </c>
      <c r="D122">
        <f>90+36</f>
        <v>126</v>
      </c>
      <c r="E122" t="s">
        <v>36</v>
      </c>
    </row>
    <row r="123" spans="1:5" ht="56" x14ac:dyDescent="0.25">
      <c r="A123" s="2">
        <v>43346</v>
      </c>
      <c r="B123" s="1">
        <f t="shared" si="2"/>
        <v>1</v>
      </c>
      <c r="C123" s="3" t="s">
        <v>24</v>
      </c>
      <c r="D123">
        <v>100</v>
      </c>
    </row>
    <row r="124" spans="1:5" x14ac:dyDescent="0.25">
      <c r="A124" s="2">
        <v>43347</v>
      </c>
      <c r="B124" s="1">
        <f t="shared" si="2"/>
        <v>2</v>
      </c>
      <c r="C124" s="3" t="s">
        <v>25</v>
      </c>
      <c r="D124">
        <v>0</v>
      </c>
    </row>
    <row r="125" spans="1:5" ht="28" x14ac:dyDescent="0.25">
      <c r="A125" s="2">
        <v>43348</v>
      </c>
      <c r="B125" s="1">
        <f t="shared" si="2"/>
        <v>3</v>
      </c>
      <c r="C125" s="3" t="s">
        <v>26</v>
      </c>
      <c r="D125">
        <v>0</v>
      </c>
    </row>
    <row r="126" spans="1:5" x14ac:dyDescent="0.25">
      <c r="A126" s="2">
        <v>43349</v>
      </c>
      <c r="B126" s="1">
        <f t="shared" si="2"/>
        <v>4</v>
      </c>
      <c r="C126" s="3" t="s">
        <v>34</v>
      </c>
      <c r="D126">
        <v>300</v>
      </c>
      <c r="E126" t="s">
        <v>37</v>
      </c>
    </row>
    <row r="127" spans="1:5" x14ac:dyDescent="0.25">
      <c r="A127" s="2">
        <v>43350</v>
      </c>
      <c r="B127" s="1">
        <f t="shared" si="2"/>
        <v>5</v>
      </c>
      <c r="C127" s="3" t="s">
        <v>28</v>
      </c>
      <c r="D127">
        <v>160</v>
      </c>
      <c r="E127" t="s">
        <v>36</v>
      </c>
    </row>
    <row r="128" spans="1:5" ht="28" x14ac:dyDescent="0.25">
      <c r="A128" s="2">
        <v>43351</v>
      </c>
      <c r="B128" s="1">
        <f t="shared" si="2"/>
        <v>6</v>
      </c>
      <c r="C128" s="3" t="s">
        <v>29</v>
      </c>
      <c r="D128">
        <f>210+250+1300</f>
        <v>1760</v>
      </c>
    </row>
    <row r="129" spans="1:6" ht="154" x14ac:dyDescent="0.25">
      <c r="A129" s="2">
        <v>43352</v>
      </c>
      <c r="B129" s="1">
        <f t="shared" si="2"/>
        <v>7</v>
      </c>
      <c r="C129" s="3" t="s">
        <v>30</v>
      </c>
      <c r="D129">
        <v>450</v>
      </c>
      <c r="E129" t="s">
        <v>38</v>
      </c>
    </row>
    <row r="130" spans="1:6" ht="28" x14ac:dyDescent="0.25">
      <c r="A130" s="2">
        <v>43353</v>
      </c>
      <c r="B130" s="1">
        <f t="shared" si="2"/>
        <v>1</v>
      </c>
      <c r="C130" s="3" t="s">
        <v>48</v>
      </c>
    </row>
    <row r="131" spans="1:6" x14ac:dyDescent="0.25">
      <c r="A131" s="2">
        <v>43354</v>
      </c>
      <c r="B131" s="1">
        <f t="shared" si="2"/>
        <v>2</v>
      </c>
      <c r="C131" s="3"/>
    </row>
    <row r="132" spans="1:6" ht="56" x14ac:dyDescent="0.25">
      <c r="A132" s="2">
        <v>43355</v>
      </c>
      <c r="B132" s="1">
        <f t="shared" si="2"/>
        <v>3</v>
      </c>
      <c r="C132" s="3" t="s">
        <v>44</v>
      </c>
      <c r="D132">
        <f>20+25</f>
        <v>45</v>
      </c>
      <c r="E132" t="s">
        <v>36</v>
      </c>
    </row>
    <row r="133" spans="1:6" ht="154" x14ac:dyDescent="0.25">
      <c r="A133" s="2">
        <v>43356</v>
      </c>
      <c r="B133" s="1">
        <f t="shared" si="2"/>
        <v>4</v>
      </c>
      <c r="C133" s="3" t="s">
        <v>47</v>
      </c>
      <c r="D133">
        <v>0</v>
      </c>
      <c r="E133" t="s">
        <v>43</v>
      </c>
    </row>
    <row r="134" spans="1:6" ht="56" x14ac:dyDescent="0.25">
      <c r="A134" s="2">
        <v>43357</v>
      </c>
      <c r="B134" s="1">
        <f t="shared" si="2"/>
        <v>5</v>
      </c>
      <c r="C134" s="3" t="s">
        <v>46</v>
      </c>
      <c r="D134">
        <v>260</v>
      </c>
      <c r="E134" t="s">
        <v>45</v>
      </c>
    </row>
    <row r="135" spans="1:6" ht="182" x14ac:dyDescent="0.25">
      <c r="A135" s="2">
        <v>43358</v>
      </c>
      <c r="B135" s="1">
        <f t="shared" si="2"/>
        <v>6</v>
      </c>
      <c r="C135" s="3" t="s">
        <v>65</v>
      </c>
      <c r="D135">
        <v>0</v>
      </c>
      <c r="E135" t="s">
        <v>49</v>
      </c>
    </row>
    <row r="136" spans="1:6" ht="123.5" customHeight="1" x14ac:dyDescent="0.25">
      <c r="A136" s="2">
        <v>43359</v>
      </c>
      <c r="B136" s="1">
        <f t="shared" si="2"/>
        <v>7</v>
      </c>
      <c r="C136" s="3" t="s">
        <v>55</v>
      </c>
      <c r="D136">
        <v>0</v>
      </c>
      <c r="E136" t="s">
        <v>50</v>
      </c>
      <c r="F136">
        <v>71.3</v>
      </c>
    </row>
    <row r="137" spans="1:6" x14ac:dyDescent="0.25">
      <c r="A137" s="2">
        <v>43360</v>
      </c>
      <c r="B137" s="1">
        <f t="shared" si="2"/>
        <v>1</v>
      </c>
      <c r="C137" s="3" t="s">
        <v>59</v>
      </c>
      <c r="D137">
        <v>300</v>
      </c>
      <c r="E137" t="s">
        <v>56</v>
      </c>
      <c r="F137">
        <v>69.5</v>
      </c>
    </row>
    <row r="138" spans="1:6" x14ac:dyDescent="0.25">
      <c r="A138" s="2">
        <v>43361</v>
      </c>
      <c r="B138" s="1">
        <f t="shared" si="2"/>
        <v>2</v>
      </c>
      <c r="C138" s="3" t="s">
        <v>58</v>
      </c>
      <c r="D138">
        <v>60</v>
      </c>
      <c r="E138" t="s">
        <v>57</v>
      </c>
      <c r="F138">
        <v>69.5</v>
      </c>
    </row>
    <row r="139" spans="1:6" ht="28" x14ac:dyDescent="0.25">
      <c r="A139" s="2">
        <v>43362</v>
      </c>
      <c r="B139" s="1">
        <f t="shared" si="2"/>
        <v>3</v>
      </c>
      <c r="C139" s="3" t="s">
        <v>62</v>
      </c>
      <c r="E139" t="s">
        <v>57</v>
      </c>
      <c r="F139">
        <v>0</v>
      </c>
    </row>
    <row r="140" spans="1:6" x14ac:dyDescent="0.25">
      <c r="A140" s="2">
        <v>43363</v>
      </c>
      <c r="B140" s="1">
        <f t="shared" si="2"/>
        <v>4</v>
      </c>
      <c r="C140" s="3"/>
      <c r="E140" t="s">
        <v>61</v>
      </c>
      <c r="F140">
        <v>0</v>
      </c>
    </row>
    <row r="141" spans="1:6" ht="28" x14ac:dyDescent="0.25">
      <c r="A141" s="2">
        <v>43364</v>
      </c>
      <c r="B141" s="1">
        <f t="shared" si="2"/>
        <v>5</v>
      </c>
      <c r="C141" s="3" t="s">
        <v>63</v>
      </c>
      <c r="E141" t="s">
        <v>61</v>
      </c>
      <c r="F141">
        <v>0</v>
      </c>
    </row>
    <row r="142" spans="1:6" ht="42" x14ac:dyDescent="0.25">
      <c r="A142" s="2">
        <v>43365</v>
      </c>
      <c r="B142" s="1">
        <f t="shared" si="2"/>
        <v>6</v>
      </c>
      <c r="C142" s="3" t="s">
        <v>64</v>
      </c>
      <c r="D142">
        <v>0</v>
      </c>
      <c r="E142" t="s">
        <v>60</v>
      </c>
      <c r="F142">
        <v>0</v>
      </c>
    </row>
    <row r="143" spans="1:6" ht="154" x14ac:dyDescent="0.25">
      <c r="A143" s="2">
        <v>43366</v>
      </c>
      <c r="B143" s="1">
        <f t="shared" si="2"/>
        <v>7</v>
      </c>
      <c r="C143" s="3" t="s">
        <v>67</v>
      </c>
      <c r="D143">
        <f>36+33</f>
        <v>69</v>
      </c>
      <c r="E143" t="s">
        <v>66</v>
      </c>
      <c r="F143">
        <v>69.2</v>
      </c>
    </row>
    <row r="144" spans="1:6" ht="74" customHeight="1" x14ac:dyDescent="0.25">
      <c r="A144" s="2">
        <v>43367</v>
      </c>
      <c r="B144" s="1">
        <f t="shared" si="2"/>
        <v>1</v>
      </c>
      <c r="C144" s="3" t="s">
        <v>68</v>
      </c>
      <c r="D144">
        <f>100+300</f>
        <v>400</v>
      </c>
      <c r="E144" t="s">
        <v>66</v>
      </c>
      <c r="F144">
        <v>69.5</v>
      </c>
    </row>
    <row r="145" spans="1:7" ht="56" x14ac:dyDescent="0.25">
      <c r="A145" s="2">
        <v>43368</v>
      </c>
      <c r="B145" s="1">
        <f t="shared" si="2"/>
        <v>2</v>
      </c>
      <c r="C145" s="3" t="s">
        <v>70</v>
      </c>
      <c r="D145">
        <f>33+45</f>
        <v>78</v>
      </c>
      <c r="E145" t="s">
        <v>69</v>
      </c>
      <c r="F145">
        <v>69.5</v>
      </c>
    </row>
    <row r="146" spans="1:7" ht="227.5" customHeight="1" x14ac:dyDescent="0.25">
      <c r="A146" s="2">
        <v>43369</v>
      </c>
      <c r="B146" s="1">
        <f t="shared" si="2"/>
        <v>3</v>
      </c>
      <c r="C146" s="3" t="s">
        <v>72</v>
      </c>
      <c r="D146">
        <f>38+28</f>
        <v>66</v>
      </c>
      <c r="E146" t="s">
        <v>71</v>
      </c>
      <c r="F146">
        <v>70</v>
      </c>
    </row>
    <row r="147" spans="1:7" ht="268" customHeight="1" x14ac:dyDescent="0.25">
      <c r="A147" s="2">
        <v>43370</v>
      </c>
      <c r="B147" s="1">
        <f t="shared" si="2"/>
        <v>4</v>
      </c>
      <c r="C147" s="3" t="s">
        <v>73</v>
      </c>
      <c r="D147">
        <v>90</v>
      </c>
      <c r="E147" t="s">
        <v>50</v>
      </c>
    </row>
    <row r="148" spans="1:7" ht="42" x14ac:dyDescent="0.25">
      <c r="A148" s="2">
        <v>43371</v>
      </c>
      <c r="B148" s="1">
        <f t="shared" si="2"/>
        <v>5</v>
      </c>
      <c r="C148" s="3" t="s">
        <v>75</v>
      </c>
      <c r="D148">
        <v>50</v>
      </c>
      <c r="E148" t="s">
        <v>74</v>
      </c>
    </row>
    <row r="149" spans="1:7" ht="154" x14ac:dyDescent="0.25">
      <c r="A149" s="2">
        <v>43372</v>
      </c>
      <c r="B149" s="1">
        <f t="shared" si="2"/>
        <v>6</v>
      </c>
      <c r="C149" s="3" t="s">
        <v>82</v>
      </c>
      <c r="D149">
        <f>88+300+200+140</f>
        <v>728</v>
      </c>
      <c r="E149" t="s">
        <v>79</v>
      </c>
      <c r="G149" t="s">
        <v>78</v>
      </c>
    </row>
    <row r="150" spans="1:7" ht="252" x14ac:dyDescent="0.25">
      <c r="A150" s="2">
        <v>43373</v>
      </c>
      <c r="B150" s="1">
        <f t="shared" si="2"/>
        <v>7</v>
      </c>
      <c r="C150" s="3" t="s">
        <v>83</v>
      </c>
      <c r="D150">
        <v>350</v>
      </c>
      <c r="E150" t="s">
        <v>76</v>
      </c>
      <c r="G150" t="s">
        <v>78</v>
      </c>
    </row>
    <row r="151" spans="1:7" x14ac:dyDescent="0.25">
      <c r="A151" s="2">
        <v>43374</v>
      </c>
      <c r="B151" s="1">
        <f t="shared" si="2"/>
        <v>1</v>
      </c>
      <c r="C151" s="3"/>
    </row>
    <row r="152" spans="1:7" x14ac:dyDescent="0.25">
      <c r="A152" s="2">
        <v>43375</v>
      </c>
      <c r="B152" s="1">
        <f t="shared" si="2"/>
        <v>2</v>
      </c>
      <c r="C152" s="3"/>
    </row>
    <row r="153" spans="1:7" x14ac:dyDescent="0.25">
      <c r="A153" s="2">
        <v>43376</v>
      </c>
      <c r="B153" s="1">
        <f t="shared" si="2"/>
        <v>3</v>
      </c>
      <c r="C153" s="3"/>
    </row>
    <row r="154" spans="1:7" x14ac:dyDescent="0.25">
      <c r="A154" s="2">
        <v>43377</v>
      </c>
      <c r="B154" s="1">
        <f t="shared" si="2"/>
        <v>4</v>
      </c>
    </row>
    <row r="155" spans="1:7" x14ac:dyDescent="0.25">
      <c r="A155" s="2">
        <v>43378</v>
      </c>
      <c r="B155" s="1">
        <f t="shared" si="2"/>
        <v>5</v>
      </c>
    </row>
    <row r="156" spans="1:7" x14ac:dyDescent="0.25">
      <c r="A156" s="2">
        <v>43379</v>
      </c>
      <c r="B156" s="1">
        <f t="shared" si="2"/>
        <v>6</v>
      </c>
    </row>
    <row r="157" spans="1:7" x14ac:dyDescent="0.25">
      <c r="A157" s="2">
        <v>43380</v>
      </c>
      <c r="B157" s="1">
        <f t="shared" si="2"/>
        <v>7</v>
      </c>
    </row>
    <row r="158" spans="1:7" x14ac:dyDescent="0.25">
      <c r="A158" s="2">
        <v>43381</v>
      </c>
      <c r="B158" s="1">
        <f t="shared" si="2"/>
        <v>1</v>
      </c>
    </row>
    <row r="159" spans="1:7" x14ac:dyDescent="0.25">
      <c r="A159" s="2">
        <v>43382</v>
      </c>
      <c r="B159" s="1">
        <f t="shared" ref="B159:B222" si="3">WEEKDAY(A159,2)</f>
        <v>2</v>
      </c>
    </row>
    <row r="160" spans="1:7" x14ac:dyDescent="0.25">
      <c r="A160" s="2">
        <v>43383</v>
      </c>
      <c r="B160" s="1">
        <f t="shared" si="3"/>
        <v>3</v>
      </c>
    </row>
    <row r="161" spans="1:2" x14ac:dyDescent="0.25">
      <c r="A161" s="2">
        <v>43384</v>
      </c>
      <c r="B161" s="1">
        <f t="shared" si="3"/>
        <v>4</v>
      </c>
    </row>
    <row r="162" spans="1:2" x14ac:dyDescent="0.25">
      <c r="A162" s="2">
        <v>43385</v>
      </c>
      <c r="B162" s="1">
        <f t="shared" si="3"/>
        <v>5</v>
      </c>
    </row>
    <row r="163" spans="1:2" x14ac:dyDescent="0.25">
      <c r="A163" s="2">
        <v>43386</v>
      </c>
      <c r="B163" s="1">
        <f t="shared" si="3"/>
        <v>6</v>
      </c>
    </row>
    <row r="164" spans="1:2" x14ac:dyDescent="0.25">
      <c r="A164" s="2">
        <v>43387</v>
      </c>
      <c r="B164" s="1">
        <f t="shared" si="3"/>
        <v>7</v>
      </c>
    </row>
    <row r="165" spans="1:2" x14ac:dyDescent="0.25">
      <c r="A165" s="2">
        <v>43388</v>
      </c>
      <c r="B165" s="1">
        <f t="shared" si="3"/>
        <v>1</v>
      </c>
    </row>
    <row r="166" spans="1:2" x14ac:dyDescent="0.25">
      <c r="A166" s="2">
        <v>43389</v>
      </c>
      <c r="B166" s="1">
        <f t="shared" si="3"/>
        <v>2</v>
      </c>
    </row>
    <row r="167" spans="1:2" x14ac:dyDescent="0.25">
      <c r="A167" s="2">
        <v>43390</v>
      </c>
      <c r="B167" s="1">
        <f t="shared" si="3"/>
        <v>3</v>
      </c>
    </row>
    <row r="168" spans="1:2" x14ac:dyDescent="0.25">
      <c r="A168" s="2">
        <v>43391</v>
      </c>
      <c r="B168" s="1">
        <f t="shared" si="3"/>
        <v>4</v>
      </c>
    </row>
    <row r="169" spans="1:2" x14ac:dyDescent="0.25">
      <c r="A169" s="2">
        <v>43392</v>
      </c>
      <c r="B169" s="1">
        <f t="shared" si="3"/>
        <v>5</v>
      </c>
    </row>
    <row r="170" spans="1:2" x14ac:dyDescent="0.25">
      <c r="A170" s="2">
        <v>43393</v>
      </c>
      <c r="B170" s="1">
        <f t="shared" si="3"/>
        <v>6</v>
      </c>
    </row>
    <row r="171" spans="1:2" x14ac:dyDescent="0.25">
      <c r="A171" s="2">
        <v>43394</v>
      </c>
      <c r="B171" s="1">
        <f t="shared" si="3"/>
        <v>7</v>
      </c>
    </row>
    <row r="172" spans="1:2" x14ac:dyDescent="0.25">
      <c r="A172" s="2">
        <v>43395</v>
      </c>
      <c r="B172" s="1">
        <f t="shared" si="3"/>
        <v>1</v>
      </c>
    </row>
    <row r="173" spans="1:2" x14ac:dyDescent="0.25">
      <c r="A173" s="2">
        <v>43396</v>
      </c>
      <c r="B173" s="1">
        <f t="shared" si="3"/>
        <v>2</v>
      </c>
    </row>
    <row r="174" spans="1:2" x14ac:dyDescent="0.25">
      <c r="A174" s="2">
        <v>43397</v>
      </c>
      <c r="B174" s="1">
        <f t="shared" si="3"/>
        <v>3</v>
      </c>
    </row>
    <row r="175" spans="1:2" x14ac:dyDescent="0.25">
      <c r="A175" s="2">
        <v>43398</v>
      </c>
      <c r="B175" s="1">
        <f t="shared" si="3"/>
        <v>4</v>
      </c>
    </row>
    <row r="176" spans="1:2" x14ac:dyDescent="0.25">
      <c r="A176" s="2">
        <v>43399</v>
      </c>
      <c r="B176" s="1">
        <f t="shared" si="3"/>
        <v>5</v>
      </c>
    </row>
    <row r="177" spans="1:2" x14ac:dyDescent="0.25">
      <c r="A177" s="2">
        <v>43400</v>
      </c>
      <c r="B177" s="1">
        <f t="shared" si="3"/>
        <v>6</v>
      </c>
    </row>
    <row r="178" spans="1:2" x14ac:dyDescent="0.25">
      <c r="A178" s="2">
        <v>43401</v>
      </c>
      <c r="B178" s="1">
        <f t="shared" si="3"/>
        <v>7</v>
      </c>
    </row>
    <row r="179" spans="1:2" x14ac:dyDescent="0.25">
      <c r="A179" s="2">
        <v>43402</v>
      </c>
      <c r="B179" s="1">
        <f t="shared" si="3"/>
        <v>1</v>
      </c>
    </row>
    <row r="180" spans="1:2" x14ac:dyDescent="0.25">
      <c r="A180" s="2">
        <v>43403</v>
      </c>
      <c r="B180" s="1">
        <f t="shared" si="3"/>
        <v>2</v>
      </c>
    </row>
    <row r="181" spans="1:2" x14ac:dyDescent="0.25">
      <c r="A181" s="2">
        <v>43404</v>
      </c>
      <c r="B181" s="1">
        <f t="shared" si="3"/>
        <v>3</v>
      </c>
    </row>
    <row r="182" spans="1:2" x14ac:dyDescent="0.25">
      <c r="A182" s="2">
        <v>43405</v>
      </c>
      <c r="B182" s="1">
        <f t="shared" si="3"/>
        <v>4</v>
      </c>
    </row>
    <row r="183" spans="1:2" x14ac:dyDescent="0.25">
      <c r="A183" s="2">
        <v>43406</v>
      </c>
      <c r="B183" s="1">
        <f t="shared" si="3"/>
        <v>5</v>
      </c>
    </row>
    <row r="184" spans="1:2" x14ac:dyDescent="0.25">
      <c r="A184" s="2">
        <v>43407</v>
      </c>
      <c r="B184" s="1">
        <f t="shared" si="3"/>
        <v>6</v>
      </c>
    </row>
    <row r="185" spans="1:2" x14ac:dyDescent="0.25">
      <c r="A185" s="2">
        <v>43408</v>
      </c>
      <c r="B185" s="1">
        <f t="shared" si="3"/>
        <v>7</v>
      </c>
    </row>
    <row r="186" spans="1:2" x14ac:dyDescent="0.25">
      <c r="A186" s="2">
        <v>43409</v>
      </c>
      <c r="B186" s="1">
        <f t="shared" si="3"/>
        <v>1</v>
      </c>
    </row>
    <row r="187" spans="1:2" x14ac:dyDescent="0.25">
      <c r="A187" s="2">
        <v>43410</v>
      </c>
      <c r="B187" s="1">
        <f t="shared" si="3"/>
        <v>2</v>
      </c>
    </row>
    <row r="188" spans="1:2" x14ac:dyDescent="0.25">
      <c r="A188" s="2">
        <v>43411</v>
      </c>
      <c r="B188" s="1">
        <f t="shared" si="3"/>
        <v>3</v>
      </c>
    </row>
    <row r="189" spans="1:2" x14ac:dyDescent="0.25">
      <c r="A189" s="2">
        <v>43412</v>
      </c>
      <c r="B189" s="1">
        <f t="shared" si="3"/>
        <v>4</v>
      </c>
    </row>
    <row r="190" spans="1:2" x14ac:dyDescent="0.25">
      <c r="A190" s="2">
        <v>43413</v>
      </c>
      <c r="B190" s="1">
        <f t="shared" si="3"/>
        <v>5</v>
      </c>
    </row>
    <row r="191" spans="1:2" x14ac:dyDescent="0.25">
      <c r="A191" s="2">
        <v>43414</v>
      </c>
      <c r="B191" s="1">
        <f t="shared" si="3"/>
        <v>6</v>
      </c>
    </row>
    <row r="192" spans="1:2" x14ac:dyDescent="0.25">
      <c r="A192" s="2">
        <v>43415</v>
      </c>
      <c r="B192" s="1">
        <f t="shared" si="3"/>
        <v>7</v>
      </c>
    </row>
    <row r="193" spans="1:2" x14ac:dyDescent="0.25">
      <c r="A193" s="2">
        <v>43416</v>
      </c>
      <c r="B193" s="1">
        <f t="shared" si="3"/>
        <v>1</v>
      </c>
    </row>
    <row r="194" spans="1:2" x14ac:dyDescent="0.25">
      <c r="A194" s="2">
        <v>43417</v>
      </c>
      <c r="B194" s="1">
        <f t="shared" si="3"/>
        <v>2</v>
      </c>
    </row>
    <row r="195" spans="1:2" x14ac:dyDescent="0.25">
      <c r="A195" s="2">
        <v>43418</v>
      </c>
      <c r="B195" s="1">
        <f t="shared" si="3"/>
        <v>3</v>
      </c>
    </row>
    <row r="196" spans="1:2" x14ac:dyDescent="0.25">
      <c r="A196" s="2">
        <v>43419</v>
      </c>
      <c r="B196" s="1">
        <f t="shared" si="3"/>
        <v>4</v>
      </c>
    </row>
    <row r="197" spans="1:2" x14ac:dyDescent="0.25">
      <c r="A197" s="2">
        <v>43420</v>
      </c>
      <c r="B197" s="1">
        <f t="shared" si="3"/>
        <v>5</v>
      </c>
    </row>
    <row r="198" spans="1:2" x14ac:dyDescent="0.25">
      <c r="A198" s="2">
        <v>43421</v>
      </c>
      <c r="B198" s="1">
        <f t="shared" si="3"/>
        <v>6</v>
      </c>
    </row>
    <row r="199" spans="1:2" x14ac:dyDescent="0.25">
      <c r="A199" s="2">
        <v>43422</v>
      </c>
      <c r="B199" s="1">
        <f t="shared" si="3"/>
        <v>7</v>
      </c>
    </row>
    <row r="200" spans="1:2" x14ac:dyDescent="0.25">
      <c r="A200" s="2">
        <v>43423</v>
      </c>
      <c r="B200" s="1">
        <f t="shared" si="3"/>
        <v>1</v>
      </c>
    </row>
    <row r="201" spans="1:2" x14ac:dyDescent="0.25">
      <c r="A201" s="2">
        <v>43424</v>
      </c>
      <c r="B201" s="1">
        <f t="shared" si="3"/>
        <v>2</v>
      </c>
    </row>
    <row r="202" spans="1:2" x14ac:dyDescent="0.25">
      <c r="A202" s="2">
        <v>43425</v>
      </c>
      <c r="B202" s="1">
        <f t="shared" si="3"/>
        <v>3</v>
      </c>
    </row>
    <row r="203" spans="1:2" x14ac:dyDescent="0.25">
      <c r="A203" s="2">
        <v>43426</v>
      </c>
      <c r="B203" s="1">
        <f t="shared" si="3"/>
        <v>4</v>
      </c>
    </row>
    <row r="204" spans="1:2" x14ac:dyDescent="0.25">
      <c r="A204" s="2">
        <v>43427</v>
      </c>
      <c r="B204" s="1">
        <f t="shared" si="3"/>
        <v>5</v>
      </c>
    </row>
    <row r="205" spans="1:2" x14ac:dyDescent="0.25">
      <c r="A205" s="2">
        <v>43428</v>
      </c>
      <c r="B205" s="1">
        <f t="shared" si="3"/>
        <v>6</v>
      </c>
    </row>
    <row r="206" spans="1:2" x14ac:dyDescent="0.25">
      <c r="A206" s="2">
        <v>43429</v>
      </c>
      <c r="B206" s="1">
        <f t="shared" si="3"/>
        <v>7</v>
      </c>
    </row>
    <row r="207" spans="1:2" x14ac:dyDescent="0.25">
      <c r="A207" s="2">
        <v>43430</v>
      </c>
      <c r="B207" s="1">
        <f t="shared" si="3"/>
        <v>1</v>
      </c>
    </row>
    <row r="208" spans="1:2" x14ac:dyDescent="0.25">
      <c r="A208" s="2">
        <v>43431</v>
      </c>
      <c r="B208" s="1">
        <f t="shared" si="3"/>
        <v>2</v>
      </c>
    </row>
    <row r="209" spans="1:2" x14ac:dyDescent="0.25">
      <c r="A209" s="2">
        <v>43432</v>
      </c>
      <c r="B209" s="1">
        <f t="shared" si="3"/>
        <v>3</v>
      </c>
    </row>
    <row r="210" spans="1:2" x14ac:dyDescent="0.25">
      <c r="A210" s="2">
        <v>43433</v>
      </c>
      <c r="B210" s="1">
        <f t="shared" si="3"/>
        <v>4</v>
      </c>
    </row>
    <row r="211" spans="1:2" x14ac:dyDescent="0.25">
      <c r="A211" s="2">
        <v>43434</v>
      </c>
      <c r="B211" s="1">
        <f t="shared" si="3"/>
        <v>5</v>
      </c>
    </row>
    <row r="212" spans="1:2" x14ac:dyDescent="0.25">
      <c r="A212" s="2">
        <v>43435</v>
      </c>
      <c r="B212" s="1">
        <f t="shared" si="3"/>
        <v>6</v>
      </c>
    </row>
    <row r="213" spans="1:2" x14ac:dyDescent="0.25">
      <c r="A213" s="2">
        <v>43436</v>
      </c>
      <c r="B213" s="1">
        <f t="shared" si="3"/>
        <v>7</v>
      </c>
    </row>
    <row r="214" spans="1:2" x14ac:dyDescent="0.25">
      <c r="A214" s="2">
        <v>43437</v>
      </c>
      <c r="B214" s="1">
        <f t="shared" si="3"/>
        <v>1</v>
      </c>
    </row>
    <row r="215" spans="1:2" x14ac:dyDescent="0.25">
      <c r="A215" s="2">
        <v>43438</v>
      </c>
      <c r="B215" s="1">
        <f t="shared" si="3"/>
        <v>2</v>
      </c>
    </row>
    <row r="216" spans="1:2" x14ac:dyDescent="0.25">
      <c r="A216" s="2">
        <v>43439</v>
      </c>
      <c r="B216" s="1">
        <f t="shared" si="3"/>
        <v>3</v>
      </c>
    </row>
    <row r="217" spans="1:2" x14ac:dyDescent="0.25">
      <c r="A217" s="2">
        <v>43440</v>
      </c>
      <c r="B217" s="1">
        <f t="shared" si="3"/>
        <v>4</v>
      </c>
    </row>
    <row r="218" spans="1:2" x14ac:dyDescent="0.25">
      <c r="A218" s="2">
        <v>43441</v>
      </c>
      <c r="B218" s="1">
        <f t="shared" si="3"/>
        <v>5</v>
      </c>
    </row>
    <row r="219" spans="1:2" x14ac:dyDescent="0.25">
      <c r="A219" s="2">
        <v>43442</v>
      </c>
      <c r="B219" s="1">
        <f t="shared" si="3"/>
        <v>6</v>
      </c>
    </row>
    <row r="220" spans="1:2" x14ac:dyDescent="0.25">
      <c r="A220" s="2">
        <v>43443</v>
      </c>
      <c r="B220" s="1">
        <f t="shared" si="3"/>
        <v>7</v>
      </c>
    </row>
    <row r="221" spans="1:2" x14ac:dyDescent="0.25">
      <c r="A221" s="2">
        <v>43444</v>
      </c>
      <c r="B221" s="1">
        <f t="shared" si="3"/>
        <v>1</v>
      </c>
    </row>
    <row r="222" spans="1:2" x14ac:dyDescent="0.25">
      <c r="A222" s="2">
        <v>43445</v>
      </c>
      <c r="B222" s="1">
        <f t="shared" si="3"/>
        <v>2</v>
      </c>
    </row>
    <row r="223" spans="1:2" x14ac:dyDescent="0.25">
      <c r="A223" s="2">
        <v>43446</v>
      </c>
      <c r="B223" s="1">
        <f t="shared" ref="B223:B286" si="4">WEEKDAY(A223,2)</f>
        <v>3</v>
      </c>
    </row>
    <row r="224" spans="1:2" x14ac:dyDescent="0.25">
      <c r="A224" s="2">
        <v>43447</v>
      </c>
      <c r="B224" s="1">
        <f t="shared" si="4"/>
        <v>4</v>
      </c>
    </row>
    <row r="225" spans="1:2" x14ac:dyDescent="0.25">
      <c r="A225" s="2">
        <v>43448</v>
      </c>
      <c r="B225" s="1">
        <f t="shared" si="4"/>
        <v>5</v>
      </c>
    </row>
    <row r="226" spans="1:2" x14ac:dyDescent="0.25">
      <c r="A226" s="2">
        <v>43449</v>
      </c>
      <c r="B226" s="1">
        <f t="shared" si="4"/>
        <v>6</v>
      </c>
    </row>
    <row r="227" spans="1:2" x14ac:dyDescent="0.25">
      <c r="A227" s="2">
        <v>43450</v>
      </c>
      <c r="B227" s="1">
        <f t="shared" si="4"/>
        <v>7</v>
      </c>
    </row>
    <row r="228" spans="1:2" x14ac:dyDescent="0.25">
      <c r="A228" s="2">
        <v>43451</v>
      </c>
      <c r="B228" s="1">
        <f t="shared" si="4"/>
        <v>1</v>
      </c>
    </row>
    <row r="229" spans="1:2" x14ac:dyDescent="0.25">
      <c r="A229" s="2">
        <v>43452</v>
      </c>
      <c r="B229" s="1">
        <f t="shared" si="4"/>
        <v>2</v>
      </c>
    </row>
    <row r="230" spans="1:2" x14ac:dyDescent="0.25">
      <c r="A230" s="2">
        <v>43453</v>
      </c>
      <c r="B230" s="1">
        <f t="shared" si="4"/>
        <v>3</v>
      </c>
    </row>
    <row r="231" spans="1:2" x14ac:dyDescent="0.25">
      <c r="A231" s="2">
        <v>43454</v>
      </c>
      <c r="B231" s="1">
        <f t="shared" si="4"/>
        <v>4</v>
      </c>
    </row>
    <row r="232" spans="1:2" x14ac:dyDescent="0.25">
      <c r="A232" s="2">
        <v>43455</v>
      </c>
      <c r="B232" s="1">
        <f t="shared" si="4"/>
        <v>5</v>
      </c>
    </row>
    <row r="233" spans="1:2" x14ac:dyDescent="0.25">
      <c r="A233" s="2">
        <v>43456</v>
      </c>
      <c r="B233" s="1">
        <f t="shared" si="4"/>
        <v>6</v>
      </c>
    </row>
    <row r="234" spans="1:2" x14ac:dyDescent="0.25">
      <c r="A234" s="2">
        <v>43457</v>
      </c>
      <c r="B234" s="1">
        <f t="shared" si="4"/>
        <v>7</v>
      </c>
    </row>
    <row r="235" spans="1:2" x14ac:dyDescent="0.25">
      <c r="A235" s="2">
        <v>43458</v>
      </c>
      <c r="B235" s="1">
        <f t="shared" si="4"/>
        <v>1</v>
      </c>
    </row>
    <row r="236" spans="1:2" x14ac:dyDescent="0.25">
      <c r="A236" s="2">
        <v>43459</v>
      </c>
      <c r="B236" s="1">
        <f t="shared" si="4"/>
        <v>2</v>
      </c>
    </row>
    <row r="237" spans="1:2" x14ac:dyDescent="0.25">
      <c r="A237" s="2">
        <v>43460</v>
      </c>
      <c r="B237" s="1">
        <f t="shared" si="4"/>
        <v>3</v>
      </c>
    </row>
    <row r="238" spans="1:2" x14ac:dyDescent="0.25">
      <c r="A238" s="2">
        <v>43461</v>
      </c>
      <c r="B238" s="1">
        <f t="shared" si="4"/>
        <v>4</v>
      </c>
    </row>
    <row r="239" spans="1:2" x14ac:dyDescent="0.25">
      <c r="A239" s="2">
        <v>43462</v>
      </c>
      <c r="B239" s="1">
        <f t="shared" si="4"/>
        <v>5</v>
      </c>
    </row>
    <row r="240" spans="1:2" x14ac:dyDescent="0.25">
      <c r="A240" s="2">
        <v>43463</v>
      </c>
      <c r="B240" s="1">
        <f t="shared" si="4"/>
        <v>6</v>
      </c>
    </row>
    <row r="241" spans="1:2" x14ac:dyDescent="0.25">
      <c r="A241" s="2">
        <v>43464</v>
      </c>
      <c r="B241" s="1">
        <f t="shared" si="4"/>
        <v>7</v>
      </c>
    </row>
    <row r="242" spans="1:2" x14ac:dyDescent="0.25">
      <c r="A242" s="2">
        <v>43465</v>
      </c>
      <c r="B242" s="1">
        <f t="shared" si="4"/>
        <v>1</v>
      </c>
    </row>
    <row r="243" spans="1:2" x14ac:dyDescent="0.25">
      <c r="A243" s="2">
        <v>43466</v>
      </c>
      <c r="B243" s="1">
        <f t="shared" si="4"/>
        <v>2</v>
      </c>
    </row>
    <row r="244" spans="1:2" x14ac:dyDescent="0.25">
      <c r="A244" s="2">
        <v>43467</v>
      </c>
      <c r="B244" s="1">
        <f t="shared" si="4"/>
        <v>3</v>
      </c>
    </row>
    <row r="245" spans="1:2" x14ac:dyDescent="0.25">
      <c r="A245" s="2">
        <v>43468</v>
      </c>
      <c r="B245" s="1">
        <f t="shared" si="4"/>
        <v>4</v>
      </c>
    </row>
    <row r="246" spans="1:2" x14ac:dyDescent="0.25">
      <c r="A246" s="2">
        <v>43469</v>
      </c>
      <c r="B246" s="1">
        <f t="shared" si="4"/>
        <v>5</v>
      </c>
    </row>
    <row r="247" spans="1:2" x14ac:dyDescent="0.25">
      <c r="A247" s="2">
        <v>43470</v>
      </c>
      <c r="B247" s="1">
        <f t="shared" si="4"/>
        <v>6</v>
      </c>
    </row>
    <row r="248" spans="1:2" x14ac:dyDescent="0.25">
      <c r="A248" s="2">
        <v>43471</v>
      </c>
      <c r="B248" s="1">
        <f t="shared" si="4"/>
        <v>7</v>
      </c>
    </row>
    <row r="249" spans="1:2" x14ac:dyDescent="0.25">
      <c r="A249" s="2">
        <v>43472</v>
      </c>
      <c r="B249" s="1">
        <f t="shared" si="4"/>
        <v>1</v>
      </c>
    </row>
    <row r="250" spans="1:2" x14ac:dyDescent="0.25">
      <c r="A250" s="2">
        <v>43473</v>
      </c>
      <c r="B250" s="1">
        <f t="shared" si="4"/>
        <v>2</v>
      </c>
    </row>
    <row r="251" spans="1:2" x14ac:dyDescent="0.25">
      <c r="A251" s="2">
        <v>43474</v>
      </c>
      <c r="B251" s="1">
        <f t="shared" si="4"/>
        <v>3</v>
      </c>
    </row>
    <row r="252" spans="1:2" x14ac:dyDescent="0.25">
      <c r="A252" s="2">
        <v>43475</v>
      </c>
      <c r="B252" s="1">
        <f t="shared" si="4"/>
        <v>4</v>
      </c>
    </row>
    <row r="253" spans="1:2" x14ac:dyDescent="0.25">
      <c r="A253" s="2">
        <v>43476</v>
      </c>
      <c r="B253" s="1">
        <f t="shared" si="4"/>
        <v>5</v>
      </c>
    </row>
    <row r="254" spans="1:2" x14ac:dyDescent="0.25">
      <c r="A254" s="2">
        <v>43477</v>
      </c>
      <c r="B254" s="1">
        <f t="shared" si="4"/>
        <v>6</v>
      </c>
    </row>
    <row r="255" spans="1:2" x14ac:dyDescent="0.25">
      <c r="A255" s="2">
        <v>43478</v>
      </c>
      <c r="B255" s="1">
        <f t="shared" si="4"/>
        <v>7</v>
      </c>
    </row>
    <row r="256" spans="1:2" x14ac:dyDescent="0.25">
      <c r="A256" s="2">
        <v>43479</v>
      </c>
      <c r="B256" s="1">
        <f t="shared" si="4"/>
        <v>1</v>
      </c>
    </row>
    <row r="257" spans="1:2" x14ac:dyDescent="0.25">
      <c r="A257" s="2">
        <v>43480</v>
      </c>
      <c r="B257" s="1">
        <f t="shared" si="4"/>
        <v>2</v>
      </c>
    </row>
    <row r="258" spans="1:2" x14ac:dyDescent="0.25">
      <c r="A258" s="2">
        <v>43481</v>
      </c>
      <c r="B258" s="1">
        <f t="shared" si="4"/>
        <v>3</v>
      </c>
    </row>
    <row r="259" spans="1:2" x14ac:dyDescent="0.25">
      <c r="A259" s="2">
        <v>43482</v>
      </c>
      <c r="B259" s="1">
        <f t="shared" si="4"/>
        <v>4</v>
      </c>
    </row>
    <row r="260" spans="1:2" x14ac:dyDescent="0.25">
      <c r="A260" s="2">
        <v>43483</v>
      </c>
      <c r="B260" s="1">
        <f t="shared" si="4"/>
        <v>5</v>
      </c>
    </row>
    <row r="261" spans="1:2" x14ac:dyDescent="0.25">
      <c r="A261" s="2">
        <v>43484</v>
      </c>
      <c r="B261" s="1">
        <f t="shared" si="4"/>
        <v>6</v>
      </c>
    </row>
    <row r="262" spans="1:2" x14ac:dyDescent="0.25">
      <c r="A262" s="2">
        <v>43485</v>
      </c>
      <c r="B262" s="1">
        <f t="shared" si="4"/>
        <v>7</v>
      </c>
    </row>
    <row r="263" spans="1:2" x14ac:dyDescent="0.25">
      <c r="A263" s="2">
        <v>43486</v>
      </c>
      <c r="B263" s="1">
        <f t="shared" si="4"/>
        <v>1</v>
      </c>
    </row>
    <row r="264" spans="1:2" x14ac:dyDescent="0.25">
      <c r="A264" s="2">
        <v>43487</v>
      </c>
      <c r="B264" s="1">
        <f t="shared" si="4"/>
        <v>2</v>
      </c>
    </row>
    <row r="265" spans="1:2" x14ac:dyDescent="0.25">
      <c r="A265" s="2">
        <v>43488</v>
      </c>
      <c r="B265" s="1">
        <f t="shared" si="4"/>
        <v>3</v>
      </c>
    </row>
    <row r="266" spans="1:2" x14ac:dyDescent="0.25">
      <c r="A266" s="2">
        <v>43489</v>
      </c>
      <c r="B266" s="1">
        <f t="shared" si="4"/>
        <v>4</v>
      </c>
    </row>
    <row r="267" spans="1:2" x14ac:dyDescent="0.25">
      <c r="A267" s="2">
        <v>43490</v>
      </c>
      <c r="B267" s="1">
        <f t="shared" si="4"/>
        <v>5</v>
      </c>
    </row>
    <row r="268" spans="1:2" x14ac:dyDescent="0.25">
      <c r="A268" s="2">
        <v>43491</v>
      </c>
      <c r="B268" s="1">
        <f t="shared" si="4"/>
        <v>6</v>
      </c>
    </row>
    <row r="269" spans="1:2" x14ac:dyDescent="0.25">
      <c r="A269" s="2">
        <v>43492</v>
      </c>
      <c r="B269" s="1">
        <f t="shared" si="4"/>
        <v>7</v>
      </c>
    </row>
    <row r="270" spans="1:2" x14ac:dyDescent="0.25">
      <c r="A270" s="2">
        <v>43493</v>
      </c>
      <c r="B270" s="1">
        <f t="shared" si="4"/>
        <v>1</v>
      </c>
    </row>
    <row r="271" spans="1:2" x14ac:dyDescent="0.25">
      <c r="A271" s="2">
        <v>43494</v>
      </c>
      <c r="B271" s="1">
        <f t="shared" si="4"/>
        <v>2</v>
      </c>
    </row>
    <row r="272" spans="1:2" x14ac:dyDescent="0.25">
      <c r="A272" s="2">
        <v>43495</v>
      </c>
      <c r="B272" s="1">
        <f t="shared" si="4"/>
        <v>3</v>
      </c>
    </row>
    <row r="273" spans="1:2" x14ac:dyDescent="0.25">
      <c r="A273" s="2">
        <v>43496</v>
      </c>
      <c r="B273" s="1">
        <f t="shared" si="4"/>
        <v>4</v>
      </c>
    </row>
    <row r="274" spans="1:2" x14ac:dyDescent="0.25">
      <c r="A274" s="2">
        <v>43497</v>
      </c>
      <c r="B274" s="1">
        <f t="shared" si="4"/>
        <v>5</v>
      </c>
    </row>
    <row r="275" spans="1:2" x14ac:dyDescent="0.25">
      <c r="A275" s="2">
        <v>43498</v>
      </c>
      <c r="B275" s="1">
        <f t="shared" si="4"/>
        <v>6</v>
      </c>
    </row>
    <row r="276" spans="1:2" x14ac:dyDescent="0.25">
      <c r="A276" s="2">
        <v>43499</v>
      </c>
      <c r="B276" s="1">
        <f t="shared" si="4"/>
        <v>7</v>
      </c>
    </row>
    <row r="277" spans="1:2" x14ac:dyDescent="0.25">
      <c r="A277" s="2">
        <v>43500</v>
      </c>
      <c r="B277" s="1">
        <f t="shared" si="4"/>
        <v>1</v>
      </c>
    </row>
    <row r="278" spans="1:2" x14ac:dyDescent="0.25">
      <c r="A278" s="2">
        <v>43501</v>
      </c>
      <c r="B278" s="1">
        <f t="shared" si="4"/>
        <v>2</v>
      </c>
    </row>
    <row r="279" spans="1:2" x14ac:dyDescent="0.25">
      <c r="A279" s="2">
        <v>43502</v>
      </c>
      <c r="B279" s="1">
        <f t="shared" si="4"/>
        <v>3</v>
      </c>
    </row>
    <row r="280" spans="1:2" x14ac:dyDescent="0.25">
      <c r="A280" s="2">
        <v>43503</v>
      </c>
      <c r="B280" s="1">
        <f t="shared" si="4"/>
        <v>4</v>
      </c>
    </row>
    <row r="281" spans="1:2" x14ac:dyDescent="0.25">
      <c r="A281" s="2">
        <v>43504</v>
      </c>
      <c r="B281" s="1">
        <f t="shared" si="4"/>
        <v>5</v>
      </c>
    </row>
    <row r="282" spans="1:2" x14ac:dyDescent="0.25">
      <c r="A282" s="2">
        <v>43505</v>
      </c>
      <c r="B282" s="1">
        <f t="shared" si="4"/>
        <v>6</v>
      </c>
    </row>
    <row r="283" spans="1:2" x14ac:dyDescent="0.25">
      <c r="A283" s="2">
        <v>43506</v>
      </c>
      <c r="B283" s="1">
        <f t="shared" si="4"/>
        <v>7</v>
      </c>
    </row>
    <row r="284" spans="1:2" x14ac:dyDescent="0.25">
      <c r="A284" s="2">
        <v>43507</v>
      </c>
      <c r="B284" s="1">
        <f t="shared" si="4"/>
        <v>1</v>
      </c>
    </row>
    <row r="285" spans="1:2" x14ac:dyDescent="0.25">
      <c r="A285" s="2">
        <v>43508</v>
      </c>
      <c r="B285" s="1">
        <f t="shared" si="4"/>
        <v>2</v>
      </c>
    </row>
    <row r="286" spans="1:2" x14ac:dyDescent="0.25">
      <c r="A286" s="2">
        <v>43509</v>
      </c>
      <c r="B286" s="1">
        <f t="shared" si="4"/>
        <v>3</v>
      </c>
    </row>
    <row r="287" spans="1:2" x14ac:dyDescent="0.25">
      <c r="A287" s="2">
        <v>43510</v>
      </c>
      <c r="B287" s="1">
        <f t="shared" ref="B287:B350" si="5">WEEKDAY(A287,2)</f>
        <v>4</v>
      </c>
    </row>
    <row r="288" spans="1:2" x14ac:dyDescent="0.25">
      <c r="A288" s="2">
        <v>43511</v>
      </c>
      <c r="B288" s="1">
        <f t="shared" si="5"/>
        <v>5</v>
      </c>
    </row>
    <row r="289" spans="1:2" x14ac:dyDescent="0.25">
      <c r="A289" s="2">
        <v>43512</v>
      </c>
      <c r="B289" s="1">
        <f t="shared" si="5"/>
        <v>6</v>
      </c>
    </row>
    <row r="290" spans="1:2" x14ac:dyDescent="0.25">
      <c r="A290" s="2">
        <v>43513</v>
      </c>
      <c r="B290" s="1">
        <f t="shared" si="5"/>
        <v>7</v>
      </c>
    </row>
    <row r="291" spans="1:2" x14ac:dyDescent="0.25">
      <c r="A291" s="2">
        <v>43514</v>
      </c>
      <c r="B291" s="1">
        <f t="shared" si="5"/>
        <v>1</v>
      </c>
    </row>
    <row r="292" spans="1:2" x14ac:dyDescent="0.25">
      <c r="A292" s="2">
        <v>43515</v>
      </c>
      <c r="B292" s="1">
        <f t="shared" si="5"/>
        <v>2</v>
      </c>
    </row>
    <row r="293" spans="1:2" x14ac:dyDescent="0.25">
      <c r="A293" s="2">
        <v>43516</v>
      </c>
      <c r="B293" s="1">
        <f t="shared" si="5"/>
        <v>3</v>
      </c>
    </row>
    <row r="294" spans="1:2" x14ac:dyDescent="0.25">
      <c r="A294" s="2">
        <v>43517</v>
      </c>
      <c r="B294" s="1">
        <f t="shared" si="5"/>
        <v>4</v>
      </c>
    </row>
    <row r="295" spans="1:2" x14ac:dyDescent="0.25">
      <c r="A295" s="2">
        <v>43518</v>
      </c>
      <c r="B295" s="1">
        <f t="shared" si="5"/>
        <v>5</v>
      </c>
    </row>
    <row r="296" spans="1:2" x14ac:dyDescent="0.25">
      <c r="A296" s="2">
        <v>43519</v>
      </c>
      <c r="B296" s="1">
        <f t="shared" si="5"/>
        <v>6</v>
      </c>
    </row>
    <row r="297" spans="1:2" x14ac:dyDescent="0.25">
      <c r="A297" s="2">
        <v>43520</v>
      </c>
      <c r="B297" s="1">
        <f t="shared" si="5"/>
        <v>7</v>
      </c>
    </row>
    <row r="298" spans="1:2" x14ac:dyDescent="0.25">
      <c r="A298" s="2">
        <v>43521</v>
      </c>
      <c r="B298" s="1">
        <f t="shared" si="5"/>
        <v>1</v>
      </c>
    </row>
    <row r="299" spans="1:2" x14ac:dyDescent="0.25">
      <c r="A299" s="2">
        <v>43522</v>
      </c>
      <c r="B299" s="1">
        <f t="shared" si="5"/>
        <v>2</v>
      </c>
    </row>
    <row r="300" spans="1:2" x14ac:dyDescent="0.25">
      <c r="A300" s="2">
        <v>43523</v>
      </c>
      <c r="B300" s="1">
        <f t="shared" si="5"/>
        <v>3</v>
      </c>
    </row>
    <row r="301" spans="1:2" x14ac:dyDescent="0.25">
      <c r="A301" s="2">
        <v>43524</v>
      </c>
      <c r="B301" s="1">
        <f t="shared" si="5"/>
        <v>4</v>
      </c>
    </row>
    <row r="302" spans="1:2" x14ac:dyDescent="0.25">
      <c r="A302" s="2">
        <v>43525</v>
      </c>
      <c r="B302" s="1">
        <f t="shared" si="5"/>
        <v>5</v>
      </c>
    </row>
    <row r="303" spans="1:2" x14ac:dyDescent="0.25">
      <c r="A303" s="2">
        <v>43526</v>
      </c>
      <c r="B303" s="1">
        <f t="shared" si="5"/>
        <v>6</v>
      </c>
    </row>
    <row r="304" spans="1:2" x14ac:dyDescent="0.25">
      <c r="A304" s="2">
        <v>43527</v>
      </c>
      <c r="B304" s="1">
        <f t="shared" si="5"/>
        <v>7</v>
      </c>
    </row>
    <row r="305" spans="1:2" x14ac:dyDescent="0.25">
      <c r="A305" s="2">
        <v>43528</v>
      </c>
      <c r="B305" s="1">
        <f t="shared" si="5"/>
        <v>1</v>
      </c>
    </row>
    <row r="306" spans="1:2" x14ac:dyDescent="0.25">
      <c r="A306" s="2">
        <v>43529</v>
      </c>
      <c r="B306" s="1">
        <f t="shared" si="5"/>
        <v>2</v>
      </c>
    </row>
    <row r="307" spans="1:2" x14ac:dyDescent="0.25">
      <c r="A307" s="2">
        <v>43530</v>
      </c>
      <c r="B307" s="1">
        <f t="shared" si="5"/>
        <v>3</v>
      </c>
    </row>
    <row r="308" spans="1:2" x14ac:dyDescent="0.25">
      <c r="A308" s="2">
        <v>43531</v>
      </c>
      <c r="B308" s="1">
        <f t="shared" si="5"/>
        <v>4</v>
      </c>
    </row>
    <row r="309" spans="1:2" x14ac:dyDescent="0.25">
      <c r="A309" s="2">
        <v>43532</v>
      </c>
      <c r="B309" s="1">
        <f t="shared" si="5"/>
        <v>5</v>
      </c>
    </row>
    <row r="310" spans="1:2" x14ac:dyDescent="0.25">
      <c r="A310" s="2">
        <v>43533</v>
      </c>
      <c r="B310" s="1">
        <f t="shared" si="5"/>
        <v>6</v>
      </c>
    </row>
    <row r="311" spans="1:2" x14ac:dyDescent="0.25">
      <c r="A311" s="2">
        <v>43534</v>
      </c>
      <c r="B311" s="1">
        <f t="shared" si="5"/>
        <v>7</v>
      </c>
    </row>
    <row r="312" spans="1:2" x14ac:dyDescent="0.25">
      <c r="A312" s="2">
        <v>43535</v>
      </c>
      <c r="B312" s="1">
        <f t="shared" si="5"/>
        <v>1</v>
      </c>
    </row>
    <row r="313" spans="1:2" x14ac:dyDescent="0.25">
      <c r="A313" s="2">
        <v>43536</v>
      </c>
      <c r="B313" s="1">
        <f t="shared" si="5"/>
        <v>2</v>
      </c>
    </row>
    <row r="314" spans="1:2" x14ac:dyDescent="0.25">
      <c r="A314" s="2">
        <v>43537</v>
      </c>
      <c r="B314" s="1">
        <f t="shared" si="5"/>
        <v>3</v>
      </c>
    </row>
    <row r="315" spans="1:2" x14ac:dyDescent="0.25">
      <c r="A315" s="2">
        <v>43538</v>
      </c>
      <c r="B315" s="1">
        <f t="shared" si="5"/>
        <v>4</v>
      </c>
    </row>
    <row r="316" spans="1:2" x14ac:dyDescent="0.25">
      <c r="A316" s="2">
        <v>43539</v>
      </c>
      <c r="B316" s="1">
        <f t="shared" si="5"/>
        <v>5</v>
      </c>
    </row>
    <row r="317" spans="1:2" x14ac:dyDescent="0.25">
      <c r="A317" s="2">
        <v>43540</v>
      </c>
      <c r="B317" s="1">
        <f t="shared" si="5"/>
        <v>6</v>
      </c>
    </row>
    <row r="318" spans="1:2" x14ac:dyDescent="0.25">
      <c r="A318" s="2">
        <v>43541</v>
      </c>
      <c r="B318" s="1">
        <f t="shared" si="5"/>
        <v>7</v>
      </c>
    </row>
    <row r="319" spans="1:2" x14ac:dyDescent="0.25">
      <c r="A319" s="2">
        <v>43542</v>
      </c>
      <c r="B319" s="1">
        <f t="shared" si="5"/>
        <v>1</v>
      </c>
    </row>
    <row r="320" spans="1:2" x14ac:dyDescent="0.25">
      <c r="A320" s="2">
        <v>43543</v>
      </c>
      <c r="B320" s="1">
        <f t="shared" si="5"/>
        <v>2</v>
      </c>
    </row>
    <row r="321" spans="1:2" x14ac:dyDescent="0.25">
      <c r="A321" s="2">
        <v>43544</v>
      </c>
      <c r="B321" s="1">
        <f t="shared" si="5"/>
        <v>3</v>
      </c>
    </row>
    <row r="322" spans="1:2" x14ac:dyDescent="0.25">
      <c r="A322" s="2">
        <v>43545</v>
      </c>
      <c r="B322" s="1">
        <f t="shared" si="5"/>
        <v>4</v>
      </c>
    </row>
    <row r="323" spans="1:2" x14ac:dyDescent="0.25">
      <c r="A323" s="2">
        <v>43546</v>
      </c>
      <c r="B323" s="1">
        <f t="shared" si="5"/>
        <v>5</v>
      </c>
    </row>
    <row r="324" spans="1:2" x14ac:dyDescent="0.25">
      <c r="A324" s="2">
        <v>43547</v>
      </c>
      <c r="B324" s="1">
        <f t="shared" si="5"/>
        <v>6</v>
      </c>
    </row>
    <row r="325" spans="1:2" x14ac:dyDescent="0.25">
      <c r="A325" s="2">
        <v>43548</v>
      </c>
      <c r="B325" s="1">
        <f t="shared" si="5"/>
        <v>7</v>
      </c>
    </row>
    <row r="326" spans="1:2" x14ac:dyDescent="0.25">
      <c r="A326" s="2">
        <v>43549</v>
      </c>
      <c r="B326" s="1">
        <f t="shared" si="5"/>
        <v>1</v>
      </c>
    </row>
    <row r="327" spans="1:2" x14ac:dyDescent="0.25">
      <c r="A327" s="2">
        <v>43550</v>
      </c>
      <c r="B327" s="1">
        <f t="shared" si="5"/>
        <v>2</v>
      </c>
    </row>
    <row r="328" spans="1:2" x14ac:dyDescent="0.25">
      <c r="A328" s="2">
        <v>43551</v>
      </c>
      <c r="B328" s="1">
        <f t="shared" si="5"/>
        <v>3</v>
      </c>
    </row>
    <row r="329" spans="1:2" x14ac:dyDescent="0.25">
      <c r="A329" s="2">
        <v>43552</v>
      </c>
      <c r="B329" s="1">
        <f t="shared" si="5"/>
        <v>4</v>
      </c>
    </row>
    <row r="330" spans="1:2" x14ac:dyDescent="0.25">
      <c r="A330" s="2">
        <v>43553</v>
      </c>
      <c r="B330" s="1">
        <f t="shared" si="5"/>
        <v>5</v>
      </c>
    </row>
    <row r="331" spans="1:2" x14ac:dyDescent="0.25">
      <c r="A331" s="2">
        <v>43554</v>
      </c>
      <c r="B331" s="1">
        <f t="shared" si="5"/>
        <v>6</v>
      </c>
    </row>
    <row r="332" spans="1:2" x14ac:dyDescent="0.25">
      <c r="A332" s="2">
        <v>43555</v>
      </c>
      <c r="B332" s="1">
        <f t="shared" si="5"/>
        <v>7</v>
      </c>
    </row>
    <row r="333" spans="1:2" x14ac:dyDescent="0.25">
      <c r="A333" s="2">
        <v>43556</v>
      </c>
      <c r="B333" s="1">
        <f t="shared" si="5"/>
        <v>1</v>
      </c>
    </row>
    <row r="334" spans="1:2" x14ac:dyDescent="0.25">
      <c r="A334" s="2">
        <v>43557</v>
      </c>
      <c r="B334" s="1">
        <f t="shared" si="5"/>
        <v>2</v>
      </c>
    </row>
    <row r="335" spans="1:2" x14ac:dyDescent="0.25">
      <c r="A335" s="2">
        <v>43558</v>
      </c>
      <c r="B335" s="1">
        <f t="shared" si="5"/>
        <v>3</v>
      </c>
    </row>
    <row r="336" spans="1:2" x14ac:dyDescent="0.25">
      <c r="A336" s="2">
        <v>43559</v>
      </c>
      <c r="B336" s="1">
        <f t="shared" si="5"/>
        <v>4</v>
      </c>
    </row>
    <row r="337" spans="1:2" x14ac:dyDescent="0.25">
      <c r="A337" s="2">
        <v>43560</v>
      </c>
      <c r="B337" s="1">
        <f t="shared" si="5"/>
        <v>5</v>
      </c>
    </row>
    <row r="338" spans="1:2" x14ac:dyDescent="0.25">
      <c r="A338" s="2">
        <v>43561</v>
      </c>
      <c r="B338" s="1">
        <f t="shared" si="5"/>
        <v>6</v>
      </c>
    </row>
    <row r="339" spans="1:2" x14ac:dyDescent="0.25">
      <c r="A339" s="2">
        <v>43562</v>
      </c>
      <c r="B339" s="1">
        <f t="shared" si="5"/>
        <v>7</v>
      </c>
    </row>
    <row r="340" spans="1:2" x14ac:dyDescent="0.25">
      <c r="A340" s="2">
        <v>43563</v>
      </c>
      <c r="B340" s="1">
        <f t="shared" si="5"/>
        <v>1</v>
      </c>
    </row>
    <row r="341" spans="1:2" x14ac:dyDescent="0.25">
      <c r="A341" s="2">
        <v>43564</v>
      </c>
      <c r="B341" s="1">
        <f t="shared" si="5"/>
        <v>2</v>
      </c>
    </row>
    <row r="342" spans="1:2" x14ac:dyDescent="0.25">
      <c r="A342" s="2">
        <v>43565</v>
      </c>
      <c r="B342" s="1">
        <f t="shared" si="5"/>
        <v>3</v>
      </c>
    </row>
    <row r="343" spans="1:2" x14ac:dyDescent="0.25">
      <c r="A343" s="2">
        <v>43566</v>
      </c>
      <c r="B343" s="1">
        <f t="shared" si="5"/>
        <v>4</v>
      </c>
    </row>
    <row r="344" spans="1:2" x14ac:dyDescent="0.25">
      <c r="A344" s="2">
        <v>43567</v>
      </c>
      <c r="B344" s="1">
        <f t="shared" si="5"/>
        <v>5</v>
      </c>
    </row>
    <row r="345" spans="1:2" x14ac:dyDescent="0.25">
      <c r="A345" s="2">
        <v>43568</v>
      </c>
      <c r="B345" s="1">
        <f t="shared" si="5"/>
        <v>6</v>
      </c>
    </row>
    <row r="346" spans="1:2" x14ac:dyDescent="0.25">
      <c r="A346" s="2">
        <v>43569</v>
      </c>
      <c r="B346" s="1">
        <f t="shared" si="5"/>
        <v>7</v>
      </c>
    </row>
    <row r="347" spans="1:2" x14ac:dyDescent="0.25">
      <c r="A347" s="2">
        <v>43570</v>
      </c>
      <c r="B347" s="1">
        <f t="shared" si="5"/>
        <v>1</v>
      </c>
    </row>
    <row r="348" spans="1:2" x14ac:dyDescent="0.25">
      <c r="A348" s="2">
        <v>43571</v>
      </c>
      <c r="B348" s="1">
        <f t="shared" si="5"/>
        <v>2</v>
      </c>
    </row>
    <row r="349" spans="1:2" x14ac:dyDescent="0.25">
      <c r="A349" s="2">
        <v>43572</v>
      </c>
      <c r="B349" s="1">
        <f t="shared" si="5"/>
        <v>3</v>
      </c>
    </row>
    <row r="350" spans="1:2" x14ac:dyDescent="0.25">
      <c r="A350" s="2">
        <v>43573</v>
      </c>
      <c r="B350" s="1">
        <f t="shared" si="5"/>
        <v>4</v>
      </c>
    </row>
    <row r="351" spans="1:2" x14ac:dyDescent="0.25">
      <c r="A351" s="2">
        <v>43574</v>
      </c>
      <c r="B351" s="1">
        <f t="shared" ref="B351:B395" si="6">WEEKDAY(A351,2)</f>
        <v>5</v>
      </c>
    </row>
    <row r="352" spans="1:2" x14ac:dyDescent="0.25">
      <c r="A352" s="2">
        <v>43575</v>
      </c>
      <c r="B352" s="1">
        <f t="shared" si="6"/>
        <v>6</v>
      </c>
    </row>
    <row r="353" spans="1:2" x14ac:dyDescent="0.25">
      <c r="A353" s="2">
        <v>43576</v>
      </c>
      <c r="B353" s="1">
        <f t="shared" si="6"/>
        <v>7</v>
      </c>
    </row>
    <row r="354" spans="1:2" x14ac:dyDescent="0.25">
      <c r="A354" s="2">
        <v>43577</v>
      </c>
      <c r="B354" s="1">
        <f t="shared" si="6"/>
        <v>1</v>
      </c>
    </row>
    <row r="355" spans="1:2" x14ac:dyDescent="0.25">
      <c r="A355" s="2">
        <v>43578</v>
      </c>
      <c r="B355" s="1">
        <f t="shared" si="6"/>
        <v>2</v>
      </c>
    </row>
    <row r="356" spans="1:2" x14ac:dyDescent="0.25">
      <c r="A356" s="2">
        <v>43579</v>
      </c>
      <c r="B356" s="1">
        <f t="shared" si="6"/>
        <v>3</v>
      </c>
    </row>
    <row r="357" spans="1:2" x14ac:dyDescent="0.25">
      <c r="A357" s="2">
        <v>43580</v>
      </c>
      <c r="B357" s="1">
        <f t="shared" si="6"/>
        <v>4</v>
      </c>
    </row>
    <row r="358" spans="1:2" x14ac:dyDescent="0.25">
      <c r="A358" s="2">
        <v>43581</v>
      </c>
      <c r="B358" s="1">
        <f t="shared" si="6"/>
        <v>5</v>
      </c>
    </row>
    <row r="359" spans="1:2" x14ac:dyDescent="0.25">
      <c r="A359" s="2">
        <v>43582</v>
      </c>
      <c r="B359" s="1">
        <f t="shared" si="6"/>
        <v>6</v>
      </c>
    </row>
    <row r="360" spans="1:2" x14ac:dyDescent="0.25">
      <c r="A360" s="2">
        <v>43583</v>
      </c>
      <c r="B360" s="1">
        <f t="shared" si="6"/>
        <v>7</v>
      </c>
    </row>
    <row r="361" spans="1:2" x14ac:dyDescent="0.25">
      <c r="A361" s="2">
        <v>43584</v>
      </c>
      <c r="B361" s="1">
        <f t="shared" si="6"/>
        <v>1</v>
      </c>
    </row>
    <row r="362" spans="1:2" x14ac:dyDescent="0.25">
      <c r="A362" s="2">
        <v>43585</v>
      </c>
      <c r="B362" s="1">
        <f t="shared" si="6"/>
        <v>2</v>
      </c>
    </row>
    <row r="363" spans="1:2" x14ac:dyDescent="0.25">
      <c r="A363" s="2">
        <v>43586</v>
      </c>
      <c r="B363" s="1">
        <f t="shared" si="6"/>
        <v>3</v>
      </c>
    </row>
    <row r="364" spans="1:2" x14ac:dyDescent="0.25">
      <c r="A364" s="2">
        <v>43587</v>
      </c>
      <c r="B364" s="1">
        <f t="shared" si="6"/>
        <v>4</v>
      </c>
    </row>
    <row r="365" spans="1:2" x14ac:dyDescent="0.25">
      <c r="A365" s="2">
        <v>43588</v>
      </c>
      <c r="B365" s="1">
        <f t="shared" si="6"/>
        <v>5</v>
      </c>
    </row>
    <row r="366" spans="1:2" x14ac:dyDescent="0.25">
      <c r="A366" s="2">
        <v>43589</v>
      </c>
      <c r="B366" s="1">
        <f t="shared" si="6"/>
        <v>6</v>
      </c>
    </row>
    <row r="367" spans="1:2" x14ac:dyDescent="0.25">
      <c r="A367" s="2">
        <v>43590</v>
      </c>
      <c r="B367" s="1">
        <f t="shared" si="6"/>
        <v>7</v>
      </c>
    </row>
    <row r="368" spans="1:2" x14ac:dyDescent="0.25">
      <c r="A368" s="2">
        <v>43591</v>
      </c>
      <c r="B368" s="1">
        <f t="shared" si="6"/>
        <v>1</v>
      </c>
    </row>
    <row r="369" spans="1:2" x14ac:dyDescent="0.25">
      <c r="A369" s="2">
        <v>43592</v>
      </c>
      <c r="B369" s="1">
        <f t="shared" si="6"/>
        <v>2</v>
      </c>
    </row>
    <row r="370" spans="1:2" x14ac:dyDescent="0.25">
      <c r="A370" s="2">
        <v>43593</v>
      </c>
      <c r="B370" s="1">
        <f t="shared" si="6"/>
        <v>3</v>
      </c>
    </row>
    <row r="371" spans="1:2" x14ac:dyDescent="0.25">
      <c r="A371" s="2">
        <v>43594</v>
      </c>
      <c r="B371" s="1">
        <f t="shared" si="6"/>
        <v>4</v>
      </c>
    </row>
    <row r="372" spans="1:2" x14ac:dyDescent="0.25">
      <c r="A372" s="2">
        <v>43595</v>
      </c>
      <c r="B372" s="1">
        <f t="shared" si="6"/>
        <v>5</v>
      </c>
    </row>
    <row r="373" spans="1:2" x14ac:dyDescent="0.25">
      <c r="A373" s="2">
        <v>43596</v>
      </c>
      <c r="B373" s="1">
        <f t="shared" si="6"/>
        <v>6</v>
      </c>
    </row>
    <row r="374" spans="1:2" x14ac:dyDescent="0.25">
      <c r="A374" s="2">
        <v>43597</v>
      </c>
      <c r="B374" s="1">
        <f t="shared" si="6"/>
        <v>7</v>
      </c>
    </row>
    <row r="375" spans="1:2" x14ac:dyDescent="0.25">
      <c r="A375" s="2">
        <v>43598</v>
      </c>
      <c r="B375" s="1">
        <f t="shared" si="6"/>
        <v>1</v>
      </c>
    </row>
    <row r="376" spans="1:2" x14ac:dyDescent="0.25">
      <c r="A376" s="2">
        <v>43599</v>
      </c>
      <c r="B376" s="1">
        <f t="shared" si="6"/>
        <v>2</v>
      </c>
    </row>
    <row r="377" spans="1:2" x14ac:dyDescent="0.25">
      <c r="A377" s="2">
        <v>43600</v>
      </c>
      <c r="B377" s="1">
        <f t="shared" si="6"/>
        <v>3</v>
      </c>
    </row>
    <row r="378" spans="1:2" x14ac:dyDescent="0.25">
      <c r="A378" s="2">
        <v>43601</v>
      </c>
      <c r="B378" s="1">
        <f t="shared" si="6"/>
        <v>4</v>
      </c>
    </row>
    <row r="379" spans="1:2" x14ac:dyDescent="0.25">
      <c r="A379" s="2">
        <v>43602</v>
      </c>
      <c r="B379" s="1">
        <f t="shared" si="6"/>
        <v>5</v>
      </c>
    </row>
    <row r="380" spans="1:2" x14ac:dyDescent="0.25">
      <c r="A380" s="2">
        <v>43603</v>
      </c>
      <c r="B380" s="1">
        <f t="shared" si="6"/>
        <v>6</v>
      </c>
    </row>
    <row r="381" spans="1:2" x14ac:dyDescent="0.25">
      <c r="A381" s="2">
        <v>43604</v>
      </c>
      <c r="B381" s="1">
        <f t="shared" si="6"/>
        <v>7</v>
      </c>
    </row>
    <row r="382" spans="1:2" x14ac:dyDescent="0.25">
      <c r="A382" s="2">
        <v>43605</v>
      </c>
      <c r="B382" s="1">
        <f t="shared" si="6"/>
        <v>1</v>
      </c>
    </row>
    <row r="383" spans="1:2" x14ac:dyDescent="0.25">
      <c r="A383" s="2">
        <v>43606</v>
      </c>
      <c r="B383" s="1">
        <f t="shared" si="6"/>
        <v>2</v>
      </c>
    </row>
    <row r="384" spans="1:2" x14ac:dyDescent="0.25">
      <c r="A384" s="2">
        <v>43607</v>
      </c>
      <c r="B384" s="1">
        <f t="shared" si="6"/>
        <v>3</v>
      </c>
    </row>
    <row r="385" spans="1:2" x14ac:dyDescent="0.25">
      <c r="A385" s="2">
        <v>43608</v>
      </c>
      <c r="B385" s="1">
        <f t="shared" si="6"/>
        <v>4</v>
      </c>
    </row>
    <row r="386" spans="1:2" x14ac:dyDescent="0.25">
      <c r="A386" s="2">
        <v>43609</v>
      </c>
      <c r="B386" s="1">
        <f t="shared" si="6"/>
        <v>5</v>
      </c>
    </row>
    <row r="387" spans="1:2" x14ac:dyDescent="0.25">
      <c r="A387" s="2">
        <v>43610</v>
      </c>
      <c r="B387" s="1">
        <f t="shared" si="6"/>
        <v>6</v>
      </c>
    </row>
    <row r="388" spans="1:2" x14ac:dyDescent="0.25">
      <c r="A388" s="2">
        <v>43611</v>
      </c>
      <c r="B388" s="1">
        <f t="shared" si="6"/>
        <v>7</v>
      </c>
    </row>
    <row r="389" spans="1:2" x14ac:dyDescent="0.25">
      <c r="A389" s="2">
        <v>43612</v>
      </c>
      <c r="B389" s="1">
        <f t="shared" si="6"/>
        <v>1</v>
      </c>
    </row>
    <row r="390" spans="1:2" x14ac:dyDescent="0.25">
      <c r="A390" s="2">
        <v>43613</v>
      </c>
      <c r="B390" s="1">
        <f t="shared" si="6"/>
        <v>2</v>
      </c>
    </row>
    <row r="391" spans="1:2" x14ac:dyDescent="0.25">
      <c r="A391" s="2">
        <v>43614</v>
      </c>
      <c r="B391" s="1">
        <f t="shared" si="6"/>
        <v>3</v>
      </c>
    </row>
    <row r="392" spans="1:2" x14ac:dyDescent="0.25">
      <c r="A392" s="2">
        <v>43615</v>
      </c>
      <c r="B392" s="1">
        <f t="shared" si="6"/>
        <v>4</v>
      </c>
    </row>
    <row r="393" spans="1:2" x14ac:dyDescent="0.25">
      <c r="A393" s="2">
        <v>43616</v>
      </c>
      <c r="B393" s="1">
        <f t="shared" si="6"/>
        <v>5</v>
      </c>
    </row>
    <row r="394" spans="1:2" x14ac:dyDescent="0.25">
      <c r="A394" s="2">
        <v>43617</v>
      </c>
      <c r="B394" s="1">
        <f t="shared" si="6"/>
        <v>6</v>
      </c>
    </row>
    <row r="395" spans="1:2" x14ac:dyDescent="0.25">
      <c r="A395" s="2">
        <v>43618</v>
      </c>
      <c r="B395" s="1">
        <f t="shared" si="6"/>
        <v>7</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2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2018-08-05T07:27:24Z</dcterms:created>
  <dcterms:modified xsi:type="dcterms:W3CDTF">2018-09-30T12:08:25Z</dcterms:modified>
</cp:coreProperties>
</file>