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I:\Investor Relations\Finanzzahlen\Financial Supplement\2023\"/>
    </mc:Choice>
  </mc:AlternateContent>
  <xr:revisionPtr revIDLastSave="0" documentId="13_ncr:1_{B2225258-902D-4243-8D31-227BE3772245}" xr6:coauthVersionLast="47" xr6:coauthVersionMax="47" xr10:uidLastSave="{00000000-0000-0000-0000-000000000000}"/>
  <bookViews>
    <workbookView xWindow="0" yWindow="0" windowWidth="28800" windowHeight="23400" tabRatio="934" xr2:uid="{00000000-000D-0000-FFFF-FFFF00000000}"/>
  </bookViews>
  <sheets>
    <sheet name="Key Figures" sheetId="110" r:id="rId1"/>
    <sheet name="B-S" sheetId="88" r:id="rId2"/>
    <sheet name="P&amp;L (ytd)" sheetId="90" r:id="rId3"/>
    <sheet name="P&amp;L (q)" sheetId="111" r:id="rId4"/>
    <sheet name="B-S Segments" sheetId="95" r:id="rId5"/>
    <sheet name="P&amp;L Segments (ytd)" sheetId="94" r:id="rId6"/>
    <sheet name="P&amp;L Segments (q)" sheetId="105" r:id="rId7"/>
  </sheets>
  <definedNames>
    <definedName name="_xlnm.Print_Area" localSheetId="1">'B-S'!$A$1:$C$51</definedName>
    <definedName name="_xlnm.Print_Area" localSheetId="4">'B-S Segments'!$A$1:$I$38</definedName>
    <definedName name="_xlnm.Print_Area" localSheetId="0">'Key Figures'!$A$1:$L$54</definedName>
    <definedName name="_xlnm.Print_Area" localSheetId="3">'P&amp;L (q)'!$A$1:$C$47</definedName>
    <definedName name="_xlnm.Print_Area" localSheetId="2">'P&amp;L (ytd)'!$A$1:$C$47</definedName>
    <definedName name="_xlnm.Print_Area" localSheetId="6">'P&amp;L Segments (q)'!$A$1:$I$31</definedName>
    <definedName name="_xlnm.Print_Area" localSheetId="5">'P&amp;L Segments (ytd)'!$A$1:$I$31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10" l="1"/>
  <c r="L31" i="110" l="1"/>
  <c r="L53" i="110"/>
  <c r="L43" i="110"/>
  <c r="L32" i="110" l="1"/>
  <c r="L40" i="110" l="1"/>
  <c r="L8" i="110"/>
  <c r="L6" i="110"/>
  <c r="L10" i="110"/>
  <c r="L9" i="110" l="1"/>
  <c r="L5" i="110"/>
  <c r="L29" i="110"/>
  <c r="L37" i="110"/>
  <c r="L35" i="110"/>
  <c r="L48" i="110"/>
  <c r="L36" i="110"/>
  <c r="L47" i="110"/>
  <c r="L50" i="110"/>
  <c r="L39" i="110"/>
  <c r="L51" i="110"/>
  <c r="L46" i="110"/>
</calcChain>
</file>

<file path=xl/sharedStrings.xml><?xml version="1.0" encoding="utf-8"?>
<sst xmlns="http://schemas.openxmlformats.org/spreadsheetml/2006/main" count="333" uniqueCount="137">
  <si>
    <t>Group net income</t>
  </si>
  <si>
    <t>Non-controlling interests</t>
  </si>
  <si>
    <t>Total assets</t>
  </si>
  <si>
    <t>Total</t>
  </si>
  <si>
    <t>Other invested assets</t>
  </si>
  <si>
    <t>Cash and cash equivalents</t>
  </si>
  <si>
    <t>Total investments</t>
  </si>
  <si>
    <t>Goodwill</t>
  </si>
  <si>
    <t>Deferred tax assets</t>
  </si>
  <si>
    <t>Other assets</t>
  </si>
  <si>
    <t>Provisions for pensions</t>
  </si>
  <si>
    <t>Taxes</t>
  </si>
  <si>
    <t>Deferred tax liabilities</t>
  </si>
  <si>
    <t>Other liabilities</t>
  </si>
  <si>
    <t>Total liabilities</t>
  </si>
  <si>
    <t>Common shares</t>
  </si>
  <si>
    <t>Additional paid-in capital</t>
  </si>
  <si>
    <t>Common shares and additional paid-in capital</t>
  </si>
  <si>
    <t>Cumulative other comprehensive income</t>
  </si>
  <si>
    <t>Total other comprehensive income</t>
  </si>
  <si>
    <t>Retained earnings</t>
  </si>
  <si>
    <t>Equity attributable to shareholders of Hannover Rück SE</t>
  </si>
  <si>
    <t>Ordinary investment income</t>
  </si>
  <si>
    <t>Realised gains and losses on investments</t>
  </si>
  <si>
    <t>Change in fair value of financial instruments</t>
  </si>
  <si>
    <t>Other investment expenses</t>
  </si>
  <si>
    <t>Net income before taxes</t>
  </si>
  <si>
    <t>Net income</t>
  </si>
  <si>
    <t>thereof</t>
  </si>
  <si>
    <t>Segmentation of assets</t>
  </si>
  <si>
    <t>Property and casualty reinsurance</t>
  </si>
  <si>
    <t>Life and health reinsurance</t>
  </si>
  <si>
    <t>Consolidation</t>
  </si>
  <si>
    <t>Assets</t>
  </si>
  <si>
    <t>Segmentation of liabilities</t>
  </si>
  <si>
    <t>Liabilities</t>
  </si>
  <si>
    <t>Segment statement of income</t>
  </si>
  <si>
    <t>Consolidated segment report</t>
  </si>
  <si>
    <t>Investment property</t>
  </si>
  <si>
    <t>Financing costs</t>
  </si>
  <si>
    <t>Other income</t>
  </si>
  <si>
    <t>Other expenses</t>
  </si>
  <si>
    <t>Financing liabilities</t>
  </si>
  <si>
    <t>Q2</t>
  </si>
  <si>
    <t>Q3</t>
  </si>
  <si>
    <t>Q4</t>
  </si>
  <si>
    <t>Consolidated statement of income</t>
  </si>
  <si>
    <t>YTD</t>
  </si>
  <si>
    <t>in EUR million</t>
  </si>
  <si>
    <t>Hannover Re Group</t>
  </si>
  <si>
    <t>Results</t>
  </si>
  <si>
    <t>Balance sheet</t>
  </si>
  <si>
    <t>Hybrid capital</t>
  </si>
  <si>
    <t>Share</t>
  </si>
  <si>
    <t>Earnings per share (basic and diluted) in EUR</t>
  </si>
  <si>
    <t>Book value per share in EUR</t>
  </si>
  <si>
    <t>Share price at the end of the period in EUR</t>
  </si>
  <si>
    <t>Market capitalisation at the end of the period</t>
  </si>
  <si>
    <t>Ratios</t>
  </si>
  <si>
    <t>Property &amp; Casualty reinsurance</t>
  </si>
  <si>
    <t>Life &amp; Health reinsurance</t>
  </si>
  <si>
    <t>+/- previous year</t>
  </si>
  <si>
    <t>Q1</t>
  </si>
  <si>
    <t>Operating profit / loss (EBIT)</t>
  </si>
  <si>
    <t>Contractual service margin</t>
  </si>
  <si>
    <t xml:space="preserve">Risk-Adjustment </t>
  </si>
  <si>
    <t>Return on equity</t>
  </si>
  <si>
    <t>Expected credit losses, impairment, depreciation and appreciation of investments</t>
  </si>
  <si>
    <t>Reinsurance service result (gross)</t>
  </si>
  <si>
    <t>Net reinsurance finance result before currency gains or losses</t>
  </si>
  <si>
    <t>Currency gains / losses on investments</t>
  </si>
  <si>
    <t>Net currency result</t>
  </si>
  <si>
    <t xml:space="preserve">   thereof</t>
  </si>
  <si>
    <t xml:space="preserve">   Non-controlling interest in profit and loss</t>
  </si>
  <si>
    <t>Other income / expenses</t>
  </si>
  <si>
    <t xml:space="preserve">Financial investments – at fair value through OCI  </t>
  </si>
  <si>
    <t xml:space="preserve">Financial investments – at fair value through profit or loss  </t>
  </si>
  <si>
    <t>Investments in associated companies and joint ventures</t>
  </si>
  <si>
    <t>Reinsurance recoverables on liability for remaining coverage</t>
  </si>
  <si>
    <t>Recoverables on reinsurance contracts ceded</t>
  </si>
  <si>
    <t>Reinsurance contracts issued in an asset position</t>
  </si>
  <si>
    <t>Liability for incurred claims LIC</t>
  </si>
  <si>
    <t>Liability for remaining coverage LRC</t>
  </si>
  <si>
    <t>Liabilites from reinsurance contracts issued</t>
  </si>
  <si>
    <t>Reinsurance contracts ceded in a liability position</t>
  </si>
  <si>
    <t>Shareholders’ equity</t>
  </si>
  <si>
    <t>Total shareholders’ equity</t>
  </si>
  <si>
    <t xml:space="preserve">Consolidated balance sheet </t>
  </si>
  <si>
    <t>Reinsurance revenue (ceded)</t>
  </si>
  <si>
    <t>Other segment assets</t>
  </si>
  <si>
    <t>Total segment assets</t>
  </si>
  <si>
    <t>Deferred tax assets and tax receivables</t>
  </si>
  <si>
    <t>Other segment liabilities</t>
  </si>
  <si>
    <t>Total segment liabilities</t>
  </si>
  <si>
    <t>Investments</t>
  </si>
  <si>
    <t>Return on investment</t>
  </si>
  <si>
    <t>Policyholders' surplus</t>
  </si>
  <si>
    <t>Net income from investments</t>
  </si>
  <si>
    <t>Reinsurance revenue (gross)</t>
  </si>
  <si>
    <t>Reinsurance service expenses (gross)</t>
  </si>
  <si>
    <t>Income from reinsurance contracts (ceded)</t>
  </si>
  <si>
    <t>Net result from reinsurance contracts (ceded)</t>
  </si>
  <si>
    <t>Reinsurance service result (net)</t>
  </si>
  <si>
    <t>Net finance income or expenses from reinsurance contracts issued</t>
  </si>
  <si>
    <t>Net finance income or expenses from reinsurance contracts ceded</t>
  </si>
  <si>
    <t>Reinsurance finance result (net)</t>
  </si>
  <si>
    <t>thereof
 Currency gains/losses from reinsurance finance result (net)</t>
  </si>
  <si>
    <t>Profit / loss from investments in associated companies and joint ventures</t>
  </si>
  <si>
    <t xml:space="preserve">Currency gains/losses from reinsurance finance result (net) </t>
  </si>
  <si>
    <t>Other currency gains/losses</t>
  </si>
  <si>
    <t>Reinsurance recoverables on liability for incurred claims</t>
  </si>
  <si>
    <t xml:space="preserve">   Nominal value: 121
   Conditional capital: 60</t>
  </si>
  <si>
    <t xml:space="preserve">   Unrealised gains and losses on investments</t>
  </si>
  <si>
    <t xml:space="preserve">   Cumulative foreign currency translation adjustment</t>
  </si>
  <si>
    <t xml:space="preserve">   Cumulative reinsurance finance income and expense</t>
  </si>
  <si>
    <t xml:space="preserve">   Other changes in cumulative other comprehensive income</t>
  </si>
  <si>
    <r>
      <rPr>
        <b/>
        <sz val="12"/>
        <color theme="1"/>
        <rFont val="Arial"/>
        <family val="2"/>
        <scheme val="minor"/>
      </rPr>
      <t>Assets</t>
    </r>
    <r>
      <rPr>
        <sz val="12"/>
        <color theme="1"/>
        <rFont val="Arial"/>
        <family val="2"/>
        <scheme val="minor"/>
      </rPr>
      <t xml:space="preserve"> in EUR million</t>
    </r>
  </si>
  <si>
    <r>
      <t xml:space="preserve">Liabilities </t>
    </r>
    <r>
      <rPr>
        <sz val="12"/>
        <color theme="1"/>
        <rFont val="Arial"/>
        <family val="2"/>
        <scheme val="minor"/>
      </rPr>
      <t>in EUR million</t>
    </r>
  </si>
  <si>
    <t>Reinsurance revenue (net)</t>
  </si>
  <si>
    <t>30.09.2023</t>
  </si>
  <si>
    <t>31.12.2022</t>
  </si>
  <si>
    <t>01.01.-30.09.2023</t>
  </si>
  <si>
    <t>01.01.-30.09.2022</t>
  </si>
  <si>
    <t>Q3/2023</t>
  </si>
  <si>
    <t>Q3/2022</t>
  </si>
  <si>
    <t>New business CSM &amp; LC (net)</t>
  </si>
  <si>
    <t>–</t>
  </si>
  <si>
    <t>³ Reinsurance service result / reinsurance revenue (net)</t>
  </si>
  <si>
    <t>⁴ EBIT / reinsurance revenue (net)</t>
  </si>
  <si>
    <t>EBIT margin ⁴</t>
  </si>
  <si>
    <t>Combined ratio (property and casualty reinsurance) ³</t>
  </si>
  <si>
    <t>Combined ratio ³</t>
  </si>
  <si>
    <t>¹ Restated pursuant to IAS 8</t>
  </si>
  <si>
    <t>² Before currency gains or losses</t>
  </si>
  <si>
    <t>2022¹</t>
  </si>
  <si>
    <t>Reinsurance finance result (net) ²</t>
  </si>
  <si>
    <t>2022 restated pursuant to IAS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</si>
</sst>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d/m/yyyy;@"/>
    <numFmt numFmtId="165" formatCode="#&quot;,&quot;##0;\(#&quot;,&quot;##0\)"/>
    <numFmt numFmtId="166" formatCode="#&quot;,&quot;##0&quot;,&quot;###;\(#&quot;,&quot;##0&quot;,&quot;###\)"/>
    <numFmt numFmtId="167" formatCode="#,##0&quot;  &quot;"/>
    <numFmt numFmtId="168" formatCode="0.0%"/>
    <numFmt numFmtId="169" formatCode="#,##0\ \ \ \ \ "/>
    <numFmt numFmtId="170" formatCode="#,##0.0\ \ \ "/>
    <numFmt numFmtId="171" formatCode="\+0.0\ %\ \ \ ;\-0.0\ %\ \ \ "/>
    <numFmt numFmtId="172" formatCode="_-* #,##0.00\ _€_-;\-* #,##0.00\ _€_-;_-* &quot;-&quot;??\ _€_-;_-@_-"/>
    <numFmt numFmtId="173" formatCode="#,##0.0\ \ \ \ \ "/>
    <numFmt numFmtId="174" formatCode="0.0\ %\ \ \ "/>
    <numFmt numFmtId="175" formatCode="\+0.0\ %\p\ \ \ ;\-0.0\ %\p\ \ \ "/>
    <numFmt numFmtId="176" formatCode="#,##0\ \ \ "/>
    <numFmt numFmtId="177" formatCode="_-* #,##0_-;\-* #,##0_-;_-* &quot;-&quot;??_-;_-@_-"/>
    <numFmt numFmtId="178" formatCode="#,##0.00\ \ \ "/>
  </numFmts>
  <fonts count="38" x14ac:knownFonts="1">
    <font>
      <sz val="10"/>
      <name val="Arial"/>
    </font>
    <font>
      <sz val="11"/>
      <color theme="1"/>
      <name val="Arial"/>
      <family val="2"/>
      <scheme val="minor"/>
    </font>
    <font>
      <b/>
      <sz val="11"/>
      <color indexed="44"/>
      <name val="Arial"/>
      <family val="2"/>
    </font>
    <font>
      <sz val="16"/>
      <color indexed="43"/>
      <name val="Arial"/>
      <family val="2"/>
    </font>
    <font>
      <b/>
      <sz val="21"/>
      <color theme="5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name val="Compatil Fact LT Com"/>
      <family val="2"/>
    </font>
    <font>
      <b/>
      <sz val="8"/>
      <name val="Compatil Fact LT Com"/>
      <family val="2"/>
    </font>
    <font>
      <b/>
      <sz val="8"/>
      <color rgb="FF009EE0"/>
      <name val="Compatil Fact LT Com"/>
      <family val="2"/>
    </font>
    <font>
      <sz val="12"/>
      <color rgb="FFFFFFFF"/>
      <name val="Arial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61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  <scheme val="minor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9EE0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9"/>
      </top>
      <bottom style="thin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thin">
        <color theme="9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9"/>
      </top>
      <bottom style="thin">
        <color theme="9"/>
      </bottom>
      <diagonal/>
    </border>
    <border>
      <left style="thick">
        <color theme="0"/>
      </left>
      <right style="thick">
        <color theme="0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9"/>
      </bottom>
      <diagonal/>
    </border>
    <border>
      <left/>
      <right style="thick">
        <color rgb="FFFFFFFF"/>
      </right>
      <top style="thin">
        <color theme="9"/>
      </top>
      <bottom style="thin">
        <color theme="9"/>
      </bottom>
      <diagonal/>
    </border>
    <border>
      <left/>
      <right style="thick">
        <color rgb="FFFFFFFF"/>
      </right>
      <top/>
      <bottom/>
      <diagonal/>
    </border>
    <border>
      <left style="thick">
        <color theme="0"/>
      </left>
      <right style="thick">
        <color theme="0"/>
      </right>
      <top style="thin">
        <color theme="9"/>
      </top>
      <bottom/>
      <diagonal/>
    </border>
    <border>
      <left/>
      <right style="thick">
        <color rgb="FFFFFFFF"/>
      </right>
      <top style="thin">
        <color theme="9"/>
      </top>
      <bottom/>
      <diagonal/>
    </border>
    <border>
      <left style="thick">
        <color theme="0"/>
      </left>
      <right style="thick">
        <color theme="0"/>
      </right>
      <top style="thin">
        <color theme="9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/>
      <right style="thick">
        <color rgb="FFFFFFFF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 style="thin">
        <color theme="9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9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theme="9"/>
      </bottom>
      <diagonal/>
    </border>
    <border>
      <left/>
      <right style="thick">
        <color rgb="FFFFFFFF"/>
      </right>
      <top style="thin">
        <color indexed="64"/>
      </top>
      <bottom style="thin">
        <color theme="9"/>
      </bottom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8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theme="1"/>
      </top>
      <bottom style="thin">
        <color theme="9"/>
      </bottom>
      <diagonal/>
    </border>
    <border>
      <left style="thick">
        <color theme="0"/>
      </left>
      <right/>
      <top style="thin">
        <color theme="1"/>
      </top>
      <bottom style="thin">
        <color theme="1"/>
      </bottom>
      <diagonal/>
    </border>
    <border>
      <left style="thick">
        <color theme="0"/>
      </left>
      <right/>
      <top/>
      <bottom style="thin">
        <color theme="9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 style="thick">
        <color theme="0"/>
      </left>
      <right/>
      <top style="thin">
        <color theme="9"/>
      </top>
      <bottom style="thin">
        <color theme="9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n">
        <color theme="1"/>
      </bottom>
      <diagonal/>
    </border>
    <border>
      <left style="thick">
        <color theme="0"/>
      </left>
      <right/>
      <top style="thin">
        <color theme="1"/>
      </top>
      <bottom style="thin">
        <color theme="9"/>
      </bottom>
      <diagonal/>
    </border>
    <border>
      <left style="thick">
        <color theme="0"/>
      </left>
      <right/>
      <top/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9"/>
      </top>
      <bottom style="thin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medium">
        <color theme="0"/>
      </right>
      <top/>
      <bottom style="medium">
        <color theme="1"/>
      </bottom>
      <diagonal/>
    </border>
  </borders>
  <cellStyleXfs count="11">
    <xf numFmtId="0" fontId="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0" fillId="0" borderId="0"/>
    <xf numFmtId="17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</cellStyleXfs>
  <cellXfs count="343">
    <xf numFmtId="0" fontId="0" fillId="0" borderId="0" xfId="0"/>
    <xf numFmtId="0" fontId="6" fillId="0" borderId="0" xfId="0" applyFont="1" applyAlignment="1">
      <alignment wrapText="1"/>
    </xf>
    <xf numFmtId="0" fontId="6" fillId="0" borderId="1" xfId="0" applyFont="1" applyBorder="1"/>
    <xf numFmtId="0" fontId="3" fillId="0" borderId="0" xfId="0" applyFont="1" applyAlignment="1">
      <alignment horizontal="left" indent="15"/>
    </xf>
    <xf numFmtId="164" fontId="8" fillId="3" borderId="8" xfId="0" applyNumberFormat="1" applyFont="1" applyFill="1" applyBorder="1" applyAlignment="1">
      <alignment horizontal="center" vertical="center"/>
    </xf>
    <xf numFmtId="0" fontId="0" fillId="0" borderId="0" xfId="0"/>
    <xf numFmtId="0" fontId="5" fillId="0" borderId="1" xfId="0" applyFont="1" applyBorder="1" applyAlignment="1">
      <alignment horizontal="right"/>
    </xf>
    <xf numFmtId="0" fontId="4" fillId="0" borderId="1" xfId="0" applyFont="1" applyBorder="1"/>
    <xf numFmtId="0" fontId="10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6" fillId="0" borderId="0" xfId="0" applyFont="1"/>
    <xf numFmtId="0" fontId="12" fillId="0" borderId="0" xfId="0" applyFont="1"/>
    <xf numFmtId="164" fontId="15" fillId="3" borderId="12" xfId="0" applyNumberFormat="1" applyFont="1" applyFill="1" applyBorder="1" applyAlignment="1">
      <alignment horizontal="right" vertical="center"/>
    </xf>
    <xf numFmtId="14" fontId="14" fillId="0" borderId="1" xfId="0" applyNumberFormat="1" applyFont="1" applyBorder="1" applyAlignment="1">
      <alignment horizontal="right" vertical="center"/>
    </xf>
    <xf numFmtId="3" fontId="16" fillId="0" borderId="0" xfId="3" applyNumberFormat="1" applyFont="1" applyProtection="1">
      <protection locked="0"/>
    </xf>
    <xf numFmtId="3" fontId="0" fillId="0" borderId="0" xfId="0" applyNumberFormat="1"/>
    <xf numFmtId="167" fontId="17" fillId="0" borderId="0" xfId="3" applyNumberFormat="1" applyFont="1" applyProtection="1">
      <protection locked="0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11" fillId="0" borderId="3" xfId="0" applyFont="1" applyBorder="1" applyAlignment="1">
      <alignment wrapText="1"/>
    </xf>
    <xf numFmtId="0" fontId="6" fillId="0" borderId="2" xfId="0" applyFont="1" applyBorder="1" applyAlignment="1">
      <alignment horizontal="left" wrapText="1" indent="1"/>
    </xf>
    <xf numFmtId="0" fontId="11" fillId="0" borderId="6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22" fillId="0" borderId="0" xfId="0" applyFont="1" applyAlignment="1">
      <alignment vertical="top"/>
    </xf>
    <xf numFmtId="0" fontId="6" fillId="0" borderId="5" xfId="0" applyFont="1" applyBorder="1"/>
    <xf numFmtId="14" fontId="7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wrapText="1"/>
    </xf>
    <xf numFmtId="3" fontId="6" fillId="2" borderId="13" xfId="0" applyNumberFormat="1" applyFont="1" applyFill="1" applyBorder="1"/>
    <xf numFmtId="3" fontId="6" fillId="0" borderId="13" xfId="0" applyNumberFormat="1" applyFont="1" applyBorder="1"/>
    <xf numFmtId="3" fontId="6" fillId="0" borderId="6" xfId="0" applyNumberFormat="1" applyFont="1" applyBorder="1"/>
    <xf numFmtId="0" fontId="22" fillId="0" borderId="0" xfId="0" applyFont="1"/>
    <xf numFmtId="0" fontId="11" fillId="0" borderId="17" xfId="0" applyFont="1" applyBorder="1" applyAlignment="1">
      <alignment wrapText="1"/>
    </xf>
    <xf numFmtId="0" fontId="0" fillId="0" borderId="0" xfId="0"/>
    <xf numFmtId="0" fontId="5" fillId="0" borderId="1" xfId="0" applyFont="1" applyBorder="1" applyAlignment="1">
      <alignment horizontal="right"/>
    </xf>
    <xf numFmtId="0" fontId="4" fillId="0" borderId="1" xfId="0" applyFont="1" applyBorder="1"/>
    <xf numFmtId="2" fontId="4" fillId="0" borderId="1" xfId="0" applyNumberFormat="1" applyFont="1" applyBorder="1"/>
    <xf numFmtId="0" fontId="5" fillId="0" borderId="1" xfId="0" applyFont="1" applyBorder="1" applyAlignment="1"/>
    <xf numFmtId="164" fontId="8" fillId="3" borderId="8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0" fillId="0" borderId="0" xfId="0" applyFill="1"/>
    <xf numFmtId="14" fontId="7" fillId="0" borderId="5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0" fillId="0" borderId="0" xfId="0" applyFill="1" applyBorder="1"/>
    <xf numFmtId="165" fontId="6" fillId="0" borderId="0" xfId="0" applyNumberFormat="1" applyFont="1" applyFill="1" applyBorder="1"/>
    <xf numFmtId="166" fontId="11" fillId="0" borderId="0" xfId="0" applyNumberFormat="1" applyFont="1" applyFill="1" applyBorder="1"/>
    <xf numFmtId="3" fontId="6" fillId="0" borderId="0" xfId="0" applyNumberFormat="1" applyFont="1" applyFill="1" applyBorder="1"/>
    <xf numFmtId="0" fontId="13" fillId="3" borderId="41" xfId="0" applyFont="1" applyFill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3" fontId="6" fillId="2" borderId="6" xfId="4" applyNumberFormat="1" applyFont="1" applyFill="1" applyBorder="1"/>
    <xf numFmtId="3" fontId="6" fillId="0" borderId="6" xfId="4" applyNumberFormat="1" applyFont="1" applyBorder="1"/>
    <xf numFmtId="3" fontId="6" fillId="2" borderId="6" xfId="4" quotePrefix="1" applyNumberFormat="1" applyFont="1" applyFill="1" applyBorder="1" applyAlignment="1">
      <alignment horizontal="right"/>
    </xf>
    <xf numFmtId="3" fontId="6" fillId="0" borderId="6" xfId="4" quotePrefix="1" applyNumberFormat="1" applyFont="1" applyBorder="1" applyAlignment="1">
      <alignment horizontal="right"/>
    </xf>
    <xf numFmtId="3" fontId="6" fillId="2" borderId="2" xfId="4" applyNumberFormat="1" applyFont="1" applyFill="1" applyBorder="1"/>
    <xf numFmtId="3" fontId="6" fillId="0" borderId="2" xfId="4" applyNumberFormat="1" applyFont="1" applyBorder="1"/>
    <xf numFmtId="3" fontId="6" fillId="2" borderId="0" xfId="4" applyNumberFormat="1" applyFont="1" applyFill="1"/>
    <xf numFmtId="3" fontId="6" fillId="0" borderId="0" xfId="4" applyNumberFormat="1" applyFont="1"/>
    <xf numFmtId="3" fontId="6" fillId="2" borderId="2" xfId="4" quotePrefix="1" applyNumberFormat="1" applyFont="1" applyFill="1" applyBorder="1" applyAlignment="1">
      <alignment horizontal="right"/>
    </xf>
    <xf numFmtId="3" fontId="6" fillId="0" borderId="2" xfId="4" quotePrefix="1" applyNumberFormat="1" applyFont="1" applyBorder="1" applyAlignment="1">
      <alignment horizontal="right"/>
    </xf>
    <xf numFmtId="3" fontId="6" fillId="2" borderId="6" xfId="4" quotePrefix="1" applyNumberFormat="1" applyFont="1" applyFill="1" applyBorder="1"/>
    <xf numFmtId="3" fontId="6" fillId="2" borderId="0" xfId="4" quotePrefix="1" applyNumberFormat="1" applyFont="1" applyFill="1" applyAlignment="1">
      <alignment horizontal="right"/>
    </xf>
    <xf numFmtId="3" fontId="6" fillId="0" borderId="0" xfId="4" quotePrefix="1" applyNumberFormat="1" applyFont="1" applyAlignment="1">
      <alignment horizontal="right"/>
    </xf>
    <xf numFmtId="3" fontId="6" fillId="2" borderId="10" xfId="4" applyNumberFormat="1" applyFont="1" applyFill="1" applyBorder="1"/>
    <xf numFmtId="3" fontId="6" fillId="0" borderId="10" xfId="4" applyNumberFormat="1" applyFont="1" applyFill="1" applyBorder="1"/>
    <xf numFmtId="3" fontId="11" fillId="2" borderId="7" xfId="4" applyNumberFormat="1" applyFont="1" applyFill="1" applyBorder="1"/>
    <xf numFmtId="3" fontId="11" fillId="0" borderId="7" xfId="4" quotePrefix="1" applyNumberFormat="1" applyFont="1" applyFill="1" applyBorder="1"/>
    <xf numFmtId="3" fontId="11" fillId="0" borderId="7" xfId="4" applyNumberFormat="1" applyFont="1" applyFill="1" applyBorder="1"/>
    <xf numFmtId="3" fontId="6" fillId="0" borderId="6" xfId="4" applyNumberFormat="1" applyFont="1" applyFill="1" applyBorder="1"/>
    <xf numFmtId="3" fontId="11" fillId="2" borderId="3" xfId="4" applyNumberFormat="1" applyFont="1" applyFill="1" applyBorder="1"/>
    <xf numFmtId="3" fontId="11" fillId="0" borderId="3" xfId="4" applyNumberFormat="1" applyFont="1" applyFill="1" applyBorder="1"/>
    <xf numFmtId="3" fontId="6" fillId="0" borderId="2" xfId="4" quotePrefix="1" applyNumberFormat="1" applyFont="1" applyFill="1" applyBorder="1" applyAlignment="1">
      <alignment horizontal="right"/>
    </xf>
    <xf numFmtId="3" fontId="6" fillId="4" borderId="2" xfId="4" quotePrefix="1" applyNumberFormat="1" applyFont="1" applyFill="1" applyBorder="1" applyAlignment="1">
      <alignment horizontal="right"/>
    </xf>
    <xf numFmtId="3" fontId="11" fillId="2" borderId="5" xfId="4" applyNumberFormat="1" applyFont="1" applyFill="1" applyBorder="1"/>
    <xf numFmtId="3" fontId="11" fillId="0" borderId="5" xfId="4" applyNumberFormat="1" applyFont="1" applyFill="1" applyBorder="1"/>
    <xf numFmtId="3" fontId="6" fillId="2" borderId="15" xfId="4" quotePrefix="1" applyNumberFormat="1" applyFont="1" applyFill="1" applyBorder="1" applyAlignment="1">
      <alignment horizontal="right"/>
    </xf>
    <xf numFmtId="3" fontId="6" fillId="0" borderId="15" xfId="4" quotePrefix="1" applyNumberFormat="1" applyFont="1" applyBorder="1" applyAlignment="1">
      <alignment horizontal="right"/>
    </xf>
    <xf numFmtId="3" fontId="6" fillId="2" borderId="20" xfId="4" quotePrefix="1" applyNumberFormat="1" applyFont="1" applyFill="1" applyBorder="1" applyAlignment="1">
      <alignment horizontal="right"/>
    </xf>
    <xf numFmtId="3" fontId="6" fillId="0" borderId="20" xfId="4" quotePrefix="1" applyNumberFormat="1" applyFont="1" applyBorder="1" applyAlignment="1">
      <alignment horizontal="right"/>
    </xf>
    <xf numFmtId="3" fontId="0" fillId="0" borderId="0" xfId="4" applyNumberFormat="1" applyFont="1"/>
    <xf numFmtId="3" fontId="22" fillId="0" borderId="0" xfId="4" applyNumberFormat="1" applyFont="1" applyAlignment="1">
      <alignment vertical="top"/>
    </xf>
    <xf numFmtId="3" fontId="8" fillId="0" borderId="0" xfId="4" applyNumberFormat="1" applyFont="1" applyAlignment="1">
      <alignment horizontal="center" vertical="center"/>
    </xf>
    <xf numFmtId="3" fontId="7" fillId="0" borderId="0" xfId="4" applyNumberFormat="1" applyFont="1" applyAlignment="1">
      <alignment horizontal="center" vertical="center"/>
    </xf>
    <xf numFmtId="3" fontId="6" fillId="2" borderId="37" xfId="4" applyNumberFormat="1" applyFont="1" applyFill="1" applyBorder="1"/>
    <xf numFmtId="3" fontId="6" fillId="0" borderId="37" xfId="4" applyNumberFormat="1" applyFont="1" applyBorder="1"/>
    <xf numFmtId="3" fontId="6" fillId="0" borderId="17" xfId="4" applyNumberFormat="1" applyFont="1" applyBorder="1"/>
    <xf numFmtId="3" fontId="6" fillId="4" borderId="39" xfId="4" applyNumberFormat="1" applyFont="1" applyFill="1" applyBorder="1" applyAlignment="1">
      <alignment horizontal="right" wrapText="1"/>
    </xf>
    <xf numFmtId="3" fontId="6" fillId="4" borderId="42" xfId="4" applyNumberFormat="1" applyFont="1" applyFill="1" applyBorder="1" applyAlignment="1">
      <alignment horizontal="right" vertical="center" wrapText="1"/>
    </xf>
    <xf numFmtId="3" fontId="6" fillId="0" borderId="42" xfId="4" applyNumberFormat="1" applyFont="1" applyBorder="1" applyAlignment="1">
      <alignment wrapText="1"/>
    </xf>
    <xf numFmtId="3" fontId="6" fillId="0" borderId="43" xfId="4" applyNumberFormat="1" applyFont="1" applyBorder="1" applyAlignment="1">
      <alignment wrapText="1"/>
    </xf>
    <xf numFmtId="3" fontId="11" fillId="4" borderId="38" xfId="4" applyNumberFormat="1" applyFont="1" applyFill="1" applyBorder="1" applyAlignment="1">
      <alignment horizontal="right" vertical="center" wrapText="1"/>
    </xf>
    <xf numFmtId="3" fontId="11" fillId="0" borderId="38" xfId="4" applyNumberFormat="1" applyFont="1" applyBorder="1" applyAlignment="1">
      <alignment wrapText="1"/>
    </xf>
    <xf numFmtId="3" fontId="6" fillId="4" borderId="43" xfId="4" applyNumberFormat="1" applyFont="1" applyFill="1" applyBorder="1" applyAlignment="1">
      <alignment horizontal="right" vertical="center" wrapText="1"/>
    </xf>
    <xf numFmtId="3" fontId="6" fillId="4" borderId="42" xfId="4" applyNumberFormat="1" applyFont="1" applyFill="1" applyBorder="1" applyAlignment="1">
      <alignment horizontal="right" wrapText="1"/>
    </xf>
    <xf numFmtId="3" fontId="6" fillId="4" borderId="44" xfId="4" applyNumberFormat="1" applyFont="1" applyFill="1" applyBorder="1" applyAlignment="1">
      <alignment horizontal="right" vertical="center" wrapText="1"/>
    </xf>
    <xf numFmtId="3" fontId="11" fillId="2" borderId="40" xfId="4" applyNumberFormat="1" applyFont="1" applyFill="1" applyBorder="1"/>
    <xf numFmtId="3" fontId="6" fillId="4" borderId="45" xfId="4" applyNumberFormat="1" applyFont="1" applyFill="1" applyBorder="1" applyAlignment="1">
      <alignment horizontal="right" vertical="center" wrapText="1"/>
    </xf>
    <xf numFmtId="3" fontId="6" fillId="0" borderId="45" xfId="4" applyNumberFormat="1" applyFont="1" applyBorder="1" applyAlignment="1">
      <alignment wrapText="1"/>
    </xf>
    <xf numFmtId="3" fontId="21" fillId="5" borderId="12" xfId="0" applyNumberFormat="1" applyFont="1" applyFill="1" applyBorder="1" applyAlignment="1">
      <alignment horizontal="right" vertical="center" wrapText="1"/>
    </xf>
    <xf numFmtId="3" fontId="11" fillId="0" borderId="38" xfId="4" applyNumberFormat="1" applyFont="1" applyBorder="1" applyAlignment="1">
      <alignment horizontal="right" wrapText="1"/>
    </xf>
    <xf numFmtId="3" fontId="6" fillId="0" borderId="42" xfId="4" applyNumberFormat="1" applyFont="1" applyBorder="1" applyAlignment="1">
      <alignment horizontal="right" wrapText="1"/>
    </xf>
    <xf numFmtId="3" fontId="6" fillId="0" borderId="44" xfId="4" applyNumberFormat="1" applyFont="1" applyBorder="1" applyAlignment="1">
      <alignment horizontal="right" wrapText="1"/>
    </xf>
    <xf numFmtId="0" fontId="12" fillId="0" borderId="0" xfId="0" applyFont="1" applyAlignment="1">
      <alignment horizontal="center" vertical="center"/>
    </xf>
    <xf numFmtId="3" fontId="14" fillId="4" borderId="15" xfId="4" applyNumberFormat="1" applyFont="1" applyFill="1" applyBorder="1" applyAlignment="1">
      <alignment horizontal="right" vertical="center" wrapText="1"/>
    </xf>
    <xf numFmtId="3" fontId="14" fillId="0" borderId="18" xfId="4" applyNumberFormat="1" applyFont="1" applyBorder="1" applyAlignment="1">
      <alignment horizontal="right" vertical="center" wrapText="1"/>
    </xf>
    <xf numFmtId="0" fontId="14" fillId="0" borderId="31" xfId="0" applyFont="1" applyBorder="1" applyAlignment="1">
      <alignment vertical="center" wrapText="1"/>
    </xf>
    <xf numFmtId="3" fontId="14" fillId="0" borderId="31" xfId="4" applyNumberFormat="1" applyFont="1" applyBorder="1" applyAlignment="1">
      <alignment horizontal="right" vertical="center" wrapText="1"/>
    </xf>
    <xf numFmtId="3" fontId="14" fillId="0" borderId="32" xfId="4" applyNumberFormat="1" applyFont="1" applyBorder="1" applyAlignment="1">
      <alignment horizontal="right" vertical="center" wrapText="1"/>
    </xf>
    <xf numFmtId="0" fontId="25" fillId="0" borderId="0" xfId="0" applyFont="1" applyAlignment="1">
      <alignment vertical="center" wrapText="1"/>
    </xf>
    <xf numFmtId="3" fontId="25" fillId="4" borderId="26" xfId="4" applyNumberFormat="1" applyFont="1" applyFill="1" applyBorder="1" applyAlignment="1">
      <alignment horizontal="right" vertical="center" wrapText="1"/>
    </xf>
    <xf numFmtId="3" fontId="25" fillId="0" borderId="34" xfId="4" applyNumberFormat="1" applyFont="1" applyBorder="1" applyAlignment="1">
      <alignment horizontal="right" vertical="center" wrapText="1"/>
    </xf>
    <xf numFmtId="0" fontId="14" fillId="0" borderId="35" xfId="0" applyFont="1" applyBorder="1" applyAlignment="1">
      <alignment vertical="center" wrapText="1"/>
    </xf>
    <xf numFmtId="3" fontId="14" fillId="4" borderId="28" xfId="4" applyNumberFormat="1" applyFont="1" applyFill="1" applyBorder="1" applyAlignment="1">
      <alignment horizontal="right" vertical="center" wrapText="1"/>
    </xf>
    <xf numFmtId="3" fontId="14" fillId="0" borderId="34" xfId="4" applyNumberFormat="1" applyFont="1" applyBorder="1" applyAlignment="1">
      <alignment horizontal="right" vertical="center" wrapText="1"/>
    </xf>
    <xf numFmtId="0" fontId="14" fillId="0" borderId="32" xfId="0" applyFont="1" applyBorder="1" applyAlignment="1">
      <alignment horizontal="left" vertical="center" wrapText="1" indent="1"/>
    </xf>
    <xf numFmtId="3" fontId="14" fillId="4" borderId="14" xfId="4" applyNumberFormat="1" applyFont="1" applyFill="1" applyBorder="1" applyAlignment="1">
      <alignment horizontal="right" vertical="center" wrapText="1"/>
    </xf>
    <xf numFmtId="3" fontId="14" fillId="0" borderId="33" xfId="4" applyNumberFormat="1" applyFont="1" applyBorder="1" applyAlignment="1">
      <alignment horizontal="right" vertical="center" wrapText="1"/>
    </xf>
    <xf numFmtId="3" fontId="25" fillId="0" borderId="7" xfId="4" applyNumberFormat="1" applyFont="1" applyBorder="1" applyAlignment="1">
      <alignment horizontal="right" vertical="center" wrapText="1"/>
    </xf>
    <xf numFmtId="0" fontId="14" fillId="0" borderId="34" xfId="0" applyFont="1" applyBorder="1" applyAlignment="1">
      <alignment vertical="center" wrapText="1"/>
    </xf>
    <xf numFmtId="3" fontId="14" fillId="0" borderId="0" xfId="4" applyNumberFormat="1" applyFont="1" applyAlignment="1">
      <alignment horizontal="right" vertical="center" wrapText="1"/>
    </xf>
    <xf numFmtId="0" fontId="14" fillId="0" borderId="33" xfId="0" applyFont="1" applyBorder="1" applyAlignment="1">
      <alignment horizontal="left" vertical="center" wrapText="1" indent="1"/>
    </xf>
    <xf numFmtId="3" fontId="14" fillId="4" borderId="22" xfId="4" applyNumberFormat="1" applyFont="1" applyFill="1" applyBorder="1" applyAlignment="1">
      <alignment horizontal="right" vertical="center" wrapText="1"/>
    </xf>
    <xf numFmtId="0" fontId="25" fillId="0" borderId="34" xfId="0" applyFont="1" applyBorder="1" applyAlignment="1">
      <alignment horizontal="left" vertical="center" wrapText="1" indent="1"/>
    </xf>
    <xf numFmtId="3" fontId="25" fillId="4" borderId="23" xfId="4" applyNumberFormat="1" applyFont="1" applyFill="1" applyBorder="1" applyAlignment="1">
      <alignment horizontal="right" vertical="center" wrapText="1"/>
    </xf>
    <xf numFmtId="0" fontId="25" fillId="0" borderId="34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3" fontId="14" fillId="4" borderId="23" xfId="4" applyNumberFormat="1" applyFont="1" applyFill="1" applyBorder="1" applyAlignment="1">
      <alignment horizontal="right" vertical="center" wrapText="1"/>
    </xf>
    <xf numFmtId="3" fontId="14" fillId="0" borderId="7" xfId="4" applyNumberFormat="1" applyFont="1" applyBorder="1" applyAlignment="1">
      <alignment horizontal="right" vertical="center" wrapText="1"/>
    </xf>
    <xf numFmtId="0" fontId="25" fillId="0" borderId="11" xfId="0" applyFont="1" applyBorder="1" applyAlignment="1">
      <alignment vertical="center" wrapText="1"/>
    </xf>
    <xf numFmtId="3" fontId="25" fillId="4" borderId="36" xfId="4" applyNumberFormat="1" applyFont="1" applyFill="1" applyBorder="1" applyAlignment="1">
      <alignment horizontal="right" vertical="center" wrapText="1"/>
    </xf>
    <xf numFmtId="3" fontId="25" fillId="0" borderId="11" xfId="4" applyNumberFormat="1" applyFont="1" applyBorder="1" applyAlignment="1">
      <alignment horizontal="right" vertical="center" wrapText="1"/>
    </xf>
    <xf numFmtId="0" fontId="14" fillId="0" borderId="6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2" xfId="0" applyFont="1" applyBorder="1" applyAlignment="1">
      <alignment vertical="center" wrapText="1"/>
    </xf>
    <xf numFmtId="3" fontId="14" fillId="0" borderId="19" xfId="4" applyNumberFormat="1" applyFont="1" applyBorder="1" applyAlignment="1">
      <alignment horizontal="right" vertical="center" wrapText="1"/>
    </xf>
    <xf numFmtId="3" fontId="14" fillId="0" borderId="21" xfId="4" applyNumberFormat="1" applyFont="1" applyBorder="1" applyAlignment="1">
      <alignment horizontal="right" vertical="center" wrapText="1"/>
    </xf>
    <xf numFmtId="0" fontId="14" fillId="0" borderId="10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25" fillId="0" borderId="7" xfId="0" applyFont="1" applyBorder="1" applyAlignment="1">
      <alignment vertical="center" wrapText="1"/>
    </xf>
    <xf numFmtId="3" fontId="25" fillId="0" borderId="24" xfId="4" applyNumberFormat="1" applyFont="1" applyBorder="1" applyAlignment="1">
      <alignment horizontal="right" vertical="center" wrapText="1"/>
    </xf>
    <xf numFmtId="3" fontId="14" fillId="4" borderId="13" xfId="4" applyNumberFormat="1" applyFont="1" applyFill="1" applyBorder="1" applyAlignment="1">
      <alignment horizontal="right" vertical="center" wrapText="1"/>
    </xf>
    <xf numFmtId="3" fontId="6" fillId="0" borderId="25" xfId="4" applyNumberFormat="1" applyFont="1" applyBorder="1" applyProtection="1">
      <protection locked="0"/>
    </xf>
    <xf numFmtId="0" fontId="14" fillId="0" borderId="27" xfId="0" applyFont="1" applyBorder="1" applyAlignment="1">
      <alignment vertical="center" wrapText="1"/>
    </xf>
    <xf numFmtId="3" fontId="14" fillId="0" borderId="29" xfId="4" applyNumberFormat="1" applyFont="1" applyBorder="1" applyAlignment="1">
      <alignment horizontal="right" vertical="center" wrapText="1"/>
    </xf>
    <xf numFmtId="49" fontId="27" fillId="3" borderId="0" xfId="2" applyNumberFormat="1" applyFont="1" applyFill="1" applyBorder="1" applyAlignment="1">
      <alignment horizontal="centerContinuous"/>
    </xf>
    <xf numFmtId="0" fontId="10" fillId="0" borderId="0" xfId="2" applyAlignment="1"/>
    <xf numFmtId="49" fontId="26" fillId="0" borderId="1" xfId="2" applyNumberFormat="1" applyFont="1" applyFill="1" applyBorder="1" applyAlignment="1">
      <alignment horizontal="center"/>
    </xf>
    <xf numFmtId="49" fontId="27" fillId="3" borderId="8" xfId="2" applyNumberFormat="1" applyFont="1" applyFill="1" applyBorder="1" applyAlignment="1">
      <alignment horizontal="center"/>
    </xf>
    <xf numFmtId="0" fontId="26" fillId="0" borderId="1" xfId="2" applyFont="1" applyFill="1" applyBorder="1"/>
    <xf numFmtId="0" fontId="26" fillId="4" borderId="1" xfId="2" applyFont="1" applyFill="1" applyBorder="1"/>
    <xf numFmtId="0" fontId="10" fillId="0" borderId="0" xfId="2"/>
    <xf numFmtId="169" fontId="26" fillId="0" borderId="47" xfId="2" applyNumberFormat="1" applyFont="1" applyFill="1" applyBorder="1" applyAlignment="1"/>
    <xf numFmtId="49" fontId="26" fillId="4" borderId="48" xfId="2" applyNumberFormat="1" applyFont="1" applyFill="1" applyBorder="1" applyAlignment="1">
      <alignment horizontal="center"/>
    </xf>
    <xf numFmtId="170" fontId="26" fillId="4" borderId="0" xfId="2" applyNumberFormat="1" applyFont="1" applyFill="1" applyBorder="1" applyAlignment="1">
      <alignment horizontal="right"/>
    </xf>
    <xf numFmtId="170" fontId="26" fillId="4" borderId="0" xfId="2" applyNumberFormat="1" applyFont="1" applyFill="1" applyBorder="1"/>
    <xf numFmtId="171" fontId="26" fillId="4" borderId="0" xfId="2" applyNumberFormat="1" applyFont="1" applyFill="1" applyBorder="1"/>
    <xf numFmtId="171" fontId="26" fillId="4" borderId="2" xfId="2" applyNumberFormat="1" applyFont="1" applyFill="1" applyBorder="1"/>
    <xf numFmtId="171" fontId="26" fillId="4" borderId="2" xfId="2" quotePrefix="1" applyNumberFormat="1" applyFont="1" applyFill="1" applyBorder="1" applyAlignment="1"/>
    <xf numFmtId="0" fontId="10" fillId="0" borderId="0" xfId="2" applyBorder="1"/>
    <xf numFmtId="169" fontId="26" fillId="4" borderId="9" xfId="2" applyNumberFormat="1" applyFont="1" applyFill="1" applyBorder="1" applyAlignment="1">
      <alignment horizontal="right"/>
    </xf>
    <xf numFmtId="169" fontId="26" fillId="4" borderId="9" xfId="2" applyNumberFormat="1" applyFont="1" applyFill="1" applyBorder="1"/>
    <xf numFmtId="49" fontId="26" fillId="4" borderId="9" xfId="2" applyNumberFormat="1" applyFont="1" applyFill="1" applyBorder="1" applyAlignment="1">
      <alignment horizontal="center"/>
    </xf>
    <xf numFmtId="173" fontId="26" fillId="4" borderId="9" xfId="2" applyNumberFormat="1" applyFont="1" applyFill="1" applyBorder="1" applyAlignment="1">
      <alignment horizontal="right"/>
    </xf>
    <xf numFmtId="173" fontId="26" fillId="4" borderId="9" xfId="2" applyNumberFormat="1" applyFont="1" applyFill="1" applyBorder="1"/>
    <xf numFmtId="174" fontId="26" fillId="4" borderId="0" xfId="2" applyNumberFormat="1" applyFont="1" applyFill="1" applyBorder="1" applyAlignment="1">
      <alignment horizontal="right"/>
    </xf>
    <xf numFmtId="174" fontId="26" fillId="4" borderId="0" xfId="2" applyNumberFormat="1" applyFont="1" applyFill="1" applyBorder="1"/>
    <xf numFmtId="175" fontId="26" fillId="4" borderId="0" xfId="2" applyNumberFormat="1" applyFont="1" applyFill="1" applyBorder="1"/>
    <xf numFmtId="174" fontId="26" fillId="4" borderId="2" xfId="2" applyNumberFormat="1" applyFont="1" applyFill="1" applyBorder="1"/>
    <xf numFmtId="173" fontId="26" fillId="4" borderId="0" xfId="2" applyNumberFormat="1" applyFont="1" applyFill="1" applyBorder="1" applyAlignment="1">
      <alignment horizontal="right"/>
    </xf>
    <xf numFmtId="173" fontId="26" fillId="4" borderId="0" xfId="2" applyNumberFormat="1" applyFont="1" applyFill="1" applyBorder="1"/>
    <xf numFmtId="0" fontId="26" fillId="4" borderId="1" xfId="2" applyFont="1" applyFill="1" applyBorder="1" applyAlignment="1">
      <alignment horizontal="right"/>
    </xf>
    <xf numFmtId="0" fontId="29" fillId="0" borderId="0" xfId="2" applyFont="1"/>
    <xf numFmtId="0" fontId="29" fillId="0" borderId="0" xfId="2" applyFont="1" applyBorder="1"/>
    <xf numFmtId="3" fontId="6" fillId="2" borderId="14" xfId="4" applyNumberFormat="1" applyFont="1" applyFill="1" applyBorder="1" applyAlignment="1">
      <alignment horizontal="right"/>
    </xf>
    <xf numFmtId="3" fontId="6" fillId="0" borderId="14" xfId="4" applyNumberFormat="1" applyFont="1" applyBorder="1" applyAlignment="1">
      <alignment horizontal="right"/>
    </xf>
    <xf numFmtId="3" fontId="6" fillId="2" borderId="15" xfId="4" applyNumberFormat="1" applyFont="1" applyFill="1" applyBorder="1" applyAlignment="1">
      <alignment horizontal="right"/>
    </xf>
    <xf numFmtId="3" fontId="6" fillId="0" borderId="15" xfId="4" applyNumberFormat="1" applyFont="1" applyBorder="1" applyAlignment="1">
      <alignment horizontal="right"/>
    </xf>
    <xf numFmtId="3" fontId="11" fillId="2" borderId="15" xfId="4" applyNumberFormat="1" applyFont="1" applyFill="1" applyBorder="1" applyAlignment="1">
      <alignment horizontal="right"/>
    </xf>
    <xf numFmtId="3" fontId="11" fillId="0" borderId="15" xfId="4" applyNumberFormat="1" applyFont="1" applyBorder="1" applyAlignment="1">
      <alignment horizontal="right"/>
    </xf>
    <xf numFmtId="3" fontId="6" fillId="0" borderId="0" xfId="4" applyNumberFormat="1" applyFont="1" applyAlignment="1">
      <alignment horizontal="right"/>
    </xf>
    <xf numFmtId="3" fontId="6" fillId="0" borderId="2" xfId="4" applyNumberFormat="1" applyFont="1" applyBorder="1" applyAlignment="1">
      <alignment horizontal="right"/>
    </xf>
    <xf numFmtId="3" fontId="11" fillId="0" borderId="2" xfId="4" applyNumberFormat="1" applyFont="1" applyBorder="1" applyAlignment="1">
      <alignment horizontal="right"/>
    </xf>
    <xf numFmtId="3" fontId="6" fillId="2" borderId="20" xfId="4" applyNumberFormat="1" applyFont="1" applyFill="1" applyBorder="1" applyAlignment="1">
      <alignment horizontal="right"/>
    </xf>
    <xf numFmtId="3" fontId="6" fillId="0" borderId="20" xfId="4" applyNumberFormat="1" applyFont="1" applyBorder="1" applyAlignment="1">
      <alignment horizontal="right"/>
    </xf>
    <xf numFmtId="3" fontId="6" fillId="0" borderId="10" xfId="4" applyNumberFormat="1" applyFont="1" applyBorder="1" applyAlignment="1">
      <alignment horizontal="right"/>
    </xf>
    <xf numFmtId="3" fontId="11" fillId="2" borderId="16" xfId="4" applyNumberFormat="1" applyFont="1" applyFill="1" applyBorder="1" applyAlignment="1">
      <alignment horizontal="right"/>
    </xf>
    <xf numFmtId="3" fontId="11" fillId="0" borderId="16" xfId="4" applyNumberFormat="1" applyFont="1" applyBorder="1" applyAlignment="1">
      <alignment horizontal="right"/>
    </xf>
    <xf numFmtId="3" fontId="11" fillId="0" borderId="5" xfId="4" applyNumberFormat="1" applyFont="1" applyBorder="1" applyAlignment="1">
      <alignment horizontal="right"/>
    </xf>
    <xf numFmtId="3" fontId="6" fillId="0" borderId="0" xfId="4" applyNumberFormat="1" applyFont="1" applyFill="1" applyAlignment="1">
      <alignment horizontal="right"/>
    </xf>
    <xf numFmtId="3" fontId="11" fillId="0" borderId="7" xfId="4" applyNumberFormat="1" applyFont="1" applyFill="1" applyBorder="1" applyAlignment="1">
      <alignment horizontal="right"/>
    </xf>
    <xf numFmtId="3" fontId="11" fillId="0" borderId="3" xfId="4" applyNumberFormat="1" applyFont="1" applyFill="1" applyBorder="1" applyAlignment="1">
      <alignment horizontal="right"/>
    </xf>
    <xf numFmtId="0" fontId="31" fillId="0" borderId="0" xfId="0" applyFont="1" applyFill="1"/>
    <xf numFmtId="3" fontId="6" fillId="2" borderId="6" xfId="4" applyNumberFormat="1" applyFont="1" applyFill="1" applyBorder="1" applyAlignment="1">
      <alignment horizontal="right"/>
    </xf>
    <xf numFmtId="3" fontId="6" fillId="0" borderId="6" xfId="4" applyNumberFormat="1" applyFont="1" applyBorder="1" applyAlignment="1">
      <alignment horizontal="right"/>
    </xf>
    <xf numFmtId="3" fontId="6" fillId="2" borderId="2" xfId="4" applyNumberFormat="1" applyFont="1" applyFill="1" applyBorder="1" applyAlignment="1">
      <alignment horizontal="right"/>
    </xf>
    <xf numFmtId="3" fontId="6" fillId="2" borderId="0" xfId="4" applyNumberFormat="1" applyFont="1" applyFill="1" applyAlignment="1">
      <alignment horizontal="right"/>
    </xf>
    <xf numFmtId="3" fontId="6" fillId="0" borderId="2" xfId="4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3" fontId="6" fillId="2" borderId="10" xfId="4" applyNumberFormat="1" applyFont="1" applyFill="1" applyBorder="1" applyAlignment="1">
      <alignment horizontal="right"/>
    </xf>
    <xf numFmtId="3" fontId="6" fillId="4" borderId="0" xfId="4" applyNumberFormat="1" applyFont="1" applyFill="1" applyAlignment="1">
      <alignment horizontal="right"/>
    </xf>
    <xf numFmtId="3" fontId="6" fillId="0" borderId="10" xfId="4" applyNumberFormat="1" applyFont="1" applyFill="1" applyBorder="1" applyAlignment="1">
      <alignment horizontal="right"/>
    </xf>
    <xf numFmtId="3" fontId="11" fillId="2" borderId="7" xfId="4" applyNumberFormat="1" applyFont="1" applyFill="1" applyBorder="1" applyAlignment="1">
      <alignment horizontal="right"/>
    </xf>
    <xf numFmtId="3" fontId="11" fillId="4" borderId="7" xfId="4" applyNumberFormat="1" applyFont="1" applyFill="1" applyBorder="1" applyAlignment="1">
      <alignment horizontal="right"/>
    </xf>
    <xf numFmtId="3" fontId="11" fillId="2" borderId="3" xfId="4" applyNumberFormat="1" applyFont="1" applyFill="1" applyBorder="1" applyAlignment="1">
      <alignment horizontal="right"/>
    </xf>
    <xf numFmtId="3" fontId="11" fillId="4" borderId="3" xfId="4" applyNumberFormat="1" applyFont="1" applyFill="1" applyBorder="1" applyAlignment="1">
      <alignment horizontal="right"/>
    </xf>
    <xf numFmtId="3" fontId="6" fillId="0" borderId="6" xfId="4" applyNumberFormat="1" applyFont="1" applyFill="1" applyBorder="1" applyAlignment="1">
      <alignment horizontal="right"/>
    </xf>
    <xf numFmtId="3" fontId="6" fillId="4" borderId="6" xfId="4" applyNumberFormat="1" applyFont="1" applyFill="1" applyBorder="1" applyAlignment="1">
      <alignment horizontal="right"/>
    </xf>
    <xf numFmtId="3" fontId="11" fillId="2" borderId="5" xfId="4" applyNumberFormat="1" applyFont="1" applyFill="1" applyBorder="1" applyAlignment="1">
      <alignment horizontal="right"/>
    </xf>
    <xf numFmtId="3" fontId="11" fillId="0" borderId="5" xfId="4" applyNumberFormat="1" applyFont="1" applyFill="1" applyBorder="1" applyAlignment="1">
      <alignment horizontal="right"/>
    </xf>
    <xf numFmtId="3" fontId="11" fillId="4" borderId="5" xfId="4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6" fillId="0" borderId="1" xfId="0" applyFont="1" applyFill="1" applyBorder="1" applyAlignment="1"/>
    <xf numFmtId="0" fontId="26" fillId="0" borderId="1" xfId="0" applyFont="1" applyBorder="1"/>
    <xf numFmtId="0" fontId="28" fillId="0" borderId="47" xfId="0" applyFont="1" applyBorder="1" applyAlignment="1">
      <alignment horizontal="left" wrapText="1"/>
    </xf>
    <xf numFmtId="0" fontId="26" fillId="0" borderId="0" xfId="0" applyFont="1" applyBorder="1" applyAlignment="1">
      <alignment horizontal="left" wrapText="1"/>
    </xf>
    <xf numFmtId="0" fontId="26" fillId="0" borderId="2" xfId="0" applyFont="1" applyBorder="1" applyAlignment="1">
      <alignment horizontal="left" wrapText="1"/>
    </xf>
    <xf numFmtId="0" fontId="28" fillId="0" borderId="9" xfId="0" applyFont="1" applyBorder="1" applyAlignment="1">
      <alignment horizontal="left" wrapText="1"/>
    </xf>
    <xf numFmtId="49" fontId="27" fillId="3" borderId="8" xfId="0" quotePrefix="1" applyNumberFormat="1" applyFont="1" applyFill="1" applyBorder="1" applyAlignment="1">
      <alignment horizontal="center" wrapText="1"/>
    </xf>
    <xf numFmtId="168" fontId="10" fillId="0" borderId="0" xfId="2" applyNumberFormat="1"/>
    <xf numFmtId="0" fontId="28" fillId="0" borderId="49" xfId="2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32" fillId="0" borderId="0" xfId="0" applyFont="1" applyFill="1" applyBorder="1"/>
    <xf numFmtId="3" fontId="11" fillId="4" borderId="43" xfId="4" applyNumberFormat="1" applyFont="1" applyFill="1" applyBorder="1" applyAlignment="1">
      <alignment horizontal="right" vertical="center" wrapText="1"/>
    </xf>
    <xf numFmtId="3" fontId="11" fillId="0" borderId="43" xfId="4" applyNumberFormat="1" applyFont="1" applyBorder="1" applyAlignment="1">
      <alignment wrapText="1"/>
    </xf>
    <xf numFmtId="14" fontId="10" fillId="0" borderId="0" xfId="2" applyNumberFormat="1" applyAlignment="1"/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15" fontId="5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33" fillId="0" borderId="0" xfId="0" applyFont="1"/>
    <xf numFmtId="0" fontId="14" fillId="0" borderId="31" xfId="0" applyFont="1" applyBorder="1" applyAlignment="1">
      <alignment horizontal="left" vertical="center" wrapText="1" indent="1"/>
    </xf>
    <xf numFmtId="0" fontId="14" fillId="0" borderId="11" xfId="0" applyFont="1" applyBorder="1" applyAlignment="1">
      <alignment vertical="center" wrapText="1"/>
    </xf>
    <xf numFmtId="3" fontId="14" fillId="0" borderId="11" xfId="4" applyNumberFormat="1" applyFont="1" applyBorder="1" applyAlignment="1">
      <alignment horizontal="right" vertical="center" wrapText="1"/>
    </xf>
    <xf numFmtId="0" fontId="33" fillId="0" borderId="0" xfId="0" applyFont="1" applyFill="1" applyBorder="1"/>
    <xf numFmtId="3" fontId="11" fillId="2" borderId="15" xfId="4" quotePrefix="1" applyNumberFormat="1" applyFont="1" applyFill="1" applyBorder="1" applyAlignment="1">
      <alignment horizontal="right"/>
    </xf>
    <xf numFmtId="3" fontId="11" fillId="0" borderId="15" xfId="4" quotePrefix="1" applyNumberFormat="1" applyFont="1" applyBorder="1" applyAlignment="1">
      <alignment horizontal="right"/>
    </xf>
    <xf numFmtId="0" fontId="11" fillId="0" borderId="0" xfId="0" applyFont="1" applyAlignment="1">
      <alignment wrapText="1"/>
    </xf>
    <xf numFmtId="3" fontId="11" fillId="2" borderId="14" xfId="4" applyNumberFormat="1" applyFont="1" applyFill="1" applyBorder="1" applyAlignment="1">
      <alignment horizontal="right"/>
    </xf>
    <xf numFmtId="3" fontId="11" fillId="0" borderId="14" xfId="4" applyNumberFormat="1" applyFont="1" applyBorder="1" applyAlignment="1">
      <alignment horizontal="right"/>
    </xf>
    <xf numFmtId="3" fontId="11" fillId="2" borderId="14" xfId="4" quotePrefix="1" applyNumberFormat="1" applyFont="1" applyFill="1" applyBorder="1" applyAlignment="1">
      <alignment horizontal="right"/>
    </xf>
    <xf numFmtId="3" fontId="11" fillId="0" borderId="14" xfId="4" quotePrefix="1" applyNumberFormat="1" applyFont="1" applyBorder="1" applyAlignment="1">
      <alignment horizontal="right"/>
    </xf>
    <xf numFmtId="3" fontId="11" fillId="0" borderId="0" xfId="4" applyNumberFormat="1" applyFont="1" applyAlignment="1">
      <alignment horizontal="right"/>
    </xf>
    <xf numFmtId="3" fontId="11" fillId="4" borderId="15" xfId="4" applyNumberFormat="1" applyFont="1" applyFill="1" applyBorder="1" applyAlignment="1">
      <alignment horizontal="right"/>
    </xf>
    <xf numFmtId="3" fontId="11" fillId="0" borderId="20" xfId="4" quotePrefix="1" applyNumberFormat="1" applyFont="1" applyFill="1" applyBorder="1" applyAlignment="1">
      <alignment horizontal="right"/>
    </xf>
    <xf numFmtId="0" fontId="34" fillId="0" borderId="0" xfId="0" applyFont="1" applyBorder="1"/>
    <xf numFmtId="0" fontId="34" fillId="0" borderId="0" xfId="0" applyFont="1" applyFill="1" applyBorder="1"/>
    <xf numFmtId="43" fontId="26" fillId="4" borderId="2" xfId="4" applyFont="1" applyFill="1" applyBorder="1" applyAlignment="1">
      <alignment horizontal="right"/>
    </xf>
    <xf numFmtId="43" fontId="26" fillId="4" borderId="2" xfId="4" applyNumberFormat="1" applyFont="1" applyFill="1" applyBorder="1" applyAlignment="1">
      <alignment horizontal="right"/>
    </xf>
    <xf numFmtId="43" fontId="26" fillId="4" borderId="2" xfId="4" applyNumberFormat="1" applyFont="1" applyFill="1" applyBorder="1"/>
    <xf numFmtId="177" fontId="26" fillId="4" borderId="0" xfId="4" applyNumberFormat="1" applyFont="1" applyFill="1" applyBorder="1"/>
    <xf numFmtId="177" fontId="26" fillId="4" borderId="2" xfId="4" applyNumberFormat="1" applyFont="1" applyFill="1" applyBorder="1" applyAlignment="1">
      <alignment horizontal="right"/>
    </xf>
    <xf numFmtId="177" fontId="26" fillId="4" borderId="2" xfId="4" applyNumberFormat="1" applyFont="1" applyFill="1" applyBorder="1"/>
    <xf numFmtId="0" fontId="10" fillId="6" borderId="0" xfId="2" applyFill="1"/>
    <xf numFmtId="0" fontId="10" fillId="6" borderId="0" xfId="2" applyFill="1" applyBorder="1"/>
    <xf numFmtId="168" fontId="26" fillId="4" borderId="2" xfId="7" applyNumberFormat="1" applyFont="1" applyFill="1" applyBorder="1" applyAlignment="1">
      <alignment horizontal="right"/>
    </xf>
    <xf numFmtId="168" fontId="26" fillId="4" borderId="2" xfId="7" applyNumberFormat="1" applyFont="1" applyFill="1" applyBorder="1"/>
    <xf numFmtId="3" fontId="25" fillId="4" borderId="30" xfId="4" applyNumberFormat="1" applyFont="1" applyFill="1" applyBorder="1" applyAlignment="1">
      <alignment horizontal="right" vertical="center" wrapText="1"/>
    </xf>
    <xf numFmtId="0" fontId="24" fillId="0" borderId="0" xfId="0" applyFont="1"/>
    <xf numFmtId="0" fontId="6" fillId="0" borderId="2" xfId="0" applyFont="1" applyBorder="1" applyAlignment="1">
      <alignment horizontal="left" wrapText="1" indent="2"/>
    </xf>
    <xf numFmtId="3" fontId="6" fillId="2" borderId="13" xfId="4" applyNumberFormat="1" applyFont="1" applyFill="1" applyBorder="1"/>
    <xf numFmtId="3" fontId="6" fillId="0" borderId="13" xfId="4" applyNumberFormat="1" applyFont="1" applyBorder="1"/>
    <xf numFmtId="0" fontId="25" fillId="0" borderId="31" xfId="0" applyFont="1" applyBorder="1" applyAlignment="1">
      <alignment vertical="center" wrapText="1"/>
    </xf>
    <xf numFmtId="3" fontId="11" fillId="2" borderId="0" xfId="4" applyNumberFormat="1" applyFont="1" applyFill="1"/>
    <xf numFmtId="3" fontId="11" fillId="0" borderId="0" xfId="4" applyNumberFormat="1" applyFont="1"/>
    <xf numFmtId="3" fontId="11" fillId="2" borderId="0" xfId="4" applyNumberFormat="1" applyFont="1" applyFill="1" applyAlignment="1">
      <alignment horizontal="right"/>
    </xf>
    <xf numFmtId="3" fontId="11" fillId="2" borderId="2" xfId="4" applyNumberFormat="1" applyFont="1" applyFill="1" applyBorder="1"/>
    <xf numFmtId="3" fontId="11" fillId="0" borderId="2" xfId="4" applyNumberFormat="1" applyFont="1" applyBorder="1"/>
    <xf numFmtId="3" fontId="11" fillId="2" borderId="2" xfId="4" applyNumberFormat="1" applyFont="1" applyFill="1" applyBorder="1" applyAlignment="1">
      <alignment horizontal="right"/>
    </xf>
    <xf numFmtId="3" fontId="11" fillId="2" borderId="2" xfId="4" quotePrefix="1" applyNumberFormat="1" applyFont="1" applyFill="1" applyBorder="1" applyAlignment="1">
      <alignment horizontal="right"/>
    </xf>
    <xf numFmtId="3" fontId="11" fillId="0" borderId="2" xfId="4" quotePrefix="1" applyNumberFormat="1" applyFont="1" applyBorder="1" applyAlignment="1">
      <alignment horizontal="right"/>
    </xf>
    <xf numFmtId="177" fontId="26" fillId="4" borderId="0" xfId="4" applyNumberFormat="1" applyFont="1" applyFill="1" applyBorder="1" applyAlignment="1">
      <alignment horizontal="right"/>
    </xf>
    <xf numFmtId="0" fontId="5" fillId="6" borderId="1" xfId="0" applyFont="1" applyFill="1" applyBorder="1"/>
    <xf numFmtId="0" fontId="0" fillId="6" borderId="0" xfId="0" applyFill="1"/>
    <xf numFmtId="14" fontId="14" fillId="0" borderId="50" xfId="0" applyNumberFormat="1" applyFont="1" applyBorder="1" applyAlignment="1">
      <alignment horizontal="right" vertical="center"/>
    </xf>
    <xf numFmtId="3" fontId="14" fillId="6" borderId="14" xfId="4" applyNumberFormat="1" applyFont="1" applyFill="1" applyBorder="1" applyAlignment="1">
      <alignment horizontal="right" vertical="center" wrapText="1"/>
    </xf>
    <xf numFmtId="3" fontId="14" fillId="6" borderId="15" xfId="4" applyNumberFormat="1" applyFont="1" applyFill="1" applyBorder="1" applyAlignment="1">
      <alignment horizontal="right" vertical="center" wrapText="1"/>
    </xf>
    <xf numFmtId="3" fontId="14" fillId="6" borderId="22" xfId="4" applyNumberFormat="1" applyFont="1" applyFill="1" applyBorder="1" applyAlignment="1">
      <alignment horizontal="right" vertical="center" wrapText="1"/>
    </xf>
    <xf numFmtId="3" fontId="25" fillId="6" borderId="23" xfId="4" applyNumberFormat="1" applyFont="1" applyFill="1" applyBorder="1" applyAlignment="1">
      <alignment horizontal="right" vertical="center" wrapText="1"/>
    </xf>
    <xf numFmtId="3" fontId="14" fillId="6" borderId="13" xfId="4" applyNumberFormat="1" applyFont="1" applyFill="1" applyBorder="1" applyAlignment="1">
      <alignment horizontal="right" vertical="center" wrapText="1"/>
    </xf>
    <xf numFmtId="3" fontId="25" fillId="6" borderId="26" xfId="4" applyNumberFormat="1" applyFont="1" applyFill="1" applyBorder="1" applyAlignment="1">
      <alignment horizontal="right" vertical="center" wrapText="1"/>
    </xf>
    <xf numFmtId="3" fontId="14" fillId="6" borderId="28" xfId="4" applyNumberFormat="1" applyFont="1" applyFill="1" applyBorder="1" applyAlignment="1">
      <alignment horizontal="right" vertical="center" wrapText="1"/>
    </xf>
    <xf numFmtId="3" fontId="14" fillId="6" borderId="30" xfId="4" applyNumberFormat="1" applyFont="1" applyFill="1" applyBorder="1" applyAlignment="1">
      <alignment horizontal="right" vertical="center" wrapText="1"/>
    </xf>
    <xf numFmtId="3" fontId="25" fillId="6" borderId="30" xfId="4" applyNumberFormat="1" applyFont="1" applyFill="1" applyBorder="1" applyAlignment="1">
      <alignment horizontal="right" vertical="center" wrapText="1"/>
    </xf>
    <xf numFmtId="3" fontId="0" fillId="6" borderId="0" xfId="0" applyNumberFormat="1" applyFill="1"/>
    <xf numFmtId="3" fontId="25" fillId="6" borderId="15" xfId="4" applyNumberFormat="1" applyFont="1" applyFill="1" applyBorder="1" applyAlignment="1">
      <alignment horizontal="right" vertical="center" wrapText="1"/>
    </xf>
    <xf numFmtId="3" fontId="14" fillId="6" borderId="23" xfId="4" applyNumberFormat="1" applyFont="1" applyFill="1" applyBorder="1" applyAlignment="1">
      <alignment horizontal="right" vertical="center" wrapText="1"/>
    </xf>
    <xf numFmtId="3" fontId="25" fillId="6" borderId="36" xfId="4" applyNumberFormat="1" applyFont="1" applyFill="1" applyBorder="1" applyAlignment="1">
      <alignment horizontal="right" vertical="center" wrapText="1"/>
    </xf>
    <xf numFmtId="3" fontId="16" fillId="6" borderId="0" xfId="3" applyNumberFormat="1" applyFont="1" applyFill="1" applyProtection="1">
      <protection locked="0"/>
    </xf>
    <xf numFmtId="167" fontId="17" fillId="6" borderId="0" xfId="3" applyNumberFormat="1" applyFont="1" applyFill="1" applyProtection="1">
      <protection locked="0"/>
    </xf>
    <xf numFmtId="3" fontId="14" fillId="4" borderId="30" xfId="4" applyNumberFormat="1" applyFont="1" applyFill="1" applyBorder="1" applyAlignment="1">
      <alignment horizontal="right" vertical="center" wrapText="1"/>
    </xf>
    <xf numFmtId="170" fontId="29" fillId="0" borderId="0" xfId="2" applyNumberFormat="1" applyFont="1"/>
    <xf numFmtId="176" fontId="10" fillId="6" borderId="0" xfId="2" applyNumberFormat="1" applyFill="1"/>
    <xf numFmtId="0" fontId="36" fillId="0" borderId="0" xfId="2" applyFont="1"/>
    <xf numFmtId="0" fontId="37" fillId="0" borderId="0" xfId="2" applyFont="1"/>
    <xf numFmtId="3" fontId="6" fillId="0" borderId="42" xfId="4" applyNumberFormat="1" applyFont="1" applyFill="1" applyBorder="1" applyAlignment="1">
      <alignment horizontal="right" vertical="center" wrapText="1"/>
    </xf>
    <xf numFmtId="3" fontId="6" fillId="0" borderId="39" xfId="4" applyNumberFormat="1" applyFont="1" applyFill="1" applyBorder="1" applyAlignment="1">
      <alignment horizontal="right" wrapText="1"/>
    </xf>
    <xf numFmtId="3" fontId="6" fillId="0" borderId="42" xfId="4" applyNumberFormat="1" applyFont="1" applyFill="1" applyBorder="1" applyAlignment="1">
      <alignment horizontal="right" wrapText="1"/>
    </xf>
    <xf numFmtId="3" fontId="11" fillId="0" borderId="38" xfId="4" applyNumberFormat="1" applyFont="1" applyFill="1" applyBorder="1" applyAlignment="1">
      <alignment horizontal="right" vertical="center" wrapText="1"/>
    </xf>
    <xf numFmtId="3" fontId="6" fillId="4" borderId="39" xfId="4" applyNumberFormat="1" applyFont="1" applyFill="1" applyBorder="1" applyAlignment="1">
      <alignment horizontal="right" vertical="center" wrapText="1"/>
    </xf>
    <xf numFmtId="3" fontId="6" fillId="0" borderId="43" xfId="4" applyNumberFormat="1" applyFont="1" applyBorder="1" applyAlignment="1">
      <alignment horizontal="right" vertical="center" wrapText="1"/>
    </xf>
    <xf numFmtId="3" fontId="6" fillId="0" borderId="42" xfId="4" applyNumberFormat="1" applyFont="1" applyBorder="1" applyAlignment="1">
      <alignment vertical="center" wrapText="1"/>
    </xf>
    <xf numFmtId="3" fontId="11" fillId="0" borderId="38" xfId="4" applyNumberFormat="1" applyFont="1" applyBorder="1" applyAlignment="1">
      <alignment vertical="center" wrapText="1"/>
    </xf>
    <xf numFmtId="3" fontId="11" fillId="0" borderId="43" xfId="4" applyNumberFormat="1" applyFont="1" applyBorder="1" applyAlignment="1">
      <alignment vertical="center" wrapText="1"/>
    </xf>
    <xf numFmtId="3" fontId="6" fillId="0" borderId="42" xfId="4" applyNumberFormat="1" applyFont="1" applyBorder="1" applyAlignment="1">
      <alignment horizontal="right" vertical="center" wrapText="1"/>
    </xf>
    <xf numFmtId="3" fontId="6" fillId="0" borderId="43" xfId="4" applyNumberFormat="1" applyFont="1" applyBorder="1" applyAlignment="1">
      <alignment vertical="center" wrapText="1"/>
    </xf>
    <xf numFmtId="3" fontId="11" fillId="0" borderId="38" xfId="4" applyNumberFormat="1" applyFont="1" applyBorder="1" applyAlignment="1">
      <alignment horizontal="right" vertical="center" wrapText="1"/>
    </xf>
    <xf numFmtId="3" fontId="6" fillId="0" borderId="44" xfId="4" applyNumberFormat="1" applyFont="1" applyBorder="1" applyAlignment="1">
      <alignment horizontal="right" vertical="center" wrapText="1"/>
    </xf>
    <xf numFmtId="3" fontId="11" fillId="2" borderId="40" xfId="4" applyNumberFormat="1" applyFont="1" applyFill="1" applyBorder="1" applyAlignment="1">
      <alignment vertical="center"/>
    </xf>
    <xf numFmtId="3" fontId="6" fillId="0" borderId="45" xfId="4" applyNumberFormat="1" applyFont="1" applyBorder="1" applyAlignment="1">
      <alignment vertical="center" wrapText="1"/>
    </xf>
    <xf numFmtId="176" fontId="26" fillId="6" borderId="0" xfId="2" applyNumberFormat="1" applyFont="1" applyFill="1" applyBorder="1" applyAlignment="1">
      <alignment horizontal="right"/>
    </xf>
    <xf numFmtId="176" fontId="26" fillId="6" borderId="2" xfId="2" applyNumberFormat="1" applyFont="1" applyFill="1" applyBorder="1" applyAlignment="1">
      <alignment horizontal="right"/>
    </xf>
    <xf numFmtId="168" fontId="26" fillId="6" borderId="2" xfId="7" applyNumberFormat="1" applyFont="1" applyFill="1" applyBorder="1" applyAlignment="1">
      <alignment horizontal="right"/>
    </xf>
    <xf numFmtId="168" fontId="26" fillId="6" borderId="0" xfId="7" applyNumberFormat="1" applyFont="1" applyFill="1" applyBorder="1" applyAlignment="1">
      <alignment horizontal="right"/>
    </xf>
    <xf numFmtId="170" fontId="26" fillId="6" borderId="0" xfId="2" applyNumberFormat="1" applyFont="1" applyFill="1" applyBorder="1" applyAlignment="1">
      <alignment horizontal="right"/>
    </xf>
    <xf numFmtId="169" fontId="26" fillId="6" borderId="9" xfId="2" applyNumberFormat="1" applyFont="1" applyFill="1" applyBorder="1" applyAlignment="1">
      <alignment horizontal="right"/>
    </xf>
    <xf numFmtId="177" fontId="26" fillId="6" borderId="0" xfId="4" applyNumberFormat="1" applyFont="1" applyFill="1" applyBorder="1" applyAlignment="1">
      <alignment horizontal="right"/>
    </xf>
    <xf numFmtId="177" fontId="35" fillId="6" borderId="0" xfId="4" applyNumberFormat="1" applyFont="1" applyFill="1" applyBorder="1" applyAlignment="1">
      <alignment horizontal="right"/>
    </xf>
    <xf numFmtId="177" fontId="26" fillId="6" borderId="2" xfId="4" applyNumberFormat="1" applyFont="1" applyFill="1" applyBorder="1" applyAlignment="1">
      <alignment horizontal="right"/>
    </xf>
    <xf numFmtId="177" fontId="35" fillId="6" borderId="2" xfId="4" applyNumberFormat="1" applyFont="1" applyFill="1" applyBorder="1" applyAlignment="1">
      <alignment horizontal="right"/>
    </xf>
    <xf numFmtId="173" fontId="26" fillId="6" borderId="9" xfId="2" applyNumberFormat="1" applyFont="1" applyFill="1" applyBorder="1" applyAlignment="1">
      <alignment horizontal="right"/>
    </xf>
    <xf numFmtId="43" fontId="26" fillId="6" borderId="2" xfId="4" applyNumberFormat="1" applyFont="1" applyFill="1" applyBorder="1" applyAlignment="1">
      <alignment horizontal="right"/>
    </xf>
    <xf numFmtId="43" fontId="26" fillId="6" borderId="2" xfId="4" applyFont="1" applyFill="1" applyBorder="1" applyAlignment="1">
      <alignment horizontal="right"/>
    </xf>
    <xf numFmtId="173" fontId="26" fillId="6" borderId="0" xfId="2" applyNumberFormat="1" applyFont="1" applyFill="1" applyBorder="1" applyAlignment="1">
      <alignment horizontal="right"/>
    </xf>
    <xf numFmtId="0" fontId="26" fillId="6" borderId="1" xfId="2" applyFont="1" applyFill="1" applyBorder="1" applyAlignment="1">
      <alignment horizontal="right"/>
    </xf>
    <xf numFmtId="174" fontId="26" fillId="6" borderId="0" xfId="2" applyNumberFormat="1" applyFont="1" applyFill="1" applyBorder="1" applyAlignment="1">
      <alignment horizontal="right"/>
    </xf>
    <xf numFmtId="176" fontId="26" fillId="4" borderId="0" xfId="2" applyNumberFormat="1" applyFont="1" applyFill="1" applyBorder="1" applyAlignment="1">
      <alignment horizontal="right"/>
    </xf>
    <xf numFmtId="176" fontId="26" fillId="4" borderId="0" xfId="2" applyNumberFormat="1" applyFont="1" applyFill="1" applyBorder="1"/>
    <xf numFmtId="176" fontId="26" fillId="4" borderId="2" xfId="2" applyNumberFormat="1" applyFont="1" applyFill="1" applyBorder="1" applyAlignment="1">
      <alignment horizontal="right"/>
    </xf>
    <xf numFmtId="176" fontId="26" fillId="4" borderId="2" xfId="2" applyNumberFormat="1" applyFont="1" applyFill="1" applyBorder="1"/>
    <xf numFmtId="178" fontId="26" fillId="6" borderId="2" xfId="2" applyNumberFormat="1" applyFont="1" applyFill="1" applyBorder="1" applyAlignment="1">
      <alignment horizontal="right"/>
    </xf>
    <xf numFmtId="0" fontId="26" fillId="0" borderId="0" xfId="2" applyNumberFormat="1" applyFont="1" applyFill="1" applyBorder="1" applyAlignment="1">
      <alignment horizontal="center"/>
    </xf>
    <xf numFmtId="49" fontId="26" fillId="0" borderId="0" xfId="2" applyNumberFormat="1" applyFont="1" applyFill="1" applyBorder="1" applyAlignment="1">
      <alignment horizontal="center"/>
    </xf>
    <xf numFmtId="0" fontId="27" fillId="3" borderId="0" xfId="2" applyNumberFormat="1" applyFont="1" applyFill="1" applyBorder="1" applyAlignment="1">
      <alignment horizontal="center"/>
    </xf>
    <xf numFmtId="49" fontId="27" fillId="3" borderId="0" xfId="2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15" fontId="5" fillId="0" borderId="1" xfId="0" applyNumberFormat="1" applyFont="1" applyBorder="1" applyAlignment="1">
      <alignment horizontal="right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top"/>
    </xf>
    <xf numFmtId="0" fontId="0" fillId="0" borderId="1" xfId="0" applyBorder="1" applyAlignment="1">
      <alignment horizontal="right"/>
    </xf>
  </cellXfs>
  <cellStyles count="11">
    <cellStyle name="Comma" xfId="4" builtinId="3"/>
    <cellStyle name="Comma 2" xfId="6" xr:uid="{00000000-0005-0000-0000-000001000000}"/>
    <cellStyle name="Komma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  <cellStyle name="Normal 4" xfId="10" xr:uid="{00000000-0005-0000-0000-000006000000}"/>
    <cellStyle name="Percent 2" xfId="7" xr:uid="{00000000-0005-0000-0000-000007000000}"/>
    <cellStyle name="Percent 2 2" xfId="8" xr:uid="{00000000-0005-0000-0000-000008000000}"/>
    <cellStyle name="Percent 2 2 2" xfId="9" xr:uid="{00000000-0005-0000-0000-000009000000}"/>
    <cellStyle name="Standard 2" xfId="1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19191"/>
      <rgbColor rgb="00FF0000"/>
      <rgbColor rgb="00FF9147"/>
      <rgbColor rgb="000000FF"/>
      <rgbColor rgb="00B7DC4E"/>
      <rgbColor rgb="00DAD5D0"/>
      <rgbColor rgb="00E5E2DF"/>
      <rgbColor rgb="00800000"/>
      <rgbColor rgb="00008000"/>
      <rgbColor rgb="00000080"/>
      <rgbColor rgb="00808000"/>
      <rgbColor rgb="00800080"/>
      <rgbColor rgb="00008080"/>
      <rgbColor rgb="00E5E2DF"/>
      <rgbColor rgb="00808080"/>
      <rgbColor rgb="00009EE0"/>
      <rgbColor rgb="00005192"/>
      <rgbColor rgb="00ACD819"/>
      <rgbColor rgb="007A9501"/>
      <rgbColor rgb="00D6D1CC"/>
      <rgbColor rgb="00B4AEAE"/>
      <rgbColor rgb="00E9AD05"/>
      <rgbColor rgb="00CC6C08"/>
      <rgbColor rgb="003E3E3E"/>
      <rgbColor rgb="00FFFFFF"/>
      <rgbColor rgb="00796E6B"/>
      <rgbColor rgb="0000FFFF"/>
      <rgbColor rgb="00800080"/>
      <rgbColor rgb="00800000"/>
      <rgbColor rgb="00008080"/>
      <rgbColor rgb="000000FF"/>
      <rgbColor rgb="00FFFFFF"/>
      <rgbColor rgb="0073CEE8"/>
      <rgbColor rgb="004D74A8"/>
      <rgbColor rgb="00143F82"/>
      <rgbColor rgb="00CCEEF7"/>
      <rgbColor rgb="0000A6D6"/>
      <rgbColor rgb="0099AFCD"/>
      <rgbColor rgb="00B4AEAE"/>
      <rgbColor rgb="003366FF"/>
      <rgbColor rgb="0033CCCC"/>
      <rgbColor rgb="0099CC00"/>
      <rgbColor rgb="00827878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3E3E3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270062</xdr:colOff>
      <xdr:row>49</xdr:row>
      <xdr:rowOff>47252</xdr:rowOff>
    </xdr:from>
    <xdr:to>
      <xdr:col>3</xdr:col>
      <xdr:colOff>0</xdr:colOff>
      <xdr:row>50</xdr:row>
      <xdr:rowOff>128495</xdr:rowOff>
    </xdr:to>
    <xdr:pic>
      <xdr:nvPicPr>
        <xdr:cNvPr id="2" name="Picture 8" descr="HannRe_Logo_2c_Pfad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836" r="-2501" b="-3145"/>
        <a:stretch>
          <a:fillRect/>
        </a:stretch>
      </xdr:blipFill>
      <xdr:spPr bwMode="auto">
        <a:xfrm>
          <a:off x="9638180" y="13897723"/>
          <a:ext cx="1247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44</xdr:row>
      <xdr:rowOff>134470</xdr:rowOff>
    </xdr:from>
    <xdr:to>
      <xdr:col>2</xdr:col>
      <xdr:colOff>1435366</xdr:colOff>
      <xdr:row>46</xdr:row>
      <xdr:rowOff>65234</xdr:rowOff>
    </xdr:to>
    <xdr:pic>
      <xdr:nvPicPr>
        <xdr:cNvPr id="3" name="Picture 8" descr="HannRe_Logo_2c_Pfad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836" r="-2501" b="-3145"/>
        <a:stretch>
          <a:fillRect/>
        </a:stretch>
      </xdr:blipFill>
      <xdr:spPr bwMode="auto">
        <a:xfrm>
          <a:off x="7343588" y="9323294"/>
          <a:ext cx="1181366" cy="244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44</xdr:row>
      <xdr:rowOff>134470</xdr:rowOff>
    </xdr:from>
    <xdr:to>
      <xdr:col>2</xdr:col>
      <xdr:colOff>1435366</xdr:colOff>
      <xdr:row>46</xdr:row>
      <xdr:rowOff>65234</xdr:rowOff>
    </xdr:to>
    <xdr:pic>
      <xdr:nvPicPr>
        <xdr:cNvPr id="2" name="Picture 8" descr="HannRe_Logo_2c_Pfad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836" r="-2501" b="-3145"/>
        <a:stretch>
          <a:fillRect/>
        </a:stretch>
      </xdr:blipFill>
      <xdr:spPr bwMode="auto">
        <a:xfrm>
          <a:off x="7340600" y="9557870"/>
          <a:ext cx="1181366" cy="24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36</xdr:row>
      <xdr:rowOff>47625</xdr:rowOff>
    </xdr:from>
    <xdr:to>
      <xdr:col>9</xdr:col>
      <xdr:colOff>63500</xdr:colOff>
      <xdr:row>37</xdr:row>
      <xdr:rowOff>104775</xdr:rowOff>
    </xdr:to>
    <xdr:pic>
      <xdr:nvPicPr>
        <xdr:cNvPr id="2" name="Picture 8" descr="HannRe_Logo_2c_Pfad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836" r="-2501" b="-3145"/>
        <a:stretch>
          <a:fillRect/>
        </a:stretch>
      </xdr:blipFill>
      <xdr:spPr bwMode="auto">
        <a:xfrm>
          <a:off x="13179425" y="9220200"/>
          <a:ext cx="12477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29</xdr:row>
      <xdr:rowOff>47625</xdr:rowOff>
    </xdr:from>
    <xdr:to>
      <xdr:col>9</xdr:col>
      <xdr:colOff>6350</xdr:colOff>
      <xdr:row>30</xdr:row>
      <xdr:rowOff>104775</xdr:rowOff>
    </xdr:to>
    <xdr:pic>
      <xdr:nvPicPr>
        <xdr:cNvPr id="2" name="Picture 8" descr="HannRe_Logo_2c_Pfad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836" r="-2501" b="-3145"/>
        <a:stretch>
          <a:fillRect/>
        </a:stretch>
      </xdr:blipFill>
      <xdr:spPr bwMode="auto">
        <a:xfrm>
          <a:off x="14189075" y="5905500"/>
          <a:ext cx="12477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29</xdr:row>
      <xdr:rowOff>47625</xdr:rowOff>
    </xdr:from>
    <xdr:to>
      <xdr:col>9</xdr:col>
      <xdr:colOff>6350</xdr:colOff>
      <xdr:row>30</xdr:row>
      <xdr:rowOff>104775</xdr:rowOff>
    </xdr:to>
    <xdr:pic>
      <xdr:nvPicPr>
        <xdr:cNvPr id="2" name="Picture 8" descr="HannRe_Logo_2c_Pfad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836" r="-2501" b="-3145"/>
        <a:stretch>
          <a:fillRect/>
        </a:stretch>
      </xdr:blipFill>
      <xdr:spPr bwMode="auto">
        <a:xfrm>
          <a:off x="14865350" y="5997575"/>
          <a:ext cx="131445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Hannover Re">
  <a:themeElements>
    <a:clrScheme name="HR_05">
      <a:dk1>
        <a:srgbClr val="3E3E3E"/>
      </a:dk1>
      <a:lt1>
        <a:srgbClr val="FFFFFF"/>
      </a:lt1>
      <a:dk2>
        <a:srgbClr val="A0B4BF"/>
      </a:dk2>
      <a:lt2>
        <a:srgbClr val="4D6B79"/>
      </a:lt2>
      <a:accent1>
        <a:srgbClr val="009EE0"/>
      </a:accent1>
      <a:accent2>
        <a:srgbClr val="005192"/>
      </a:accent2>
      <a:accent3>
        <a:srgbClr val="ACD819"/>
      </a:accent3>
      <a:accent4>
        <a:srgbClr val="7A9501"/>
      </a:accent4>
      <a:accent5>
        <a:srgbClr val="D6D1CC"/>
      </a:accent5>
      <a:accent6>
        <a:srgbClr val="B4AEAE"/>
      </a:accent6>
      <a:hlink>
        <a:srgbClr val="0000FF"/>
      </a:hlink>
      <a:folHlink>
        <a:srgbClr val="800080"/>
      </a:folHlink>
    </a:clrScheme>
    <a:fontScheme name="Hannover R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D6D1CC"/>
        </a:solidFill>
        <a:ln w="9525" cap="flat" cmpd="sng" algn="ctr">
          <a:solidFill>
            <a:srgbClr val="D6D1CC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90000" tIns="46800" rIns="90000" bIns="46800" numCol="1" rtlCol="0" anchor="ctr" anchorCtr="0" compatLnSpc="1">
        <a:prstTxWarp prst="textNoShape">
          <a:avLst/>
        </a:prstTxWarp>
      </a:bodyPr>
      <a:lstStyle>
        <a:defPPr marL="285750" marR="0" indent="-285750" algn="ctr" defTabSz="914400" rtl="0" eaLnBrk="1" fontAlgn="base" latinLnBrk="0" hangingPunct="1">
          <a:lnSpc>
            <a:spcPct val="100000"/>
          </a:lnSpc>
          <a:spcBef>
            <a:spcPts val="600"/>
          </a:spcBef>
          <a:spcAft>
            <a:spcPct val="0"/>
          </a:spcAft>
          <a:buClr>
            <a:schemeClr val="accent2"/>
          </a:buClr>
          <a:buSzTx/>
          <a:buFont typeface="Wingdings 3" pitchFamily="18" charset="2"/>
          <a:buChar char="u"/>
          <a:tabLst/>
          <a:defRPr kumimoji="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solidFill>
          <a:schemeClr val="bg1"/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/>
      <a:lstStyle/>
    </a:lnDef>
    <a:txDef>
      <a:spPr>
        <a:noFill/>
      </a:spPr>
      <a:bodyPr wrap="none" rtlCol="0">
        <a:spAutoFit/>
      </a:bodyPr>
      <a:lstStyle>
        <a:defPPr marL="285750" indent="-285750">
          <a:spcBef>
            <a:spcPts val="600"/>
          </a:spcBef>
          <a:buClr>
            <a:schemeClr val="accent2"/>
          </a:buClr>
          <a:buFont typeface="Wingdings 3" pitchFamily="18" charset="2"/>
          <a:buChar char="u"/>
          <a:defRPr smtClean="0"/>
        </a:defPPr>
      </a:lstStyle>
    </a:txDef>
  </a:objectDefaults>
  <a:extraClrSchemeLst>
    <a:extraClrScheme>
      <a:clrScheme name="Hannover_Rueck 1">
        <a:dk1>
          <a:srgbClr val="3E3E3E"/>
        </a:dk1>
        <a:lt1>
          <a:srgbClr val="FFFFFF"/>
        </a:lt1>
        <a:dk2>
          <a:srgbClr val="DCDCDC"/>
        </a:dk2>
        <a:lt2>
          <a:srgbClr val="919191"/>
        </a:lt2>
        <a:accent1>
          <a:srgbClr val="003882"/>
        </a:accent1>
        <a:accent2>
          <a:srgbClr val="4D74A8"/>
        </a:accent2>
        <a:accent3>
          <a:srgbClr val="FFFFFF"/>
        </a:accent3>
        <a:accent4>
          <a:srgbClr val="343434"/>
        </a:accent4>
        <a:accent5>
          <a:srgbClr val="AAAEC1"/>
        </a:accent5>
        <a:accent6>
          <a:srgbClr val="456898"/>
        </a:accent6>
        <a:hlink>
          <a:srgbClr val="00A6D6"/>
        </a:hlink>
        <a:folHlink>
          <a:srgbClr val="827878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Hannover_Rueck 2">
        <a:dk1>
          <a:srgbClr val="3E3E3E"/>
        </a:dk1>
        <a:lt1>
          <a:srgbClr val="FFFFFF"/>
        </a:lt1>
        <a:dk2>
          <a:srgbClr val="DBE3ED"/>
        </a:dk2>
        <a:lt2>
          <a:srgbClr val="827878"/>
        </a:lt2>
        <a:accent1>
          <a:srgbClr val="00A6D6"/>
        </a:accent1>
        <a:accent2>
          <a:srgbClr val="003882"/>
        </a:accent2>
        <a:accent3>
          <a:srgbClr val="FFFFFF"/>
        </a:accent3>
        <a:accent4>
          <a:srgbClr val="343434"/>
        </a:accent4>
        <a:accent5>
          <a:srgbClr val="AAD0E8"/>
        </a:accent5>
        <a:accent6>
          <a:srgbClr val="003275"/>
        </a:accent6>
        <a:hlink>
          <a:srgbClr val="CCD8E6"/>
        </a:hlink>
        <a:folHlink>
          <a:srgbClr val="4D74A8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Hannover_Rueck 3">
        <a:dk1>
          <a:srgbClr val="3E3E3E"/>
        </a:dk1>
        <a:lt1>
          <a:srgbClr val="FFFFFF"/>
        </a:lt1>
        <a:dk2>
          <a:srgbClr val="DBE3ED"/>
        </a:dk2>
        <a:lt2>
          <a:srgbClr val="827878"/>
        </a:lt2>
        <a:accent1>
          <a:srgbClr val="00A6D6"/>
        </a:accent1>
        <a:accent2>
          <a:srgbClr val="143F82"/>
        </a:accent2>
        <a:accent3>
          <a:srgbClr val="FFFFFF"/>
        </a:accent3>
        <a:accent4>
          <a:srgbClr val="343434"/>
        </a:accent4>
        <a:accent5>
          <a:srgbClr val="AAD0E8"/>
        </a:accent5>
        <a:accent6>
          <a:srgbClr val="113875"/>
        </a:accent6>
        <a:hlink>
          <a:srgbClr val="CCD8E6"/>
        </a:hlink>
        <a:folHlink>
          <a:srgbClr val="4D74A8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custClrLst>
    <a:custClr name="Custom Color 1">
      <a:srgbClr val="E9AD05"/>
    </a:custClr>
    <a:custClr name="Custom Color 2">
      <a:srgbClr val="CC6C08"/>
    </a:custClr>
    <a:custClr name="Custom Color 3">
      <a:srgbClr val="83D0F0"/>
    </a:custClr>
    <a:custClr name="Custom Color 4">
      <a:srgbClr val="796E6B"/>
    </a:custClr>
    <a:custClr name="Custom Color 5">
      <a:srgbClr val="CED7B1"/>
    </a:custClr>
    <a:custClr name="Custom Color 6">
      <a:srgbClr val="DBE3ED"/>
    </a:custClr>
    <a:custClr name="Custom Color 7">
      <a:srgbClr val="C0EAF6"/>
    </a:custClr>
    <a:custClr name="Custom Color 8">
      <a:srgbClr val="D6D1CC"/>
    </a:custClr>
  </a:custClr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showGridLines="0" tabSelected="1" zoomScaleNormal="100" workbookViewId="0"/>
  </sheetViews>
  <sheetFormatPr defaultColWidth="8.6640625" defaultRowHeight="18" customHeight="1" x14ac:dyDescent="0.25"/>
  <cols>
    <col min="1" max="1" width="37.44140625" style="38" customWidth="1"/>
    <col min="2" max="2" width="11.33203125" style="154" bestFit="1" customWidth="1"/>
    <col min="3" max="6" width="10.6640625" style="256" customWidth="1"/>
    <col min="7" max="7" width="11.33203125" style="256" bestFit="1" customWidth="1"/>
    <col min="8" max="9" width="10.6640625" style="256" customWidth="1"/>
    <col min="10" max="10" width="10.6640625" style="256" hidden="1" customWidth="1"/>
    <col min="11" max="11" width="10.6640625" style="256" customWidth="1"/>
    <col min="12" max="12" width="11.33203125" style="154" customWidth="1"/>
    <col min="13" max="15" width="8.6640625" style="154"/>
    <col min="16" max="16" width="15.77734375" style="154" bestFit="1" customWidth="1"/>
    <col min="17" max="16384" width="8.6640625" style="154"/>
  </cols>
  <sheetData>
    <row r="1" spans="1:16" s="149" customFormat="1" ht="25.2" customHeight="1" x14ac:dyDescent="0.25">
      <c r="A1" s="214"/>
      <c r="B1" s="334" t="s">
        <v>134</v>
      </c>
      <c r="C1" s="335"/>
      <c r="D1" s="335"/>
      <c r="E1" s="335"/>
      <c r="F1" s="335"/>
      <c r="G1" s="336">
        <v>2023</v>
      </c>
      <c r="H1" s="337"/>
      <c r="I1" s="337"/>
      <c r="J1" s="337"/>
      <c r="K1" s="337"/>
      <c r="L1" s="148"/>
    </row>
    <row r="2" spans="1:16" s="149" customFormat="1" ht="42" thickBot="1" x14ac:dyDescent="0.3">
      <c r="A2" s="215" t="s">
        <v>48</v>
      </c>
      <c r="B2" s="150" t="s">
        <v>62</v>
      </c>
      <c r="C2" s="150" t="s">
        <v>43</v>
      </c>
      <c r="D2" s="150" t="s">
        <v>44</v>
      </c>
      <c r="E2" s="150" t="s">
        <v>45</v>
      </c>
      <c r="F2" s="150" t="s">
        <v>47</v>
      </c>
      <c r="G2" s="151" t="s">
        <v>62</v>
      </c>
      <c r="H2" s="151" t="s">
        <v>43</v>
      </c>
      <c r="I2" s="151" t="s">
        <v>44</v>
      </c>
      <c r="J2" s="151" t="s">
        <v>45</v>
      </c>
      <c r="K2" s="151" t="s">
        <v>47</v>
      </c>
      <c r="L2" s="221" t="s">
        <v>61</v>
      </c>
      <c r="N2" s="228"/>
    </row>
    <row r="3" spans="1:16" ht="30" customHeight="1" thickBot="1" x14ac:dyDescent="0.3">
      <c r="A3" s="216" t="s">
        <v>49</v>
      </c>
      <c r="B3" s="152"/>
      <c r="C3" s="152"/>
      <c r="D3" s="152"/>
      <c r="E3" s="152"/>
      <c r="F3" s="152"/>
      <c r="G3" s="153"/>
      <c r="H3" s="153"/>
      <c r="I3" s="153"/>
      <c r="J3" s="153"/>
      <c r="K3" s="153"/>
      <c r="L3" s="153"/>
    </row>
    <row r="4" spans="1:16" ht="13.8" x14ac:dyDescent="0.25">
      <c r="A4" s="217" t="s">
        <v>50</v>
      </c>
      <c r="B4" s="155"/>
      <c r="C4" s="155"/>
      <c r="D4" s="155"/>
      <c r="E4" s="155"/>
      <c r="F4" s="155"/>
      <c r="G4" s="156"/>
      <c r="H4" s="156"/>
      <c r="I4" s="156"/>
      <c r="J4" s="156"/>
      <c r="K4" s="156"/>
      <c r="L4" s="156"/>
    </row>
    <row r="5" spans="1:16" ht="13.8" x14ac:dyDescent="0.25">
      <c r="A5" s="218" t="s">
        <v>98</v>
      </c>
      <c r="B5" s="313">
        <v>6611.5623303738712</v>
      </c>
      <c r="C5" s="313">
        <v>5204.5276434724046</v>
      </c>
      <c r="D5" s="313">
        <v>6515.4071517047923</v>
      </c>
      <c r="E5" s="313">
        <v>5741.5594272262651</v>
      </c>
      <c r="F5" s="313">
        <v>18331.497125551068</v>
      </c>
      <c r="G5" s="329">
        <v>6570.2258342563091</v>
      </c>
      <c r="H5" s="330">
        <v>5702.4668155872341</v>
      </c>
      <c r="I5" s="330">
        <v>6241.5525704037473</v>
      </c>
      <c r="J5" s="330"/>
      <c r="K5" s="330">
        <v>18514.245220247292</v>
      </c>
      <c r="L5" s="159">
        <f>K5/F5-1</f>
        <v>9.9690763631903323E-3</v>
      </c>
      <c r="N5" s="222"/>
    </row>
    <row r="6" spans="1:16" ht="13.8" x14ac:dyDescent="0.25">
      <c r="A6" s="219" t="s">
        <v>102</v>
      </c>
      <c r="B6" s="314">
        <v>421.44113643604618</v>
      </c>
      <c r="C6" s="314">
        <v>272.09611397874136</v>
      </c>
      <c r="D6" s="314">
        <v>370.04526520643782</v>
      </c>
      <c r="E6" s="314">
        <v>272.79666217524959</v>
      </c>
      <c r="F6" s="314">
        <v>1063.5825156212254</v>
      </c>
      <c r="G6" s="331">
        <v>568.33661301046425</v>
      </c>
      <c r="H6" s="332">
        <v>510.35162753220294</v>
      </c>
      <c r="I6" s="332">
        <v>482.78037323551678</v>
      </c>
      <c r="J6" s="332"/>
      <c r="K6" s="332">
        <v>1561.4686137781839</v>
      </c>
      <c r="L6" s="160">
        <f t="shared" ref="L6:L10" si="0">K6/F6-1</f>
        <v>0.46812174029219489</v>
      </c>
      <c r="N6" s="222"/>
    </row>
    <row r="7" spans="1:16" ht="13.8" x14ac:dyDescent="0.25">
      <c r="A7" s="219" t="s">
        <v>135</v>
      </c>
      <c r="B7" s="314">
        <v>-122.08510085428574</v>
      </c>
      <c r="C7" s="314">
        <v>-83.394203362258395</v>
      </c>
      <c r="D7" s="314">
        <v>-113.47789620870071</v>
      </c>
      <c r="E7" s="314">
        <v>-264.17926345698083</v>
      </c>
      <c r="F7" s="314">
        <v>-318.95720042524522</v>
      </c>
      <c r="G7" s="331">
        <v>-166.91196731890105</v>
      </c>
      <c r="H7" s="332">
        <v>-175.56792907201333</v>
      </c>
      <c r="I7" s="332">
        <v>-259.68695723474428</v>
      </c>
      <c r="J7" s="332" t="e">
        <v>#N/A</v>
      </c>
      <c r="K7" s="332">
        <v>-602.16685362565863</v>
      </c>
      <c r="L7" s="160"/>
      <c r="N7" s="222"/>
    </row>
    <row r="8" spans="1:16" ht="13.8" x14ac:dyDescent="0.25">
      <c r="A8" s="219" t="s">
        <v>97</v>
      </c>
      <c r="B8" s="314">
        <v>392.96124063993261</v>
      </c>
      <c r="C8" s="314">
        <v>431.68810049779489</v>
      </c>
      <c r="D8" s="314">
        <v>368.43972676461698</v>
      </c>
      <c r="E8" s="314">
        <v>-227.73491951052557</v>
      </c>
      <c r="F8" s="314">
        <v>1193.0890679023444</v>
      </c>
      <c r="G8" s="331">
        <v>380.77778878670443</v>
      </c>
      <c r="H8" s="332">
        <v>469.87338388364873</v>
      </c>
      <c r="I8" s="332">
        <v>415.00037282853725</v>
      </c>
      <c r="J8" s="332"/>
      <c r="K8" s="332">
        <v>1265.6515454988903</v>
      </c>
      <c r="L8" s="161">
        <f t="shared" si="0"/>
        <v>6.0818994615484456E-2</v>
      </c>
      <c r="N8" s="222"/>
    </row>
    <row r="9" spans="1:16" ht="13.8" x14ac:dyDescent="0.25">
      <c r="A9" s="219" t="s">
        <v>63</v>
      </c>
      <c r="B9" s="314">
        <v>597.55605797079397</v>
      </c>
      <c r="C9" s="314">
        <v>519.94504900503944</v>
      </c>
      <c r="D9" s="314">
        <v>544.14218618602752</v>
      </c>
      <c r="E9" s="314">
        <v>-145.92809829155445</v>
      </c>
      <c r="F9" s="314">
        <v>1661.643293161861</v>
      </c>
      <c r="G9" s="331">
        <v>720.26652552128928</v>
      </c>
      <c r="H9" s="332">
        <v>632.28385911177861</v>
      </c>
      <c r="I9" s="332">
        <v>484.25921306143567</v>
      </c>
      <c r="J9" s="332"/>
      <c r="K9" s="332">
        <v>1836.8095976945035</v>
      </c>
      <c r="L9" s="160">
        <f t="shared" si="0"/>
        <v>0.10541751364658225</v>
      </c>
      <c r="N9" s="222"/>
    </row>
    <row r="10" spans="1:16" ht="13.8" x14ac:dyDescent="0.25">
      <c r="A10" s="219" t="s">
        <v>0</v>
      </c>
      <c r="B10" s="314">
        <v>427.85302555601902</v>
      </c>
      <c r="C10" s="314">
        <v>387.01956917954141</v>
      </c>
      <c r="D10" s="314">
        <v>301.38970303154804</v>
      </c>
      <c r="E10" s="314">
        <v>-335.47070686787498</v>
      </c>
      <c r="F10" s="314">
        <v>1116.2622977671085</v>
      </c>
      <c r="G10" s="331">
        <v>484.45063214773228</v>
      </c>
      <c r="H10" s="332">
        <v>475.58445677191258</v>
      </c>
      <c r="I10" s="332">
        <v>439.39597094347596</v>
      </c>
      <c r="J10" s="332"/>
      <c r="K10" s="332">
        <v>1399.4310598631207</v>
      </c>
      <c r="L10" s="160">
        <f t="shared" si="0"/>
        <v>0.25367582750258855</v>
      </c>
      <c r="N10" s="222"/>
    </row>
    <row r="11" spans="1:16" s="162" customFormat="1" ht="13.8" x14ac:dyDescent="0.25">
      <c r="A11" s="218"/>
      <c r="B11" s="317"/>
      <c r="C11" s="317"/>
      <c r="D11" s="317"/>
      <c r="E11" s="317"/>
      <c r="F11" s="317"/>
      <c r="G11" s="157"/>
      <c r="H11" s="158"/>
      <c r="I11" s="158"/>
      <c r="J11" s="158"/>
      <c r="K11" s="158"/>
      <c r="L11" s="159"/>
    </row>
    <row r="12" spans="1:16" ht="13.8" x14ac:dyDescent="0.25">
      <c r="A12" s="220" t="s">
        <v>51</v>
      </c>
      <c r="B12" s="318"/>
      <c r="C12" s="318"/>
      <c r="D12" s="318"/>
      <c r="E12" s="318"/>
      <c r="F12" s="318"/>
      <c r="G12" s="163"/>
      <c r="H12" s="164"/>
      <c r="I12" s="164"/>
      <c r="J12" s="164"/>
      <c r="K12" s="164"/>
      <c r="L12" s="165"/>
    </row>
    <row r="13" spans="1:16" ht="13.8" x14ac:dyDescent="0.25">
      <c r="A13" s="218" t="s">
        <v>96</v>
      </c>
      <c r="B13" s="319"/>
      <c r="C13" s="320"/>
      <c r="D13" s="319"/>
      <c r="E13" s="319">
        <v>13683.1843390468</v>
      </c>
      <c r="F13" s="319"/>
      <c r="G13" s="274">
        <v>14151.714558064399</v>
      </c>
      <c r="H13" s="253">
        <v>13393.028626549858</v>
      </c>
      <c r="I13" s="253">
        <v>13721.4</v>
      </c>
      <c r="J13" s="253"/>
      <c r="K13" s="253"/>
      <c r="L13" s="160"/>
    </row>
    <row r="14" spans="1:16" ht="27.6" x14ac:dyDescent="0.25">
      <c r="A14" s="219" t="s">
        <v>21</v>
      </c>
      <c r="B14" s="321"/>
      <c r="C14" s="322"/>
      <c r="D14" s="321"/>
      <c r="E14" s="321">
        <v>9059.6847983614498</v>
      </c>
      <c r="F14" s="321"/>
      <c r="G14" s="254">
        <v>9531.2850570075607</v>
      </c>
      <c r="H14" s="255">
        <v>9256.8413820680107</v>
      </c>
      <c r="I14" s="255">
        <v>9573.7000000000007</v>
      </c>
      <c r="J14" s="255"/>
      <c r="K14" s="255"/>
      <c r="L14" s="160"/>
      <c r="P14" s="296"/>
    </row>
    <row r="15" spans="1:16" ht="13.8" x14ac:dyDescent="0.25">
      <c r="A15" s="219" t="s">
        <v>1</v>
      </c>
      <c r="B15" s="321"/>
      <c r="C15" s="322"/>
      <c r="D15" s="321"/>
      <c r="E15" s="321">
        <v>897.17854790533102</v>
      </c>
      <c r="F15" s="321"/>
      <c r="G15" s="254">
        <v>893.29765998681796</v>
      </c>
      <c r="H15" s="255">
        <v>907.75750311184595</v>
      </c>
      <c r="I15" s="255">
        <v>918.4</v>
      </c>
      <c r="J15" s="255"/>
      <c r="K15" s="255"/>
      <c r="L15" s="160"/>
    </row>
    <row r="16" spans="1:16" ht="13.8" x14ac:dyDescent="0.25">
      <c r="A16" s="219" t="s">
        <v>52</v>
      </c>
      <c r="B16" s="321"/>
      <c r="C16" s="322"/>
      <c r="D16" s="321"/>
      <c r="E16" s="321">
        <v>3726.3209927800003</v>
      </c>
      <c r="F16" s="321"/>
      <c r="G16" s="254">
        <v>3727.1318410700001</v>
      </c>
      <c r="H16" s="255">
        <v>3228.4297413700001</v>
      </c>
      <c r="I16" s="255">
        <v>3229.3</v>
      </c>
      <c r="J16" s="255"/>
      <c r="K16" s="255"/>
      <c r="L16" s="160"/>
    </row>
    <row r="17" spans="1:14" ht="13.8" x14ac:dyDescent="0.25">
      <c r="A17" s="219" t="s">
        <v>64</v>
      </c>
      <c r="B17" s="321"/>
      <c r="C17" s="322"/>
      <c r="D17" s="321"/>
      <c r="E17" s="321">
        <v>6557.3806694715595</v>
      </c>
      <c r="F17" s="321"/>
      <c r="G17" s="254">
        <v>7432.2373663708404</v>
      </c>
      <c r="H17" s="255">
        <v>7275.37534313787</v>
      </c>
      <c r="I17" s="255">
        <v>8269.7999999999993</v>
      </c>
      <c r="J17" s="255"/>
      <c r="K17" s="255"/>
      <c r="L17" s="160"/>
    </row>
    <row r="18" spans="1:14" ht="13.8" x14ac:dyDescent="0.25">
      <c r="A18" s="219" t="s">
        <v>65</v>
      </c>
      <c r="B18" s="321"/>
      <c r="C18" s="322"/>
      <c r="D18" s="321"/>
      <c r="E18" s="321">
        <v>3717.0592549478001</v>
      </c>
      <c r="F18" s="321"/>
      <c r="G18" s="254">
        <v>3824.64345008897</v>
      </c>
      <c r="H18" s="255">
        <v>3651.2189719344101</v>
      </c>
      <c r="I18" s="255">
        <v>3546.3</v>
      </c>
      <c r="J18" s="255"/>
      <c r="K18" s="255"/>
      <c r="L18" s="160"/>
    </row>
    <row r="19" spans="1:14" ht="13.8" x14ac:dyDescent="0.25">
      <c r="A19" s="219" t="s">
        <v>94</v>
      </c>
      <c r="B19" s="321"/>
      <c r="C19" s="322"/>
      <c r="D19" s="321"/>
      <c r="E19" s="321">
        <v>55285.124384944</v>
      </c>
      <c r="F19" s="321"/>
      <c r="G19" s="254">
        <v>56997.116036137399</v>
      </c>
      <c r="H19" s="255">
        <v>56467.118094690595</v>
      </c>
      <c r="I19" s="255">
        <v>57574.3</v>
      </c>
      <c r="J19" s="255"/>
      <c r="K19" s="255"/>
      <c r="L19" s="160"/>
    </row>
    <row r="20" spans="1:14" ht="13.8" x14ac:dyDescent="0.25">
      <c r="A20" s="219" t="s">
        <v>2</v>
      </c>
      <c r="B20" s="321"/>
      <c r="C20" s="322"/>
      <c r="D20" s="321"/>
      <c r="E20" s="321">
        <v>62959.196909958606</v>
      </c>
      <c r="F20" s="321"/>
      <c r="G20" s="254">
        <v>64668.842447799201</v>
      </c>
      <c r="H20" s="255">
        <v>63923.9994715063</v>
      </c>
      <c r="I20" s="255">
        <v>64597.8</v>
      </c>
      <c r="J20" s="255"/>
      <c r="K20" s="255"/>
      <c r="L20" s="160"/>
    </row>
    <row r="21" spans="1:14" ht="13.8" x14ac:dyDescent="0.25">
      <c r="A21" s="218"/>
      <c r="B21" s="317"/>
      <c r="C21" s="317"/>
      <c r="D21" s="317"/>
      <c r="E21" s="317"/>
      <c r="F21" s="317"/>
      <c r="G21" s="157"/>
      <c r="H21" s="158"/>
      <c r="I21" s="158"/>
      <c r="J21" s="158"/>
      <c r="K21" s="158"/>
      <c r="L21" s="159"/>
    </row>
    <row r="22" spans="1:14" ht="13.8" x14ac:dyDescent="0.25">
      <c r="A22" s="220" t="s">
        <v>58</v>
      </c>
      <c r="B22" s="318"/>
      <c r="C22" s="318"/>
      <c r="D22" s="318"/>
      <c r="E22" s="318"/>
      <c r="F22" s="318"/>
      <c r="G22" s="163"/>
      <c r="H22" s="164"/>
      <c r="I22" s="164"/>
      <c r="J22" s="164"/>
      <c r="K22" s="164"/>
      <c r="L22" s="165"/>
    </row>
    <row r="23" spans="1:14" ht="27.6" x14ac:dyDescent="0.25">
      <c r="A23" s="218" t="s">
        <v>130</v>
      </c>
      <c r="B23" s="315">
        <v>0.95647556320030913</v>
      </c>
      <c r="C23" s="315">
        <v>0.92486388903910433</v>
      </c>
      <c r="D23" s="315">
        <v>0.9496581719898427</v>
      </c>
      <c r="E23" s="315">
        <v>0.93958971942376068</v>
      </c>
      <c r="F23" s="315">
        <v>0.94620344646268928</v>
      </c>
      <c r="G23" s="258">
        <v>0.9232230422848875</v>
      </c>
      <c r="H23" s="259">
        <v>0.90827100668131167</v>
      </c>
      <c r="I23" s="259">
        <v>0.92240466109101449</v>
      </c>
      <c r="J23" s="259"/>
      <c r="K23" s="259">
        <v>0.91871051402271231</v>
      </c>
      <c r="L23" s="160"/>
      <c r="N23" s="222"/>
    </row>
    <row r="24" spans="1:14" ht="13.8" x14ac:dyDescent="0.25">
      <c r="A24" s="219" t="s">
        <v>129</v>
      </c>
      <c r="B24" s="315">
        <v>9.5852636719141265E-2</v>
      </c>
      <c r="C24" s="315">
        <v>0.11383208477371347</v>
      </c>
      <c r="D24" s="315">
        <v>9.0836639010868539E-2</v>
      </c>
      <c r="E24" s="315">
        <v>-2.9561333663308601E-2</v>
      </c>
      <c r="F24" s="315">
        <v>9.895387442963223E-2</v>
      </c>
      <c r="G24" s="258">
        <v>0.1227168299230538</v>
      </c>
      <c r="H24" s="259">
        <v>0.13016996543461334</v>
      </c>
      <c r="I24" s="259">
        <v>8.9827092544455645E-2</v>
      </c>
      <c r="J24" s="259"/>
      <c r="K24" s="259">
        <v>0.11396209368502816</v>
      </c>
      <c r="L24" s="160"/>
      <c r="N24" s="222"/>
    </row>
    <row r="25" spans="1:14" ht="13.8" x14ac:dyDescent="0.25">
      <c r="A25" s="219" t="s">
        <v>95</v>
      </c>
      <c r="B25" s="316">
        <v>2.8559060594618577E-2</v>
      </c>
      <c r="C25" s="316">
        <v>3.1534103010438838E-2</v>
      </c>
      <c r="D25" s="316">
        <v>2.6598577735187756E-2</v>
      </c>
      <c r="E25" s="316">
        <v>-1.634128068968348E-2</v>
      </c>
      <c r="F25" s="316">
        <v>2.8566252642098961E-2</v>
      </c>
      <c r="G25" s="258">
        <v>2.7130045667682415E-2</v>
      </c>
      <c r="H25" s="259">
        <v>3.3129268441850594E-2</v>
      </c>
      <c r="I25" s="259">
        <v>2.9112262347199207E-2</v>
      </c>
      <c r="J25" s="259"/>
      <c r="K25" s="259">
        <v>2.9905092329047464E-2</v>
      </c>
      <c r="L25" s="259"/>
      <c r="N25" s="222"/>
    </row>
    <row r="26" spans="1:14" ht="13.8" x14ac:dyDescent="0.25">
      <c r="A26" s="219" t="s">
        <v>66</v>
      </c>
      <c r="B26" s="315">
        <v>0.16803173445621006</v>
      </c>
      <c r="C26" s="315">
        <v>0.15463039427798583</v>
      </c>
      <c r="D26" s="315">
        <v>0.12460209844687228</v>
      </c>
      <c r="E26" s="315">
        <v>-0.14382371625740006</v>
      </c>
      <c r="F26" s="315">
        <v>0.15111918265407145</v>
      </c>
      <c r="G26" s="258">
        <v>0.20846707231159303</v>
      </c>
      <c r="H26" s="259">
        <v>0.20250426068361552</v>
      </c>
      <c r="I26" s="259">
        <v>0.18667344247422588</v>
      </c>
      <c r="J26" s="259"/>
      <c r="K26" s="259">
        <v>0.20027547299932641</v>
      </c>
      <c r="L26" s="259"/>
      <c r="N26" s="222"/>
    </row>
    <row r="27" spans="1:14" ht="13.8" x14ac:dyDescent="0.25">
      <c r="A27" s="218"/>
      <c r="B27" s="317"/>
      <c r="C27" s="317"/>
      <c r="D27" s="317"/>
      <c r="E27" s="317"/>
      <c r="F27" s="317"/>
      <c r="G27" s="157"/>
      <c r="H27" s="158"/>
      <c r="I27" s="158"/>
      <c r="J27" s="158"/>
      <c r="K27" s="158"/>
      <c r="L27" s="159"/>
      <c r="N27" s="222"/>
    </row>
    <row r="28" spans="1:14" ht="13.8" x14ac:dyDescent="0.25">
      <c r="A28" s="220" t="s">
        <v>53</v>
      </c>
      <c r="B28" s="323"/>
      <c r="C28" s="323"/>
      <c r="D28" s="323"/>
      <c r="E28" s="323"/>
      <c r="F28" s="323"/>
      <c r="G28" s="166"/>
      <c r="H28" s="167"/>
      <c r="I28" s="167"/>
      <c r="J28" s="167"/>
      <c r="K28" s="167"/>
      <c r="L28" s="165"/>
    </row>
    <row r="29" spans="1:14" ht="27.6" x14ac:dyDescent="0.25">
      <c r="A29" s="218" t="s">
        <v>54</v>
      </c>
      <c r="B29" s="324">
        <v>3.5477876742578229</v>
      </c>
      <c r="C29" s="324">
        <v>3.2091937539704833</v>
      </c>
      <c r="D29" s="324">
        <v>2.4991448223931094</v>
      </c>
      <c r="E29" s="333">
        <v>-2.7817469266547827</v>
      </c>
      <c r="F29" s="324">
        <v>9.2561262506214153</v>
      </c>
      <c r="G29" s="251">
        <v>4.0170990477081512</v>
      </c>
      <c r="H29" s="252">
        <v>3.9435800918114072</v>
      </c>
      <c r="I29" s="252">
        <v>3.6435025971966795</v>
      </c>
      <c r="J29" s="252"/>
      <c r="K29" s="251">
        <v>11.6</v>
      </c>
      <c r="L29" s="159">
        <f>K29/F29-1</f>
        <v>0.25322404707057955</v>
      </c>
    </row>
    <row r="30" spans="1:14" ht="13.8" x14ac:dyDescent="0.25">
      <c r="A30" s="219" t="s">
        <v>55</v>
      </c>
      <c r="B30" s="325">
        <v>85.183050425696379</v>
      </c>
      <c r="C30" s="325">
        <v>80.849999999999994</v>
      </c>
      <c r="D30" s="325"/>
      <c r="E30" s="325">
        <v>75.12354977160112</v>
      </c>
      <c r="F30" s="325"/>
      <c r="G30" s="250">
        <v>79.03</v>
      </c>
      <c r="H30" s="250">
        <v>76.760000000000005</v>
      </c>
      <c r="I30" s="250">
        <v>79.39</v>
      </c>
      <c r="J30" s="171"/>
      <c r="K30" s="250">
        <v>79.39</v>
      </c>
      <c r="L30" s="160"/>
    </row>
    <row r="31" spans="1:14" ht="27.6" x14ac:dyDescent="0.25">
      <c r="A31" s="219" t="s">
        <v>56</v>
      </c>
      <c r="B31" s="325">
        <v>154.35</v>
      </c>
      <c r="C31" s="325">
        <v>138.5</v>
      </c>
      <c r="D31" s="325">
        <v>154.19999999999999</v>
      </c>
      <c r="E31" s="325">
        <v>185.5</v>
      </c>
      <c r="F31" s="325">
        <v>154.19999999999999</v>
      </c>
      <c r="G31" s="250">
        <v>180.35</v>
      </c>
      <c r="H31" s="250">
        <v>194.35</v>
      </c>
      <c r="I31" s="250">
        <v>207.9</v>
      </c>
      <c r="J31" s="171"/>
      <c r="K31" s="250">
        <v>207.9</v>
      </c>
      <c r="L31" s="160">
        <f>K31/F31-1</f>
        <v>0.34824902723735418</v>
      </c>
    </row>
    <row r="32" spans="1:14" ht="27.6" x14ac:dyDescent="0.25">
      <c r="A32" s="219" t="s">
        <v>57</v>
      </c>
      <c r="B32" s="321">
        <v>18614.2</v>
      </c>
      <c r="C32" s="321">
        <v>16702.7</v>
      </c>
      <c r="D32" s="321">
        <v>18596.099999999999</v>
      </c>
      <c r="E32" s="321">
        <v>22370.768357000001</v>
      </c>
      <c r="F32" s="321">
        <v>18596.099999999999</v>
      </c>
      <c r="G32" s="254">
        <v>21749.6931</v>
      </c>
      <c r="H32" s="254">
        <v>23438.1</v>
      </c>
      <c r="I32" s="254">
        <v>25072.1</v>
      </c>
      <c r="J32" s="255"/>
      <c r="K32" s="254">
        <v>25072.1</v>
      </c>
      <c r="L32" s="160">
        <f t="shared" ref="L32" si="1">K32/F32-1</f>
        <v>0.3482450621366846</v>
      </c>
    </row>
    <row r="33" spans="1:16" s="162" customFormat="1" ht="13.8" x14ac:dyDescent="0.25">
      <c r="A33" s="218"/>
      <c r="B33" s="326"/>
      <c r="C33" s="326"/>
      <c r="D33" s="326"/>
      <c r="E33" s="326"/>
      <c r="F33" s="326"/>
      <c r="G33" s="172"/>
      <c r="H33" s="173"/>
      <c r="I33" s="173"/>
      <c r="J33" s="173"/>
      <c r="K33" s="173"/>
      <c r="L33" s="159"/>
    </row>
    <row r="34" spans="1:16" ht="33" customHeight="1" thickBot="1" x14ac:dyDescent="0.3">
      <c r="A34" s="224" t="s">
        <v>59</v>
      </c>
      <c r="B34" s="327"/>
      <c r="C34" s="327"/>
      <c r="D34" s="327"/>
      <c r="E34" s="327"/>
      <c r="F34" s="327"/>
      <c r="G34" s="174"/>
      <c r="H34" s="153"/>
      <c r="I34" s="153"/>
      <c r="J34" s="153"/>
      <c r="K34" s="153"/>
      <c r="L34" s="153"/>
    </row>
    <row r="35" spans="1:16" ht="13.8" x14ac:dyDescent="0.25">
      <c r="A35" s="218" t="s">
        <v>98</v>
      </c>
      <c r="B35" s="313">
        <v>4588.8892374001762</v>
      </c>
      <c r="C35" s="313">
        <v>3261.5268854611941</v>
      </c>
      <c r="D35" s="313">
        <v>4538.5065990744724</v>
      </c>
      <c r="E35" s="313">
        <v>3875.9479325232069</v>
      </c>
      <c r="F35" s="313">
        <v>12388.922721935842</v>
      </c>
      <c r="G35" s="330">
        <v>4600.0954025826286</v>
      </c>
      <c r="H35" s="330">
        <v>3764.8106485270273</v>
      </c>
      <c r="I35" s="330">
        <v>4371.1564700558683</v>
      </c>
      <c r="J35" s="330"/>
      <c r="K35" s="330">
        <v>12736.062521165524</v>
      </c>
      <c r="L35" s="159">
        <f>K35/F35-1</f>
        <v>2.8020176331799762E-2</v>
      </c>
      <c r="N35" s="222"/>
    </row>
    <row r="36" spans="1:16" ht="13.8" x14ac:dyDescent="0.25">
      <c r="A36" s="219" t="s">
        <v>118</v>
      </c>
      <c r="B36" s="314">
        <v>4341.8338707641433</v>
      </c>
      <c r="C36" s="314">
        <v>2762.5615415646171</v>
      </c>
      <c r="D36" s="314">
        <v>4154.3144784613842</v>
      </c>
      <c r="E36" s="314">
        <v>3238.5381258243497</v>
      </c>
      <c r="F36" s="314">
        <v>11258.709890790144</v>
      </c>
      <c r="G36" s="332">
        <v>4100.7916090644785</v>
      </c>
      <c r="H36" s="332">
        <v>3082.3951397557612</v>
      </c>
      <c r="I36" s="332">
        <v>3701.4629912038981</v>
      </c>
      <c r="J36" s="332"/>
      <c r="K36" s="332">
        <v>10884.649740024139</v>
      </c>
      <c r="L36" s="160">
        <f>K36/F36-1</f>
        <v>-3.3224068689432507E-2</v>
      </c>
      <c r="M36" s="296"/>
      <c r="N36" s="222"/>
    </row>
    <row r="37" spans="1:16" ht="13.8" x14ac:dyDescent="0.25">
      <c r="A37" s="219" t="s">
        <v>102</v>
      </c>
      <c r="B37" s="314">
        <v>188.97587390283084</v>
      </c>
      <c r="C37" s="314">
        <v>207.56813052330207</v>
      </c>
      <c r="D37" s="314">
        <v>209.13578497480893</v>
      </c>
      <c r="E37" s="314">
        <v>195.64099683789729</v>
      </c>
      <c r="F37" s="314">
        <v>605.6797894009419</v>
      </c>
      <c r="G37" s="332">
        <v>314.84630396763191</v>
      </c>
      <c r="H37" s="332">
        <v>282.74500318021336</v>
      </c>
      <c r="I37" s="332">
        <v>287.21627526153372</v>
      </c>
      <c r="J37" s="332"/>
      <c r="K37" s="332">
        <v>884.80758240937905</v>
      </c>
      <c r="L37" s="160">
        <f t="shared" ref="L37:L40" si="2">K37/F37-1</f>
        <v>0.46085043267584225</v>
      </c>
      <c r="N37" s="222"/>
    </row>
    <row r="38" spans="1:16" ht="13.8" x14ac:dyDescent="0.25">
      <c r="A38" s="219" t="s">
        <v>135</v>
      </c>
      <c r="B38" s="314">
        <v>-93.095506886924056</v>
      </c>
      <c r="C38" s="314">
        <v>-55.48003980503097</v>
      </c>
      <c r="D38" s="314">
        <v>-80.109816919276</v>
      </c>
      <c r="E38" s="314">
        <v>-246.50705465165197</v>
      </c>
      <c r="F38" s="314">
        <v>-228.68536361123097</v>
      </c>
      <c r="G38" s="332">
        <v>-129.32165047731809</v>
      </c>
      <c r="H38" s="332">
        <v>-155.33156427568969</v>
      </c>
      <c r="I38" s="332">
        <v>-187.86854102046328</v>
      </c>
      <c r="J38" s="332" t="e">
        <v>#N/A</v>
      </c>
      <c r="K38" s="332">
        <v>-472.52175577347111</v>
      </c>
      <c r="L38" s="160"/>
      <c r="N38" s="222"/>
    </row>
    <row r="39" spans="1:16" ht="13.8" x14ac:dyDescent="0.25">
      <c r="A39" s="219" t="s">
        <v>97</v>
      </c>
      <c r="B39" s="314">
        <v>215.54224278797824</v>
      </c>
      <c r="C39" s="314">
        <v>332.88976773127513</v>
      </c>
      <c r="D39" s="314">
        <v>284.85040858484422</v>
      </c>
      <c r="E39" s="314">
        <v>-225.38466359576441</v>
      </c>
      <c r="F39" s="314">
        <v>833.28241910409758</v>
      </c>
      <c r="G39" s="332">
        <v>298.10622540835288</v>
      </c>
      <c r="H39" s="332">
        <v>326.50265606155591</v>
      </c>
      <c r="I39" s="332">
        <v>324.06913463310013</v>
      </c>
      <c r="J39" s="332"/>
      <c r="K39" s="332">
        <v>948.67801610300899</v>
      </c>
      <c r="L39" s="160">
        <f t="shared" si="2"/>
        <v>0.13848317731577575</v>
      </c>
      <c r="N39" s="222"/>
    </row>
    <row r="40" spans="1:16" ht="13.8" x14ac:dyDescent="0.25">
      <c r="A40" s="219" t="s">
        <v>63</v>
      </c>
      <c r="B40" s="314">
        <v>298.93298943404483</v>
      </c>
      <c r="C40" s="314">
        <v>348.99080652086877</v>
      </c>
      <c r="D40" s="314">
        <v>378.28930759986093</v>
      </c>
      <c r="E40" s="314">
        <v>-158.91441544307207</v>
      </c>
      <c r="F40" s="314">
        <v>1026.2131035547745</v>
      </c>
      <c r="G40" s="332">
        <v>466.31640247422445</v>
      </c>
      <c r="H40" s="332">
        <v>362.78640139965773</v>
      </c>
      <c r="I40" s="332">
        <v>278.51933543285571</v>
      </c>
      <c r="J40" s="332"/>
      <c r="K40" s="332">
        <v>1107.6221393067378</v>
      </c>
      <c r="L40" s="160">
        <f t="shared" si="2"/>
        <v>7.9329561735242526E-2</v>
      </c>
      <c r="N40" s="222"/>
    </row>
    <row r="41" spans="1:16" ht="13.8" x14ac:dyDescent="0.25">
      <c r="A41" s="219" t="s">
        <v>129</v>
      </c>
      <c r="B41" s="315">
        <v>6.8849476587973177E-2</v>
      </c>
      <c r="C41" s="315">
        <v>0.12632869938644437</v>
      </c>
      <c r="D41" s="315">
        <v>9.1059381652774232E-2</v>
      </c>
      <c r="E41" s="315">
        <v>-4.9069799171384286E-2</v>
      </c>
      <c r="F41" s="315">
        <v>9.1148374326106216E-2</v>
      </c>
      <c r="G41" s="258">
        <v>0.11371375259436949</v>
      </c>
      <c r="H41" s="259">
        <v>0.11769626701020679</v>
      </c>
      <c r="I41" s="259">
        <v>7.5245743668037463E-2</v>
      </c>
      <c r="J41" s="259"/>
      <c r="K41" s="259">
        <v>0.10176001669891875</v>
      </c>
      <c r="L41" s="160"/>
      <c r="N41" s="222"/>
    </row>
    <row r="42" spans="1:16" ht="13.8" x14ac:dyDescent="0.25">
      <c r="A42" s="219" t="s">
        <v>131</v>
      </c>
      <c r="B42" s="315">
        <v>0.95647556320030913</v>
      </c>
      <c r="C42" s="315">
        <v>0.92486388903910433</v>
      </c>
      <c r="D42" s="315">
        <v>0.9496581719898427</v>
      </c>
      <c r="E42" s="315">
        <v>0.93958971942376068</v>
      </c>
      <c r="F42" s="315">
        <v>0.94620344646268928</v>
      </c>
      <c r="G42" s="258">
        <v>0.9232230422848875</v>
      </c>
      <c r="H42" s="259">
        <v>0.90827100668131167</v>
      </c>
      <c r="I42" s="259">
        <v>0.92240466109101449</v>
      </c>
      <c r="J42" s="259"/>
      <c r="K42" s="259">
        <v>0.91871051402271231</v>
      </c>
      <c r="L42" s="160"/>
      <c r="N42" s="222"/>
    </row>
    <row r="43" spans="1:16" s="175" customFormat="1" ht="13.8" x14ac:dyDescent="0.25">
      <c r="A43" s="219" t="s">
        <v>125</v>
      </c>
      <c r="B43" s="314">
        <v>889.30000000000007</v>
      </c>
      <c r="C43" s="314">
        <v>136.69999999999999</v>
      </c>
      <c r="D43" s="314">
        <v>342.7</v>
      </c>
      <c r="E43" s="314"/>
      <c r="F43" s="314">
        <v>1368.7</v>
      </c>
      <c r="G43" s="332">
        <v>1428.9742713539099</v>
      </c>
      <c r="H43" s="332">
        <v>364.7</v>
      </c>
      <c r="I43" s="332">
        <v>330.9470079067662</v>
      </c>
      <c r="J43" s="332"/>
      <c r="K43" s="332">
        <v>2124.6999999999998</v>
      </c>
      <c r="L43" s="160">
        <f>K43/F43-1</f>
        <v>0.55234894425367109</v>
      </c>
      <c r="M43" s="297"/>
      <c r="N43" s="222"/>
      <c r="P43" s="294"/>
    </row>
    <row r="44" spans="1:16" s="175" customFormat="1" ht="13.8" x14ac:dyDescent="0.25">
      <c r="A44" s="218"/>
      <c r="B44" s="328"/>
      <c r="C44" s="328"/>
      <c r="D44" s="328"/>
      <c r="E44" s="328"/>
      <c r="F44" s="328"/>
      <c r="G44" s="168"/>
      <c r="H44" s="169"/>
      <c r="I44" s="169"/>
      <c r="J44" s="169"/>
      <c r="K44" s="169"/>
      <c r="L44" s="170"/>
      <c r="N44" s="222"/>
    </row>
    <row r="45" spans="1:16" s="175" customFormat="1" ht="14.4" thickBot="1" x14ac:dyDescent="0.3">
      <c r="A45" s="223" t="s">
        <v>60</v>
      </c>
      <c r="B45" s="327"/>
      <c r="C45" s="327"/>
      <c r="D45" s="327"/>
      <c r="E45" s="327"/>
      <c r="F45" s="327"/>
      <c r="G45" s="174"/>
      <c r="H45" s="153"/>
      <c r="I45" s="153"/>
      <c r="J45" s="153"/>
      <c r="K45" s="153"/>
      <c r="L45" s="153"/>
      <c r="N45" s="222"/>
    </row>
    <row r="46" spans="1:16" s="176" customFormat="1" ht="13.8" x14ac:dyDescent="0.25">
      <c r="A46" s="218" t="s">
        <v>98</v>
      </c>
      <c r="B46" s="313">
        <v>2022.6730929736946</v>
      </c>
      <c r="C46" s="313">
        <v>1943.000758011204</v>
      </c>
      <c r="D46" s="313">
        <v>1976.9005526302633</v>
      </c>
      <c r="E46" s="313">
        <v>1865.6114947030753</v>
      </c>
      <c r="F46" s="313">
        <v>5942.5744036151618</v>
      </c>
      <c r="G46" s="330">
        <v>1970.1304316736819</v>
      </c>
      <c r="H46" s="330">
        <v>1937.6561670602034</v>
      </c>
      <c r="I46" s="330">
        <v>1870.3961003478703</v>
      </c>
      <c r="J46" s="330"/>
      <c r="K46" s="330">
        <v>5778.1826990817553</v>
      </c>
      <c r="L46" s="159">
        <f>K46/F46-1</f>
        <v>-2.7663381788438191E-2</v>
      </c>
      <c r="N46" s="222"/>
    </row>
    <row r="47" spans="1:16" s="176" customFormat="1" ht="13.8" x14ac:dyDescent="0.25">
      <c r="A47" s="219" t="s">
        <v>118</v>
      </c>
      <c r="B47" s="314">
        <v>1892.2779745020284</v>
      </c>
      <c r="C47" s="314">
        <v>1805.0878170378937</v>
      </c>
      <c r="D47" s="314">
        <v>1836.0236946728726</v>
      </c>
      <c r="E47" s="314">
        <v>1697.9136579015028</v>
      </c>
      <c r="F47" s="314">
        <v>5533.3894862127945</v>
      </c>
      <c r="G47" s="332">
        <v>1768.5461661446172</v>
      </c>
      <c r="H47" s="332">
        <v>1774.9761977928022</v>
      </c>
      <c r="I47" s="332">
        <v>1689.5521173144336</v>
      </c>
      <c r="J47" s="332"/>
      <c r="K47" s="332">
        <v>5233.0744812518533</v>
      </c>
      <c r="L47" s="160">
        <f>K47/F47-1</f>
        <v>-5.4273245306374673E-2</v>
      </c>
      <c r="M47" s="296"/>
      <c r="N47" s="222"/>
    </row>
    <row r="48" spans="1:16" s="175" customFormat="1" ht="13.8" x14ac:dyDescent="0.25">
      <c r="A48" s="219" t="s">
        <v>102</v>
      </c>
      <c r="B48" s="314">
        <v>232.46526253321409</v>
      </c>
      <c r="C48" s="314">
        <v>64.527983455483437</v>
      </c>
      <c r="D48" s="314">
        <v>160.90948023151373</v>
      </c>
      <c r="E48" s="314">
        <v>77.155665337427621</v>
      </c>
      <c r="F48" s="314">
        <v>457.90272622021126</v>
      </c>
      <c r="G48" s="332">
        <v>253.49030904282591</v>
      </c>
      <c r="H48" s="332">
        <v>227.60662435199151</v>
      </c>
      <c r="I48" s="332">
        <v>195.56409797392314</v>
      </c>
      <c r="J48" s="332"/>
      <c r="K48" s="332">
        <v>676.66103136874051</v>
      </c>
      <c r="L48" s="160">
        <f t="shared" ref="L48:L51" si="3">K48/F48-1</f>
        <v>0.47773968710403691</v>
      </c>
      <c r="N48" s="222"/>
    </row>
    <row r="49" spans="1:14" s="175" customFormat="1" ht="13.8" x14ac:dyDescent="0.25">
      <c r="A49" s="219" t="s">
        <v>135</v>
      </c>
      <c r="B49" s="314">
        <v>-28.989593967362062</v>
      </c>
      <c r="C49" s="314">
        <v>-27.914163557227376</v>
      </c>
      <c r="D49" s="314">
        <v>-33.368079289423548</v>
      </c>
      <c r="E49" s="314">
        <v>-17.672208805329724</v>
      </c>
      <c r="F49" s="314">
        <v>-90.271836814012985</v>
      </c>
      <c r="G49" s="332">
        <v>-37.590316841582798</v>
      </c>
      <c r="H49" s="332">
        <v>-20.236364796323763</v>
      </c>
      <c r="I49" s="332">
        <v>-71.818416214281044</v>
      </c>
      <c r="J49" s="332" t="e">
        <v>#N/A</v>
      </c>
      <c r="K49" s="332">
        <v>-129.64509785218758</v>
      </c>
      <c r="L49" s="160"/>
      <c r="N49" s="222"/>
    </row>
    <row r="50" spans="1:14" s="175" customFormat="1" ht="13.8" x14ac:dyDescent="0.25">
      <c r="A50" s="219" t="s">
        <v>97</v>
      </c>
      <c r="B50" s="314">
        <v>177.19264668245879</v>
      </c>
      <c r="C50" s="314">
        <v>98.548400257343857</v>
      </c>
      <c r="D50" s="314">
        <v>83.155672220770356</v>
      </c>
      <c r="E50" s="314">
        <v>-1.4762892450550198</v>
      </c>
      <c r="F50" s="314">
        <v>358.89671916057301</v>
      </c>
      <c r="G50" s="332">
        <v>82.620909499210555</v>
      </c>
      <c r="H50" s="332">
        <v>142.17617663127513</v>
      </c>
      <c r="I50" s="332">
        <v>90.501812326300865</v>
      </c>
      <c r="J50" s="332"/>
      <c r="K50" s="332">
        <v>315.2988984567865</v>
      </c>
      <c r="L50" s="160">
        <f t="shared" si="3"/>
        <v>-0.12147734536486676</v>
      </c>
      <c r="N50" s="222"/>
    </row>
    <row r="51" spans="1:14" s="175" customFormat="1" ht="13.8" x14ac:dyDescent="0.25">
      <c r="A51" s="219" t="s">
        <v>63</v>
      </c>
      <c r="B51" s="314">
        <v>300.10226330325031</v>
      </c>
      <c r="C51" s="314">
        <v>171.00954702138006</v>
      </c>
      <c r="D51" s="314">
        <v>165.81904817411865</v>
      </c>
      <c r="E51" s="314">
        <v>13.391895679923296</v>
      </c>
      <c r="F51" s="314">
        <v>636.93085849874899</v>
      </c>
      <c r="G51" s="332">
        <v>253.09640128033703</v>
      </c>
      <c r="H51" s="332">
        <v>271.45177482417142</v>
      </c>
      <c r="I51" s="332">
        <v>205.81220275132412</v>
      </c>
      <c r="J51" s="332"/>
      <c r="K51" s="332">
        <v>730.36037885583255</v>
      </c>
      <c r="L51" s="160">
        <f t="shared" si="3"/>
        <v>0.14668706832213729</v>
      </c>
      <c r="N51" s="222"/>
    </row>
    <row r="52" spans="1:14" s="175" customFormat="1" ht="13.8" x14ac:dyDescent="0.25">
      <c r="A52" s="219" t="s">
        <v>129</v>
      </c>
      <c r="B52" s="315">
        <v>0.15859311757947464</v>
      </c>
      <c r="C52" s="315">
        <v>9.4737522134520122E-2</v>
      </c>
      <c r="D52" s="315">
        <v>9.031422015698054E-2</v>
      </c>
      <c r="E52" s="315">
        <v>7.8872654198887237E-3</v>
      </c>
      <c r="F52" s="315">
        <v>0.11510681835893719</v>
      </c>
      <c r="G52" s="258">
        <v>0.14310986398058259</v>
      </c>
      <c r="H52" s="259">
        <v>0.1529326281455064</v>
      </c>
      <c r="I52" s="259">
        <v>0.12181465173058137</v>
      </c>
      <c r="J52" s="259"/>
      <c r="K52" s="259">
        <v>0.13956621131085375</v>
      </c>
      <c r="L52" s="160"/>
      <c r="N52" s="222"/>
    </row>
    <row r="53" spans="1:14" s="175" customFormat="1" ht="13.8" x14ac:dyDescent="0.25">
      <c r="A53" s="219" t="s">
        <v>125</v>
      </c>
      <c r="B53" s="314">
        <f>227.9-C53</f>
        <v>117.30000000000001</v>
      </c>
      <c r="C53" s="314">
        <v>110.6</v>
      </c>
      <c r="D53" s="314">
        <v>116.8</v>
      </c>
      <c r="E53" s="314"/>
      <c r="F53" s="314">
        <v>344.7</v>
      </c>
      <c r="G53" s="332">
        <v>77.403329777314596</v>
      </c>
      <c r="H53" s="332">
        <v>70.028929920277463</v>
      </c>
      <c r="I53" s="332">
        <v>71.559996533907224</v>
      </c>
      <c r="J53" s="332"/>
      <c r="K53" s="332">
        <v>218.99225623149928</v>
      </c>
      <c r="L53" s="160">
        <f>K53/F53-1</f>
        <v>-0.36468739126341954</v>
      </c>
      <c r="M53" s="296"/>
      <c r="N53" s="222"/>
    </row>
    <row r="55" spans="1:14" s="162" customFormat="1" ht="18" customHeight="1" x14ac:dyDescent="0.25">
      <c r="A55" s="248" t="s">
        <v>132</v>
      </c>
      <c r="C55" s="257"/>
      <c r="D55" s="257"/>
      <c r="E55" s="257"/>
      <c r="F55" s="257"/>
      <c r="G55" s="257"/>
      <c r="H55" s="257"/>
      <c r="I55" s="257"/>
      <c r="J55" s="257"/>
      <c r="K55" s="257"/>
    </row>
    <row r="56" spans="1:14" s="162" customFormat="1" ht="18" customHeight="1" x14ac:dyDescent="0.25">
      <c r="A56" s="248" t="s">
        <v>133</v>
      </c>
      <c r="C56" s="257"/>
      <c r="D56" s="257"/>
      <c r="E56" s="257"/>
      <c r="F56" s="257"/>
      <c r="G56" s="257"/>
      <c r="H56" s="257"/>
      <c r="I56" s="257"/>
      <c r="J56" s="257"/>
      <c r="K56" s="257"/>
    </row>
    <row r="57" spans="1:14" ht="18" customHeight="1" x14ac:dyDescent="0.25">
      <c r="A57" s="248" t="s">
        <v>127</v>
      </c>
      <c r="F57" s="295"/>
      <c r="K57" s="295"/>
    </row>
    <row r="58" spans="1:14" ht="18" customHeight="1" x14ac:dyDescent="0.25">
      <c r="A58" s="248" t="s">
        <v>128</v>
      </c>
      <c r="F58" s="295"/>
      <c r="K58" s="295"/>
    </row>
    <row r="59" spans="1:14" ht="18" customHeight="1" x14ac:dyDescent="0.25">
      <c r="A59" s="249"/>
    </row>
  </sheetData>
  <mergeCells count="2">
    <mergeCell ref="B1:F1"/>
    <mergeCell ref="G1:K1"/>
  </mergeCells>
  <printOptions verticalCentered="1"/>
  <pageMargins left="0.39370078740157483" right="0.19685039370078741" top="0.78740157480314965" bottom="0.59055118110236227" header="0.51181102362204722" footer="0.51181102362204722"/>
  <pageSetup paperSize="9" scale="56" fitToHeight="2" orientation="portrait" r:id="rId1"/>
  <headerFooter differentOddEven="1">
    <oddFooter>&amp;R&amp;G</oddFooter>
    <evenHeader>&amp;L&amp;G</evenHeader>
    <evenFooter>&amp;R&amp;G</even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G82"/>
  <sheetViews>
    <sheetView showGridLines="0" zoomScaleNormal="100" workbookViewId="0"/>
  </sheetViews>
  <sheetFormatPr defaultColWidth="11.44140625" defaultRowHeight="13.2" x14ac:dyDescent="0.25"/>
  <cols>
    <col min="1" max="1" width="99.6640625" style="5" customWidth="1"/>
    <col min="2" max="2" width="18.6640625" style="5" customWidth="1"/>
    <col min="3" max="3" width="20.6640625" style="5" customWidth="1"/>
    <col min="4" max="4" width="18.6640625" style="276" customWidth="1"/>
    <col min="5" max="16384" width="11.44140625" style="5"/>
  </cols>
  <sheetData>
    <row r="1" spans="1:4" ht="33" customHeight="1" thickBot="1" x14ac:dyDescent="0.55000000000000004">
      <c r="A1" s="41" t="s">
        <v>87</v>
      </c>
      <c r="B1" s="338"/>
      <c r="C1" s="338"/>
      <c r="D1" s="275"/>
    </row>
    <row r="2" spans="1:4" ht="15" customHeight="1" x14ac:dyDescent="0.35">
      <c r="A2" s="3"/>
      <c r="B2" s="38"/>
    </row>
    <row r="3" spans="1:4" ht="15" customHeight="1" x14ac:dyDescent="0.25">
      <c r="A3" s="9"/>
    </row>
    <row r="4" spans="1:4" s="15" customFormat="1" ht="25.2" customHeight="1" thickBot="1" x14ac:dyDescent="0.3">
      <c r="A4" s="132" t="s">
        <v>116</v>
      </c>
      <c r="B4" s="16" t="s">
        <v>119</v>
      </c>
      <c r="C4" s="17" t="s">
        <v>120</v>
      </c>
      <c r="D4" s="277">
        <v>44562</v>
      </c>
    </row>
    <row r="5" spans="1:4" ht="15" customHeight="1" x14ac:dyDescent="0.25">
      <c r="A5" s="137" t="s">
        <v>75</v>
      </c>
      <c r="B5" s="119">
        <v>48381.4</v>
      </c>
      <c r="C5" s="108">
        <v>46941.9</v>
      </c>
      <c r="D5" s="278">
        <v>47836.5</v>
      </c>
    </row>
    <row r="6" spans="1:4" ht="15" x14ac:dyDescent="0.25">
      <c r="A6" s="136" t="s">
        <v>76</v>
      </c>
      <c r="B6" s="107">
        <v>3659.8</v>
      </c>
      <c r="C6" s="108">
        <v>3147.4</v>
      </c>
      <c r="D6" s="279">
        <v>4941.1000000000004</v>
      </c>
    </row>
    <row r="7" spans="1:4" ht="15" x14ac:dyDescent="0.25">
      <c r="A7" s="140" t="s">
        <v>38</v>
      </c>
      <c r="B7" s="107">
        <v>2594.9</v>
      </c>
      <c r="C7" s="108">
        <v>2319.3000000000002</v>
      </c>
      <c r="D7" s="279">
        <v>1818.8</v>
      </c>
    </row>
    <row r="8" spans="1:4" ht="15" x14ac:dyDescent="0.25">
      <c r="A8" s="137" t="s">
        <v>77</v>
      </c>
      <c r="B8" s="107">
        <v>2104.6999999999998</v>
      </c>
      <c r="C8" s="138">
        <v>2063</v>
      </c>
      <c r="D8" s="279">
        <v>238.1</v>
      </c>
    </row>
    <row r="9" spans="1:4" ht="15" customHeight="1" x14ac:dyDescent="0.25">
      <c r="A9" s="141" t="s">
        <v>4</v>
      </c>
      <c r="B9" s="125">
        <v>833.5</v>
      </c>
      <c r="C9" s="139">
        <v>813.5</v>
      </c>
      <c r="D9" s="280">
        <v>336.4</v>
      </c>
    </row>
    <row r="10" spans="1:4" ht="15" customHeight="1" x14ac:dyDescent="0.25">
      <c r="A10" s="142" t="s">
        <v>6</v>
      </c>
      <c r="B10" s="127">
        <v>57574.3</v>
      </c>
      <c r="C10" s="143">
        <v>55285.1</v>
      </c>
      <c r="D10" s="281">
        <v>55170.9</v>
      </c>
    </row>
    <row r="11" spans="1:4" ht="15" x14ac:dyDescent="0.25">
      <c r="A11" s="135" t="s">
        <v>110</v>
      </c>
      <c r="B11" s="144">
        <v>2118.4</v>
      </c>
      <c r="C11" s="145">
        <v>2401.5</v>
      </c>
      <c r="D11" s="282">
        <v>2200.1</v>
      </c>
    </row>
    <row r="12" spans="1:4" ht="15" x14ac:dyDescent="0.25">
      <c r="A12" s="141" t="s">
        <v>78</v>
      </c>
      <c r="B12" s="119">
        <v>-484.3</v>
      </c>
      <c r="C12" s="138">
        <v>188</v>
      </c>
      <c r="D12" s="278">
        <v>269.10000000000002</v>
      </c>
    </row>
    <row r="13" spans="1:4" ht="15.6" x14ac:dyDescent="0.25">
      <c r="A13" s="112" t="s">
        <v>79</v>
      </c>
      <c r="B13" s="113">
        <v>1634.1</v>
      </c>
      <c r="C13" s="143">
        <v>2589.6</v>
      </c>
      <c r="D13" s="283">
        <v>2469.1999999999998</v>
      </c>
    </row>
    <row r="14" spans="1:4" ht="15" x14ac:dyDescent="0.25">
      <c r="A14" s="146" t="s">
        <v>80</v>
      </c>
      <c r="B14" s="116">
        <v>1268.3</v>
      </c>
      <c r="C14" s="147">
        <v>1448.1</v>
      </c>
      <c r="D14" s="284">
        <v>1550.2</v>
      </c>
    </row>
    <row r="15" spans="1:4" ht="15" customHeight="1" x14ac:dyDescent="0.25">
      <c r="A15" s="137" t="s">
        <v>7</v>
      </c>
      <c r="B15" s="107">
        <v>78.2</v>
      </c>
      <c r="C15" s="108">
        <v>77.400000000000006</v>
      </c>
      <c r="D15" s="279">
        <v>83.9</v>
      </c>
    </row>
    <row r="16" spans="1:4" ht="15" x14ac:dyDescent="0.25">
      <c r="A16" s="137" t="s">
        <v>8</v>
      </c>
      <c r="B16" s="107">
        <v>553.29999999999995</v>
      </c>
      <c r="C16" s="108">
        <v>457.7</v>
      </c>
      <c r="D16" s="279">
        <v>492.8</v>
      </c>
    </row>
    <row r="17" spans="1:7" ht="15" x14ac:dyDescent="0.25">
      <c r="A17" s="137" t="s">
        <v>9</v>
      </c>
      <c r="B17" s="107">
        <v>2410.1</v>
      </c>
      <c r="C17" s="108">
        <v>1778.2</v>
      </c>
      <c r="D17" s="279">
        <v>1334.9</v>
      </c>
    </row>
    <row r="18" spans="1:7" ht="15.6" thickBot="1" x14ac:dyDescent="0.3">
      <c r="A18" s="235" t="s">
        <v>5</v>
      </c>
      <c r="B18" s="293">
        <v>1079.5999999999999</v>
      </c>
      <c r="C18" s="236">
        <v>1323.2</v>
      </c>
      <c r="D18" s="285">
        <v>1355.1</v>
      </c>
    </row>
    <row r="19" spans="1:7" s="261" customFormat="1" ht="16.2" thickBot="1" x14ac:dyDescent="0.35">
      <c r="A19" s="132" t="s">
        <v>2</v>
      </c>
      <c r="B19" s="189">
        <v>64597.8</v>
      </c>
      <c r="C19" s="134">
        <v>62959.199999999997</v>
      </c>
      <c r="D19" s="286">
        <v>62457</v>
      </c>
    </row>
    <row r="20" spans="1:7" x14ac:dyDescent="0.25">
      <c r="A20" s="10"/>
      <c r="B20" s="19"/>
      <c r="C20" s="19"/>
      <c r="D20" s="287"/>
    </row>
    <row r="21" spans="1:7" x14ac:dyDescent="0.25">
      <c r="B21" s="19"/>
      <c r="C21" s="19"/>
      <c r="D21" s="287"/>
    </row>
    <row r="22" spans="1:7" ht="16.2" thickBot="1" x14ac:dyDescent="0.3">
      <c r="A22" s="132" t="s">
        <v>117</v>
      </c>
      <c r="B22" s="102" t="s">
        <v>119</v>
      </c>
      <c r="C22" s="17" t="s">
        <v>120</v>
      </c>
      <c r="D22" s="277">
        <v>44562</v>
      </c>
    </row>
    <row r="23" spans="1:7" ht="15" x14ac:dyDescent="0.25">
      <c r="A23" s="109" t="s">
        <v>81</v>
      </c>
      <c r="B23" s="107">
        <v>45945.2</v>
      </c>
      <c r="C23" s="110">
        <v>42925.4</v>
      </c>
      <c r="D23" s="279">
        <v>38212.9</v>
      </c>
      <c r="G23" s="233"/>
    </row>
    <row r="24" spans="1:7" s="38" customFormat="1" ht="15" x14ac:dyDescent="0.25">
      <c r="A24" s="109" t="s">
        <v>82</v>
      </c>
      <c r="B24" s="107">
        <v>-2933.8</v>
      </c>
      <c r="C24" s="110">
        <v>-1156.5</v>
      </c>
      <c r="D24" s="279">
        <v>3882.7</v>
      </c>
      <c r="G24" s="233"/>
    </row>
    <row r="25" spans="1:7" s="38" customFormat="1" ht="15.6" x14ac:dyDescent="0.25">
      <c r="A25" s="265" t="s">
        <v>83</v>
      </c>
      <c r="B25" s="107">
        <v>43011.4</v>
      </c>
      <c r="C25" s="110">
        <v>41769</v>
      </c>
      <c r="D25" s="288">
        <v>42095.6</v>
      </c>
      <c r="G25" s="233"/>
    </row>
    <row r="26" spans="1:7" ht="15" x14ac:dyDescent="0.25">
      <c r="A26" s="109" t="s">
        <v>84</v>
      </c>
      <c r="B26" s="107">
        <v>524.29999999999995</v>
      </c>
      <c r="C26" s="110">
        <v>556.70000000000005</v>
      </c>
      <c r="D26" s="279">
        <v>654.79999999999995</v>
      </c>
    </row>
    <row r="27" spans="1:7" ht="15" x14ac:dyDescent="0.25">
      <c r="A27" s="109" t="s">
        <v>10</v>
      </c>
      <c r="B27" s="107">
        <v>137</v>
      </c>
      <c r="C27" s="110">
        <v>153.80000000000001</v>
      </c>
      <c r="D27" s="279">
        <v>208.8</v>
      </c>
    </row>
    <row r="28" spans="1:7" ht="15" x14ac:dyDescent="0.25">
      <c r="A28" s="109" t="s">
        <v>42</v>
      </c>
      <c r="B28" s="107">
        <v>4886.7</v>
      </c>
      <c r="C28" s="110">
        <v>5510.4</v>
      </c>
      <c r="D28" s="279">
        <v>4370.3</v>
      </c>
    </row>
    <row r="29" spans="1:7" ht="15" x14ac:dyDescent="0.25">
      <c r="A29" s="109" t="s">
        <v>11</v>
      </c>
      <c r="B29" s="107">
        <v>262.89999999999998</v>
      </c>
      <c r="C29" s="110">
        <v>172.8</v>
      </c>
      <c r="D29" s="279">
        <v>92</v>
      </c>
    </row>
    <row r="30" spans="1:7" ht="15" x14ac:dyDescent="0.25">
      <c r="A30" s="109" t="s">
        <v>12</v>
      </c>
      <c r="B30" s="107">
        <v>2092.6</v>
      </c>
      <c r="C30" s="110">
        <v>2178.6</v>
      </c>
      <c r="D30" s="279">
        <v>2325.5</v>
      </c>
    </row>
    <row r="31" spans="1:7" ht="15" x14ac:dyDescent="0.25">
      <c r="A31" s="109" t="s">
        <v>13</v>
      </c>
      <c r="B31" s="107">
        <v>3190.7</v>
      </c>
      <c r="C31" s="110">
        <v>2661.1</v>
      </c>
      <c r="D31" s="279">
        <v>1661.1</v>
      </c>
    </row>
    <row r="32" spans="1:7" ht="15.6" x14ac:dyDescent="0.25">
      <c r="A32" s="142" t="s">
        <v>14</v>
      </c>
      <c r="B32" s="113">
        <v>54105.7</v>
      </c>
      <c r="C32" s="114">
        <v>53002.3</v>
      </c>
      <c r="D32" s="283">
        <v>51408</v>
      </c>
    </row>
    <row r="33" spans="1:7" ht="15" x14ac:dyDescent="0.25">
      <c r="A33" s="115" t="s">
        <v>85</v>
      </c>
      <c r="B33" s="116"/>
      <c r="C33" s="117"/>
      <c r="D33" s="284"/>
    </row>
    <row r="34" spans="1:7" ht="15" x14ac:dyDescent="0.25">
      <c r="A34" s="118" t="s">
        <v>15</v>
      </c>
      <c r="B34" s="107">
        <v>120.6</v>
      </c>
      <c r="C34" s="111">
        <v>120.6</v>
      </c>
      <c r="D34" s="279">
        <v>120.6</v>
      </c>
    </row>
    <row r="35" spans="1:7" s="38" customFormat="1" ht="30" x14ac:dyDescent="0.25">
      <c r="A35" s="118" t="s">
        <v>111</v>
      </c>
      <c r="B35" s="107"/>
      <c r="C35" s="111"/>
      <c r="D35" s="279"/>
    </row>
    <row r="36" spans="1:7" s="38" customFormat="1" ht="15" x14ac:dyDescent="0.25">
      <c r="A36" s="234" t="s">
        <v>16</v>
      </c>
      <c r="B36" s="107">
        <v>724.6</v>
      </c>
      <c r="C36" s="111">
        <v>724.6</v>
      </c>
      <c r="D36" s="279">
        <v>724.6</v>
      </c>
    </row>
    <row r="37" spans="1:7" ht="15.6" x14ac:dyDescent="0.25">
      <c r="A37" s="142" t="s">
        <v>17</v>
      </c>
      <c r="B37" s="113">
        <v>845.2</v>
      </c>
      <c r="C37" s="121">
        <v>845.2</v>
      </c>
      <c r="D37" s="283">
        <v>845.2</v>
      </c>
    </row>
    <row r="38" spans="1:7" ht="15" x14ac:dyDescent="0.25">
      <c r="A38" s="122" t="s">
        <v>18</v>
      </c>
      <c r="B38" s="116"/>
      <c r="C38" s="123"/>
      <c r="D38" s="284"/>
    </row>
    <row r="39" spans="1:7" ht="15" x14ac:dyDescent="0.25">
      <c r="A39" s="118" t="s">
        <v>112</v>
      </c>
      <c r="B39" s="107">
        <v>-3469.4</v>
      </c>
      <c r="C39" s="111">
        <v>-3154</v>
      </c>
      <c r="D39" s="279">
        <v>1107.5999999999999</v>
      </c>
    </row>
    <row r="40" spans="1:7" ht="15" x14ac:dyDescent="0.25">
      <c r="A40" s="118" t="s">
        <v>113</v>
      </c>
      <c r="B40" s="107">
        <v>514.20000000000005</v>
      </c>
      <c r="C40" s="111">
        <v>509</v>
      </c>
      <c r="D40" s="279">
        <v>338.6</v>
      </c>
    </row>
    <row r="41" spans="1:7" ht="15" x14ac:dyDescent="0.25">
      <c r="A41" s="118" t="s">
        <v>114</v>
      </c>
      <c r="B41" s="107">
        <v>3008.9</v>
      </c>
      <c r="C41" s="111">
        <v>2871.1</v>
      </c>
      <c r="D41" s="279">
        <v>-15.2</v>
      </c>
    </row>
    <row r="42" spans="1:7" ht="15" x14ac:dyDescent="0.25">
      <c r="A42" s="124" t="s">
        <v>115</v>
      </c>
      <c r="B42" s="125">
        <v>-24.1</v>
      </c>
      <c r="C42" s="120">
        <v>-36.4</v>
      </c>
      <c r="D42" s="280">
        <v>-80.5</v>
      </c>
      <c r="G42" s="233"/>
    </row>
    <row r="43" spans="1:7" ht="15.6" x14ac:dyDescent="0.25">
      <c r="A43" s="126" t="s">
        <v>19</v>
      </c>
      <c r="B43" s="127">
        <v>29.7</v>
      </c>
      <c r="C43" s="114">
        <v>189.7</v>
      </c>
      <c r="D43" s="281">
        <v>1350.5</v>
      </c>
    </row>
    <row r="44" spans="1:7" ht="15" x14ac:dyDescent="0.25">
      <c r="A44" s="122" t="s">
        <v>20</v>
      </c>
      <c r="B44" s="119">
        <v>8698.9</v>
      </c>
      <c r="C44" s="117">
        <v>8024.8</v>
      </c>
      <c r="D44" s="278">
        <v>7901.6</v>
      </c>
      <c r="G44" s="233"/>
    </row>
    <row r="45" spans="1:7" ht="15.6" x14ac:dyDescent="0.25">
      <c r="A45" s="128" t="s">
        <v>21</v>
      </c>
      <c r="B45" s="127">
        <v>9573.7000000000007</v>
      </c>
      <c r="C45" s="121">
        <v>9059.7000000000007</v>
      </c>
      <c r="D45" s="281">
        <v>10097.299999999999</v>
      </c>
    </row>
    <row r="46" spans="1:7" ht="15" x14ac:dyDescent="0.25">
      <c r="A46" s="129" t="s">
        <v>1</v>
      </c>
      <c r="B46" s="130">
        <v>918.4</v>
      </c>
      <c r="C46" s="131">
        <v>897.2</v>
      </c>
      <c r="D46" s="289">
        <v>951.7</v>
      </c>
      <c r="G46" s="233"/>
    </row>
    <row r="47" spans="1:7" ht="16.2" thickBot="1" x14ac:dyDescent="0.3">
      <c r="A47" s="132" t="s">
        <v>86</v>
      </c>
      <c r="B47" s="133">
        <v>10492.2</v>
      </c>
      <c r="C47" s="134">
        <v>9956.9</v>
      </c>
      <c r="D47" s="290">
        <v>11049</v>
      </c>
    </row>
    <row r="48" spans="1:7" s="261" customFormat="1" ht="16.2" thickBot="1" x14ac:dyDescent="0.3">
      <c r="A48" s="132" t="s">
        <v>14</v>
      </c>
      <c r="B48" s="260">
        <v>64597.8</v>
      </c>
      <c r="C48" s="134">
        <v>62959.199999999997</v>
      </c>
      <c r="D48" s="286">
        <v>62457</v>
      </c>
    </row>
    <row r="49" spans="1:4" x14ac:dyDescent="0.25">
      <c r="B49" s="18"/>
      <c r="C49" s="19"/>
      <c r="D49" s="291"/>
    </row>
    <row r="50" spans="1:4" x14ac:dyDescent="0.25">
      <c r="B50" s="20"/>
      <c r="C50" s="19"/>
      <c r="D50" s="292"/>
    </row>
    <row r="51" spans="1:4" x14ac:dyDescent="0.25">
      <c r="A51" s="248" t="s">
        <v>136</v>
      </c>
    </row>
    <row r="55" spans="1:4" x14ac:dyDescent="0.25">
      <c r="A55" s="21"/>
    </row>
    <row r="56" spans="1:4" x14ac:dyDescent="0.25">
      <c r="A56" s="21"/>
    </row>
    <row r="57" spans="1:4" x14ac:dyDescent="0.25">
      <c r="A57" s="21"/>
    </row>
    <row r="58" spans="1:4" x14ac:dyDescent="0.25">
      <c r="A58" s="21"/>
    </row>
    <row r="59" spans="1:4" x14ac:dyDescent="0.25">
      <c r="A59" s="21"/>
    </row>
    <row r="60" spans="1:4" x14ac:dyDescent="0.25">
      <c r="A60" s="21"/>
    </row>
    <row r="61" spans="1:4" x14ac:dyDescent="0.25">
      <c r="A61" s="21"/>
    </row>
    <row r="62" spans="1:4" x14ac:dyDescent="0.25">
      <c r="A62" s="21"/>
    </row>
    <row r="63" spans="1:4" x14ac:dyDescent="0.25">
      <c r="A63" s="21"/>
    </row>
    <row r="64" spans="1:4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2"/>
    </row>
    <row r="68" spans="1:1" x14ac:dyDescent="0.25">
      <c r="A68" s="21"/>
    </row>
    <row r="69" spans="1:1" x14ac:dyDescent="0.25">
      <c r="A69" s="21"/>
    </row>
    <row r="70" spans="1:1" x14ac:dyDescent="0.25">
      <c r="A70" s="22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3"/>
    </row>
  </sheetData>
  <mergeCells count="1">
    <mergeCell ref="B1:C1"/>
  </mergeCells>
  <pageMargins left="0.70866141732283505" right="0.70866141732283505" top="0.78740157480314998" bottom="0.78740157480314998" header="0.31496062992126" footer="0.31496062992126"/>
  <pageSetup paperSize="9" scale="6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4"/>
  <sheetViews>
    <sheetView showGridLines="0" zoomScaleNormal="100" workbookViewId="0"/>
  </sheetViews>
  <sheetFormatPr defaultColWidth="9.33203125" defaultRowHeight="13.2" x14ac:dyDescent="0.25"/>
  <cols>
    <col min="1" max="1" width="80.6640625" style="5" customWidth="1"/>
    <col min="2" max="4" width="20.6640625" style="5" customWidth="1"/>
    <col min="5" max="16384" width="9.33203125" style="5"/>
  </cols>
  <sheetData>
    <row r="1" spans="1:4" ht="33" customHeight="1" thickBot="1" x14ac:dyDescent="0.55000000000000004">
      <c r="A1" s="40" t="s">
        <v>46</v>
      </c>
      <c r="B1" s="42"/>
      <c r="C1" s="42"/>
      <c r="D1" s="42"/>
    </row>
    <row r="2" spans="1:4" ht="15" customHeight="1" x14ac:dyDescent="0.35">
      <c r="A2" s="3"/>
    </row>
    <row r="3" spans="1:4" ht="15" customHeight="1" x14ac:dyDescent="0.25"/>
    <row r="4" spans="1:4" ht="25.2" customHeight="1" thickBot="1" x14ac:dyDescent="0.3">
      <c r="A4" s="2" t="s">
        <v>48</v>
      </c>
      <c r="B4" s="52" t="s">
        <v>121</v>
      </c>
      <c r="C4" s="53" t="s">
        <v>122</v>
      </c>
    </row>
    <row r="5" spans="1:4" ht="15" x14ac:dyDescent="0.25">
      <c r="A5" s="25" t="s">
        <v>98</v>
      </c>
      <c r="B5" s="90">
        <v>18514.245220247292</v>
      </c>
      <c r="C5" s="299">
        <v>18331.497125551068</v>
      </c>
    </row>
    <row r="6" spans="1:4" ht="15" x14ac:dyDescent="0.25">
      <c r="A6" s="25" t="s">
        <v>99</v>
      </c>
      <c r="B6" s="97">
        <v>15499.327158436408</v>
      </c>
      <c r="C6" s="300">
        <v>17152.24007721421</v>
      </c>
    </row>
    <row r="7" spans="1:4" ht="15.6" x14ac:dyDescent="0.3">
      <c r="A7" s="13" t="s">
        <v>68</v>
      </c>
      <c r="B7" s="97">
        <v>3014.9180618108826</v>
      </c>
      <c r="C7" s="300">
        <v>1179.2570483368588</v>
      </c>
    </row>
    <row r="8" spans="1:4" ht="15" customHeight="1" x14ac:dyDescent="0.25">
      <c r="A8" s="25" t="s">
        <v>88</v>
      </c>
      <c r="B8" s="97">
        <v>2396.5209989712876</v>
      </c>
      <c r="C8" s="300">
        <v>1539.397748548063</v>
      </c>
    </row>
    <row r="9" spans="1:4" ht="15" x14ac:dyDescent="0.25">
      <c r="A9" s="25" t="s">
        <v>100</v>
      </c>
      <c r="B9" s="97">
        <v>943.0715509385891</v>
      </c>
      <c r="C9" s="300">
        <v>1423.7232158324296</v>
      </c>
    </row>
    <row r="10" spans="1:4" ht="15.6" x14ac:dyDescent="0.3">
      <c r="A10" s="13" t="s">
        <v>101</v>
      </c>
      <c r="B10" s="97">
        <v>-1453.4494480326987</v>
      </c>
      <c r="C10" s="300">
        <v>-115.67453271563339</v>
      </c>
    </row>
    <row r="11" spans="1:4" ht="15.6" x14ac:dyDescent="0.25">
      <c r="A11" s="142" t="s">
        <v>102</v>
      </c>
      <c r="B11" s="94">
        <v>1561.4686137781839</v>
      </c>
      <c r="C11" s="301">
        <v>1063.5825156212254</v>
      </c>
    </row>
    <row r="12" spans="1:4" ht="15" x14ac:dyDescent="0.25">
      <c r="A12" s="11"/>
      <c r="B12" s="91"/>
      <c r="C12" s="92"/>
    </row>
    <row r="13" spans="1:4" ht="28.95" customHeight="1" x14ac:dyDescent="0.25">
      <c r="A13" s="25" t="s">
        <v>103</v>
      </c>
      <c r="B13" s="91">
        <v>-665.96595331360481</v>
      </c>
      <c r="C13" s="298">
        <v>-2322.7496223195103</v>
      </c>
    </row>
    <row r="14" spans="1:4" ht="28.95" customHeight="1" x14ac:dyDescent="0.25">
      <c r="A14" s="25" t="s">
        <v>104</v>
      </c>
      <c r="B14" s="91">
        <v>-50.658725361688298</v>
      </c>
      <c r="C14" s="298">
        <v>186.15123887526968</v>
      </c>
    </row>
    <row r="15" spans="1:4" ht="15.6" x14ac:dyDescent="0.3">
      <c r="A15" s="13" t="s">
        <v>105</v>
      </c>
      <c r="B15" s="226">
        <v>-716.62467867529313</v>
      </c>
      <c r="C15" s="227">
        <v>-2136.5983834442409</v>
      </c>
      <c r="D15" s="38"/>
    </row>
    <row r="16" spans="1:4" ht="16.95" customHeight="1" x14ac:dyDescent="0.25">
      <c r="A16" s="11" t="s">
        <v>106</v>
      </c>
      <c r="B16" s="91">
        <v>-114.45782504963451</v>
      </c>
      <c r="C16" s="92">
        <v>-1817.6411830189957</v>
      </c>
    </row>
    <row r="17" spans="1:4" ht="15.6" x14ac:dyDescent="0.3">
      <c r="A17" s="142" t="s">
        <v>69</v>
      </c>
      <c r="B17" s="94">
        <v>-602.16685362565863</v>
      </c>
      <c r="C17" s="95">
        <v>-318.95720042524505</v>
      </c>
    </row>
    <row r="18" spans="1:4" ht="15" x14ac:dyDescent="0.25">
      <c r="A18" s="11"/>
      <c r="B18" s="91"/>
      <c r="C18" s="104"/>
    </row>
    <row r="19" spans="1:4" ht="15" x14ac:dyDescent="0.25">
      <c r="A19" s="25" t="s">
        <v>22</v>
      </c>
      <c r="B19" s="91">
        <v>1412.5688394533049</v>
      </c>
      <c r="C19" s="104">
        <v>1399.9192792410217</v>
      </c>
      <c r="D19" s="45"/>
    </row>
    <row r="20" spans="1:4" ht="16.95" customHeight="1" x14ac:dyDescent="0.25">
      <c r="A20" s="25" t="s">
        <v>67</v>
      </c>
      <c r="B20" s="97">
        <v>-61.357822837404996</v>
      </c>
      <c r="C20" s="104">
        <v>-87.807128385811211</v>
      </c>
      <c r="D20" s="45"/>
    </row>
    <row r="21" spans="1:4" ht="15" x14ac:dyDescent="0.25">
      <c r="A21" s="25" t="s">
        <v>24</v>
      </c>
      <c r="B21" s="96">
        <v>57.590722000524018</v>
      </c>
      <c r="C21" s="93">
        <v>72.622503388690944</v>
      </c>
    </row>
    <row r="22" spans="1:4" ht="15" x14ac:dyDescent="0.25">
      <c r="A22" s="25" t="s">
        <v>107</v>
      </c>
      <c r="B22" s="91">
        <v>45.781879034803652</v>
      </c>
      <c r="C22" s="104">
        <v>-1.1321563170189</v>
      </c>
    </row>
    <row r="23" spans="1:4" ht="15" x14ac:dyDescent="0.25">
      <c r="A23" s="25" t="s">
        <v>23</v>
      </c>
      <c r="B23" s="97">
        <v>-58.22072359541648</v>
      </c>
      <c r="C23" s="104">
        <v>-71.245041155324941</v>
      </c>
    </row>
    <row r="24" spans="1:4" ht="15" x14ac:dyDescent="0.25">
      <c r="A24" s="25" t="s">
        <v>25</v>
      </c>
      <c r="B24" s="91">
        <v>-130.71134855692077</v>
      </c>
      <c r="C24" s="104">
        <v>-119.2683888692129</v>
      </c>
    </row>
    <row r="25" spans="1:4" ht="15.6" x14ac:dyDescent="0.3">
      <c r="A25" s="142" t="s">
        <v>97</v>
      </c>
      <c r="B25" s="94">
        <v>1265.6515454988903</v>
      </c>
      <c r="C25" s="103">
        <v>1193.0890679023444</v>
      </c>
    </row>
    <row r="26" spans="1:4" ht="17.25" customHeight="1" x14ac:dyDescent="0.25">
      <c r="A26" s="11"/>
      <c r="B26" s="97"/>
      <c r="C26" s="104"/>
    </row>
    <row r="27" spans="1:4" ht="17.25" customHeight="1" x14ac:dyDescent="0.25">
      <c r="A27" s="25" t="s">
        <v>70</v>
      </c>
      <c r="B27" s="91">
        <v>98.506999699834878</v>
      </c>
      <c r="C27" s="104">
        <v>1940.9276200780414</v>
      </c>
    </row>
    <row r="28" spans="1:4" ht="17.25" customHeight="1" x14ac:dyDescent="0.25">
      <c r="A28" s="25" t="s">
        <v>108</v>
      </c>
      <c r="B28" s="91">
        <v>-114.45782504963451</v>
      </c>
      <c r="C28" s="104">
        <v>-1817.6411830189957</v>
      </c>
    </row>
    <row r="29" spans="1:4" ht="15" x14ac:dyDescent="0.25">
      <c r="A29" s="25" t="s">
        <v>109</v>
      </c>
      <c r="B29" s="98">
        <v>7.6661656865572034</v>
      </c>
      <c r="C29" s="105">
        <v>-129.47799902223596</v>
      </c>
    </row>
    <row r="30" spans="1:4" ht="15.6" x14ac:dyDescent="0.3">
      <c r="A30" s="142" t="s">
        <v>71</v>
      </c>
      <c r="B30" s="94">
        <v>-8.2846596632424152</v>
      </c>
      <c r="C30" s="103">
        <v>-6.1915619631904217</v>
      </c>
    </row>
    <row r="31" spans="1:4" ht="15" x14ac:dyDescent="0.25">
      <c r="A31" s="11"/>
      <c r="B31" s="91"/>
      <c r="C31" s="104"/>
    </row>
    <row r="32" spans="1:4" ht="15" x14ac:dyDescent="0.25">
      <c r="A32" s="25" t="s">
        <v>40</v>
      </c>
      <c r="B32" s="91">
        <v>129.09145697206108</v>
      </c>
      <c r="C32" s="104">
        <v>173.06388532948753</v>
      </c>
    </row>
    <row r="33" spans="1:4" ht="15" x14ac:dyDescent="0.25">
      <c r="A33" s="25" t="s">
        <v>41</v>
      </c>
      <c r="B33" s="91">
        <v>-508.95050526573101</v>
      </c>
      <c r="C33" s="104">
        <v>-442.94341330276097</v>
      </c>
      <c r="D33" s="8"/>
    </row>
    <row r="34" spans="1:4" ht="15.6" x14ac:dyDescent="0.3">
      <c r="A34" s="142" t="s">
        <v>74</v>
      </c>
      <c r="B34" s="99">
        <v>-379.85904829366996</v>
      </c>
      <c r="C34" s="95">
        <v>-269.87952797327341</v>
      </c>
    </row>
    <row r="35" spans="1:4" ht="15.6" x14ac:dyDescent="0.3">
      <c r="A35" s="225"/>
      <c r="B35" s="100"/>
      <c r="C35" s="101"/>
    </row>
    <row r="36" spans="1:4" ht="15.6" x14ac:dyDescent="0.3">
      <c r="A36" s="13" t="s">
        <v>63</v>
      </c>
      <c r="B36" s="226">
        <v>1836.8095976945035</v>
      </c>
      <c r="C36" s="227">
        <v>1661.643293161861</v>
      </c>
    </row>
    <row r="37" spans="1:4" ht="15" x14ac:dyDescent="0.25">
      <c r="A37" s="11"/>
      <c r="B37" s="91"/>
      <c r="C37" s="104"/>
    </row>
    <row r="38" spans="1:4" ht="15" x14ac:dyDescent="0.25">
      <c r="A38" s="25" t="s">
        <v>39</v>
      </c>
      <c r="B38" s="91">
        <v>-91.282306043513827</v>
      </c>
      <c r="C38" s="104">
        <v>-63.995654190946773</v>
      </c>
    </row>
    <row r="39" spans="1:4" ht="15.6" x14ac:dyDescent="0.3">
      <c r="A39" s="13" t="s">
        <v>26</v>
      </c>
      <c r="B39" s="91">
        <v>1745.5272916509898</v>
      </c>
      <c r="C39" s="104">
        <v>1597.6476389709142</v>
      </c>
    </row>
    <row r="40" spans="1:4" ht="15" x14ac:dyDescent="0.25">
      <c r="A40" s="25" t="s">
        <v>11</v>
      </c>
      <c r="B40" s="91">
        <v>-317.90178878905567</v>
      </c>
      <c r="C40" s="104">
        <v>-368.72513907949457</v>
      </c>
    </row>
    <row r="41" spans="1:4" ht="15.6" x14ac:dyDescent="0.3">
      <c r="A41" s="13" t="s">
        <v>27</v>
      </c>
      <c r="B41" s="226">
        <v>1427.6255028619341</v>
      </c>
      <c r="C41" s="227">
        <v>1228.9224998914194</v>
      </c>
    </row>
    <row r="42" spans="1:4" ht="15" x14ac:dyDescent="0.25">
      <c r="A42" s="11" t="s">
        <v>72</v>
      </c>
      <c r="B42" s="91"/>
      <c r="C42" s="92"/>
    </row>
    <row r="43" spans="1:4" ht="15" x14ac:dyDescent="0.25">
      <c r="A43" s="11" t="s">
        <v>73</v>
      </c>
      <c r="B43" s="91">
        <v>28.19444299881339</v>
      </c>
      <c r="C43" s="92">
        <v>112.66020212431098</v>
      </c>
    </row>
    <row r="44" spans="1:4" ht="15.6" x14ac:dyDescent="0.3">
      <c r="A44" s="142" t="s">
        <v>0</v>
      </c>
      <c r="B44" s="99">
        <v>1399.4310598631207</v>
      </c>
      <c r="C44" s="95">
        <v>1116.2622977671085</v>
      </c>
    </row>
  </sheetData>
  <pageMargins left="0.70866141732283505" right="0.70866141732283505" top="0.78740157480314998" bottom="0.78740157480314998" header="0.31496062992126" footer="0.31496062992126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44"/>
  <sheetViews>
    <sheetView showGridLines="0" zoomScaleNormal="100" workbookViewId="0"/>
  </sheetViews>
  <sheetFormatPr defaultColWidth="9.33203125" defaultRowHeight="13.2" x14ac:dyDescent="0.25"/>
  <cols>
    <col min="1" max="1" width="80.6640625" style="38" customWidth="1"/>
    <col min="2" max="4" width="20.6640625" style="38" customWidth="1"/>
    <col min="5" max="16384" width="9.33203125" style="38"/>
  </cols>
  <sheetData>
    <row r="1" spans="1:4" ht="33" customHeight="1" thickBot="1" x14ac:dyDescent="0.55000000000000004">
      <c r="A1" s="40" t="s">
        <v>46</v>
      </c>
      <c r="B1" s="42"/>
      <c r="C1" s="42"/>
      <c r="D1" s="42"/>
    </row>
    <row r="2" spans="1:4" ht="15" customHeight="1" x14ac:dyDescent="0.35">
      <c r="A2" s="3"/>
    </row>
    <row r="3" spans="1:4" ht="15" customHeight="1" x14ac:dyDescent="0.25"/>
    <row r="4" spans="1:4" ht="25.2" customHeight="1" thickBot="1" x14ac:dyDescent="0.3">
      <c r="A4" s="2" t="s">
        <v>48</v>
      </c>
      <c r="B4" s="52" t="s">
        <v>123</v>
      </c>
      <c r="C4" s="53" t="s">
        <v>124</v>
      </c>
    </row>
    <row r="5" spans="1:4" ht="15" x14ac:dyDescent="0.25">
      <c r="A5" s="25" t="s">
        <v>98</v>
      </c>
      <c r="B5" s="302">
        <v>6241.5525704037473</v>
      </c>
      <c r="C5" s="303">
        <v>6515.4071517047923</v>
      </c>
    </row>
    <row r="6" spans="1:4" ht="15" x14ac:dyDescent="0.25">
      <c r="A6" s="25" t="s">
        <v>99</v>
      </c>
      <c r="B6" s="91">
        <v>5208.7293331327282</v>
      </c>
      <c r="C6" s="304">
        <v>6232.3160548191472</v>
      </c>
    </row>
    <row r="7" spans="1:4" ht="15.6" x14ac:dyDescent="0.3">
      <c r="A7" s="13" t="s">
        <v>68</v>
      </c>
      <c r="B7" s="91">
        <v>1032.823237271019</v>
      </c>
      <c r="C7" s="304">
        <v>283.0910968856449</v>
      </c>
    </row>
    <row r="8" spans="1:4" ht="15" customHeight="1" x14ac:dyDescent="0.25">
      <c r="A8" s="25" t="s">
        <v>88</v>
      </c>
      <c r="B8" s="91">
        <v>850.53746188540526</v>
      </c>
      <c r="C8" s="304">
        <v>525.06897857047636</v>
      </c>
    </row>
    <row r="9" spans="1:4" ht="15" x14ac:dyDescent="0.25">
      <c r="A9" s="25" t="s">
        <v>100</v>
      </c>
      <c r="B9" s="91">
        <v>300.49459784990313</v>
      </c>
      <c r="C9" s="304">
        <v>612.02314689126933</v>
      </c>
    </row>
    <row r="10" spans="1:4" ht="15.6" x14ac:dyDescent="0.3">
      <c r="A10" s="13" t="s">
        <v>101</v>
      </c>
      <c r="B10" s="91">
        <v>-550.04286403550225</v>
      </c>
      <c r="C10" s="304">
        <v>86.954168320792917</v>
      </c>
    </row>
    <row r="11" spans="1:4" ht="15.6" x14ac:dyDescent="0.25">
      <c r="A11" s="142" t="s">
        <v>102</v>
      </c>
      <c r="B11" s="94">
        <v>482.78037323551678</v>
      </c>
      <c r="C11" s="305">
        <v>370.04526520643782</v>
      </c>
    </row>
    <row r="12" spans="1:4" ht="15" x14ac:dyDescent="0.25">
      <c r="A12" s="11"/>
      <c r="B12" s="91"/>
      <c r="C12" s="304"/>
    </row>
    <row r="13" spans="1:4" ht="28.95" customHeight="1" x14ac:dyDescent="0.25">
      <c r="A13" s="25" t="s">
        <v>103</v>
      </c>
      <c r="B13" s="91">
        <v>-520.92074646105345</v>
      </c>
      <c r="C13" s="304">
        <v>-960.96528451326947</v>
      </c>
    </row>
    <row r="14" spans="1:4" ht="28.95" customHeight="1" x14ac:dyDescent="0.25">
      <c r="A14" s="25" t="s">
        <v>104</v>
      </c>
      <c r="B14" s="91">
        <v>-56.340477661743996</v>
      </c>
      <c r="C14" s="304">
        <v>77.21123072816286</v>
      </c>
    </row>
    <row r="15" spans="1:4" ht="15.6" x14ac:dyDescent="0.25">
      <c r="A15" s="142" t="s">
        <v>105</v>
      </c>
      <c r="B15" s="94">
        <v>-577.26122412279744</v>
      </c>
      <c r="C15" s="305">
        <v>-883.75405378510663</v>
      </c>
    </row>
    <row r="16" spans="1:4" ht="17.25" customHeight="1" x14ac:dyDescent="0.25">
      <c r="A16" s="11" t="s">
        <v>106</v>
      </c>
      <c r="B16" s="91">
        <v>-317.57426688805316</v>
      </c>
      <c r="C16" s="304">
        <v>-770.27615757640592</v>
      </c>
    </row>
    <row r="17" spans="1:4" ht="15.6" x14ac:dyDescent="0.25">
      <c r="A17" s="142" t="s">
        <v>69</v>
      </c>
      <c r="B17" s="94">
        <v>-259.68695723474428</v>
      </c>
      <c r="C17" s="305">
        <v>-113.47789620870077</v>
      </c>
    </row>
    <row r="18" spans="1:4" ht="15" x14ac:dyDescent="0.25">
      <c r="A18" s="11"/>
      <c r="B18" s="91"/>
      <c r="C18" s="307"/>
    </row>
    <row r="19" spans="1:4" ht="15" x14ac:dyDescent="0.25">
      <c r="A19" s="25" t="s">
        <v>22</v>
      </c>
      <c r="B19" s="91">
        <v>487.7995896872543</v>
      </c>
      <c r="C19" s="307">
        <v>528.58862879564765</v>
      </c>
      <c r="D19" s="45"/>
    </row>
    <row r="20" spans="1:4" ht="16.95" customHeight="1" x14ac:dyDescent="0.25">
      <c r="A20" s="25" t="s">
        <v>67</v>
      </c>
      <c r="B20" s="91">
        <v>-43.326824932785897</v>
      </c>
      <c r="C20" s="307">
        <v>-45.333819903213815</v>
      </c>
      <c r="D20" s="45"/>
    </row>
    <row r="21" spans="1:4" ht="15" x14ac:dyDescent="0.25">
      <c r="A21" s="25" t="s">
        <v>24</v>
      </c>
      <c r="B21" s="96">
        <v>0.61888619480487705</v>
      </c>
      <c r="C21" s="308">
        <v>-49.739592331683411</v>
      </c>
    </row>
    <row r="22" spans="1:4" ht="15" x14ac:dyDescent="0.25">
      <c r="A22" s="25" t="s">
        <v>107</v>
      </c>
      <c r="B22" s="91">
        <v>29.277323492573633</v>
      </c>
      <c r="C22" s="307">
        <v>-5.8203563029299898</v>
      </c>
    </row>
    <row r="23" spans="1:4" ht="15" x14ac:dyDescent="0.25">
      <c r="A23" s="25" t="s">
        <v>23</v>
      </c>
      <c r="B23" s="91">
        <v>-13.856637581094517</v>
      </c>
      <c r="C23" s="307">
        <v>-14.518477880111135</v>
      </c>
    </row>
    <row r="24" spans="1:4" ht="15" x14ac:dyDescent="0.25">
      <c r="A24" s="25" t="s">
        <v>25</v>
      </c>
      <c r="B24" s="91">
        <v>-45.511964032215161</v>
      </c>
      <c r="C24" s="307">
        <v>-44.736655613092111</v>
      </c>
    </row>
    <row r="25" spans="1:4" ht="15.6" x14ac:dyDescent="0.25">
      <c r="A25" s="142" t="s">
        <v>97</v>
      </c>
      <c r="B25" s="94">
        <v>415.00037282853725</v>
      </c>
      <c r="C25" s="309">
        <v>368.43972676461698</v>
      </c>
    </row>
    <row r="26" spans="1:4" ht="17.25" customHeight="1" x14ac:dyDescent="0.25">
      <c r="A26" s="11"/>
      <c r="B26" s="91"/>
      <c r="C26" s="307"/>
    </row>
    <row r="27" spans="1:4" ht="17.25" customHeight="1" x14ac:dyDescent="0.25">
      <c r="A27" s="25" t="s">
        <v>70</v>
      </c>
      <c r="B27" s="91">
        <v>303.37877003260769</v>
      </c>
      <c r="C27" s="307">
        <v>868.69690351275653</v>
      </c>
    </row>
    <row r="28" spans="1:4" ht="17.25" customHeight="1" x14ac:dyDescent="0.25">
      <c r="A28" s="25" t="s">
        <v>108</v>
      </c>
      <c r="B28" s="91">
        <v>-317.57426688805316</v>
      </c>
      <c r="C28" s="307">
        <v>-770.27615757640592</v>
      </c>
    </row>
    <row r="29" spans="1:4" ht="15" x14ac:dyDescent="0.25">
      <c r="A29" s="25" t="s">
        <v>109</v>
      </c>
      <c r="B29" s="98">
        <v>-28.159637371593707</v>
      </c>
      <c r="C29" s="310">
        <v>-77.258584143393662</v>
      </c>
    </row>
    <row r="30" spans="1:4" ht="15.6" x14ac:dyDescent="0.25">
      <c r="A30" s="142" t="s">
        <v>71</v>
      </c>
      <c r="B30" s="94">
        <v>-42.355134227039223</v>
      </c>
      <c r="C30" s="309">
        <v>21.162161792957036</v>
      </c>
    </row>
    <row r="31" spans="1:4" ht="15" x14ac:dyDescent="0.25">
      <c r="A31" s="11"/>
      <c r="B31" s="91"/>
      <c r="C31" s="307"/>
    </row>
    <row r="32" spans="1:4" ht="15" x14ac:dyDescent="0.25">
      <c r="A32" s="25" t="s">
        <v>40</v>
      </c>
      <c r="B32" s="91">
        <v>36.965881989955861</v>
      </c>
      <c r="C32" s="307">
        <v>57.753146678734723</v>
      </c>
    </row>
    <row r="33" spans="1:4" ht="15" x14ac:dyDescent="0.25">
      <c r="A33" s="25" t="s">
        <v>41</v>
      </c>
      <c r="B33" s="91">
        <v>-148.44532353079092</v>
      </c>
      <c r="C33" s="307">
        <v>-159.7802180480181</v>
      </c>
      <c r="D33" s="8"/>
    </row>
    <row r="34" spans="1:4" ht="15.6" x14ac:dyDescent="0.25">
      <c r="A34" s="142" t="s">
        <v>74</v>
      </c>
      <c r="B34" s="311">
        <v>-111.47944154083505</v>
      </c>
      <c r="C34" s="305">
        <v>-102.02707136928335</v>
      </c>
    </row>
    <row r="35" spans="1:4" ht="15" x14ac:dyDescent="0.3">
      <c r="A35" s="225"/>
      <c r="B35" s="100"/>
      <c r="C35" s="312"/>
    </row>
    <row r="36" spans="1:4" ht="15.6" x14ac:dyDescent="0.3">
      <c r="A36" s="13" t="s">
        <v>63</v>
      </c>
      <c r="B36" s="226">
        <v>484.25921306143567</v>
      </c>
      <c r="C36" s="306">
        <v>544.14218618602752</v>
      </c>
    </row>
    <row r="37" spans="1:4" ht="15" x14ac:dyDescent="0.25">
      <c r="A37" s="11"/>
      <c r="B37" s="91"/>
      <c r="C37" s="307"/>
    </row>
    <row r="38" spans="1:4" ht="15" x14ac:dyDescent="0.25">
      <c r="A38" s="25" t="s">
        <v>39</v>
      </c>
      <c r="B38" s="91">
        <v>-26.683361679704891</v>
      </c>
      <c r="C38" s="307">
        <v>-21.497783808844357</v>
      </c>
    </row>
    <row r="39" spans="1:4" ht="15.6" x14ac:dyDescent="0.3">
      <c r="A39" s="13" t="s">
        <v>26</v>
      </c>
      <c r="B39" s="91">
        <v>457.57585138173079</v>
      </c>
      <c r="C39" s="307">
        <v>522.64440237718316</v>
      </c>
    </row>
    <row r="40" spans="1:4" ht="15" x14ac:dyDescent="0.25">
      <c r="A40" s="25" t="s">
        <v>11</v>
      </c>
      <c r="B40" s="91">
        <v>-19.594199651104926</v>
      </c>
      <c r="C40" s="307">
        <v>-163.5150405758267</v>
      </c>
    </row>
    <row r="41" spans="1:4" ht="15.6" x14ac:dyDescent="0.3">
      <c r="A41" s="13" t="s">
        <v>27</v>
      </c>
      <c r="B41" s="226">
        <v>437.98165173062586</v>
      </c>
      <c r="C41" s="306">
        <v>359.12936180135631</v>
      </c>
    </row>
    <row r="42" spans="1:4" ht="15" x14ac:dyDescent="0.25">
      <c r="A42" s="11" t="s">
        <v>72</v>
      </c>
      <c r="B42" s="91"/>
      <c r="C42" s="304"/>
    </row>
    <row r="43" spans="1:4" ht="15" x14ac:dyDescent="0.25">
      <c r="A43" s="11" t="s">
        <v>73</v>
      </c>
      <c r="B43" s="91">
        <v>-1.4143192128501385</v>
      </c>
      <c r="C43" s="304">
        <v>57.739658769808351</v>
      </c>
    </row>
    <row r="44" spans="1:4" ht="15.6" x14ac:dyDescent="0.25">
      <c r="A44" s="142" t="s">
        <v>0</v>
      </c>
      <c r="B44" s="311">
        <v>439.39597094347596</v>
      </c>
      <c r="C44" s="305">
        <v>301.38970303154804</v>
      </c>
    </row>
  </sheetData>
  <pageMargins left="0.70866141732283505" right="0.70866141732283505" top="0.78740157480314998" bottom="0.78740157480314998" header="0.31496062992126" footer="0.31496062992126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I38"/>
  <sheetViews>
    <sheetView showGridLines="0" zoomScaleNormal="100" workbookViewId="0"/>
  </sheetViews>
  <sheetFormatPr defaultColWidth="11.44140625" defaultRowHeight="13.2" x14ac:dyDescent="0.25"/>
  <cols>
    <col min="1" max="1" width="65.6640625" style="5" customWidth="1"/>
    <col min="2" max="9" width="18.6640625" style="5" customWidth="1"/>
    <col min="10" max="16384" width="11.44140625" style="5"/>
  </cols>
  <sheetData>
    <row r="1" spans="1:9" ht="33" customHeight="1" thickBot="1" x14ac:dyDescent="0.55000000000000004">
      <c r="A1" s="7" t="s">
        <v>37</v>
      </c>
      <c r="B1" s="6"/>
      <c r="C1" s="6"/>
      <c r="D1" s="6"/>
      <c r="E1" s="6"/>
      <c r="F1" s="6"/>
      <c r="G1" s="6"/>
      <c r="H1" s="339"/>
      <c r="I1" s="338"/>
    </row>
    <row r="2" spans="1:9" ht="20.399999999999999" x14ac:dyDescent="0.35">
      <c r="A2" s="3"/>
    </row>
    <row r="3" spans="1:9" ht="13.8" x14ac:dyDescent="0.25">
      <c r="A3" s="9"/>
    </row>
    <row r="4" spans="1:9" ht="40.799999999999997" customHeight="1" thickBot="1" x14ac:dyDescent="0.3">
      <c r="A4" s="29" t="s">
        <v>29</v>
      </c>
      <c r="B4" s="340" t="s">
        <v>30</v>
      </c>
      <c r="C4" s="340"/>
      <c r="D4" s="341" t="s">
        <v>31</v>
      </c>
      <c r="E4" s="341"/>
      <c r="F4" s="341" t="s">
        <v>32</v>
      </c>
      <c r="G4" s="341"/>
      <c r="H4" s="341" t="s">
        <v>3</v>
      </c>
      <c r="I4" s="341"/>
    </row>
    <row r="5" spans="1:9" ht="25.2" customHeight="1" thickBot="1" x14ac:dyDescent="0.3">
      <c r="A5" s="30" t="s">
        <v>48</v>
      </c>
      <c r="B5" s="43" t="s">
        <v>119</v>
      </c>
      <c r="C5" s="31" t="s">
        <v>120</v>
      </c>
      <c r="D5" s="43" t="s">
        <v>119</v>
      </c>
      <c r="E5" s="31" t="s">
        <v>120</v>
      </c>
      <c r="F5" s="43" t="s">
        <v>119</v>
      </c>
      <c r="G5" s="31" t="s">
        <v>120</v>
      </c>
      <c r="H5" s="43" t="s">
        <v>119</v>
      </c>
      <c r="I5" s="31" t="s">
        <v>120</v>
      </c>
    </row>
    <row r="6" spans="1:9" ht="15.6" x14ac:dyDescent="0.3">
      <c r="A6" s="26" t="s">
        <v>33</v>
      </c>
      <c r="B6" s="33"/>
      <c r="C6" s="34"/>
      <c r="D6" s="33"/>
      <c r="E6" s="34"/>
      <c r="F6" s="33"/>
      <c r="G6" s="34"/>
      <c r="H6" s="33"/>
      <c r="I6" s="35"/>
    </row>
    <row r="7" spans="1:9" ht="15" x14ac:dyDescent="0.25">
      <c r="A7" s="11" t="s">
        <v>75</v>
      </c>
      <c r="B7" s="179">
        <v>38107.1</v>
      </c>
      <c r="C7" s="180">
        <v>36712.699999999997</v>
      </c>
      <c r="D7" s="179">
        <v>10243.5</v>
      </c>
      <c r="E7" s="180">
        <v>10200.700000000001</v>
      </c>
      <c r="F7" s="79">
        <v>30.8</v>
      </c>
      <c r="G7" s="80">
        <v>28.4</v>
      </c>
      <c r="H7" s="179">
        <v>48381.4</v>
      </c>
      <c r="I7" s="184">
        <v>46941.9</v>
      </c>
    </row>
    <row r="8" spans="1:9" ht="15" x14ac:dyDescent="0.25">
      <c r="A8" s="11" t="s">
        <v>76</v>
      </c>
      <c r="B8" s="179">
        <v>3042.1</v>
      </c>
      <c r="C8" s="180">
        <v>2436.9</v>
      </c>
      <c r="D8" s="179">
        <v>615.70000000000005</v>
      </c>
      <c r="E8" s="180">
        <v>709.9</v>
      </c>
      <c r="F8" s="179">
        <v>2</v>
      </c>
      <c r="G8" s="180">
        <v>0.6</v>
      </c>
      <c r="H8" s="179">
        <v>3659.8</v>
      </c>
      <c r="I8" s="184">
        <v>3147.4</v>
      </c>
    </row>
    <row r="9" spans="1:9" ht="15" x14ac:dyDescent="0.25">
      <c r="A9" s="11" t="s">
        <v>38</v>
      </c>
      <c r="B9" s="179">
        <v>2594.9</v>
      </c>
      <c r="C9" s="180">
        <v>2319.3000000000002</v>
      </c>
      <c r="D9" s="79" t="s">
        <v>126</v>
      </c>
      <c r="E9" s="80" t="s">
        <v>126</v>
      </c>
      <c r="F9" s="79" t="s">
        <v>126</v>
      </c>
      <c r="G9" s="80" t="s">
        <v>126</v>
      </c>
      <c r="H9" s="179">
        <v>2594.9</v>
      </c>
      <c r="I9" s="184">
        <v>2319.3000000000002</v>
      </c>
    </row>
    <row r="10" spans="1:9" ht="15" x14ac:dyDescent="0.25">
      <c r="A10" s="11" t="s">
        <v>77</v>
      </c>
      <c r="B10" s="179">
        <v>2016.3</v>
      </c>
      <c r="C10" s="180">
        <v>1972.5</v>
      </c>
      <c r="D10" s="179">
        <v>88.4</v>
      </c>
      <c r="E10" s="180">
        <v>90.5</v>
      </c>
      <c r="F10" s="79" t="s">
        <v>126</v>
      </c>
      <c r="G10" s="80" t="s">
        <v>126</v>
      </c>
      <c r="H10" s="179">
        <v>2104.6999999999998</v>
      </c>
      <c r="I10" s="184">
        <v>2063</v>
      </c>
    </row>
    <row r="11" spans="1:9" ht="15" x14ac:dyDescent="0.25">
      <c r="A11" s="11" t="s">
        <v>4</v>
      </c>
      <c r="B11" s="179">
        <v>451.6</v>
      </c>
      <c r="C11" s="180">
        <v>434.5</v>
      </c>
      <c r="D11" s="179">
        <v>381.9</v>
      </c>
      <c r="E11" s="180">
        <v>379</v>
      </c>
      <c r="F11" s="179" t="s">
        <v>126</v>
      </c>
      <c r="G11" s="180" t="s">
        <v>126</v>
      </c>
      <c r="H11" s="179">
        <v>833.5</v>
      </c>
      <c r="I11" s="184">
        <v>813.5</v>
      </c>
    </row>
    <row r="12" spans="1:9" s="233" customFormat="1" ht="15.6" x14ac:dyDescent="0.3">
      <c r="A12" s="13" t="s">
        <v>6</v>
      </c>
      <c r="B12" s="181">
        <v>46212</v>
      </c>
      <c r="C12" s="182">
        <v>43875.9</v>
      </c>
      <c r="D12" s="181">
        <v>11329.5</v>
      </c>
      <c r="E12" s="182">
        <v>11380.1</v>
      </c>
      <c r="F12" s="238">
        <v>32.799999999999997</v>
      </c>
      <c r="G12" s="239">
        <v>29.1</v>
      </c>
      <c r="H12" s="181">
        <v>57574.3</v>
      </c>
      <c r="I12" s="185">
        <v>55285.1</v>
      </c>
    </row>
    <row r="13" spans="1:9" ht="15" x14ac:dyDescent="0.25">
      <c r="A13" s="1" t="s">
        <v>110</v>
      </c>
      <c r="B13" s="177">
        <v>1758.4</v>
      </c>
      <c r="C13" s="178">
        <v>2269.6</v>
      </c>
      <c r="D13" s="177">
        <v>359.9</v>
      </c>
      <c r="E13" s="178">
        <v>131.9</v>
      </c>
      <c r="F13" s="177" t="s">
        <v>126</v>
      </c>
      <c r="G13" s="178" t="s">
        <v>126</v>
      </c>
      <c r="H13" s="177">
        <v>2118.4</v>
      </c>
      <c r="I13" s="183">
        <v>2401.5</v>
      </c>
    </row>
    <row r="14" spans="1:9" s="8" customFormat="1" ht="15" customHeight="1" x14ac:dyDescent="0.25">
      <c r="A14" s="11" t="s">
        <v>78</v>
      </c>
      <c r="B14" s="179">
        <v>-374.4</v>
      </c>
      <c r="C14" s="180">
        <v>-100.9</v>
      </c>
      <c r="D14" s="179">
        <v>-109.9</v>
      </c>
      <c r="E14" s="180">
        <v>289</v>
      </c>
      <c r="F14" s="179" t="s">
        <v>126</v>
      </c>
      <c r="G14" s="180" t="s">
        <v>126</v>
      </c>
      <c r="H14" s="179">
        <v>-484.3</v>
      </c>
      <c r="I14" s="184">
        <v>188</v>
      </c>
    </row>
    <row r="15" spans="1:9" s="233" customFormat="1" ht="15.6" x14ac:dyDescent="0.3">
      <c r="A15" s="240" t="s">
        <v>79</v>
      </c>
      <c r="B15" s="241">
        <v>1384</v>
      </c>
      <c r="C15" s="242">
        <v>2168.6999999999998</v>
      </c>
      <c r="D15" s="241">
        <v>250</v>
      </c>
      <c r="E15" s="242">
        <v>420.9</v>
      </c>
      <c r="F15" s="243" t="s">
        <v>126</v>
      </c>
      <c r="G15" s="244" t="s">
        <v>126</v>
      </c>
      <c r="H15" s="241">
        <v>1634.1</v>
      </c>
      <c r="I15" s="245">
        <v>2589.6</v>
      </c>
    </row>
    <row r="16" spans="1:9" ht="15" x14ac:dyDescent="0.25">
      <c r="A16" s="27" t="s">
        <v>80</v>
      </c>
      <c r="B16" s="81">
        <v>436.9</v>
      </c>
      <c r="C16" s="82">
        <v>318.89999999999998</v>
      </c>
      <c r="D16" s="186">
        <v>831.4</v>
      </c>
      <c r="E16" s="187">
        <v>1129.2</v>
      </c>
      <c r="F16" s="81" t="s">
        <v>126</v>
      </c>
      <c r="G16" s="82" t="s">
        <v>126</v>
      </c>
      <c r="H16" s="186">
        <v>1268.3</v>
      </c>
      <c r="I16" s="188">
        <v>1448.1</v>
      </c>
    </row>
    <row r="17" spans="1:9" s="8" customFormat="1" ht="15" customHeight="1" x14ac:dyDescent="0.25">
      <c r="A17" s="11" t="s">
        <v>5</v>
      </c>
      <c r="B17" s="179">
        <v>722</v>
      </c>
      <c r="C17" s="180">
        <v>1129</v>
      </c>
      <c r="D17" s="179">
        <v>354.6</v>
      </c>
      <c r="E17" s="180">
        <v>187.9</v>
      </c>
      <c r="F17" s="179">
        <v>2.9</v>
      </c>
      <c r="G17" s="180">
        <v>6.3</v>
      </c>
      <c r="H17" s="179">
        <v>1079.5999999999999</v>
      </c>
      <c r="I17" s="184">
        <v>1323.2</v>
      </c>
    </row>
    <row r="18" spans="1:9" ht="15" x14ac:dyDescent="0.25">
      <c r="A18" s="11" t="s">
        <v>89</v>
      </c>
      <c r="B18" s="79">
        <v>3808.7</v>
      </c>
      <c r="C18" s="80">
        <v>3756.3</v>
      </c>
      <c r="D18" s="179">
        <v>727</v>
      </c>
      <c r="E18" s="180">
        <v>375.3</v>
      </c>
      <c r="F18" s="79">
        <v>-2201.5</v>
      </c>
      <c r="G18" s="80">
        <v>-2438.8000000000002</v>
      </c>
      <c r="H18" s="179">
        <v>2334.1999999999998</v>
      </c>
      <c r="I18" s="184">
        <v>1692.7</v>
      </c>
    </row>
    <row r="19" spans="1:9" s="233" customFormat="1" ht="15.6" x14ac:dyDescent="0.3">
      <c r="A19" s="13" t="s">
        <v>90</v>
      </c>
      <c r="B19" s="246">
        <v>52563.7</v>
      </c>
      <c r="C19" s="247">
        <v>51248.800000000003</v>
      </c>
      <c r="D19" s="238">
        <v>13492.6</v>
      </c>
      <c r="E19" s="182">
        <v>13493.3</v>
      </c>
      <c r="F19" s="238">
        <v>-2165.8000000000002</v>
      </c>
      <c r="G19" s="239">
        <v>-2403.4</v>
      </c>
      <c r="H19" s="181">
        <v>63890.400000000001</v>
      </c>
      <c r="I19" s="185">
        <v>62338.6</v>
      </c>
    </row>
    <row r="20" spans="1:9" ht="15.6" thickBot="1" x14ac:dyDescent="0.3">
      <c r="A20" s="11" t="s">
        <v>91</v>
      </c>
      <c r="B20" s="179"/>
      <c r="C20" s="180"/>
      <c r="D20" s="179"/>
      <c r="E20" s="180"/>
      <c r="F20" s="79"/>
      <c r="G20" s="80"/>
      <c r="H20" s="179">
        <v>707.4</v>
      </c>
      <c r="I20" s="184">
        <v>620.6</v>
      </c>
    </row>
    <row r="21" spans="1:9" ht="18" customHeight="1" thickBot="1" x14ac:dyDescent="0.35">
      <c r="A21" s="32" t="s">
        <v>2</v>
      </c>
      <c r="B21" s="189"/>
      <c r="C21" s="190"/>
      <c r="D21" s="189"/>
      <c r="E21" s="190"/>
      <c r="F21" s="189"/>
      <c r="G21" s="190"/>
      <c r="H21" s="189">
        <v>64597.8</v>
      </c>
      <c r="I21" s="191">
        <v>62959.199999999997</v>
      </c>
    </row>
    <row r="22" spans="1:9" x14ac:dyDescent="0.25">
      <c r="B22" s="83"/>
      <c r="C22" s="83"/>
      <c r="D22" s="83"/>
      <c r="E22" s="83"/>
      <c r="F22" s="83"/>
      <c r="G22" s="83"/>
      <c r="H22" s="83"/>
      <c r="I22" s="83"/>
    </row>
    <row r="23" spans="1:9" ht="39.75" customHeight="1" x14ac:dyDescent="0.3">
      <c r="A23" s="36" t="s">
        <v>34</v>
      </c>
      <c r="B23" s="84"/>
      <c r="C23" s="84"/>
      <c r="D23" s="83"/>
      <c r="E23" s="83"/>
      <c r="F23" s="83"/>
      <c r="G23" s="83"/>
      <c r="H23" s="83"/>
      <c r="I23" s="83"/>
    </row>
    <row r="24" spans="1:9" ht="25.2" customHeight="1" thickBot="1" x14ac:dyDescent="0.3">
      <c r="A24" s="14" t="s">
        <v>48</v>
      </c>
      <c r="B24" s="85"/>
      <c r="C24" s="86"/>
      <c r="D24" s="85"/>
      <c r="E24" s="86"/>
      <c r="F24" s="85"/>
      <c r="G24" s="86"/>
      <c r="H24" s="85"/>
      <c r="I24" s="86"/>
    </row>
    <row r="25" spans="1:9" ht="15.6" x14ac:dyDescent="0.3">
      <c r="A25" s="37" t="s">
        <v>35</v>
      </c>
      <c r="B25" s="87"/>
      <c r="C25" s="88"/>
      <c r="D25" s="87"/>
      <c r="E25" s="88"/>
      <c r="F25" s="87"/>
      <c r="G25" s="88"/>
      <c r="H25" s="87"/>
      <c r="I25" s="89"/>
    </row>
    <row r="26" spans="1:9" s="38" customFormat="1" ht="15" x14ac:dyDescent="0.25">
      <c r="A26" s="28" t="s">
        <v>81</v>
      </c>
      <c r="B26" s="263">
        <v>36979.4</v>
      </c>
      <c r="C26" s="264">
        <v>34571.599999999999</v>
      </c>
      <c r="D26" s="263">
        <v>8965.9</v>
      </c>
      <c r="E26" s="264">
        <v>8353.9</v>
      </c>
      <c r="F26" s="263" t="s">
        <v>126</v>
      </c>
      <c r="G26" s="264" t="s">
        <v>126</v>
      </c>
      <c r="H26" s="263">
        <v>45945.2</v>
      </c>
      <c r="I26" s="55">
        <v>42925.4</v>
      </c>
    </row>
    <row r="27" spans="1:9" s="38" customFormat="1" ht="15" x14ac:dyDescent="0.25">
      <c r="A27" s="28" t="s">
        <v>82</v>
      </c>
      <c r="B27" s="263">
        <v>-3219</v>
      </c>
      <c r="C27" s="264">
        <v>-2162.3000000000002</v>
      </c>
      <c r="D27" s="263">
        <v>285.2</v>
      </c>
      <c r="E27" s="264">
        <v>1005.8</v>
      </c>
      <c r="F27" s="263" t="s">
        <v>126</v>
      </c>
      <c r="G27" s="264" t="s">
        <v>126</v>
      </c>
      <c r="H27" s="263">
        <v>-2933.8</v>
      </c>
      <c r="I27" s="55">
        <v>-1156.5</v>
      </c>
    </row>
    <row r="28" spans="1:9" s="8" customFormat="1" ht="15.6" x14ac:dyDescent="0.3">
      <c r="A28" s="13" t="s">
        <v>83</v>
      </c>
      <c r="B28" s="179">
        <v>33760.400000000001</v>
      </c>
      <c r="C28" s="180">
        <v>32409.3</v>
      </c>
      <c r="D28" s="179">
        <v>9251</v>
      </c>
      <c r="E28" s="180">
        <v>9359.6</v>
      </c>
      <c r="F28" s="79" t="s">
        <v>126</v>
      </c>
      <c r="G28" s="80" t="s">
        <v>126</v>
      </c>
      <c r="H28" s="179">
        <v>43011.4</v>
      </c>
      <c r="I28" s="184">
        <v>41769</v>
      </c>
    </row>
    <row r="29" spans="1:9" ht="15" x14ac:dyDescent="0.25">
      <c r="A29" s="11" t="s">
        <v>84</v>
      </c>
      <c r="B29" s="179">
        <v>267.10000000000002</v>
      </c>
      <c r="C29" s="180">
        <v>221</v>
      </c>
      <c r="D29" s="179">
        <v>257.2</v>
      </c>
      <c r="E29" s="180">
        <v>335.7</v>
      </c>
      <c r="F29" s="79" t="s">
        <v>126</v>
      </c>
      <c r="G29" s="80" t="s">
        <v>126</v>
      </c>
      <c r="H29" s="179">
        <v>524.29999999999995</v>
      </c>
      <c r="I29" s="184">
        <v>556.70000000000005</v>
      </c>
    </row>
    <row r="30" spans="1:9" s="38" customFormat="1" ht="15" x14ac:dyDescent="0.25">
      <c r="A30" s="11" t="s">
        <v>42</v>
      </c>
      <c r="B30" s="179">
        <v>860.8</v>
      </c>
      <c r="C30" s="180">
        <v>982.6</v>
      </c>
      <c r="D30" s="179">
        <v>31.3</v>
      </c>
      <c r="E30" s="180">
        <v>37.5</v>
      </c>
      <c r="F30" s="79">
        <v>3994.6</v>
      </c>
      <c r="G30" s="80">
        <v>4490.3</v>
      </c>
      <c r="H30" s="179">
        <v>4886.7</v>
      </c>
      <c r="I30" s="184">
        <v>5510.4</v>
      </c>
    </row>
    <row r="31" spans="1:9" ht="15" x14ac:dyDescent="0.25">
      <c r="A31" s="11" t="s">
        <v>92</v>
      </c>
      <c r="B31" s="179">
        <v>2077</v>
      </c>
      <c r="C31" s="180">
        <v>1926.1</v>
      </c>
      <c r="D31" s="179">
        <v>3435.4</v>
      </c>
      <c r="E31" s="180">
        <v>3301.3</v>
      </c>
      <c r="F31" s="79">
        <v>-2184.8000000000002</v>
      </c>
      <c r="G31" s="80">
        <v>-2412.5</v>
      </c>
      <c r="H31" s="179">
        <v>3327.7</v>
      </c>
      <c r="I31" s="184">
        <v>2814.8</v>
      </c>
    </row>
    <row r="32" spans="1:9" s="233" customFormat="1" ht="15.6" x14ac:dyDescent="0.3">
      <c r="A32" s="240" t="s">
        <v>93</v>
      </c>
      <c r="B32" s="241">
        <v>36965.300000000003</v>
      </c>
      <c r="C32" s="242">
        <v>35539</v>
      </c>
      <c r="D32" s="241">
        <v>12975</v>
      </c>
      <c r="E32" s="242">
        <v>13034.1</v>
      </c>
      <c r="F32" s="243">
        <v>1809.8</v>
      </c>
      <c r="G32" s="244">
        <v>2077.6999999999998</v>
      </c>
      <c r="H32" s="241">
        <v>51750.1</v>
      </c>
      <c r="I32" s="245">
        <v>50650.9</v>
      </c>
    </row>
    <row r="33" spans="1:9" ht="15" x14ac:dyDescent="0.25">
      <c r="A33" s="11" t="s">
        <v>11</v>
      </c>
      <c r="B33" s="179"/>
      <c r="C33" s="180"/>
      <c r="D33" s="79"/>
      <c r="E33" s="80"/>
      <c r="F33" s="179"/>
      <c r="G33" s="180"/>
      <c r="H33" s="179">
        <v>262.89999999999998</v>
      </c>
      <c r="I33" s="184">
        <v>172.8</v>
      </c>
    </row>
    <row r="34" spans="1:9" ht="15.6" thickBot="1" x14ac:dyDescent="0.3">
      <c r="A34" s="11" t="s">
        <v>12</v>
      </c>
      <c r="B34" s="179"/>
      <c r="C34" s="180"/>
      <c r="D34" s="179"/>
      <c r="E34" s="180"/>
      <c r="F34" s="179"/>
      <c r="G34" s="180"/>
      <c r="H34" s="179">
        <v>2092.6</v>
      </c>
      <c r="I34" s="184">
        <v>2178.6</v>
      </c>
    </row>
    <row r="35" spans="1:9" ht="18" customHeight="1" thickBot="1" x14ac:dyDescent="0.35">
      <c r="A35" s="32" t="s">
        <v>14</v>
      </c>
      <c r="B35" s="189"/>
      <c r="C35" s="190"/>
      <c r="D35" s="189"/>
      <c r="E35" s="190"/>
      <c r="F35" s="189"/>
      <c r="G35" s="190"/>
      <c r="H35" s="189">
        <v>54105.7</v>
      </c>
      <c r="I35" s="191">
        <v>53002.3</v>
      </c>
    </row>
    <row r="37" spans="1:9" x14ac:dyDescent="0.25">
      <c r="A37" s="10"/>
    </row>
    <row r="38" spans="1:9" x14ac:dyDescent="0.25">
      <c r="A38" s="248" t="s">
        <v>136</v>
      </c>
    </row>
  </sheetData>
  <mergeCells count="5">
    <mergeCell ref="H1:I1"/>
    <mergeCell ref="B4:C4"/>
    <mergeCell ref="D4:E4"/>
    <mergeCell ref="F4:G4"/>
    <mergeCell ref="H4:I4"/>
  </mergeCells>
  <pageMargins left="0.70866141732283505" right="0.70866141732283505" top="0.78740157480314998" bottom="0.78740157480314998" header="0.31496062992126" footer="0.31496062992126"/>
  <pageSetup paperSize="9" scale="6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K30"/>
  <sheetViews>
    <sheetView showGridLines="0" zoomScaleNormal="100" workbookViewId="0"/>
  </sheetViews>
  <sheetFormatPr defaultColWidth="11.44140625" defaultRowHeight="13.2" x14ac:dyDescent="0.25"/>
  <cols>
    <col min="1" max="1" width="65.6640625" style="5" customWidth="1"/>
    <col min="2" max="9" width="20.6640625" style="5" customWidth="1"/>
    <col min="10" max="16384" width="11.44140625" style="48"/>
  </cols>
  <sheetData>
    <row r="1" spans="1:11" ht="33" customHeight="1" thickBot="1" x14ac:dyDescent="0.55000000000000004">
      <c r="A1" s="7" t="s">
        <v>37</v>
      </c>
      <c r="B1" s="6"/>
      <c r="C1" s="6"/>
      <c r="D1" s="6"/>
      <c r="E1" s="6"/>
      <c r="F1" s="6"/>
      <c r="G1" s="339"/>
      <c r="H1" s="342"/>
      <c r="I1" s="342"/>
    </row>
    <row r="2" spans="1:11" ht="20.399999999999999" x14ac:dyDescent="0.35">
      <c r="A2" s="3"/>
    </row>
    <row r="3" spans="1:11" ht="13.8" x14ac:dyDescent="0.25">
      <c r="A3" s="9"/>
    </row>
    <row r="4" spans="1:11" ht="20.100000000000001" customHeight="1" thickBot="1" x14ac:dyDescent="0.3">
      <c r="A4" s="29" t="s">
        <v>36</v>
      </c>
      <c r="B4" s="341" t="s">
        <v>30</v>
      </c>
      <c r="C4" s="341"/>
      <c r="D4" s="341" t="s">
        <v>31</v>
      </c>
      <c r="E4" s="341"/>
      <c r="F4" s="341" t="s">
        <v>32</v>
      </c>
      <c r="G4" s="341"/>
      <c r="H4" s="341" t="s">
        <v>3</v>
      </c>
      <c r="I4" s="341"/>
    </row>
    <row r="5" spans="1:11" ht="35.4" thickBot="1" x14ac:dyDescent="0.3">
      <c r="A5" s="44" t="s">
        <v>48</v>
      </c>
      <c r="B5" s="43" t="s">
        <v>121</v>
      </c>
      <c r="C5" s="46" t="s">
        <v>122</v>
      </c>
      <c r="D5" s="43" t="s">
        <v>121</v>
      </c>
      <c r="E5" s="46" t="s">
        <v>122</v>
      </c>
      <c r="F5" s="43" t="s">
        <v>121</v>
      </c>
      <c r="G5" s="46" t="s">
        <v>122</v>
      </c>
      <c r="H5" s="43" t="s">
        <v>121</v>
      </c>
      <c r="I5" s="46" t="s">
        <v>122</v>
      </c>
    </row>
    <row r="6" spans="1:11" ht="15" x14ac:dyDescent="0.25">
      <c r="A6" s="28" t="s">
        <v>98</v>
      </c>
      <c r="B6" s="56">
        <v>12736.062521165524</v>
      </c>
      <c r="C6" s="57">
        <v>12388.922721935842</v>
      </c>
      <c r="D6" s="56">
        <v>5778.1826990817553</v>
      </c>
      <c r="E6" s="57">
        <v>5942.5744036151618</v>
      </c>
      <c r="F6" s="56">
        <v>-2.4586915969848635E-13</v>
      </c>
      <c r="G6" s="57">
        <v>6.1511993408203121E-11</v>
      </c>
      <c r="H6" s="56">
        <v>18514.245220247292</v>
      </c>
      <c r="I6" s="57">
        <v>18331.497125551068</v>
      </c>
    </row>
    <row r="7" spans="1:11" ht="15" x14ac:dyDescent="0.25">
      <c r="A7" s="28" t="s">
        <v>99</v>
      </c>
      <c r="B7" s="54">
        <v>10450.52384352017</v>
      </c>
      <c r="C7" s="55">
        <v>11693.847869479299</v>
      </c>
      <c r="D7" s="196">
        <v>5048.8033149162902</v>
      </c>
      <c r="E7" s="197">
        <v>5458.3922077349143</v>
      </c>
      <c r="F7" s="196">
        <v>5.065649747848511E-11</v>
      </c>
      <c r="G7" s="197">
        <v>7.6927244663238527E-13</v>
      </c>
      <c r="H7" s="196">
        <v>15499.327158436408</v>
      </c>
      <c r="I7" s="197">
        <v>17152.24007721421</v>
      </c>
    </row>
    <row r="8" spans="1:11" ht="15.6" x14ac:dyDescent="0.3">
      <c r="A8" s="13" t="s">
        <v>68</v>
      </c>
      <c r="B8" s="269">
        <v>2285.5386776453533</v>
      </c>
      <c r="C8" s="270">
        <v>695.074852456543</v>
      </c>
      <c r="D8" s="271">
        <v>729.37938416546535</v>
      </c>
      <c r="E8" s="185">
        <v>484.18219588024709</v>
      </c>
      <c r="F8" s="271">
        <v>5.0410628318786623E-11</v>
      </c>
      <c r="G8" s="185">
        <v>6.0742720961570742E-11</v>
      </c>
      <c r="H8" s="271">
        <v>3014.9180618108826</v>
      </c>
      <c r="I8" s="185">
        <v>1179.2570483368588</v>
      </c>
      <c r="K8" s="237"/>
    </row>
    <row r="9" spans="1:11" ht="15" x14ac:dyDescent="0.25">
      <c r="A9" s="28" t="s">
        <v>88</v>
      </c>
      <c r="B9" s="58">
        <v>1851.4127811413859</v>
      </c>
      <c r="C9" s="59">
        <v>1130.2128311456981</v>
      </c>
      <c r="D9" s="198">
        <v>545.10821782990229</v>
      </c>
      <c r="E9" s="184">
        <v>409.18491740236692</v>
      </c>
      <c r="F9" s="198">
        <v>1.0202638804912566E-12</v>
      </c>
      <c r="G9" s="184">
        <v>2.1457574348460185E-12</v>
      </c>
      <c r="H9" s="198">
        <v>2396.5209989712876</v>
      </c>
      <c r="I9" s="184">
        <v>1539.397748548063</v>
      </c>
      <c r="K9" s="237"/>
    </row>
    <row r="10" spans="1:11" ht="15" x14ac:dyDescent="0.25">
      <c r="A10" s="28" t="s">
        <v>100</v>
      </c>
      <c r="B10" s="58">
        <v>450.6816859054116</v>
      </c>
      <c r="C10" s="59">
        <v>1040.8177680900969</v>
      </c>
      <c r="D10" s="198">
        <v>492.3898650331775</v>
      </c>
      <c r="E10" s="184">
        <v>382.90544774233109</v>
      </c>
      <c r="F10" s="198">
        <v>-6.984919309616089E-15</v>
      </c>
      <c r="G10" s="184">
        <v>1.9329600036144257E-12</v>
      </c>
      <c r="H10" s="198">
        <v>943.0715509385891</v>
      </c>
      <c r="I10" s="184">
        <v>1423.7232158324296</v>
      </c>
      <c r="K10" s="237"/>
    </row>
    <row r="11" spans="1:11" ht="15.6" x14ac:dyDescent="0.3">
      <c r="A11" s="240" t="s">
        <v>101</v>
      </c>
      <c r="B11" s="266">
        <v>-1400.7310952359744</v>
      </c>
      <c r="C11" s="267">
        <v>-89.395063055601113</v>
      </c>
      <c r="D11" s="268">
        <v>-52.718352796724794</v>
      </c>
      <c r="E11" s="245">
        <v>-26.279469660035847</v>
      </c>
      <c r="F11" s="268">
        <v>1.0132789611816406E-12</v>
      </c>
      <c r="G11" s="245">
        <v>4.0787174384604443E-12</v>
      </c>
      <c r="H11" s="268">
        <v>-1453.4494480326987</v>
      </c>
      <c r="I11" s="245">
        <v>-115.67453271563339</v>
      </c>
    </row>
    <row r="12" spans="1:11" ht="15.6" x14ac:dyDescent="0.3">
      <c r="A12" s="13" t="s">
        <v>102</v>
      </c>
      <c r="B12" s="269">
        <v>884.80758240937905</v>
      </c>
      <c r="C12" s="270">
        <v>605.6797894009419</v>
      </c>
      <c r="D12" s="271">
        <v>676.66103136874051</v>
      </c>
      <c r="E12" s="185">
        <v>457.90272622021126</v>
      </c>
      <c r="F12" s="272">
        <v>5.1423907279968263E-11</v>
      </c>
      <c r="G12" s="273">
        <v>6.482143840003118E-11</v>
      </c>
      <c r="H12" s="271">
        <v>1561.4686137781839</v>
      </c>
      <c r="I12" s="185">
        <v>1063.5825156212254</v>
      </c>
      <c r="K12" s="237"/>
    </row>
    <row r="13" spans="1:11" ht="15" x14ac:dyDescent="0.25">
      <c r="A13" s="28" t="s">
        <v>69</v>
      </c>
      <c r="B13" s="64">
        <v>-472.52175577347111</v>
      </c>
      <c r="C13" s="55">
        <v>-228.68536361123108</v>
      </c>
      <c r="D13" s="196">
        <v>-129.6450978521876</v>
      </c>
      <c r="E13" s="197">
        <v>-90.271836814012985</v>
      </c>
      <c r="F13" s="56">
        <v>1.0430812835693359E-13</v>
      </c>
      <c r="G13" s="57">
        <v>-6.1932951211929322E-13</v>
      </c>
      <c r="H13" s="196">
        <v>-602.16685362565863</v>
      </c>
      <c r="I13" s="197">
        <v>-318.95720042524505</v>
      </c>
      <c r="K13" s="237"/>
    </row>
    <row r="14" spans="1:11" ht="15" x14ac:dyDescent="0.25">
      <c r="A14" s="28" t="s">
        <v>97</v>
      </c>
      <c r="B14" s="64">
        <v>948.67801610300899</v>
      </c>
      <c r="C14" s="55">
        <v>833.28241910409758</v>
      </c>
      <c r="D14" s="196">
        <v>315.2988984567865</v>
      </c>
      <c r="E14" s="197">
        <v>358.89671916057301</v>
      </c>
      <c r="F14" s="56">
        <v>1.6746309390949543</v>
      </c>
      <c r="G14" s="57">
        <v>0.90992963767400381</v>
      </c>
      <c r="H14" s="196">
        <v>1265.6515454988903</v>
      </c>
      <c r="I14" s="197">
        <v>1193.0890679023444</v>
      </c>
      <c r="K14" s="237"/>
    </row>
    <row r="15" spans="1:11" ht="15" x14ac:dyDescent="0.25">
      <c r="A15" s="28" t="s">
        <v>28</v>
      </c>
      <c r="B15" s="54"/>
      <c r="C15" s="72"/>
      <c r="D15" s="196"/>
      <c r="E15" s="209"/>
      <c r="F15" s="210"/>
      <c r="G15" s="209"/>
      <c r="H15" s="196"/>
      <c r="I15" s="209"/>
      <c r="J15" s="51"/>
    </row>
    <row r="16" spans="1:11" ht="30" x14ac:dyDescent="0.25">
      <c r="A16" s="262" t="s">
        <v>67</v>
      </c>
      <c r="B16" s="64">
        <v>-62.403851085915697</v>
      </c>
      <c r="C16" s="55">
        <v>-83.672730732120598</v>
      </c>
      <c r="D16" s="196">
        <v>1.04687328428101</v>
      </c>
      <c r="E16" s="197">
        <v>-4.1345348485437698</v>
      </c>
      <c r="F16" s="56">
        <v>-8.4503577031008899E-4</v>
      </c>
      <c r="G16" s="57">
        <v>1.371948531717062E-4</v>
      </c>
      <c r="H16" s="196">
        <v>-61.357822837404996</v>
      </c>
      <c r="I16" s="197">
        <v>-87.807128385811211</v>
      </c>
    </row>
    <row r="17" spans="1:11" ht="15" x14ac:dyDescent="0.25">
      <c r="A17" s="262" t="s">
        <v>24</v>
      </c>
      <c r="B17" s="62">
        <v>-0.73322636123946727</v>
      </c>
      <c r="C17" s="63">
        <v>-48.180373019817246</v>
      </c>
      <c r="D17" s="198">
        <v>58.320228581798318</v>
      </c>
      <c r="E17" s="184">
        <v>120.80287640850823</v>
      </c>
      <c r="F17" s="62">
        <v>3.7197799652044197E-3</v>
      </c>
      <c r="G17" s="63">
        <v>-5.8673322200775146E-14</v>
      </c>
      <c r="H17" s="201">
        <v>57.590722000524018</v>
      </c>
      <c r="I17" s="184">
        <v>72.622503388690944</v>
      </c>
    </row>
    <row r="18" spans="1:11" ht="30" x14ac:dyDescent="0.25">
      <c r="A18" s="262" t="s">
        <v>107</v>
      </c>
      <c r="B18" s="60">
        <v>42.458393834803651</v>
      </c>
      <c r="C18" s="61">
        <v>7.3892436829811263</v>
      </c>
      <c r="D18" s="199">
        <v>3.3234852000000004</v>
      </c>
      <c r="E18" s="183">
        <v>-8.5213999999999999</v>
      </c>
      <c r="F18" s="65">
        <v>0</v>
      </c>
      <c r="G18" s="66">
        <v>-2.421438694000244E-14</v>
      </c>
      <c r="H18" s="196">
        <v>45.781879034803652</v>
      </c>
      <c r="I18" s="183">
        <v>-1.1321563170189</v>
      </c>
    </row>
    <row r="19" spans="1:11" ht="15" x14ac:dyDescent="0.25">
      <c r="A19" s="12" t="s">
        <v>71</v>
      </c>
      <c r="B19" s="62">
        <v>-13.442820999136451</v>
      </c>
      <c r="C19" s="63">
        <v>30.193849628577233</v>
      </c>
      <c r="D19" s="198">
        <v>5.1220191733366729</v>
      </c>
      <c r="E19" s="184">
        <v>-36.337274621767939</v>
      </c>
      <c r="F19" s="62">
        <v>3.6142162557423113E-2</v>
      </c>
      <c r="G19" s="63">
        <v>-4.813696999863535E-2</v>
      </c>
      <c r="H19" s="201">
        <v>-8.2846596632424152</v>
      </c>
      <c r="I19" s="184">
        <v>-6.1915619631904217</v>
      </c>
      <c r="K19" s="237"/>
    </row>
    <row r="20" spans="1:11" ht="15" x14ac:dyDescent="0.25">
      <c r="A20" s="1" t="s">
        <v>74</v>
      </c>
      <c r="B20" s="67">
        <v>-239.89888243304264</v>
      </c>
      <c r="C20" s="68">
        <v>-214.25759096761107</v>
      </c>
      <c r="D20" s="202">
        <v>-137.07647229084344</v>
      </c>
      <c r="E20" s="188">
        <v>-53.259475446254193</v>
      </c>
      <c r="F20" s="203">
        <v>-2.8836935697840596</v>
      </c>
      <c r="G20" s="192">
        <v>-2.3624615594081235</v>
      </c>
      <c r="H20" s="202">
        <v>-379.85904829366996</v>
      </c>
      <c r="I20" s="204">
        <v>-269.87952797327341</v>
      </c>
      <c r="K20" s="237"/>
    </row>
    <row r="21" spans="1:11" ht="15.6" x14ac:dyDescent="0.3">
      <c r="A21" s="47" t="s">
        <v>63</v>
      </c>
      <c r="B21" s="69">
        <v>1107.6221393067378</v>
      </c>
      <c r="C21" s="70">
        <v>1026.2131035547745</v>
      </c>
      <c r="D21" s="205">
        <v>730.36037885583255</v>
      </c>
      <c r="E21" s="193">
        <v>636.93085849874899</v>
      </c>
      <c r="F21" s="206">
        <v>-1.1729204680801539</v>
      </c>
      <c r="G21" s="193">
        <v>-1.5006688916685531</v>
      </c>
      <c r="H21" s="206">
        <v>1836.8095976945035</v>
      </c>
      <c r="I21" s="193">
        <v>1661.643293161861</v>
      </c>
      <c r="J21" s="50"/>
      <c r="K21" s="237"/>
    </row>
    <row r="22" spans="1:11" ht="15" x14ac:dyDescent="0.25">
      <c r="A22" s="1" t="s">
        <v>39</v>
      </c>
      <c r="B22" s="62">
        <v>-1.5267088679906233</v>
      </c>
      <c r="C22" s="63">
        <v>-1.7052453774358065</v>
      </c>
      <c r="D22" s="198">
        <v>-0.65036661605034174</v>
      </c>
      <c r="E22" s="184">
        <v>-1.0503988601171375</v>
      </c>
      <c r="F22" s="62">
        <v>-89.105230559472858</v>
      </c>
      <c r="G22" s="63">
        <v>-61.240009953393823</v>
      </c>
      <c r="H22" s="201">
        <v>-91.282306043513827</v>
      </c>
      <c r="I22" s="184">
        <v>-63.995654190946773</v>
      </c>
    </row>
    <row r="23" spans="1:11" ht="15.6" x14ac:dyDescent="0.3">
      <c r="A23" s="24" t="s">
        <v>26</v>
      </c>
      <c r="B23" s="73">
        <v>1106.0954304387471</v>
      </c>
      <c r="C23" s="74">
        <v>1024.5078581773387</v>
      </c>
      <c r="D23" s="207">
        <v>729.71001223978226</v>
      </c>
      <c r="E23" s="194">
        <v>635.88045963863181</v>
      </c>
      <c r="F23" s="208">
        <v>-90.278151027553008</v>
      </c>
      <c r="G23" s="194">
        <v>-62.740678845062376</v>
      </c>
      <c r="H23" s="208">
        <v>1745.5272916509898</v>
      </c>
      <c r="I23" s="194">
        <v>1597.6476389709142</v>
      </c>
      <c r="J23" s="50"/>
      <c r="K23" s="237"/>
    </row>
    <row r="24" spans="1:11" ht="15" x14ac:dyDescent="0.25">
      <c r="A24" s="1" t="s">
        <v>11</v>
      </c>
      <c r="B24" s="62"/>
      <c r="C24" s="63"/>
      <c r="D24" s="198"/>
      <c r="E24" s="184"/>
      <c r="F24" s="62"/>
      <c r="G24" s="63"/>
      <c r="H24" s="201">
        <v>-317.90178878905567</v>
      </c>
      <c r="I24" s="184">
        <v>-368.72513907949457</v>
      </c>
    </row>
    <row r="25" spans="1:11" ht="15.6" x14ac:dyDescent="0.3">
      <c r="A25" s="47" t="s">
        <v>27</v>
      </c>
      <c r="B25" s="69"/>
      <c r="C25" s="71"/>
      <c r="D25" s="205"/>
      <c r="E25" s="193"/>
      <c r="F25" s="206"/>
      <c r="G25" s="193"/>
      <c r="H25" s="205">
        <v>1427.6255028619341</v>
      </c>
      <c r="I25" s="194">
        <v>1228.9224998914194</v>
      </c>
      <c r="J25" s="50"/>
    </row>
    <row r="26" spans="1:11" ht="15" x14ac:dyDescent="0.25">
      <c r="A26" s="28" t="s">
        <v>28</v>
      </c>
      <c r="B26" s="54"/>
      <c r="C26" s="72"/>
      <c r="D26" s="196"/>
      <c r="E26" s="209"/>
      <c r="F26" s="210"/>
      <c r="G26" s="209"/>
      <c r="H26" s="196"/>
      <c r="I26" s="209"/>
      <c r="J26" s="51"/>
    </row>
    <row r="27" spans="1:11" ht="15.6" thickBot="1" x14ac:dyDescent="0.3">
      <c r="A27" s="25" t="s">
        <v>73</v>
      </c>
      <c r="B27" s="58"/>
      <c r="C27" s="75"/>
      <c r="D27" s="198"/>
      <c r="E27" s="75"/>
      <c r="F27" s="76"/>
      <c r="G27" s="75"/>
      <c r="H27" s="198">
        <v>28.19444299881339</v>
      </c>
      <c r="I27" s="200">
        <v>112.66020212431098</v>
      </c>
      <c r="J27" s="49"/>
      <c r="K27" s="237"/>
    </row>
    <row r="28" spans="1:11" ht="18" customHeight="1" thickBot="1" x14ac:dyDescent="0.35">
      <c r="A28" s="32" t="s">
        <v>0</v>
      </c>
      <c r="B28" s="77"/>
      <c r="C28" s="78"/>
      <c r="D28" s="211"/>
      <c r="E28" s="212"/>
      <c r="F28" s="213"/>
      <c r="G28" s="212"/>
      <c r="H28" s="211">
        <v>1399.4310598631207</v>
      </c>
      <c r="I28" s="212">
        <v>1116.2622977671085</v>
      </c>
      <c r="J28" s="50"/>
    </row>
    <row r="30" spans="1:11" x14ac:dyDescent="0.25">
      <c r="A30" s="10"/>
      <c r="K30" s="237"/>
    </row>
  </sheetData>
  <mergeCells count="5">
    <mergeCell ref="G1:I1"/>
    <mergeCell ref="B4:C4"/>
    <mergeCell ref="D4:E4"/>
    <mergeCell ref="F4:G4"/>
    <mergeCell ref="H4:I4"/>
  </mergeCells>
  <pageMargins left="0.70866141732283505" right="0.70866141732283505" top="0.78740157480314998" bottom="0.78740157480314998" header="0.31496062992126" footer="0.31496062992126"/>
  <pageSetup paperSize="9" scale="5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K31"/>
  <sheetViews>
    <sheetView showGridLines="0" zoomScaleNormal="100" workbookViewId="0"/>
  </sheetViews>
  <sheetFormatPr defaultColWidth="11.44140625" defaultRowHeight="13.2" x14ac:dyDescent="0.25"/>
  <cols>
    <col min="1" max="1" width="65.6640625" style="38" customWidth="1"/>
    <col min="2" max="9" width="20.6640625" style="38" customWidth="1"/>
    <col min="10" max="16384" width="11.44140625" style="38"/>
  </cols>
  <sheetData>
    <row r="1" spans="1:11" ht="33" customHeight="1" thickBot="1" x14ac:dyDescent="0.55000000000000004">
      <c r="A1" s="40" t="s">
        <v>37</v>
      </c>
      <c r="B1" s="39"/>
      <c r="C1" s="39"/>
      <c r="D1" s="39"/>
      <c r="E1" s="39"/>
      <c r="F1" s="39"/>
      <c r="G1" s="339"/>
      <c r="H1" s="342"/>
      <c r="I1" s="342"/>
    </row>
    <row r="2" spans="1:11" ht="20.7" customHeight="1" x14ac:dyDescent="0.5">
      <c r="A2" s="229"/>
      <c r="B2" s="230"/>
      <c r="C2" s="230"/>
      <c r="D2" s="230"/>
      <c r="E2" s="230"/>
      <c r="F2" s="230"/>
      <c r="G2" s="231"/>
      <c r="H2" s="232"/>
      <c r="I2" s="232"/>
    </row>
    <row r="3" spans="1:11" ht="13.95" customHeight="1" x14ac:dyDescent="0.35">
      <c r="A3" s="3"/>
    </row>
    <row r="4" spans="1:11" ht="20.100000000000001" customHeight="1" thickBot="1" x14ac:dyDescent="0.3">
      <c r="A4" s="29" t="s">
        <v>36</v>
      </c>
      <c r="B4" s="341" t="s">
        <v>30</v>
      </c>
      <c r="C4" s="341"/>
      <c r="D4" s="341" t="s">
        <v>31</v>
      </c>
      <c r="E4" s="341"/>
      <c r="F4" s="341" t="s">
        <v>32</v>
      </c>
      <c r="G4" s="341"/>
      <c r="H4" s="341" t="s">
        <v>3</v>
      </c>
      <c r="I4" s="341"/>
    </row>
    <row r="5" spans="1:11" ht="35.1" customHeight="1" thickBot="1" x14ac:dyDescent="0.3">
      <c r="A5" s="44" t="s">
        <v>48</v>
      </c>
      <c r="B5" s="4" t="s">
        <v>123</v>
      </c>
      <c r="C5" s="31" t="s">
        <v>124</v>
      </c>
      <c r="D5" s="4" t="s">
        <v>123</v>
      </c>
      <c r="E5" s="31" t="s">
        <v>124</v>
      </c>
      <c r="F5" s="4" t="s">
        <v>123</v>
      </c>
      <c r="G5" s="31" t="s">
        <v>124</v>
      </c>
      <c r="H5" s="4" t="s">
        <v>123</v>
      </c>
      <c r="I5" s="31" t="s">
        <v>124</v>
      </c>
    </row>
    <row r="6" spans="1:11" ht="15" x14ac:dyDescent="0.25">
      <c r="A6" s="28" t="s">
        <v>98</v>
      </c>
      <c r="B6" s="56">
        <v>4371.1564700558683</v>
      </c>
      <c r="C6" s="57">
        <v>4538.5065990744724</v>
      </c>
      <c r="D6" s="56">
        <v>1870.3961003478703</v>
      </c>
      <c r="E6" s="57">
        <v>1976.9005526302633</v>
      </c>
      <c r="F6" s="56">
        <v>-4.9360096454620362E-12</v>
      </c>
      <c r="G6" s="57">
        <v>5.7131052017211917E-11</v>
      </c>
      <c r="H6" s="56">
        <v>6241.5525704037473</v>
      </c>
      <c r="I6" s="57">
        <v>6515.4071517047923</v>
      </c>
    </row>
    <row r="7" spans="1:11" ht="15" x14ac:dyDescent="0.25">
      <c r="A7" s="28" t="s">
        <v>99</v>
      </c>
      <c r="B7" s="54">
        <v>3554.9419574891463</v>
      </c>
      <c r="C7" s="55">
        <v>4410.5513426909993</v>
      </c>
      <c r="D7" s="196">
        <v>1653.787375643632</v>
      </c>
      <c r="E7" s="197">
        <v>1821.764712128203</v>
      </c>
      <c r="F7" s="196">
        <v>5.0619244575500486E-11</v>
      </c>
      <c r="G7" s="197">
        <v>4.757009446620941E-11</v>
      </c>
      <c r="H7" s="196">
        <v>5208.7293331327282</v>
      </c>
      <c r="I7" s="197">
        <v>6232.3160548191472</v>
      </c>
    </row>
    <row r="8" spans="1:11" ht="15.6" x14ac:dyDescent="0.3">
      <c r="A8" s="13" t="s">
        <v>68</v>
      </c>
      <c r="B8" s="269">
        <v>816.21451256672196</v>
      </c>
      <c r="C8" s="270">
        <v>127.9552563834734</v>
      </c>
      <c r="D8" s="271">
        <v>216.60872470423843</v>
      </c>
      <c r="E8" s="185">
        <v>155.1358405020604</v>
      </c>
      <c r="F8" s="271">
        <v>4.5683234930038451E-11</v>
      </c>
      <c r="G8" s="185">
        <v>1.0470114648342132E-10</v>
      </c>
      <c r="H8" s="271">
        <v>1032.823237271019</v>
      </c>
      <c r="I8" s="185">
        <v>283.0910968856449</v>
      </c>
    </row>
    <row r="9" spans="1:11" s="48" customFormat="1" ht="15" x14ac:dyDescent="0.25">
      <c r="A9" s="28" t="s">
        <v>88</v>
      </c>
      <c r="B9" s="58">
        <v>669.69347885197021</v>
      </c>
      <c r="C9" s="59">
        <v>384.19212061308826</v>
      </c>
      <c r="D9" s="198">
        <v>180.84398303343659</v>
      </c>
      <c r="E9" s="184">
        <v>140.87685795739065</v>
      </c>
      <c r="F9" s="198">
        <v>1.616310328245163E-12</v>
      </c>
      <c r="G9" s="184">
        <v>2.6523878204898209E-12</v>
      </c>
      <c r="H9" s="198">
        <v>850.53746188540526</v>
      </c>
      <c r="I9" s="184">
        <v>525.06897857047636</v>
      </c>
      <c r="K9" s="237"/>
    </row>
    <row r="10" spans="1:11" s="48" customFormat="1" ht="15" x14ac:dyDescent="0.25">
      <c r="A10" s="28" t="s">
        <v>100</v>
      </c>
      <c r="B10" s="58">
        <v>140.69524154678183</v>
      </c>
      <c r="C10" s="59">
        <v>465.37264920442379</v>
      </c>
      <c r="D10" s="198">
        <v>159.79935630312133</v>
      </c>
      <c r="E10" s="184">
        <v>146.65049768684401</v>
      </c>
      <c r="F10" s="198">
        <v>-1.3911630958318711E-14</v>
      </c>
      <c r="G10" s="184">
        <v>1.8193386495113372E-12</v>
      </c>
      <c r="H10" s="198">
        <v>300.49459784990313</v>
      </c>
      <c r="I10" s="184">
        <v>612.02314689126933</v>
      </c>
      <c r="K10" s="237"/>
    </row>
    <row r="11" spans="1:11" ht="15.6" x14ac:dyDescent="0.3">
      <c r="A11" s="240" t="s">
        <v>101</v>
      </c>
      <c r="B11" s="266">
        <v>-528.99823730518813</v>
      </c>
      <c r="C11" s="267">
        <v>81.180528591335531</v>
      </c>
      <c r="D11" s="268">
        <v>-21.044626730315269</v>
      </c>
      <c r="E11" s="245">
        <v>5.7736397294533255</v>
      </c>
      <c r="F11" s="268">
        <v>1.6023986972868443E-12</v>
      </c>
      <c r="G11" s="245">
        <v>4.4717264700011585E-12</v>
      </c>
      <c r="H11" s="268">
        <v>-550.04286403550225</v>
      </c>
      <c r="I11" s="245">
        <v>86.954168320792917</v>
      </c>
    </row>
    <row r="12" spans="1:11" ht="15.6" x14ac:dyDescent="0.3">
      <c r="A12" s="13" t="s">
        <v>102</v>
      </c>
      <c r="B12" s="269">
        <v>287.21627526153372</v>
      </c>
      <c r="C12" s="270">
        <v>209.13578497480893</v>
      </c>
      <c r="D12" s="271">
        <v>195.56409797392314</v>
      </c>
      <c r="E12" s="185">
        <v>160.90948023151373</v>
      </c>
      <c r="F12" s="272">
        <v>4.7285633627325296E-11</v>
      </c>
      <c r="G12" s="273">
        <v>1.0917287295342249E-10</v>
      </c>
      <c r="H12" s="271">
        <v>482.78037323551678</v>
      </c>
      <c r="I12" s="185">
        <v>370.04526520643782</v>
      </c>
    </row>
    <row r="13" spans="1:11" ht="15" x14ac:dyDescent="0.25">
      <c r="A13" s="28" t="s">
        <v>69</v>
      </c>
      <c r="B13" s="64">
        <v>-187.86854102046334</v>
      </c>
      <c r="C13" s="55">
        <v>-80.109816919276</v>
      </c>
      <c r="D13" s="196">
        <v>-71.818416214281058</v>
      </c>
      <c r="E13" s="197">
        <v>-33.368079289423548</v>
      </c>
      <c r="F13" s="56">
        <v>1.0244548320770264E-13</v>
      </c>
      <c r="G13" s="57">
        <v>-1.1291558621451258E-12</v>
      </c>
      <c r="H13" s="196">
        <v>-259.68695723474428</v>
      </c>
      <c r="I13" s="197">
        <v>-113.47789620870077</v>
      </c>
    </row>
    <row r="14" spans="1:11" ht="15" x14ac:dyDescent="0.25">
      <c r="A14" s="28" t="s">
        <v>97</v>
      </c>
      <c r="B14" s="64">
        <v>324.06913463310013</v>
      </c>
      <c r="C14" s="55">
        <v>284.85040858484422</v>
      </c>
      <c r="D14" s="196">
        <v>90.501812326300865</v>
      </c>
      <c r="E14" s="197">
        <v>83.155672220770356</v>
      </c>
      <c r="F14" s="56">
        <v>0.4294258691362457</v>
      </c>
      <c r="G14" s="57">
        <v>0.43364595900259251</v>
      </c>
      <c r="H14" s="196">
        <v>415.00037282853725</v>
      </c>
      <c r="I14" s="197">
        <v>368.43972676461698</v>
      </c>
    </row>
    <row r="15" spans="1:11" ht="15" x14ac:dyDescent="0.25">
      <c r="A15" s="28" t="s">
        <v>28</v>
      </c>
      <c r="B15" s="54"/>
      <c r="C15" s="72"/>
      <c r="D15" s="196"/>
      <c r="E15" s="209"/>
      <c r="F15" s="210"/>
      <c r="G15" s="209"/>
      <c r="H15" s="196"/>
      <c r="I15" s="209"/>
    </row>
    <row r="16" spans="1:11" ht="30" x14ac:dyDescent="0.25">
      <c r="A16" s="262" t="s">
        <v>67</v>
      </c>
      <c r="B16" s="64">
        <v>-41.823092873974325</v>
      </c>
      <c r="C16" s="55">
        <v>-42.692722763606206</v>
      </c>
      <c r="D16" s="196">
        <v>-1.5035244145062698</v>
      </c>
      <c r="E16" s="197">
        <v>-2.6415789301526202</v>
      </c>
      <c r="F16" s="56">
        <v>-2.0764430531114341E-4</v>
      </c>
      <c r="G16" s="57">
        <v>4.8179054502025246E-4</v>
      </c>
      <c r="H16" s="196">
        <v>-43.326824932785897</v>
      </c>
      <c r="I16" s="197">
        <v>-45.333819903213815</v>
      </c>
    </row>
    <row r="17" spans="1:10" ht="15" x14ac:dyDescent="0.25">
      <c r="A17" s="262" t="s">
        <v>24</v>
      </c>
      <c r="B17" s="62">
        <v>-4.5397870247761309</v>
      </c>
      <c r="C17" s="63">
        <v>-59.804237494149326</v>
      </c>
      <c r="D17" s="198">
        <v>5.1586778067923635</v>
      </c>
      <c r="E17" s="184">
        <v>10.064645162465796</v>
      </c>
      <c r="F17" s="62">
        <v>-4.587211318546906E-6</v>
      </c>
      <c r="G17" s="63">
        <v>2.7881469577550887E-14</v>
      </c>
      <c r="H17" s="201">
        <v>0.61888619480487705</v>
      </c>
      <c r="I17" s="184">
        <v>-49.739592331683411</v>
      </c>
    </row>
    <row r="18" spans="1:10" ht="30" x14ac:dyDescent="0.25">
      <c r="A18" s="262" t="s">
        <v>107</v>
      </c>
      <c r="B18" s="60">
        <v>32.795838292573627</v>
      </c>
      <c r="C18" s="61">
        <v>0.14404369707005657</v>
      </c>
      <c r="D18" s="199">
        <v>-3.5185147999999997</v>
      </c>
      <c r="E18" s="183">
        <v>-5.9644000000000004</v>
      </c>
      <c r="F18" s="65">
        <v>0</v>
      </c>
      <c r="G18" s="66">
        <v>-4.470348358154297E-14</v>
      </c>
      <c r="H18" s="196">
        <v>29.277323492573633</v>
      </c>
      <c r="I18" s="183">
        <v>-5.8203563029299898</v>
      </c>
    </row>
    <row r="19" spans="1:10" ht="15" x14ac:dyDescent="0.25">
      <c r="A19" s="12" t="s">
        <v>71</v>
      </c>
      <c r="B19" s="62">
        <v>-72.678630403189999</v>
      </c>
      <c r="C19" s="63">
        <v>54.397801639206605</v>
      </c>
      <c r="D19" s="198">
        <v>30.340208289261582</v>
      </c>
      <c r="E19" s="184">
        <v>-33.210747726243959</v>
      </c>
      <c r="F19" s="62">
        <v>-1.6712113110739737E-2</v>
      </c>
      <c r="G19" s="63">
        <v>-2.489212000451237E-2</v>
      </c>
      <c r="H19" s="201">
        <v>-42.355134227039223</v>
      </c>
      <c r="I19" s="184">
        <v>21.162161792957036</v>
      </c>
    </row>
    <row r="20" spans="1:10" ht="15" x14ac:dyDescent="0.25">
      <c r="A20" s="1" t="s">
        <v>74</v>
      </c>
      <c r="B20" s="67">
        <v>-72.218903038124921</v>
      </c>
      <c r="C20" s="68">
        <v>-89.98487067972296</v>
      </c>
      <c r="D20" s="202">
        <v>-38.775499623880265</v>
      </c>
      <c r="E20" s="188">
        <v>-11.667277262497798</v>
      </c>
      <c r="F20" s="203">
        <v>-0.48503887882984242</v>
      </c>
      <c r="G20" s="192">
        <v>-0.3749234270626316</v>
      </c>
      <c r="H20" s="202">
        <v>-111.47944154083505</v>
      </c>
      <c r="I20" s="204">
        <v>-102.02707136928335</v>
      </c>
      <c r="J20" s="106"/>
    </row>
    <row r="21" spans="1:10" ht="15.6" x14ac:dyDescent="0.3">
      <c r="A21" s="47" t="s">
        <v>63</v>
      </c>
      <c r="B21" s="69">
        <v>278.51933543285571</v>
      </c>
      <c r="C21" s="70">
        <v>378.28930759986093</v>
      </c>
      <c r="D21" s="205">
        <v>205.81220275132412</v>
      </c>
      <c r="E21" s="193">
        <v>165.81904817411865</v>
      </c>
      <c r="F21" s="206">
        <v>-7.2325122756948468E-2</v>
      </c>
      <c r="G21" s="193">
        <v>3.3830412043492311E-2</v>
      </c>
      <c r="H21" s="206">
        <v>484.25921306143567</v>
      </c>
      <c r="I21" s="193">
        <v>544.14218618602752</v>
      </c>
      <c r="J21" s="106"/>
    </row>
    <row r="22" spans="1:10" ht="15" x14ac:dyDescent="0.25">
      <c r="A22" s="1" t="s">
        <v>39</v>
      </c>
      <c r="B22" s="62">
        <v>-0.49884575990175178</v>
      </c>
      <c r="C22" s="63">
        <v>-0.57298124355197977</v>
      </c>
      <c r="D22" s="198">
        <v>-0.20185381341100822</v>
      </c>
      <c r="E22" s="184">
        <v>-0.32749495211437335</v>
      </c>
      <c r="F22" s="62">
        <v>-25.982662106392109</v>
      </c>
      <c r="G22" s="63">
        <v>-20.597307613178</v>
      </c>
      <c r="H22" s="201">
        <v>-26.683361679704891</v>
      </c>
      <c r="I22" s="184">
        <v>-21.497783808844357</v>
      </c>
      <c r="J22" s="106"/>
    </row>
    <row r="23" spans="1:10" ht="15.6" x14ac:dyDescent="0.3">
      <c r="A23" s="24" t="s">
        <v>26</v>
      </c>
      <c r="B23" s="73">
        <v>278.02048967295383</v>
      </c>
      <c r="C23" s="74">
        <v>377.71632635630891</v>
      </c>
      <c r="D23" s="207">
        <v>205.61034893791307</v>
      </c>
      <c r="E23" s="194">
        <v>165.49155322200423</v>
      </c>
      <c r="F23" s="208">
        <v>-26.054987229149052</v>
      </c>
      <c r="G23" s="194">
        <v>-20.563477201134504</v>
      </c>
      <c r="H23" s="208">
        <v>457.57585138173079</v>
      </c>
      <c r="I23" s="194">
        <v>522.64440237718316</v>
      </c>
      <c r="J23" s="106"/>
    </row>
    <row r="24" spans="1:10" ht="15" x14ac:dyDescent="0.25">
      <c r="A24" s="1" t="s">
        <v>11</v>
      </c>
      <c r="B24" s="62"/>
      <c r="C24" s="63"/>
      <c r="D24" s="198"/>
      <c r="E24" s="184"/>
      <c r="F24" s="62"/>
      <c r="G24" s="63"/>
      <c r="H24" s="201">
        <v>-19.594199651104926</v>
      </c>
      <c r="I24" s="184">
        <v>-163.5150405758267</v>
      </c>
      <c r="J24" s="106"/>
    </row>
    <row r="25" spans="1:10" ht="15.6" x14ac:dyDescent="0.3">
      <c r="A25" s="47" t="s">
        <v>27</v>
      </c>
      <c r="B25" s="69"/>
      <c r="C25" s="71"/>
      <c r="D25" s="205"/>
      <c r="E25" s="193"/>
      <c r="F25" s="206"/>
      <c r="G25" s="193"/>
      <c r="H25" s="205">
        <v>437.98165173062586</v>
      </c>
      <c r="I25" s="194">
        <v>359.12936180135631</v>
      </c>
      <c r="J25" s="106"/>
    </row>
    <row r="26" spans="1:10" ht="15" x14ac:dyDescent="0.25">
      <c r="A26" s="28" t="s">
        <v>28</v>
      </c>
      <c r="B26" s="54"/>
      <c r="C26" s="72"/>
      <c r="D26" s="196"/>
      <c r="E26" s="209"/>
      <c r="F26" s="210"/>
      <c r="G26" s="209"/>
      <c r="H26" s="196"/>
      <c r="I26" s="209"/>
      <c r="J26" s="15"/>
    </row>
    <row r="27" spans="1:10" ht="15.6" thickBot="1" x14ac:dyDescent="0.3">
      <c r="A27" s="25" t="s">
        <v>73</v>
      </c>
      <c r="B27" s="58"/>
      <c r="C27" s="75"/>
      <c r="D27" s="198"/>
      <c r="E27" s="75"/>
      <c r="F27" s="76"/>
      <c r="G27" s="75"/>
      <c r="H27" s="198">
        <v>-1.4143192128501385</v>
      </c>
      <c r="I27" s="200">
        <v>57.739658769808351</v>
      </c>
    </row>
    <row r="28" spans="1:10" ht="16.2" thickBot="1" x14ac:dyDescent="0.35">
      <c r="A28" s="32" t="s">
        <v>0</v>
      </c>
      <c r="B28" s="77"/>
      <c r="C28" s="78"/>
      <c r="D28" s="211"/>
      <c r="E28" s="212"/>
      <c r="F28" s="213"/>
      <c r="G28" s="212"/>
      <c r="H28" s="211">
        <v>439.39597094347596</v>
      </c>
      <c r="I28" s="212">
        <v>301.38970303154804</v>
      </c>
    </row>
    <row r="30" spans="1:10" x14ac:dyDescent="0.25">
      <c r="A30" s="10"/>
    </row>
    <row r="31" spans="1:10" ht="17.399999999999999" x14ac:dyDescent="0.3">
      <c r="B31" s="195"/>
      <c r="C31" s="45"/>
      <c r="D31" s="45"/>
      <c r="E31" s="45"/>
      <c r="F31" s="45"/>
      <c r="G31" s="45"/>
    </row>
  </sheetData>
  <mergeCells count="5">
    <mergeCell ref="G1:I1"/>
    <mergeCell ref="B4:C4"/>
    <mergeCell ref="D4:E4"/>
    <mergeCell ref="F4:G4"/>
    <mergeCell ref="H4:I4"/>
  </mergeCells>
  <pageMargins left="0.70866141732283505" right="0.70866141732283505" top="0.78740157480314998" bottom="0.78740157480314998" header="0.31496062992126" footer="0.31496062992126"/>
  <pageSetup paperSize="9" scale="5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Key Figures</vt:lpstr>
      <vt:lpstr>B-S</vt:lpstr>
      <vt:lpstr>P&amp;L (ytd)</vt:lpstr>
      <vt:lpstr>P&amp;L (q)</vt:lpstr>
      <vt:lpstr>B-S Segments</vt:lpstr>
      <vt:lpstr>P&amp;L Segments (ytd)</vt:lpstr>
      <vt:lpstr>P&amp;L Segments (q)</vt:lpstr>
      <vt:lpstr>'B-S'!Print_Area</vt:lpstr>
      <vt:lpstr>'B-S Segments'!Print_Area</vt:lpstr>
      <vt:lpstr>'Key Figures'!Print_Area</vt:lpstr>
      <vt:lpstr>'P&amp;L (q)'!Print_Area</vt:lpstr>
      <vt:lpstr>'P&amp;L (ytd)'!Print_Area</vt:lpstr>
      <vt:lpstr>'P&amp;L Segments (q)'!Print_Area</vt:lpstr>
      <vt:lpstr>'P&amp;L Segments (ytd)'!Print_Area</vt:lpstr>
    </vt:vector>
  </TitlesOfParts>
  <Company>Hannover Rück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Geschäftsbericht 2015</dc:title>
  <dc:subject>Geschäftsbericht 2015</dc:subject>
  <dc:creator>Hannover Rück SE</dc:creator>
  <cp:lastModifiedBy>Rebekka Brust</cp:lastModifiedBy>
  <cp:lastPrinted>2023-04-24T07:41:13Z</cp:lastPrinted>
  <dcterms:created xsi:type="dcterms:W3CDTF">2009-11-04T14:46:49Z</dcterms:created>
  <dcterms:modified xsi:type="dcterms:W3CDTF">2023-11-07T12:56:39Z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OCSheetName">
    <vt:lpwstr>Inhaltsverzeichnis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