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B4FE1A1E-87F8-B741-8BE1-90227E556D82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_2" sheetId="3" r:id="rId1"/>
    <sheet name="End point_1" sheetId="2" r:id="rId2"/>
    <sheet name="End poi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3" l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11" i="3"/>
  <c r="F24" i="3"/>
  <c r="H62" i="3"/>
  <c r="J59" i="3"/>
  <c r="F12" i="3"/>
  <c r="F13" i="3"/>
  <c r="F14" i="3"/>
  <c r="F15" i="3"/>
  <c r="F16" i="3"/>
  <c r="F17" i="3"/>
  <c r="F18" i="3"/>
  <c r="F19" i="3"/>
  <c r="F20" i="3"/>
  <c r="F21" i="3"/>
  <c r="F22" i="3"/>
  <c r="F23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11" i="3"/>
  <c r="F59" i="3"/>
  <c r="E60" i="3"/>
  <c r="E61" i="3"/>
  <c r="E59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11" i="3"/>
  <c r="F62" i="3"/>
  <c r="E62" i="3"/>
  <c r="G62" i="3" l="1"/>
  <c r="E72" i="3" s="1"/>
  <c r="G72" i="3" s="1"/>
  <c r="E80" i="3"/>
  <c r="G80" i="3" s="1"/>
  <c r="E88" i="3"/>
  <c r="G88" i="3" s="1"/>
  <c r="E96" i="3"/>
  <c r="G96" i="3" s="1"/>
  <c r="E73" i="3"/>
  <c r="G73" i="3" s="1"/>
  <c r="E81" i="3"/>
  <c r="G81" i="3" s="1"/>
  <c r="E89" i="3"/>
  <c r="G89" i="3" s="1"/>
  <c r="E97" i="3"/>
  <c r="G97" i="3" s="1"/>
  <c r="E76" i="3"/>
  <c r="G76" i="3" s="1"/>
  <c r="E92" i="3"/>
  <c r="G92" i="3" s="1"/>
  <c r="E69" i="3"/>
  <c r="G69" i="3" s="1"/>
  <c r="E85" i="3"/>
  <c r="G85" i="3" s="1"/>
  <c r="E93" i="3"/>
  <c r="G93" i="3" s="1"/>
  <c r="E78" i="3"/>
  <c r="G78" i="3" s="1"/>
  <c r="E86" i="3"/>
  <c r="G86" i="3" s="1"/>
  <c r="E77" i="3"/>
  <c r="G77" i="3" s="1"/>
  <c r="E70" i="3"/>
  <c r="G70" i="3" s="1"/>
  <c r="E94" i="3"/>
  <c r="G94" i="3" s="1"/>
  <c r="E71" i="3"/>
  <c r="G71" i="3" s="1"/>
  <c r="E66" i="3"/>
  <c r="G66" i="3" s="1"/>
  <c r="E74" i="3"/>
  <c r="G74" i="3" s="1"/>
  <c r="E82" i="3"/>
  <c r="G82" i="3" s="1"/>
  <c r="E90" i="3"/>
  <c r="G90" i="3" s="1"/>
  <c r="E65" i="3"/>
  <c r="G65" i="3" s="1"/>
  <c r="E67" i="3"/>
  <c r="G67" i="3" s="1"/>
  <c r="E75" i="3"/>
  <c r="G75" i="3" s="1"/>
  <c r="E83" i="3"/>
  <c r="G83" i="3" s="1"/>
  <c r="E68" i="3"/>
  <c r="G68" i="3" s="1"/>
  <c r="E84" i="3"/>
  <c r="G84" i="3" s="1"/>
  <c r="E95" i="3"/>
  <c r="G95" i="3" s="1"/>
  <c r="E87" i="3"/>
  <c r="G87" i="3" s="1"/>
  <c r="E79" i="3"/>
  <c r="G79" i="3" s="1"/>
  <c r="E91" i="3" l="1"/>
  <c r="G91" i="3" s="1"/>
</calcChain>
</file>

<file path=xl/sharedStrings.xml><?xml version="1.0" encoding="utf-8"?>
<sst xmlns="http://schemas.openxmlformats.org/spreadsheetml/2006/main" count="558" uniqueCount="190">
  <si>
    <t>User: USER</t>
  </si>
  <si>
    <t>Path: C:\Program Files (x86)\BMG\CLARIOstar\User\Data\</t>
  </si>
  <si>
    <t>Test ID: 3152</t>
  </si>
  <si>
    <t>Test Name: Luka_4MUGlu</t>
  </si>
  <si>
    <t>Date: 6/07/2022</t>
  </si>
  <si>
    <t>Time: 10:30:12 AM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</si>
  <si>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</si>
  <si>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</si>
  <si>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</si>
  <si>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</si>
  <si>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</si>
  <si>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</si>
  <si>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</si>
  <si>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</si>
  <si>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</si>
  <si>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</si>
  <si>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</si>
  <si>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</si>
  <si>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</si>
  <si>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</si>
  <si>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</si>
  <si>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</si>
  <si>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</si>
  <si>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</si>
  <si>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</si>
  <si>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</si>
  <si>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</si>
  <si>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</si>
  <si>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</si>
  <si>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</si>
  <si>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</si>
  <si>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</si>
  <si>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</si>
  <si>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</si>
  <si>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</si>
  <si>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</si>
  <si>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</si>
  <si>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</si>
  <si>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</si>
  <si>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</si>
  <si>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</si>
  <si>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</si>
  <si>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</si>
  <si>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</si>
  <si>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</si>
  <si>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</si>
  <si>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</si>
  <si>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</si>
  <si>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</si>
  <si>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</si>
  <si>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</si>
  <si>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</si>
  <si>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</si>
  <si>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</si>
  <si>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</si>
  <si>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</si>
  <si>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</si>
  <si>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</si>
  <si>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</si>
  <si>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</si>
  <si>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</si>
  <si>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</si>
  <si>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</si>
  <si>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</si>
  <si>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</si>
  <si>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</si>
  <si>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</si>
  <si>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</si>
  <si>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</si>
  <si>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</si>
  <si>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</si>
  <si>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</si>
  <si>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</si>
  <si>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</si>
  <si>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</si>
  <si>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</si>
  <si>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</si>
  <si>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</si>
  <si>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</si>
  <si>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</si>
  <si>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</si>
  <si>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</si>
  <si>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</si>
  <si>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</si>
  <si>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</si>
  <si>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</si>
  <si>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</si>
  <si>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</si>
  <si>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</si>
  <si>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</si>
  <si>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</si>
  <si>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</si>
  <si>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</si>
  <si>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</si>
  <si>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</si>
  <si>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</si>
  <si>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</si>
  <si>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</si>
  <si>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</si>
  <si>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</si>
  <si>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</si>
  <si>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</si>
  <si>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</si>
  <si>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</si>
  <si>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</si>
  <si>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</si>
  <si>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</si>
  <si>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</si>
  <si>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</si>
  <si>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</si>
  <si>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</si>
  <si>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</si>
  <si>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</si>
  <si>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</si>
  <si>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</si>
  <si>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</si>
  <si>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</si>
  <si>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</si>
  <si>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</si>
  <si>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</si>
  <si>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</si>
  <si>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</si>
  <si>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</si>
  <si>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</si>
  <si>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</si>
  <si>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</si>
  <si>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</si>
  <si>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</si>
  <si>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</si>
  <si>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</si>
  <si>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</si>
  <si>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</si>
  <si>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</si>
  <si>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</si>
  <si>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</si>
  <si>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</si>
  <si>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</si>
  <si>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</si>
  <si>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</si>
  <si>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</si>
  <si>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</si>
  <si>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</si>
  <si>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</si>
  <si>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</si>
  <si>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</si>
  <si>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</si>
  <si>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</si>
  <si>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</si>
  <si>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</si>
  <si>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</si>
  <si>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</si>
  <si>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</si>
  <si>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</si>
  <si>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</si>
  <si>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</si>
  <si>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</si>
  <si>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</si>
  <si>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</si>
  <si>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</si>
  <si>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</si>
  <si>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</si>
  <si>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</si>
  <si>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</si>
  <si>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</si>
  <si>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</si>
  <si>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</si>
  <si>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</si>
  <si>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</si>
  <si>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</si>
  <si>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</si>
  <si>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</si>
  <si>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</si>
  <si>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</si>
  <si>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</si>
  <si>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</si>
  <si>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</si>
  <si>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</si>
  <si>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</si>
  <si>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H01</t>
  </si>
  <si>
    <t>Sample X85</t>
  </si>
  <si>
    <t>H02</t>
  </si>
  <si>
    <t>Sample X86</t>
  </si>
  <si>
    <t>H03</t>
  </si>
  <si>
    <t>Sample X87</t>
  </si>
  <si>
    <t>Test ID: 3153</t>
  </si>
  <si>
    <t>Test Name: Luka_AMCLeu</t>
  </si>
  <si>
    <t>Time: 10:35:53 AM</t>
  </si>
  <si>
    <t xml:space="preserve"> Raw Data (380-15/440-20)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</si>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</sst>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point_2'!$D$65:$D$88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xVal>
          <c:yVal>
            <c:numRef>
              <c:f>'End point_2'!$E$65:$E$88</c:f>
              <c:numCache>
                <c:formatCode>General</c:formatCode>
                <c:ptCount val="24"/>
                <c:pt idx="0">
                  <c:v>16.666666666666629</c:v>
                </c:pt>
                <c:pt idx="1">
                  <c:v>206.66666666666663</c:v>
                </c:pt>
                <c:pt idx="2">
                  <c:v>169.66666666666663</c:v>
                </c:pt>
                <c:pt idx="3">
                  <c:v>183.66666666666663</c:v>
                </c:pt>
                <c:pt idx="4">
                  <c:v>182.66666666666663</c:v>
                </c:pt>
                <c:pt idx="5">
                  <c:v>130.66666666666663</c:v>
                </c:pt>
                <c:pt idx="6">
                  <c:v>817.66666666666663</c:v>
                </c:pt>
                <c:pt idx="7">
                  <c:v>872.66666666666663</c:v>
                </c:pt>
                <c:pt idx="8">
                  <c:v>823.66666666666663</c:v>
                </c:pt>
                <c:pt idx="9">
                  <c:v>2343.6666666666665</c:v>
                </c:pt>
                <c:pt idx="10">
                  <c:v>2093.6666666666665</c:v>
                </c:pt>
                <c:pt idx="11">
                  <c:v>2431.6666666666665</c:v>
                </c:pt>
                <c:pt idx="12">
                  <c:v>4248.666666666667</c:v>
                </c:pt>
                <c:pt idx="13">
                  <c:v>4128.666666666667</c:v>
                </c:pt>
                <c:pt idx="14">
                  <c:v>3940.6666666666665</c:v>
                </c:pt>
                <c:pt idx="15">
                  <c:v>4508.666666666667</c:v>
                </c:pt>
                <c:pt idx="16">
                  <c:v>4338.666666666667</c:v>
                </c:pt>
                <c:pt idx="17">
                  <c:v>4240.666666666667</c:v>
                </c:pt>
                <c:pt idx="18">
                  <c:v>8978.6666666666661</c:v>
                </c:pt>
                <c:pt idx="19">
                  <c:v>9302.6666666666661</c:v>
                </c:pt>
                <c:pt idx="20">
                  <c:v>9350.6666666666661</c:v>
                </c:pt>
                <c:pt idx="21">
                  <c:v>24974.666666666668</c:v>
                </c:pt>
                <c:pt idx="22">
                  <c:v>25511.666666666668</c:v>
                </c:pt>
                <c:pt idx="23">
                  <c:v>25065.666666666668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B-554D-A4F4-02B21AAD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52640"/>
        <c:axId val="328287152"/>
      </c:scatterChart>
      <c:valAx>
        <c:axId val="8093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87152"/>
        <c:crosses val="autoZero"/>
        <c:crossBetween val="midCat"/>
      </c:valAx>
      <c:valAx>
        <c:axId val="3282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</a:t>
            </a:r>
            <a:r>
              <a:rPr lang="en-GB" baseline="0"/>
              <a:t> quenching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75678040244969"/>
                  <c:y val="-2.9075532225138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point_2'!$D$65:$D$88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xVal>
          <c:yVal>
            <c:numRef>
              <c:f>'End point_2'!$G$65:$G$88</c:f>
              <c:numCache>
                <c:formatCode>General</c:formatCode>
                <c:ptCount val="24"/>
                <c:pt idx="0">
                  <c:v>31.818181818181746</c:v>
                </c:pt>
                <c:pt idx="1">
                  <c:v>394.5454545454545</c:v>
                </c:pt>
                <c:pt idx="2">
                  <c:v>323.90909090909088</c:v>
                </c:pt>
                <c:pt idx="3">
                  <c:v>143.8266771078047</c:v>
                </c:pt>
                <c:pt idx="4">
                  <c:v>143.04359175150086</c:v>
                </c:pt>
                <c:pt idx="5">
                  <c:v>102.32315322370134</c:v>
                </c:pt>
                <c:pt idx="6">
                  <c:v>569.63479986768107</c:v>
                </c:pt>
                <c:pt idx="7">
                  <c:v>607.95104201124707</c:v>
                </c:pt>
                <c:pt idx="8">
                  <c:v>573.81475355607017</c:v>
                </c:pt>
                <c:pt idx="9">
                  <c:v>1573.3439028809564</c:v>
                </c:pt>
                <c:pt idx="10">
                  <c:v>1405.5145859757201</c:v>
                </c:pt>
                <c:pt idx="11">
                  <c:v>1632.4198224315996</c:v>
                </c:pt>
                <c:pt idx="12">
                  <c:v>2739.0462090623596</c:v>
                </c:pt>
                <c:pt idx="13">
                  <c:v>2661.6841633019289</c:v>
                </c:pt>
                <c:pt idx="14">
                  <c:v>2540.4836249439209</c:v>
                </c:pt>
                <c:pt idx="15">
                  <c:v>2611.1370796815031</c:v>
                </c:pt>
                <c:pt idx="16">
                  <c:v>2512.6837371827919</c:v>
                </c:pt>
                <c:pt idx="17">
                  <c:v>2455.9282809188289</c:v>
                </c:pt>
                <c:pt idx="18">
                  <c:v>4420.2571356286944</c:v>
                </c:pt>
                <c:pt idx="19">
                  <c:v>4579.7644840037719</c:v>
                </c:pt>
                <c:pt idx="20">
                  <c:v>4603.3952022815611</c:v>
                </c:pt>
                <c:pt idx="21">
                  <c:v>12291.509028249442</c:v>
                </c:pt>
                <c:pt idx="22">
                  <c:v>12555.798455462482</c:v>
                </c:pt>
                <c:pt idx="23">
                  <c:v>12336.295504741782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7-8B4A-86F9-E29B1FF8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5488"/>
        <c:axId val="390281760"/>
      </c:scatterChart>
      <c:valAx>
        <c:axId val="3903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1760"/>
        <c:crosses val="autoZero"/>
        <c:crossBetween val="midCat"/>
      </c:valAx>
      <c:valAx>
        <c:axId val="3902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63</xdr:row>
      <xdr:rowOff>171450</xdr:rowOff>
    </xdr:from>
    <xdr:to>
      <xdr:col>14</xdr:col>
      <xdr:colOff>527050</xdr:colOff>
      <xdr:row>78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B98A0-66D2-A9C6-0EB0-7A8E0ACC6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641350</xdr:colOff>
      <xdr:row>78</xdr:row>
      <xdr:rowOff>158750</xdr:rowOff>
    </xdr:from>
    <xdr:to>
      <xdr:col>14</xdr:col>
      <xdr:colOff>501650</xdr:colOff>
      <xdr:row>93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EA8E4-B0BF-32C5-3BB1-D9A93390E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A22" workbookViewId="0">
      <selection activeCell="I37" sqref="I37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2</v>
      </c>
    </row>
    <row r="4" spans="1:7" x14ac:dyDescent="0.2">
      <c r="A4" s="1" t="s">
        <v>3</v>
      </c>
    </row>
    <row r="5" spans="1:7" x14ac:dyDescent="0.2">
      <c r="A5" s="1" t="s">
        <v>4</v>
      </c>
    </row>
    <row r="6" spans="1:7" x14ac:dyDescent="0.2">
      <c r="A6" s="1" t="s">
        <v>5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9</v>
      </c>
    </row>
    <row r="11" spans="1:7" x14ac:dyDescent="0.2">
      <c r="A11" s="4" t="s">
        <v>10</v>
      </c>
      <c r="B11" s="5" t="s">
        <v>11</v>
      </c>
      <c r="C11" s="9">
        <v>1590</v>
      </c>
      <c r="D11">
        <v>1.1000000000000001</v>
      </c>
      <c r="E11">
        <f>(C11-165.6205)/2424.8346</f>
        <v>0.5874130548945482</v>
      </c>
      <c r="F11">
        <f>E11-$F$59</f>
        <v>0.43888865480429518</v>
      </c>
      <c r="G11">
        <f>F11*0.0001*338.31/0.196349540849362</f>
        <v>7.562045735607513E-2</v>
      </c>
    </row>
    <row r="12" spans="1:7" x14ac:dyDescent="0.2">
      <c r="A12" s="6" t="s">
        <v>12</v>
      </c>
      <c r="B12" s="7" t="s">
        <v>13</v>
      </c>
      <c r="C12" s="10">
        <v>8789</v>
      </c>
      <c r="D12">
        <v>1.1000000000000001</v>
      </c>
      <c r="E12">
        <f t="shared" ref="E12:E58" si="0">(C12-165.6205)/2424.8346</f>
        <v>3.5562753434811589</v>
      </c>
      <c r="F12">
        <f t="shared" ref="F12:F58" si="1">E12-$F$59</f>
        <v>3.4077509433909059</v>
      </c>
      <c r="G12">
        <f t="shared" ref="G12:G58" si="2">F12*0.0001*338.31/0.196349540849362</f>
        <v>0.58715503824022497</v>
      </c>
    </row>
    <row r="13" spans="1:7" x14ac:dyDescent="0.2">
      <c r="A13" s="6" t="s">
        <v>14</v>
      </c>
      <c r="B13" s="7" t="s">
        <v>15</v>
      </c>
      <c r="C13" s="10">
        <v>4867</v>
      </c>
      <c r="D13">
        <v>1.1000000000000001</v>
      </c>
      <c r="E13">
        <f t="shared" si="0"/>
        <v>1.9388454371279591</v>
      </c>
      <c r="F13">
        <f t="shared" si="1"/>
        <v>1.7903210370377061</v>
      </c>
      <c r="G13">
        <f t="shared" si="2"/>
        <v>0.30847207863088538</v>
      </c>
    </row>
    <row r="14" spans="1:7" x14ac:dyDescent="0.2">
      <c r="A14" s="6" t="s">
        <v>16</v>
      </c>
      <c r="B14" s="7" t="s">
        <v>17</v>
      </c>
      <c r="C14" s="10">
        <v>1983</v>
      </c>
      <c r="D14">
        <v>2.1</v>
      </c>
      <c r="E14">
        <f t="shared" si="0"/>
        <v>0.74948596493962927</v>
      </c>
      <c r="F14">
        <f t="shared" si="1"/>
        <v>0.60096156484937624</v>
      </c>
      <c r="G14">
        <f t="shared" si="2"/>
        <v>0.10354559838781163</v>
      </c>
    </row>
    <row r="15" spans="1:7" x14ac:dyDescent="0.2">
      <c r="A15" s="6" t="s">
        <v>18</v>
      </c>
      <c r="B15" s="7" t="s">
        <v>19</v>
      </c>
      <c r="C15" s="10">
        <v>1488</v>
      </c>
      <c r="D15">
        <v>2.1</v>
      </c>
      <c r="E15">
        <f t="shared" si="0"/>
        <v>0.54534833015002337</v>
      </c>
      <c r="F15">
        <f t="shared" si="1"/>
        <v>0.39682393005977035</v>
      </c>
      <c r="G15">
        <f t="shared" si="2"/>
        <v>6.8372710828754221E-2</v>
      </c>
    </row>
    <row r="16" spans="1:7" x14ac:dyDescent="0.2">
      <c r="A16" s="6" t="s">
        <v>20</v>
      </c>
      <c r="B16" s="7" t="s">
        <v>21</v>
      </c>
      <c r="C16" s="10">
        <v>1559</v>
      </c>
      <c r="D16">
        <v>2.1</v>
      </c>
      <c r="E16">
        <f t="shared" si="0"/>
        <v>0.57462867776631033</v>
      </c>
      <c r="F16">
        <f t="shared" si="1"/>
        <v>0.4261042776760573</v>
      </c>
      <c r="G16">
        <f t="shared" si="2"/>
        <v>7.3417710862477614E-2</v>
      </c>
    </row>
    <row r="17" spans="1:7" x14ac:dyDescent="0.2">
      <c r="A17" s="6" t="s">
        <v>22</v>
      </c>
      <c r="B17" s="7" t="s">
        <v>23</v>
      </c>
      <c r="C17" s="10">
        <v>1172</v>
      </c>
      <c r="D17">
        <v>3.1</v>
      </c>
      <c r="E17">
        <f t="shared" si="0"/>
        <v>0.41503016329443665</v>
      </c>
      <c r="F17">
        <f t="shared" si="1"/>
        <v>0.26650576320418362</v>
      </c>
      <c r="G17">
        <f t="shared" si="2"/>
        <v>4.5918907861760012E-2</v>
      </c>
    </row>
    <row r="18" spans="1:7" x14ac:dyDescent="0.2">
      <c r="A18" s="6" t="s">
        <v>24</v>
      </c>
      <c r="B18" s="7" t="s">
        <v>25</v>
      </c>
      <c r="C18" s="10">
        <v>1760</v>
      </c>
      <c r="D18">
        <v>3.1</v>
      </c>
      <c r="E18">
        <f t="shared" si="0"/>
        <v>0.65752092946875629</v>
      </c>
      <c r="F18">
        <f t="shared" si="1"/>
        <v>0.50899652937850326</v>
      </c>
      <c r="G18">
        <f t="shared" si="2"/>
        <v>8.7700034901610005E-2</v>
      </c>
    </row>
    <row r="19" spans="1:7" x14ac:dyDescent="0.2">
      <c r="A19" s="6" t="s">
        <v>26</v>
      </c>
      <c r="B19" s="7" t="s">
        <v>27</v>
      </c>
      <c r="C19" s="10">
        <v>696</v>
      </c>
      <c r="D19">
        <v>3.1</v>
      </c>
      <c r="E19">
        <f t="shared" si="0"/>
        <v>0.21872811448665405</v>
      </c>
      <c r="F19">
        <f t="shared" si="1"/>
        <v>7.0203714396401024E-2</v>
      </c>
      <c r="G19">
        <f t="shared" si="2"/>
        <v>1.2096090734262394E-2</v>
      </c>
    </row>
    <row r="20" spans="1:7" x14ac:dyDescent="0.2">
      <c r="A20" s="6" t="s">
        <v>28</v>
      </c>
      <c r="B20" s="7" t="s">
        <v>29</v>
      </c>
      <c r="C20" s="10">
        <v>894</v>
      </c>
      <c r="D20">
        <v>4.0999999999999996</v>
      </c>
      <c r="E20">
        <f t="shared" si="0"/>
        <v>0.3003831684024964</v>
      </c>
      <c r="F20">
        <f t="shared" si="1"/>
        <v>0.15185876831224338</v>
      </c>
      <c r="G20">
        <f t="shared" si="2"/>
        <v>2.6165245757885355E-2</v>
      </c>
    </row>
    <row r="21" spans="1:7" x14ac:dyDescent="0.2">
      <c r="A21" s="6" t="s">
        <v>30</v>
      </c>
      <c r="B21" s="7" t="s">
        <v>31</v>
      </c>
      <c r="C21" s="10">
        <v>1190</v>
      </c>
      <c r="D21">
        <v>4.0999999999999996</v>
      </c>
      <c r="E21">
        <f t="shared" si="0"/>
        <v>0.42245335001405865</v>
      </c>
      <c r="F21">
        <f t="shared" si="1"/>
        <v>0.27392894992380562</v>
      </c>
      <c r="G21">
        <f t="shared" si="2"/>
        <v>4.7197921954816632E-2</v>
      </c>
    </row>
    <row r="22" spans="1:7" x14ac:dyDescent="0.2">
      <c r="A22" s="6" t="s">
        <v>32</v>
      </c>
      <c r="B22" s="7" t="s">
        <v>33</v>
      </c>
      <c r="C22" s="10">
        <v>1082</v>
      </c>
      <c r="D22">
        <v>4.0999999999999996</v>
      </c>
      <c r="E22">
        <f t="shared" si="0"/>
        <v>0.37791422969632649</v>
      </c>
      <c r="F22">
        <f t="shared" si="1"/>
        <v>0.22938982960607346</v>
      </c>
      <c r="G22">
        <f t="shared" si="2"/>
        <v>3.9523837396476844E-2</v>
      </c>
    </row>
    <row r="23" spans="1:7" x14ac:dyDescent="0.2">
      <c r="A23" s="6" t="s">
        <v>34</v>
      </c>
      <c r="B23" s="7" t="s">
        <v>35</v>
      </c>
      <c r="C23" s="10">
        <v>2124</v>
      </c>
      <c r="D23">
        <v>5.0999999999999996</v>
      </c>
      <c r="E23">
        <f t="shared" si="0"/>
        <v>0.80763426091000179</v>
      </c>
      <c r="F23">
        <f t="shared" si="1"/>
        <v>0.65910986081974876</v>
      </c>
      <c r="G23">
        <f t="shared" si="2"/>
        <v>0.11356454211675522</v>
      </c>
    </row>
    <row r="24" spans="1:7" x14ac:dyDescent="0.2">
      <c r="A24" s="6" t="s">
        <v>36</v>
      </c>
      <c r="B24" s="7" t="s">
        <v>37</v>
      </c>
      <c r="C24" s="10">
        <v>2185</v>
      </c>
      <c r="D24">
        <v>5.0999999999999996</v>
      </c>
      <c r="E24">
        <f t="shared" si="0"/>
        <v>0.8327906159042765</v>
      </c>
      <c r="F24">
        <f>E24-$F$59</f>
        <v>0.68426621581402347</v>
      </c>
      <c r="G24">
        <f t="shared" si="2"/>
        <v>0.11789897876544717</v>
      </c>
    </row>
    <row r="25" spans="1:7" x14ac:dyDescent="0.2">
      <c r="A25" s="6" t="s">
        <v>38</v>
      </c>
      <c r="B25" s="7" t="s">
        <v>39</v>
      </c>
      <c r="C25" s="10">
        <v>5530</v>
      </c>
      <c r="D25">
        <v>5.0999999999999996</v>
      </c>
      <c r="E25">
        <f t="shared" si="0"/>
        <v>2.2122661479673704</v>
      </c>
      <c r="F25">
        <f t="shared" si="1"/>
        <v>2.0637417478771174</v>
      </c>
      <c r="G25">
        <f t="shared" si="2"/>
        <v>0.35558243105847137</v>
      </c>
    </row>
    <row r="26" spans="1:7" x14ac:dyDescent="0.2">
      <c r="A26" s="6" t="s">
        <v>40</v>
      </c>
      <c r="B26" s="7" t="s">
        <v>41</v>
      </c>
      <c r="C26" s="10">
        <v>1218</v>
      </c>
      <c r="D26">
        <v>6.1</v>
      </c>
      <c r="E26">
        <f t="shared" si="0"/>
        <v>0.43400052935569294</v>
      </c>
      <c r="F26">
        <f t="shared" si="1"/>
        <v>0.28547612926543992</v>
      </c>
      <c r="G26">
        <f t="shared" si="2"/>
        <v>4.9187499432904735E-2</v>
      </c>
    </row>
    <row r="27" spans="1:7" x14ac:dyDescent="0.2">
      <c r="A27" s="6" t="s">
        <v>42</v>
      </c>
      <c r="B27" s="7" t="s">
        <v>43</v>
      </c>
      <c r="C27" s="10">
        <v>544</v>
      </c>
      <c r="D27">
        <v>6.1</v>
      </c>
      <c r="E27">
        <f t="shared" si="0"/>
        <v>0.15604342663206802</v>
      </c>
      <c r="F27">
        <f t="shared" si="1"/>
        <v>7.5190265418149937E-3</v>
      </c>
      <c r="G27">
        <f t="shared" si="2"/>
        <v>1.2955272817841662E-3</v>
      </c>
    </row>
    <row r="28" spans="1:7" x14ac:dyDescent="0.2">
      <c r="A28" s="6" t="s">
        <v>44</v>
      </c>
      <c r="B28" s="7" t="s">
        <v>45</v>
      </c>
      <c r="C28" s="10">
        <v>1275</v>
      </c>
      <c r="D28">
        <v>6.1</v>
      </c>
      <c r="E28">
        <f t="shared" si="0"/>
        <v>0.45750728730116269</v>
      </c>
      <c r="F28">
        <f t="shared" si="1"/>
        <v>0.30898288721090966</v>
      </c>
      <c r="G28">
        <f t="shared" si="2"/>
        <v>5.3237710727584077E-2</v>
      </c>
    </row>
    <row r="29" spans="1:7" x14ac:dyDescent="0.2">
      <c r="A29" s="6" t="s">
        <v>46</v>
      </c>
      <c r="B29" s="7" t="s">
        <v>47</v>
      </c>
      <c r="C29" s="10">
        <v>1307</v>
      </c>
      <c r="D29">
        <v>7.1</v>
      </c>
      <c r="E29">
        <f t="shared" si="0"/>
        <v>0.47070406369160189</v>
      </c>
      <c r="F29">
        <f t="shared" si="1"/>
        <v>0.32217966360134886</v>
      </c>
      <c r="G29">
        <f t="shared" si="2"/>
        <v>5.5511513559684762E-2</v>
      </c>
    </row>
    <row r="30" spans="1:7" x14ac:dyDescent="0.2">
      <c r="A30" s="6" t="s">
        <v>48</v>
      </c>
      <c r="B30" s="7" t="s">
        <v>49</v>
      </c>
      <c r="C30" s="10">
        <v>1841</v>
      </c>
      <c r="D30">
        <v>7.1</v>
      </c>
      <c r="E30">
        <f t="shared" si="0"/>
        <v>0.69092526970705548</v>
      </c>
      <c r="F30">
        <f t="shared" si="1"/>
        <v>0.54240086961680245</v>
      </c>
      <c r="G30">
        <f t="shared" si="2"/>
        <v>9.345559832036486E-2</v>
      </c>
    </row>
    <row r="31" spans="1:7" x14ac:dyDescent="0.2">
      <c r="A31" s="6" t="s">
        <v>50</v>
      </c>
      <c r="B31" s="7" t="s">
        <v>51</v>
      </c>
      <c r="C31" s="10">
        <v>1382</v>
      </c>
      <c r="D31">
        <v>7.1</v>
      </c>
      <c r="E31">
        <f t="shared" si="0"/>
        <v>0.50163400835669369</v>
      </c>
      <c r="F31">
        <f t="shared" si="1"/>
        <v>0.35310960826644067</v>
      </c>
      <c r="G31">
        <f t="shared" si="2"/>
        <v>6.0840738947420731E-2</v>
      </c>
    </row>
    <row r="32" spans="1:7" x14ac:dyDescent="0.2">
      <c r="A32" s="6" t="s">
        <v>52</v>
      </c>
      <c r="B32" s="7" t="s">
        <v>53</v>
      </c>
      <c r="C32" s="10">
        <v>1304</v>
      </c>
      <c r="D32">
        <v>8.1</v>
      </c>
      <c r="E32">
        <f t="shared" si="0"/>
        <v>0.4694668659049982</v>
      </c>
      <c r="F32">
        <f t="shared" si="1"/>
        <v>0.32094246581474517</v>
      </c>
      <c r="G32">
        <f t="shared" si="2"/>
        <v>5.5298344544175315E-2</v>
      </c>
    </row>
    <row r="33" spans="1:7" x14ac:dyDescent="0.2">
      <c r="A33" s="6" t="s">
        <v>54</v>
      </c>
      <c r="B33" s="7" t="s">
        <v>55</v>
      </c>
      <c r="C33" s="10">
        <v>3864</v>
      </c>
      <c r="D33">
        <v>8.1</v>
      </c>
      <c r="E33">
        <f t="shared" si="0"/>
        <v>1.5252089771401314</v>
      </c>
      <c r="F33">
        <f t="shared" si="1"/>
        <v>1.3766845770498783</v>
      </c>
      <c r="G33">
        <f t="shared" si="2"/>
        <v>0.2372025711122297</v>
      </c>
    </row>
    <row r="34" spans="1:7" x14ac:dyDescent="0.2">
      <c r="A34" s="6" t="s">
        <v>56</v>
      </c>
      <c r="B34" s="7" t="s">
        <v>57</v>
      </c>
      <c r="C34" s="10">
        <v>2405</v>
      </c>
      <c r="D34">
        <v>8.1</v>
      </c>
      <c r="E34">
        <f t="shared" si="0"/>
        <v>0.92351845358854578</v>
      </c>
      <c r="F34">
        <f t="shared" si="1"/>
        <v>0.77499405349829276</v>
      </c>
      <c r="G34">
        <f t="shared" si="2"/>
        <v>0.13353137323613934</v>
      </c>
    </row>
    <row r="35" spans="1:7" x14ac:dyDescent="0.2">
      <c r="A35" s="6" t="s">
        <v>58</v>
      </c>
      <c r="B35" s="7" t="s">
        <v>59</v>
      </c>
      <c r="C35" s="10">
        <v>668</v>
      </c>
      <c r="D35">
        <v>9.1</v>
      </c>
      <c r="E35">
        <f t="shared" si="0"/>
        <v>0.20718093514501978</v>
      </c>
      <c r="F35">
        <f t="shared" si="1"/>
        <v>5.8656535054766756E-2</v>
      </c>
      <c r="G35">
        <f t="shared" si="2"/>
        <v>1.01065132561743E-2</v>
      </c>
    </row>
    <row r="36" spans="1:7" x14ac:dyDescent="0.2">
      <c r="A36" s="6" t="s">
        <v>60</v>
      </c>
      <c r="B36" s="7" t="s">
        <v>61</v>
      </c>
      <c r="C36" s="10">
        <v>822</v>
      </c>
      <c r="D36">
        <v>9.1</v>
      </c>
      <c r="E36">
        <f t="shared" si="0"/>
        <v>0.27069042152400824</v>
      </c>
      <c r="F36">
        <f t="shared" si="1"/>
        <v>0.12216602143375521</v>
      </c>
      <c r="G36">
        <f t="shared" si="2"/>
        <v>2.1049189385658817E-2</v>
      </c>
    </row>
    <row r="37" spans="1:7" x14ac:dyDescent="0.2">
      <c r="A37" s="6" t="s">
        <v>62</v>
      </c>
      <c r="B37" s="7" t="s">
        <v>63</v>
      </c>
      <c r="C37" s="10">
        <v>710</v>
      </c>
      <c r="D37">
        <v>9.1</v>
      </c>
      <c r="E37">
        <f t="shared" si="0"/>
        <v>0.22450170415747117</v>
      </c>
      <c r="F37">
        <f t="shared" si="1"/>
        <v>7.5977304067218143E-2</v>
      </c>
      <c r="G37">
        <f t="shared" si="2"/>
        <v>1.3090879473306441E-2</v>
      </c>
    </row>
    <row r="38" spans="1:7" x14ac:dyDescent="0.2">
      <c r="A38" s="6" t="s">
        <v>64</v>
      </c>
      <c r="B38" s="7" t="s">
        <v>65</v>
      </c>
      <c r="C38" s="10">
        <v>1565</v>
      </c>
      <c r="D38">
        <v>10.1</v>
      </c>
      <c r="E38">
        <f t="shared" si="0"/>
        <v>0.5771030733395176</v>
      </c>
      <c r="F38">
        <f t="shared" si="1"/>
        <v>0.42857867324926457</v>
      </c>
      <c r="G38">
        <f t="shared" si="2"/>
        <v>7.3844048893496481E-2</v>
      </c>
    </row>
    <row r="39" spans="1:7" x14ac:dyDescent="0.2">
      <c r="A39" s="6" t="s">
        <v>66</v>
      </c>
      <c r="B39" s="7" t="s">
        <v>67</v>
      </c>
      <c r="C39" s="10">
        <v>429</v>
      </c>
      <c r="D39">
        <v>10.1</v>
      </c>
      <c r="E39">
        <f t="shared" si="0"/>
        <v>0.10861751147892726</v>
      </c>
      <c r="F39">
        <f t="shared" si="1"/>
        <v>-3.9906888611325769E-2</v>
      </c>
      <c r="G39">
        <f t="shared" si="2"/>
        <v>-6.8759516460776549E-3</v>
      </c>
    </row>
    <row r="40" spans="1:7" x14ac:dyDescent="0.2">
      <c r="A40" s="6" t="s">
        <v>68</v>
      </c>
      <c r="B40" s="7" t="s">
        <v>69</v>
      </c>
      <c r="C40" s="10">
        <v>719</v>
      </c>
      <c r="D40">
        <v>10.1</v>
      </c>
      <c r="E40">
        <f t="shared" si="0"/>
        <v>0.2282132975172822</v>
      </c>
      <c r="F40">
        <f t="shared" si="1"/>
        <v>7.9688897427029171E-2</v>
      </c>
      <c r="G40">
        <f t="shared" si="2"/>
        <v>1.3730386519834758E-2</v>
      </c>
    </row>
    <row r="41" spans="1:7" x14ac:dyDescent="0.2">
      <c r="A41" s="6" t="s">
        <v>70</v>
      </c>
      <c r="B41" s="7" t="s">
        <v>71</v>
      </c>
      <c r="C41" s="10">
        <v>1239</v>
      </c>
      <c r="D41">
        <v>11.1</v>
      </c>
      <c r="E41">
        <f t="shared" si="0"/>
        <v>0.44266091386191864</v>
      </c>
      <c r="F41">
        <f t="shared" si="1"/>
        <v>0.29413651377166561</v>
      </c>
      <c r="G41">
        <f t="shared" si="2"/>
        <v>5.0679682541470802E-2</v>
      </c>
    </row>
    <row r="42" spans="1:7" x14ac:dyDescent="0.2">
      <c r="A42" s="6" t="s">
        <v>72</v>
      </c>
      <c r="B42" s="7" t="s">
        <v>73</v>
      </c>
      <c r="C42" s="10">
        <v>787</v>
      </c>
      <c r="D42">
        <v>11.1</v>
      </c>
      <c r="E42">
        <f t="shared" si="0"/>
        <v>0.25625644734696545</v>
      </c>
      <c r="F42">
        <f t="shared" si="1"/>
        <v>0.10773204725671243</v>
      </c>
      <c r="G42">
        <f t="shared" si="2"/>
        <v>1.8562217538048709E-2</v>
      </c>
    </row>
    <row r="43" spans="1:7" x14ac:dyDescent="0.2">
      <c r="A43" s="6" t="s">
        <v>74</v>
      </c>
      <c r="B43" s="7" t="s">
        <v>75</v>
      </c>
      <c r="C43" s="10">
        <v>1268</v>
      </c>
      <c r="D43">
        <v>11.1</v>
      </c>
      <c r="E43">
        <f t="shared" si="0"/>
        <v>0.45462049246575414</v>
      </c>
      <c r="F43">
        <f t="shared" si="1"/>
        <v>0.30609609237550112</v>
      </c>
      <c r="G43">
        <f t="shared" si="2"/>
        <v>5.2740316358062055E-2</v>
      </c>
    </row>
    <row r="44" spans="1:7" x14ac:dyDescent="0.2">
      <c r="A44" s="6" t="s">
        <v>76</v>
      </c>
      <c r="B44" s="7" t="s">
        <v>77</v>
      </c>
      <c r="C44" s="10">
        <v>2117</v>
      </c>
      <c r="D44">
        <v>12.1</v>
      </c>
      <c r="E44">
        <f t="shared" si="0"/>
        <v>0.80474746607459324</v>
      </c>
      <c r="F44">
        <f t="shared" si="1"/>
        <v>0.65622306598434021</v>
      </c>
      <c r="G44">
        <f t="shared" si="2"/>
        <v>0.11306714774723321</v>
      </c>
    </row>
    <row r="45" spans="1:7" x14ac:dyDescent="0.2">
      <c r="A45" s="6" t="s">
        <v>78</v>
      </c>
      <c r="B45" s="7" t="s">
        <v>79</v>
      </c>
      <c r="C45" s="10">
        <v>1272</v>
      </c>
      <c r="D45">
        <v>12.1</v>
      </c>
      <c r="E45">
        <f t="shared" si="0"/>
        <v>0.45627008951455905</v>
      </c>
      <c r="F45">
        <f t="shared" si="1"/>
        <v>0.30774568942430602</v>
      </c>
      <c r="G45">
        <f t="shared" si="2"/>
        <v>5.302454171207463E-2</v>
      </c>
    </row>
    <row r="46" spans="1:7" x14ac:dyDescent="0.2">
      <c r="A46" s="6" t="s">
        <v>80</v>
      </c>
      <c r="B46" s="7" t="s">
        <v>81</v>
      </c>
      <c r="C46" s="10">
        <v>2337</v>
      </c>
      <c r="D46">
        <v>12.1</v>
      </c>
      <c r="E46">
        <f t="shared" si="0"/>
        <v>0.89547530375886253</v>
      </c>
      <c r="F46">
        <f t="shared" si="1"/>
        <v>0.7469509036686095</v>
      </c>
      <c r="G46">
        <f t="shared" si="2"/>
        <v>0.1286995422179254</v>
      </c>
    </row>
    <row r="47" spans="1:7" x14ac:dyDescent="0.2">
      <c r="A47" s="6" t="s">
        <v>82</v>
      </c>
      <c r="B47" s="7" t="s">
        <v>83</v>
      </c>
      <c r="C47" s="10">
        <v>1415</v>
      </c>
      <c r="D47">
        <v>13.1</v>
      </c>
      <c r="E47">
        <f t="shared" si="0"/>
        <v>0.515243184009334</v>
      </c>
      <c r="F47">
        <f t="shared" si="1"/>
        <v>0.36671878391908097</v>
      </c>
      <c r="G47">
        <f t="shared" si="2"/>
        <v>6.3185598118024544E-2</v>
      </c>
    </row>
    <row r="48" spans="1:7" x14ac:dyDescent="0.2">
      <c r="A48" s="6" t="s">
        <v>84</v>
      </c>
      <c r="B48" s="7" t="s">
        <v>85</v>
      </c>
      <c r="C48" s="10">
        <v>3383</v>
      </c>
      <c r="D48">
        <v>13.1</v>
      </c>
      <c r="E48">
        <f t="shared" si="0"/>
        <v>1.3268449320213427</v>
      </c>
      <c r="F48">
        <f t="shared" si="1"/>
        <v>1.1783205319310897</v>
      </c>
      <c r="G48">
        <f t="shared" si="2"/>
        <v>0.20302447229221635</v>
      </c>
    </row>
    <row r="49" spans="1:10" x14ac:dyDescent="0.2">
      <c r="A49" s="6" t="s">
        <v>86</v>
      </c>
      <c r="B49" s="7" t="s">
        <v>87</v>
      </c>
      <c r="C49" s="10">
        <v>1789</v>
      </c>
      <c r="D49">
        <v>13.1</v>
      </c>
      <c r="E49">
        <f t="shared" si="0"/>
        <v>0.66948050807259185</v>
      </c>
      <c r="F49">
        <f t="shared" si="1"/>
        <v>0.52095610798233882</v>
      </c>
      <c r="G49">
        <f t="shared" si="2"/>
        <v>8.976066871820125E-2</v>
      </c>
    </row>
    <row r="50" spans="1:10" x14ac:dyDescent="0.2">
      <c r="A50" s="6" t="s">
        <v>88</v>
      </c>
      <c r="B50" s="7" t="s">
        <v>89</v>
      </c>
      <c r="C50" s="10">
        <v>6751</v>
      </c>
      <c r="D50">
        <v>14.1</v>
      </c>
      <c r="E50">
        <f t="shared" si="0"/>
        <v>2.7158056471150651</v>
      </c>
      <c r="F50">
        <f t="shared" si="1"/>
        <v>2.5672812470248121</v>
      </c>
      <c r="G50">
        <f t="shared" si="2"/>
        <v>0.442342220370813</v>
      </c>
    </row>
    <row r="51" spans="1:10" x14ac:dyDescent="0.2">
      <c r="A51" s="6" t="s">
        <v>90</v>
      </c>
      <c r="B51" s="7" t="s">
        <v>91</v>
      </c>
      <c r="C51" s="10">
        <v>1373</v>
      </c>
      <c r="D51">
        <v>14.1</v>
      </c>
      <c r="E51">
        <f t="shared" si="0"/>
        <v>0.49792241499688267</v>
      </c>
      <c r="F51">
        <f t="shared" si="1"/>
        <v>0.34939801490662964</v>
      </c>
      <c r="G51">
        <f t="shared" si="2"/>
        <v>6.020123190089241E-2</v>
      </c>
    </row>
    <row r="52" spans="1:10" x14ac:dyDescent="0.2">
      <c r="A52" s="6" t="s">
        <v>92</v>
      </c>
      <c r="B52" s="7" t="s">
        <v>93</v>
      </c>
      <c r="C52" s="10">
        <v>3560</v>
      </c>
      <c r="D52">
        <v>14.1</v>
      </c>
      <c r="E52">
        <f t="shared" si="0"/>
        <v>1.3998396014309593</v>
      </c>
      <c r="F52">
        <f t="shared" si="1"/>
        <v>1.2513152013407063</v>
      </c>
      <c r="G52">
        <f t="shared" si="2"/>
        <v>0.21560144420727326</v>
      </c>
    </row>
    <row r="53" spans="1:10" x14ac:dyDescent="0.2">
      <c r="A53" s="6" t="s">
        <v>94</v>
      </c>
      <c r="B53" s="7" t="s">
        <v>95</v>
      </c>
      <c r="C53" s="10">
        <v>787</v>
      </c>
      <c r="D53">
        <v>15.1</v>
      </c>
      <c r="E53">
        <f t="shared" si="0"/>
        <v>0.25625644734696545</v>
      </c>
      <c r="F53">
        <f t="shared" si="1"/>
        <v>0.10773204725671243</v>
      </c>
      <c r="G53">
        <f t="shared" si="2"/>
        <v>1.8562217538048709E-2</v>
      </c>
    </row>
    <row r="54" spans="1:10" x14ac:dyDescent="0.2">
      <c r="A54" s="6" t="s">
        <v>96</v>
      </c>
      <c r="B54" s="7" t="s">
        <v>97</v>
      </c>
      <c r="C54" s="10">
        <v>1201</v>
      </c>
      <c r="D54">
        <v>15.1</v>
      </c>
      <c r="E54">
        <f t="shared" si="0"/>
        <v>0.42698974189827216</v>
      </c>
      <c r="F54">
        <f t="shared" si="1"/>
        <v>0.27846534180801913</v>
      </c>
      <c r="G54">
        <f t="shared" si="2"/>
        <v>4.7979541678351258E-2</v>
      </c>
    </row>
    <row r="55" spans="1:10" x14ac:dyDescent="0.2">
      <c r="A55" s="6" t="s">
        <v>98</v>
      </c>
      <c r="B55" s="7" t="s">
        <v>99</v>
      </c>
      <c r="C55" s="10">
        <v>631</v>
      </c>
      <c r="D55">
        <v>15.1</v>
      </c>
      <c r="E55">
        <f t="shared" si="0"/>
        <v>0.19192216244357449</v>
      </c>
      <c r="F55">
        <f t="shared" si="1"/>
        <v>4.3397762353321462E-2</v>
      </c>
      <c r="G55">
        <f t="shared" si="2"/>
        <v>7.4774287315578867E-3</v>
      </c>
    </row>
    <row r="56" spans="1:10" x14ac:dyDescent="0.2">
      <c r="A56" s="6" t="s">
        <v>100</v>
      </c>
      <c r="B56" s="7" t="s">
        <v>101</v>
      </c>
      <c r="C56" s="10">
        <v>9081</v>
      </c>
      <c r="D56">
        <v>16.100000000000001</v>
      </c>
      <c r="E56">
        <f t="shared" si="0"/>
        <v>3.6766959280439164</v>
      </c>
      <c r="F56">
        <f t="shared" si="1"/>
        <v>3.5281715279536634</v>
      </c>
      <c r="G56">
        <f t="shared" si="2"/>
        <v>0.60790348908314373</v>
      </c>
    </row>
    <row r="57" spans="1:10" x14ac:dyDescent="0.2">
      <c r="A57" s="6" t="s">
        <v>102</v>
      </c>
      <c r="B57" s="7" t="s">
        <v>103</v>
      </c>
      <c r="C57" s="10">
        <v>7226</v>
      </c>
      <c r="D57">
        <v>16.100000000000001</v>
      </c>
      <c r="E57">
        <f t="shared" si="0"/>
        <v>2.9116952966606462</v>
      </c>
      <c r="F57">
        <f t="shared" si="1"/>
        <v>2.7631708965703932</v>
      </c>
      <c r="G57">
        <f t="shared" si="2"/>
        <v>0.47609398115980739</v>
      </c>
    </row>
    <row r="58" spans="1:10" x14ac:dyDescent="0.2">
      <c r="A58" s="6" t="s">
        <v>104</v>
      </c>
      <c r="B58" s="7" t="s">
        <v>105</v>
      </c>
      <c r="C58" s="10">
        <v>1982</v>
      </c>
      <c r="D58">
        <v>16.100000000000001</v>
      </c>
      <c r="E58">
        <f t="shared" si="0"/>
        <v>0.749073565677428</v>
      </c>
      <c r="F58">
        <f t="shared" si="1"/>
        <v>0.60054916558717497</v>
      </c>
      <c r="G58">
        <f>F58*0.0001*338.31/0.196349540849362</f>
        <v>0.10347454204930846</v>
      </c>
    </row>
    <row r="59" spans="1:10" x14ac:dyDescent="0.2">
      <c r="A59" s="6" t="s">
        <v>106</v>
      </c>
      <c r="B59" s="7" t="s">
        <v>107</v>
      </c>
      <c r="C59" s="10">
        <v>482</v>
      </c>
      <c r="D59" t="s">
        <v>188</v>
      </c>
      <c r="E59">
        <f>(C59+262.6366)/5040.4957</f>
        <v>0.1477308273470008</v>
      </c>
      <c r="F59">
        <f>AVERAGE(E59:E61)</f>
        <v>0.14852440009025303</v>
      </c>
      <c r="J59">
        <f>AVERAGE(C62:C64)/AVERAGE(C59:C61)</f>
        <v>0.26954732510288065</v>
      </c>
    </row>
    <row r="60" spans="1:10" x14ac:dyDescent="0.2">
      <c r="A60" s="6" t="s">
        <v>108</v>
      </c>
      <c r="B60" s="7" t="s">
        <v>109</v>
      </c>
      <c r="C60" s="10">
        <v>501</v>
      </c>
      <c r="D60" t="s">
        <v>188</v>
      </c>
      <c r="E60">
        <f>(C60+262.6366)/5040.4957</f>
        <v>0.15150029787744884</v>
      </c>
    </row>
    <row r="61" spans="1:10" x14ac:dyDescent="0.2">
      <c r="A61" s="6" t="s">
        <v>110</v>
      </c>
      <c r="B61" s="7" t="s">
        <v>111</v>
      </c>
      <c r="C61" s="10">
        <v>475</v>
      </c>
      <c r="D61" t="s">
        <v>188</v>
      </c>
      <c r="E61">
        <f>(C61+262.6366)/5040.4957</f>
        <v>0.14634207504630944</v>
      </c>
    </row>
    <row r="62" spans="1:10" x14ac:dyDescent="0.2">
      <c r="A62" s="6" t="s">
        <v>112</v>
      </c>
      <c r="B62" s="7" t="s">
        <v>113</v>
      </c>
      <c r="C62" s="10">
        <v>127</v>
      </c>
      <c r="D62" t="s">
        <v>189</v>
      </c>
      <c r="E62">
        <f>AVERAGE(C62:C64)</f>
        <v>131</v>
      </c>
      <c r="F62">
        <f>AVERAGE(C65:C67)</f>
        <v>876.33333333333337</v>
      </c>
      <c r="G62">
        <f>F62-E62</f>
        <v>745.33333333333337</v>
      </c>
      <c r="H62">
        <f>AVERAGE(C62:C64)/AVERAGE(C65:C67)</f>
        <v>0.14948649676683148</v>
      </c>
    </row>
    <row r="63" spans="1:10" x14ac:dyDescent="0.2">
      <c r="A63" s="6" t="s">
        <v>114</v>
      </c>
      <c r="B63" s="7" t="s">
        <v>115</v>
      </c>
      <c r="C63" s="10">
        <v>136</v>
      </c>
      <c r="D63" t="s">
        <v>189</v>
      </c>
    </row>
    <row r="64" spans="1:10" x14ac:dyDescent="0.2">
      <c r="A64" s="6" t="s">
        <v>116</v>
      </c>
      <c r="B64" s="7" t="s">
        <v>117</v>
      </c>
      <c r="C64" s="10">
        <v>130</v>
      </c>
      <c r="D64" t="s">
        <v>189</v>
      </c>
    </row>
    <row r="65" spans="1:7" x14ac:dyDescent="0.2">
      <c r="A65" s="6" t="s">
        <v>118</v>
      </c>
      <c r="B65" s="7" t="s">
        <v>119</v>
      </c>
      <c r="C65" s="10">
        <v>762</v>
      </c>
      <c r="D65">
        <v>0</v>
      </c>
      <c r="E65">
        <f>C65-$G$62</f>
        <v>16.666666666666629</v>
      </c>
      <c r="F65">
        <v>1.9090909090909092</v>
      </c>
      <c r="G65">
        <f>E65*F65</f>
        <v>31.818181818181746</v>
      </c>
    </row>
    <row r="66" spans="1:7" x14ac:dyDescent="0.2">
      <c r="A66" s="6" t="s">
        <v>120</v>
      </c>
      <c r="B66" s="7" t="s">
        <v>121</v>
      </c>
      <c r="C66" s="10">
        <v>952</v>
      </c>
      <c r="D66">
        <v>0</v>
      </c>
      <c r="E66">
        <f t="shared" ref="E66:E97" si="3">C66-$G$62</f>
        <v>206.66666666666663</v>
      </c>
      <c r="F66">
        <v>1.9090909090909092</v>
      </c>
      <c r="G66">
        <f t="shared" ref="G66:G97" si="4">E66*F66</f>
        <v>394.5454545454545</v>
      </c>
    </row>
    <row r="67" spans="1:7" x14ac:dyDescent="0.2">
      <c r="A67" s="6" t="s">
        <v>122</v>
      </c>
      <c r="B67" s="7" t="s">
        <v>123</v>
      </c>
      <c r="C67" s="10">
        <v>915</v>
      </c>
      <c r="D67">
        <v>0</v>
      </c>
      <c r="E67">
        <f t="shared" si="3"/>
        <v>169.66666666666663</v>
      </c>
      <c r="F67">
        <v>1.9090909090909092</v>
      </c>
      <c r="G67">
        <f t="shared" si="4"/>
        <v>323.90909090909088</v>
      </c>
    </row>
    <row r="68" spans="1:7" x14ac:dyDescent="0.2">
      <c r="A68" s="6" t="s">
        <v>124</v>
      </c>
      <c r="B68" s="7" t="s">
        <v>125</v>
      </c>
      <c r="C68" s="10">
        <v>929</v>
      </c>
      <c r="D68">
        <v>0.1</v>
      </c>
      <c r="E68">
        <f t="shared" si="3"/>
        <v>183.66666666666663</v>
      </c>
      <c r="F68">
        <v>0.78308535630383702</v>
      </c>
      <c r="G68">
        <f t="shared" si="4"/>
        <v>143.8266771078047</v>
      </c>
    </row>
    <row r="69" spans="1:7" x14ac:dyDescent="0.2">
      <c r="A69" s="6" t="s">
        <v>126</v>
      </c>
      <c r="B69" s="7" t="s">
        <v>127</v>
      </c>
      <c r="C69" s="10">
        <v>928</v>
      </c>
      <c r="D69">
        <v>0.1</v>
      </c>
      <c r="E69">
        <f t="shared" si="3"/>
        <v>182.66666666666663</v>
      </c>
      <c r="F69">
        <v>0.78308535630383702</v>
      </c>
      <c r="G69">
        <f t="shared" si="4"/>
        <v>143.04359175150086</v>
      </c>
    </row>
    <row r="70" spans="1:7" x14ac:dyDescent="0.2">
      <c r="A70" s="6" t="s">
        <v>128</v>
      </c>
      <c r="B70" s="7" t="s">
        <v>129</v>
      </c>
      <c r="C70" s="10">
        <v>876</v>
      </c>
      <c r="D70">
        <v>0.1</v>
      </c>
      <c r="E70">
        <f t="shared" si="3"/>
        <v>130.66666666666663</v>
      </c>
      <c r="F70">
        <v>0.78308535630383702</v>
      </c>
      <c r="G70">
        <f t="shared" si="4"/>
        <v>102.32315322370134</v>
      </c>
    </row>
    <row r="71" spans="1:7" x14ac:dyDescent="0.2">
      <c r="A71" s="6" t="s">
        <v>130</v>
      </c>
      <c r="B71" s="7" t="s">
        <v>131</v>
      </c>
      <c r="C71" s="10">
        <v>1563</v>
      </c>
      <c r="D71">
        <v>0.25</v>
      </c>
      <c r="E71">
        <f t="shared" si="3"/>
        <v>817.66666666666663</v>
      </c>
      <c r="F71">
        <v>0.6966589480648363</v>
      </c>
      <c r="G71">
        <f t="shared" si="4"/>
        <v>569.63479986768107</v>
      </c>
    </row>
    <row r="72" spans="1:7" x14ac:dyDescent="0.2">
      <c r="A72" s="6" t="s">
        <v>132</v>
      </c>
      <c r="B72" s="7" t="s">
        <v>133</v>
      </c>
      <c r="C72" s="10">
        <v>1618</v>
      </c>
      <c r="D72">
        <v>0.25</v>
      </c>
      <c r="E72">
        <f t="shared" si="3"/>
        <v>872.66666666666663</v>
      </c>
      <c r="F72">
        <v>0.6966589480648363</v>
      </c>
      <c r="G72">
        <f t="shared" si="4"/>
        <v>607.95104201124707</v>
      </c>
    </row>
    <row r="73" spans="1:7" x14ac:dyDescent="0.2">
      <c r="A73" s="6" t="s">
        <v>134</v>
      </c>
      <c r="B73" s="7" t="s">
        <v>135</v>
      </c>
      <c r="C73" s="10">
        <v>1569</v>
      </c>
      <c r="D73">
        <v>0.25</v>
      </c>
      <c r="E73">
        <f t="shared" si="3"/>
        <v>823.66666666666663</v>
      </c>
      <c r="F73">
        <v>0.6966589480648363</v>
      </c>
      <c r="G73">
        <f t="shared" si="4"/>
        <v>573.81475355607017</v>
      </c>
    </row>
    <row r="74" spans="1:7" x14ac:dyDescent="0.2">
      <c r="A74" s="6" t="s">
        <v>136</v>
      </c>
      <c r="B74" s="7" t="s">
        <v>137</v>
      </c>
      <c r="C74" s="10">
        <v>3089</v>
      </c>
      <c r="D74">
        <v>0.5</v>
      </c>
      <c r="E74">
        <f t="shared" si="3"/>
        <v>2343.6666666666665</v>
      </c>
      <c r="F74">
        <v>0.67131726762094579</v>
      </c>
      <c r="G74">
        <f t="shared" si="4"/>
        <v>1573.3439028809564</v>
      </c>
    </row>
    <row r="75" spans="1:7" x14ac:dyDescent="0.2">
      <c r="A75" s="6" t="s">
        <v>138</v>
      </c>
      <c r="B75" s="7" t="s">
        <v>139</v>
      </c>
      <c r="C75" s="10">
        <v>2839</v>
      </c>
      <c r="D75">
        <v>0.5</v>
      </c>
      <c r="E75">
        <f t="shared" si="3"/>
        <v>2093.6666666666665</v>
      </c>
      <c r="F75">
        <v>0.67131726762094579</v>
      </c>
      <c r="G75">
        <f t="shared" si="4"/>
        <v>1405.5145859757201</v>
      </c>
    </row>
    <row r="76" spans="1:7" x14ac:dyDescent="0.2">
      <c r="A76" s="6" t="s">
        <v>140</v>
      </c>
      <c r="B76" s="7" t="s">
        <v>141</v>
      </c>
      <c r="C76" s="10">
        <v>3177</v>
      </c>
      <c r="D76">
        <v>0.5</v>
      </c>
      <c r="E76">
        <f t="shared" si="3"/>
        <v>2431.6666666666665</v>
      </c>
      <c r="F76">
        <v>0.67131726762094579</v>
      </c>
      <c r="G76">
        <f t="shared" si="4"/>
        <v>1632.4198224315996</v>
      </c>
    </row>
    <row r="77" spans="1:7" x14ac:dyDescent="0.2">
      <c r="A77" s="6" t="s">
        <v>142</v>
      </c>
      <c r="B77" s="7" t="s">
        <v>143</v>
      </c>
      <c r="C77" s="10">
        <v>4994</v>
      </c>
      <c r="D77">
        <v>0.75</v>
      </c>
      <c r="E77">
        <f t="shared" si="3"/>
        <v>4248.666666666667</v>
      </c>
      <c r="F77">
        <v>0.64468371467025565</v>
      </c>
      <c r="G77">
        <f>E77*F77</f>
        <v>2739.0462090623596</v>
      </c>
    </row>
    <row r="78" spans="1:7" x14ac:dyDescent="0.2">
      <c r="A78" s="6" t="s">
        <v>144</v>
      </c>
      <c r="B78" s="7" t="s">
        <v>145</v>
      </c>
      <c r="C78" s="10">
        <v>4874</v>
      </c>
      <c r="D78">
        <v>0.75</v>
      </c>
      <c r="E78">
        <f t="shared" si="3"/>
        <v>4128.666666666667</v>
      </c>
      <c r="F78">
        <v>0.64468371467025565</v>
      </c>
      <c r="G78">
        <f>E78*F78</f>
        <v>2661.6841633019289</v>
      </c>
    </row>
    <row r="79" spans="1:7" x14ac:dyDescent="0.2">
      <c r="A79" s="6" t="s">
        <v>146</v>
      </c>
      <c r="B79" s="7" t="s">
        <v>147</v>
      </c>
      <c r="C79" s="10">
        <v>4686</v>
      </c>
      <c r="D79">
        <v>0.75</v>
      </c>
      <c r="E79">
        <f t="shared" si="3"/>
        <v>3940.6666666666665</v>
      </c>
      <c r="F79">
        <v>0.64468371467025565</v>
      </c>
      <c r="G79">
        <f>E79*F79</f>
        <v>2540.4836249439209</v>
      </c>
    </row>
    <row r="80" spans="1:7" x14ac:dyDescent="0.2">
      <c r="A80" s="6" t="s">
        <v>148</v>
      </c>
      <c r="B80" s="7" t="s">
        <v>149</v>
      </c>
      <c r="C80" s="10">
        <v>5254</v>
      </c>
      <c r="D80">
        <v>1</v>
      </c>
      <c r="E80">
        <f t="shared" si="3"/>
        <v>4508.666666666667</v>
      </c>
      <c r="F80">
        <v>0.57913730881594772</v>
      </c>
      <c r="G80">
        <f t="shared" si="4"/>
        <v>2611.1370796815031</v>
      </c>
    </row>
    <row r="81" spans="1:7" x14ac:dyDescent="0.2">
      <c r="A81" s="6" t="s">
        <v>150</v>
      </c>
      <c r="B81" s="7" t="s">
        <v>151</v>
      </c>
      <c r="C81" s="10">
        <v>5084</v>
      </c>
      <c r="D81">
        <v>1</v>
      </c>
      <c r="E81">
        <f t="shared" si="3"/>
        <v>4338.666666666667</v>
      </c>
      <c r="F81">
        <v>0.57913730881594772</v>
      </c>
      <c r="G81">
        <f t="shared" si="4"/>
        <v>2512.6837371827919</v>
      </c>
    </row>
    <row r="82" spans="1:7" x14ac:dyDescent="0.2">
      <c r="A82" s="6" t="s">
        <v>152</v>
      </c>
      <c r="B82" s="7" t="s">
        <v>153</v>
      </c>
      <c r="C82" s="10">
        <v>4986</v>
      </c>
      <c r="D82">
        <v>1</v>
      </c>
      <c r="E82">
        <f t="shared" si="3"/>
        <v>4240.666666666667</v>
      </c>
      <c r="F82">
        <v>0.57913730881594772</v>
      </c>
      <c r="G82">
        <f t="shared" si="4"/>
        <v>2455.9282809188289</v>
      </c>
    </row>
    <row r="83" spans="1:7" x14ac:dyDescent="0.2">
      <c r="A83" s="6" t="s">
        <v>154</v>
      </c>
      <c r="B83" s="7" t="s">
        <v>155</v>
      </c>
      <c r="C83" s="10">
        <v>9724</v>
      </c>
      <c r="D83">
        <v>2</v>
      </c>
      <c r="E83">
        <f t="shared" si="3"/>
        <v>8978.6666666666661</v>
      </c>
      <c r="F83">
        <v>0.49230663078727666</v>
      </c>
      <c r="G83">
        <f t="shared" si="4"/>
        <v>4420.2571356286944</v>
      </c>
    </row>
    <row r="84" spans="1:7" x14ac:dyDescent="0.2">
      <c r="A84" s="6" t="s">
        <v>156</v>
      </c>
      <c r="B84" s="7" t="s">
        <v>157</v>
      </c>
      <c r="C84" s="10">
        <v>10048</v>
      </c>
      <c r="D84">
        <v>2</v>
      </c>
      <c r="E84">
        <f t="shared" si="3"/>
        <v>9302.6666666666661</v>
      </c>
      <c r="F84">
        <v>0.49230663078727666</v>
      </c>
      <c r="G84">
        <f t="shared" si="4"/>
        <v>4579.7644840037719</v>
      </c>
    </row>
    <row r="85" spans="1:7" x14ac:dyDescent="0.2">
      <c r="A85" s="6" t="s">
        <v>158</v>
      </c>
      <c r="B85" s="7" t="s">
        <v>159</v>
      </c>
      <c r="C85" s="10">
        <v>10096</v>
      </c>
      <c r="D85">
        <v>2</v>
      </c>
      <c r="E85">
        <f t="shared" si="3"/>
        <v>9350.6666666666661</v>
      </c>
      <c r="F85">
        <v>0.49230663078727666</v>
      </c>
      <c r="G85">
        <f t="shared" si="4"/>
        <v>4603.3952022815611</v>
      </c>
    </row>
    <row r="86" spans="1:7" x14ac:dyDescent="0.2">
      <c r="A86" s="6" t="s">
        <v>160</v>
      </c>
      <c r="B86" s="7" t="s">
        <v>161</v>
      </c>
      <c r="C86" s="10">
        <v>25720</v>
      </c>
      <c r="D86">
        <v>5</v>
      </c>
      <c r="E86">
        <f t="shared" si="3"/>
        <v>24974.666666666668</v>
      </c>
      <c r="F86">
        <v>0.49215908233340883</v>
      </c>
      <c r="G86">
        <f t="shared" si="4"/>
        <v>12291.509028249442</v>
      </c>
    </row>
    <row r="87" spans="1:7" x14ac:dyDescent="0.2">
      <c r="A87" s="6" t="s">
        <v>162</v>
      </c>
      <c r="B87" s="7" t="s">
        <v>163</v>
      </c>
      <c r="C87" s="10">
        <v>26257</v>
      </c>
      <c r="D87">
        <v>5</v>
      </c>
      <c r="E87">
        <f t="shared" si="3"/>
        <v>25511.666666666668</v>
      </c>
      <c r="F87">
        <v>0.49215908233340883</v>
      </c>
      <c r="G87">
        <f t="shared" si="4"/>
        <v>12555.798455462482</v>
      </c>
    </row>
    <row r="88" spans="1:7" x14ac:dyDescent="0.2">
      <c r="A88" s="6" t="s">
        <v>164</v>
      </c>
      <c r="B88" s="7" t="s">
        <v>165</v>
      </c>
      <c r="C88" s="10">
        <v>25811</v>
      </c>
      <c r="D88">
        <v>5</v>
      </c>
      <c r="E88">
        <f t="shared" si="3"/>
        <v>25065.666666666668</v>
      </c>
      <c r="F88">
        <v>0.49215908233340883</v>
      </c>
      <c r="G88">
        <f t="shared" si="4"/>
        <v>12336.295504741782</v>
      </c>
    </row>
    <row r="89" spans="1:7" x14ac:dyDescent="0.2">
      <c r="A89" s="6" t="s">
        <v>166</v>
      </c>
      <c r="B89" s="7" t="s">
        <v>167</v>
      </c>
      <c r="C89" s="10">
        <v>46275</v>
      </c>
      <c r="D89">
        <v>10</v>
      </c>
      <c r="E89">
        <f t="shared" si="3"/>
        <v>45529.666666666664</v>
      </c>
      <c r="F89">
        <v>0.48362544411244407</v>
      </c>
      <c r="G89">
        <f t="shared" si="4"/>
        <v>22019.305261958205</v>
      </c>
    </row>
    <row r="90" spans="1:7" x14ac:dyDescent="0.2">
      <c r="A90" s="6" t="s">
        <v>168</v>
      </c>
      <c r="B90" s="7" t="s">
        <v>169</v>
      </c>
      <c r="C90" s="10">
        <v>45234</v>
      </c>
      <c r="D90">
        <v>10</v>
      </c>
      <c r="E90">
        <f t="shared" si="3"/>
        <v>44488.666666666664</v>
      </c>
      <c r="F90">
        <v>0.48362544411244407</v>
      </c>
      <c r="G90">
        <f t="shared" si="4"/>
        <v>21515.851174637151</v>
      </c>
    </row>
    <row r="91" spans="1:7" x14ac:dyDescent="0.2">
      <c r="A91" s="6" t="s">
        <v>170</v>
      </c>
      <c r="B91" s="7" t="s">
        <v>171</v>
      </c>
      <c r="C91" s="10">
        <v>46299</v>
      </c>
      <c r="D91">
        <v>10</v>
      </c>
      <c r="E91">
        <f t="shared" si="3"/>
        <v>45553.666666666664</v>
      </c>
      <c r="F91">
        <v>0.48362544411244407</v>
      </c>
      <c r="G91">
        <f t="shared" si="4"/>
        <v>22030.912272616904</v>
      </c>
    </row>
    <row r="92" spans="1:7" x14ac:dyDescent="0.2">
      <c r="A92" s="6" t="s">
        <v>172</v>
      </c>
      <c r="B92" s="7" t="s">
        <v>173</v>
      </c>
      <c r="C92" s="10">
        <v>165520</v>
      </c>
      <c r="D92">
        <v>50</v>
      </c>
      <c r="E92">
        <f t="shared" si="3"/>
        <v>164774.66666666666</v>
      </c>
      <c r="F92">
        <v>0.56079637754384171</v>
      </c>
      <c r="G92">
        <f t="shared" si="4"/>
        <v>92405.036177660659</v>
      </c>
    </row>
    <row r="93" spans="1:7" x14ac:dyDescent="0.2">
      <c r="A93" s="6" t="s">
        <v>174</v>
      </c>
      <c r="B93" s="7" t="s">
        <v>175</v>
      </c>
      <c r="C93" s="10">
        <v>164290</v>
      </c>
      <c r="D93">
        <v>50</v>
      </c>
      <c r="E93">
        <f t="shared" si="3"/>
        <v>163544.66666666666</v>
      </c>
      <c r="F93">
        <v>0.56079637754384171</v>
      </c>
      <c r="G93">
        <f t="shared" si="4"/>
        <v>91715.256633281737</v>
      </c>
    </row>
    <row r="94" spans="1:7" x14ac:dyDescent="0.2">
      <c r="A94" s="6" t="s">
        <v>176</v>
      </c>
      <c r="B94" s="7" t="s">
        <v>177</v>
      </c>
      <c r="C94" s="10">
        <v>162061</v>
      </c>
      <c r="D94">
        <v>50</v>
      </c>
      <c r="E94">
        <f t="shared" si="3"/>
        <v>161315.66666666666</v>
      </c>
      <c r="F94">
        <v>0.56079637754384171</v>
      </c>
      <c r="G94">
        <f t="shared" si="4"/>
        <v>90465.241507736515</v>
      </c>
    </row>
    <row r="95" spans="1:7" x14ac:dyDescent="0.2">
      <c r="A95" s="6" t="s">
        <v>178</v>
      </c>
      <c r="B95" s="7" t="s">
        <v>179</v>
      </c>
      <c r="C95" s="10">
        <v>235871</v>
      </c>
      <c r="D95">
        <v>100</v>
      </c>
      <c r="E95">
        <f t="shared" si="3"/>
        <v>235125.66666666666</v>
      </c>
      <c r="F95">
        <v>0.62902316887115317</v>
      </c>
      <c r="G95">
        <f t="shared" si="4"/>
        <v>147899.49192960912</v>
      </c>
    </row>
    <row r="96" spans="1:7" x14ac:dyDescent="0.2">
      <c r="A96" s="6" t="s">
        <v>180</v>
      </c>
      <c r="B96" s="7" t="s">
        <v>181</v>
      </c>
      <c r="C96" s="10">
        <v>235276</v>
      </c>
      <c r="D96">
        <v>100</v>
      </c>
      <c r="E96">
        <f t="shared" si="3"/>
        <v>234530.66666666666</v>
      </c>
      <c r="F96">
        <v>0.62902316887115317</v>
      </c>
      <c r="G96">
        <f t="shared" si="4"/>
        <v>147525.22314413078</v>
      </c>
    </row>
    <row r="97" spans="1:7" x14ac:dyDescent="0.2">
      <c r="A97" s="6" t="s">
        <v>182</v>
      </c>
      <c r="B97" s="7" t="s">
        <v>183</v>
      </c>
      <c r="C97" s="10">
        <v>235263</v>
      </c>
      <c r="D97">
        <v>100</v>
      </c>
      <c r="E97">
        <f t="shared" si="3"/>
        <v>234517.66666666666</v>
      </c>
      <c r="F97">
        <v>0.62902316887115317</v>
      </c>
      <c r="G97">
        <f t="shared" si="4"/>
        <v>147517.04584293548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184</v>
      </c>
    </row>
    <row r="4" spans="1:3" x14ac:dyDescent="0.2">
      <c r="A4" s="1" t="s">
        <v>185</v>
      </c>
    </row>
    <row r="5" spans="1:3" x14ac:dyDescent="0.2">
      <c r="A5" s="1" t="s">
        <v>4</v>
      </c>
    </row>
    <row r="6" spans="1:3" x14ac:dyDescent="0.2">
      <c r="A6" s="1" t="s">
        <v>186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187</v>
      </c>
    </row>
    <row r="11" spans="1:3" x14ac:dyDescent="0.2">
      <c r="A11" s="4" t="s">
        <v>10</v>
      </c>
      <c r="B11" s="5" t="s">
        <v>11</v>
      </c>
      <c r="C11" s="9">
        <v>4969</v>
      </c>
    </row>
    <row r="12" spans="1:3" x14ac:dyDescent="0.2">
      <c r="A12" s="6" t="s">
        <v>12</v>
      </c>
      <c r="B12" s="7" t="s">
        <v>13</v>
      </c>
      <c r="C12" s="10">
        <v>5668</v>
      </c>
    </row>
    <row r="13" spans="1:3" x14ac:dyDescent="0.2">
      <c r="A13" s="6" t="s">
        <v>14</v>
      </c>
      <c r="B13" s="7" t="s">
        <v>15</v>
      </c>
      <c r="C13" s="10">
        <v>2099</v>
      </c>
    </row>
    <row r="14" spans="1:3" x14ac:dyDescent="0.2">
      <c r="A14" s="6" t="s">
        <v>16</v>
      </c>
      <c r="B14" s="7" t="s">
        <v>17</v>
      </c>
      <c r="C14" s="10">
        <v>6669</v>
      </c>
    </row>
    <row r="15" spans="1:3" x14ac:dyDescent="0.2">
      <c r="A15" s="6" t="s">
        <v>18</v>
      </c>
      <c r="B15" s="7" t="s">
        <v>19</v>
      </c>
      <c r="C15" s="10">
        <v>6648</v>
      </c>
    </row>
    <row r="16" spans="1:3" x14ac:dyDescent="0.2">
      <c r="A16" s="6" t="s">
        <v>20</v>
      </c>
      <c r="B16" s="7" t="s">
        <v>21</v>
      </c>
      <c r="C16" s="10">
        <v>5477</v>
      </c>
    </row>
    <row r="17" spans="1:3" x14ac:dyDescent="0.2">
      <c r="A17" s="6" t="s">
        <v>22</v>
      </c>
      <c r="B17" s="7" t="s">
        <v>23</v>
      </c>
      <c r="C17" s="10">
        <v>7720</v>
      </c>
    </row>
    <row r="18" spans="1:3" x14ac:dyDescent="0.2">
      <c r="A18" s="6" t="s">
        <v>24</v>
      </c>
      <c r="B18" s="7" t="s">
        <v>25</v>
      </c>
      <c r="C18" s="10">
        <v>10850</v>
      </c>
    </row>
    <row r="19" spans="1:3" x14ac:dyDescent="0.2">
      <c r="A19" s="6" t="s">
        <v>26</v>
      </c>
      <c r="B19" s="7" t="s">
        <v>27</v>
      </c>
      <c r="C19" s="10">
        <v>5532</v>
      </c>
    </row>
    <row r="20" spans="1:3" x14ac:dyDescent="0.2">
      <c r="A20" s="6" t="s">
        <v>28</v>
      </c>
      <c r="B20" s="7" t="s">
        <v>29</v>
      </c>
      <c r="C20" s="10">
        <v>48865</v>
      </c>
    </row>
    <row r="21" spans="1:3" x14ac:dyDescent="0.2">
      <c r="A21" s="6" t="s">
        <v>30</v>
      </c>
      <c r="B21" s="7" t="s">
        <v>31</v>
      </c>
      <c r="C21" s="10">
        <v>5547</v>
      </c>
    </row>
    <row r="22" spans="1:3" x14ac:dyDescent="0.2">
      <c r="A22" s="6" t="s">
        <v>32</v>
      </c>
      <c r="B22" s="7" t="s">
        <v>33</v>
      </c>
      <c r="C22" s="10">
        <v>5084</v>
      </c>
    </row>
    <row r="23" spans="1:3" x14ac:dyDescent="0.2">
      <c r="A23" s="6" t="s">
        <v>34</v>
      </c>
      <c r="B23" s="7" t="s">
        <v>35</v>
      </c>
      <c r="C23" s="10">
        <v>3070</v>
      </c>
    </row>
    <row r="24" spans="1:3" x14ac:dyDescent="0.2">
      <c r="A24" s="6" t="s">
        <v>36</v>
      </c>
      <c r="B24" s="7" t="s">
        <v>37</v>
      </c>
      <c r="C24" s="10">
        <v>5609</v>
      </c>
    </row>
    <row r="25" spans="1:3" x14ac:dyDescent="0.2">
      <c r="A25" s="6" t="s">
        <v>38</v>
      </c>
      <c r="B25" s="7" t="s">
        <v>39</v>
      </c>
      <c r="C25" s="10">
        <v>7724</v>
      </c>
    </row>
    <row r="26" spans="1:3" x14ac:dyDescent="0.2">
      <c r="A26" s="6" t="s">
        <v>40</v>
      </c>
      <c r="B26" s="7" t="s">
        <v>41</v>
      </c>
      <c r="C26" s="10">
        <v>4217</v>
      </c>
    </row>
    <row r="27" spans="1:3" x14ac:dyDescent="0.2">
      <c r="A27" s="6" t="s">
        <v>42</v>
      </c>
      <c r="B27" s="7" t="s">
        <v>43</v>
      </c>
      <c r="C27" s="10">
        <v>2247</v>
      </c>
    </row>
    <row r="28" spans="1:3" x14ac:dyDescent="0.2">
      <c r="A28" s="6" t="s">
        <v>44</v>
      </c>
      <c r="B28" s="7" t="s">
        <v>45</v>
      </c>
      <c r="C28" s="10">
        <v>4965</v>
      </c>
    </row>
    <row r="29" spans="1:3" x14ac:dyDescent="0.2">
      <c r="A29" s="6" t="s">
        <v>46</v>
      </c>
      <c r="B29" s="7" t="s">
        <v>47</v>
      </c>
      <c r="C29" s="10">
        <v>9590</v>
      </c>
    </row>
    <row r="30" spans="1:3" x14ac:dyDescent="0.2">
      <c r="A30" s="6" t="s">
        <v>48</v>
      </c>
      <c r="B30" s="7" t="s">
        <v>49</v>
      </c>
      <c r="C30" s="10">
        <v>3688</v>
      </c>
    </row>
    <row r="31" spans="1:3" x14ac:dyDescent="0.2">
      <c r="A31" s="6" t="s">
        <v>50</v>
      </c>
      <c r="B31" s="7" t="s">
        <v>51</v>
      </c>
      <c r="C31" s="10">
        <v>12372</v>
      </c>
    </row>
    <row r="32" spans="1:3" x14ac:dyDescent="0.2">
      <c r="A32" s="6" t="s">
        <v>52</v>
      </c>
      <c r="B32" s="7" t="s">
        <v>53</v>
      </c>
      <c r="C32" s="10">
        <v>10273</v>
      </c>
    </row>
    <row r="33" spans="1:3" x14ac:dyDescent="0.2">
      <c r="A33" s="6" t="s">
        <v>54</v>
      </c>
      <c r="B33" s="7" t="s">
        <v>55</v>
      </c>
      <c r="C33" s="10">
        <v>5033</v>
      </c>
    </row>
    <row r="34" spans="1:3" x14ac:dyDescent="0.2">
      <c r="A34" s="6" t="s">
        <v>56</v>
      </c>
      <c r="B34" s="7" t="s">
        <v>57</v>
      </c>
      <c r="C34" s="10">
        <v>3508</v>
      </c>
    </row>
    <row r="35" spans="1:3" x14ac:dyDescent="0.2">
      <c r="A35" s="6" t="s">
        <v>58</v>
      </c>
      <c r="B35" s="7" t="s">
        <v>59</v>
      </c>
      <c r="C35" s="10">
        <v>6354</v>
      </c>
    </row>
    <row r="36" spans="1:3" x14ac:dyDescent="0.2">
      <c r="A36" s="6" t="s">
        <v>60</v>
      </c>
      <c r="B36" s="7" t="s">
        <v>61</v>
      </c>
      <c r="C36" s="10">
        <v>1605</v>
      </c>
    </row>
    <row r="37" spans="1:3" x14ac:dyDescent="0.2">
      <c r="A37" s="6" t="s">
        <v>62</v>
      </c>
      <c r="B37" s="7" t="s">
        <v>63</v>
      </c>
      <c r="C37" s="10">
        <v>3527</v>
      </c>
    </row>
    <row r="38" spans="1:3" x14ac:dyDescent="0.2">
      <c r="A38" s="6" t="s">
        <v>64</v>
      </c>
      <c r="B38" s="7" t="s">
        <v>65</v>
      </c>
      <c r="C38" s="10">
        <v>2616</v>
      </c>
    </row>
    <row r="39" spans="1:3" x14ac:dyDescent="0.2">
      <c r="A39" s="6" t="s">
        <v>66</v>
      </c>
      <c r="B39" s="7" t="s">
        <v>67</v>
      </c>
      <c r="C39" s="10">
        <v>4403</v>
      </c>
    </row>
    <row r="40" spans="1:3" x14ac:dyDescent="0.2">
      <c r="A40" s="6" t="s">
        <v>68</v>
      </c>
      <c r="B40" s="7" t="s">
        <v>69</v>
      </c>
      <c r="C40" s="10">
        <v>3808</v>
      </c>
    </row>
    <row r="41" spans="1:3" x14ac:dyDescent="0.2">
      <c r="A41" s="6" t="s">
        <v>70</v>
      </c>
      <c r="B41" s="7" t="s">
        <v>71</v>
      </c>
      <c r="C41" s="10">
        <v>3466</v>
      </c>
    </row>
    <row r="42" spans="1:3" x14ac:dyDescent="0.2">
      <c r="A42" s="6" t="s">
        <v>72</v>
      </c>
      <c r="B42" s="7" t="s">
        <v>73</v>
      </c>
      <c r="C42" s="10">
        <v>7531</v>
      </c>
    </row>
    <row r="43" spans="1:3" x14ac:dyDescent="0.2">
      <c r="A43" s="6" t="s">
        <v>74</v>
      </c>
      <c r="B43" s="7" t="s">
        <v>75</v>
      </c>
      <c r="C43" s="10">
        <v>3639</v>
      </c>
    </row>
    <row r="44" spans="1:3" x14ac:dyDescent="0.2">
      <c r="A44" s="6" t="s">
        <v>76</v>
      </c>
      <c r="B44" s="7" t="s">
        <v>77</v>
      </c>
      <c r="C44" s="10">
        <v>4341</v>
      </c>
    </row>
    <row r="45" spans="1:3" x14ac:dyDescent="0.2">
      <c r="A45" s="6" t="s">
        <v>78</v>
      </c>
      <c r="B45" s="7" t="s">
        <v>79</v>
      </c>
      <c r="C45" s="10">
        <v>3152</v>
      </c>
    </row>
    <row r="46" spans="1:3" x14ac:dyDescent="0.2">
      <c r="A46" s="6" t="s">
        <v>80</v>
      </c>
      <c r="B46" s="7" t="s">
        <v>81</v>
      </c>
      <c r="C46" s="10">
        <v>14527</v>
      </c>
    </row>
    <row r="47" spans="1:3" x14ac:dyDescent="0.2">
      <c r="A47" s="6" t="s">
        <v>82</v>
      </c>
      <c r="B47" s="7" t="s">
        <v>83</v>
      </c>
      <c r="C47" s="10">
        <v>12342</v>
      </c>
    </row>
    <row r="48" spans="1:3" x14ac:dyDescent="0.2">
      <c r="A48" s="6" t="s">
        <v>84</v>
      </c>
      <c r="B48" s="7" t="s">
        <v>85</v>
      </c>
      <c r="C48" s="10">
        <v>8731</v>
      </c>
    </row>
    <row r="49" spans="1:3" x14ac:dyDescent="0.2">
      <c r="A49" s="6" t="s">
        <v>86</v>
      </c>
      <c r="B49" s="7" t="s">
        <v>87</v>
      </c>
      <c r="C49" s="10">
        <v>3910</v>
      </c>
    </row>
    <row r="50" spans="1:3" x14ac:dyDescent="0.2">
      <c r="A50" s="6" t="s">
        <v>88</v>
      </c>
      <c r="B50" s="7" t="s">
        <v>89</v>
      </c>
      <c r="C50" s="10">
        <v>108365</v>
      </c>
    </row>
    <row r="51" spans="1:3" x14ac:dyDescent="0.2">
      <c r="A51" s="6" t="s">
        <v>90</v>
      </c>
      <c r="B51" s="7" t="s">
        <v>91</v>
      </c>
      <c r="C51" s="10">
        <v>6929</v>
      </c>
    </row>
    <row r="52" spans="1:3" x14ac:dyDescent="0.2">
      <c r="A52" s="6" t="s">
        <v>92</v>
      </c>
      <c r="B52" s="7" t="s">
        <v>93</v>
      </c>
      <c r="C52" s="10">
        <v>14406</v>
      </c>
    </row>
    <row r="53" spans="1:3" x14ac:dyDescent="0.2">
      <c r="A53" s="6" t="s">
        <v>94</v>
      </c>
      <c r="B53" s="7" t="s">
        <v>95</v>
      </c>
      <c r="C53" s="10">
        <v>2799</v>
      </c>
    </row>
    <row r="54" spans="1:3" x14ac:dyDescent="0.2">
      <c r="A54" s="6" t="s">
        <v>96</v>
      </c>
      <c r="B54" s="7" t="s">
        <v>97</v>
      </c>
      <c r="C54" s="10">
        <v>6465</v>
      </c>
    </row>
    <row r="55" spans="1:3" x14ac:dyDescent="0.2">
      <c r="A55" s="6" t="s">
        <v>98</v>
      </c>
      <c r="B55" s="7" t="s">
        <v>99</v>
      </c>
      <c r="C55" s="10">
        <v>4617</v>
      </c>
    </row>
    <row r="56" spans="1:3" x14ac:dyDescent="0.2">
      <c r="A56" s="6" t="s">
        <v>100</v>
      </c>
      <c r="B56" s="7" t="s">
        <v>101</v>
      </c>
      <c r="C56" s="10">
        <v>11279</v>
      </c>
    </row>
    <row r="57" spans="1:3" x14ac:dyDescent="0.2">
      <c r="A57" s="6" t="s">
        <v>102</v>
      </c>
      <c r="B57" s="7" t="s">
        <v>103</v>
      </c>
      <c r="C57" s="10">
        <v>11939</v>
      </c>
    </row>
    <row r="58" spans="1:3" x14ac:dyDescent="0.2">
      <c r="A58" s="6" t="s">
        <v>104</v>
      </c>
      <c r="B58" s="7" t="s">
        <v>105</v>
      </c>
      <c r="C58" s="10">
        <v>3666</v>
      </c>
    </row>
    <row r="59" spans="1:3" x14ac:dyDescent="0.2">
      <c r="A59" s="6" t="s">
        <v>106</v>
      </c>
      <c r="B59" s="7" t="s">
        <v>107</v>
      </c>
      <c r="C59" s="10">
        <v>572</v>
      </c>
    </row>
    <row r="60" spans="1:3" x14ac:dyDescent="0.2">
      <c r="A60" s="6" t="s">
        <v>108</v>
      </c>
      <c r="B60" s="7" t="s">
        <v>109</v>
      </c>
      <c r="C60" s="10">
        <v>610</v>
      </c>
    </row>
    <row r="61" spans="1:3" x14ac:dyDescent="0.2">
      <c r="A61" s="6" t="s">
        <v>110</v>
      </c>
      <c r="B61" s="7" t="s">
        <v>111</v>
      </c>
      <c r="C61" s="10">
        <v>766</v>
      </c>
    </row>
    <row r="62" spans="1:3" x14ac:dyDescent="0.2">
      <c r="A62" s="6" t="s">
        <v>112</v>
      </c>
      <c r="B62" s="7" t="s">
        <v>113</v>
      </c>
      <c r="C62" s="10">
        <v>124</v>
      </c>
    </row>
    <row r="63" spans="1:3" x14ac:dyDescent="0.2">
      <c r="A63" s="6" t="s">
        <v>114</v>
      </c>
      <c r="B63" s="7" t="s">
        <v>115</v>
      </c>
      <c r="C63" s="10">
        <v>123</v>
      </c>
    </row>
    <row r="64" spans="1:3" x14ac:dyDescent="0.2">
      <c r="A64" s="6" t="s">
        <v>116</v>
      </c>
      <c r="B64" s="7" t="s">
        <v>117</v>
      </c>
      <c r="C64" s="10">
        <v>127</v>
      </c>
    </row>
    <row r="65" spans="1:3" x14ac:dyDescent="0.2">
      <c r="A65" s="6" t="s">
        <v>118</v>
      </c>
      <c r="B65" s="7" t="s">
        <v>119</v>
      </c>
      <c r="C65" s="10">
        <v>753</v>
      </c>
    </row>
    <row r="66" spans="1:3" x14ac:dyDescent="0.2">
      <c r="A66" s="6" t="s">
        <v>120</v>
      </c>
      <c r="B66" s="7" t="s">
        <v>121</v>
      </c>
      <c r="C66" s="10">
        <v>646</v>
      </c>
    </row>
    <row r="67" spans="1:3" x14ac:dyDescent="0.2">
      <c r="A67" s="6" t="s">
        <v>122</v>
      </c>
      <c r="B67" s="7" t="s">
        <v>123</v>
      </c>
      <c r="C67" s="10">
        <v>757</v>
      </c>
    </row>
    <row r="68" spans="1:3" x14ac:dyDescent="0.2">
      <c r="A68" s="6" t="s">
        <v>124</v>
      </c>
      <c r="B68" s="7" t="s">
        <v>125</v>
      </c>
      <c r="C68" s="10">
        <v>871</v>
      </c>
    </row>
    <row r="69" spans="1:3" x14ac:dyDescent="0.2">
      <c r="A69" s="6" t="s">
        <v>126</v>
      </c>
      <c r="B69" s="7" t="s">
        <v>127</v>
      </c>
      <c r="C69" s="10">
        <v>850</v>
      </c>
    </row>
    <row r="70" spans="1:3" x14ac:dyDescent="0.2">
      <c r="A70" s="6" t="s">
        <v>128</v>
      </c>
      <c r="B70" s="7" t="s">
        <v>129</v>
      </c>
      <c r="C70" s="10">
        <v>942</v>
      </c>
    </row>
    <row r="71" spans="1:3" x14ac:dyDescent="0.2">
      <c r="A71" s="6" t="s">
        <v>130</v>
      </c>
      <c r="B71" s="7" t="s">
        <v>131</v>
      </c>
      <c r="C71" s="10">
        <v>1422</v>
      </c>
    </row>
    <row r="72" spans="1:3" x14ac:dyDescent="0.2">
      <c r="A72" s="6" t="s">
        <v>132</v>
      </c>
      <c r="B72" s="7" t="s">
        <v>133</v>
      </c>
      <c r="C72" s="10">
        <v>1509</v>
      </c>
    </row>
    <row r="73" spans="1:3" x14ac:dyDescent="0.2">
      <c r="A73" s="6" t="s">
        <v>134</v>
      </c>
      <c r="B73" s="7" t="s">
        <v>135</v>
      </c>
      <c r="C73" s="10">
        <v>1384</v>
      </c>
    </row>
    <row r="74" spans="1:3" x14ac:dyDescent="0.2">
      <c r="A74" s="6" t="s">
        <v>136</v>
      </c>
      <c r="B74" s="7" t="s">
        <v>137</v>
      </c>
      <c r="C74" s="10">
        <v>2086</v>
      </c>
    </row>
    <row r="75" spans="1:3" x14ac:dyDescent="0.2">
      <c r="A75" s="6" t="s">
        <v>138</v>
      </c>
      <c r="B75" s="7" t="s">
        <v>139</v>
      </c>
      <c r="C75" s="10">
        <v>1992</v>
      </c>
    </row>
    <row r="76" spans="1:3" x14ac:dyDescent="0.2">
      <c r="A76" s="6" t="s">
        <v>140</v>
      </c>
      <c r="B76" s="7" t="s">
        <v>141</v>
      </c>
      <c r="C76" s="10">
        <v>1995</v>
      </c>
    </row>
    <row r="77" spans="1:3" x14ac:dyDescent="0.2">
      <c r="A77" s="6" t="s">
        <v>142</v>
      </c>
      <c r="B77" s="7" t="s">
        <v>143</v>
      </c>
      <c r="C77" s="10">
        <v>2867</v>
      </c>
    </row>
    <row r="78" spans="1:3" x14ac:dyDescent="0.2">
      <c r="A78" s="6" t="s">
        <v>144</v>
      </c>
      <c r="B78" s="7" t="s">
        <v>145</v>
      </c>
      <c r="C78" s="10">
        <v>2765</v>
      </c>
    </row>
    <row r="79" spans="1:3" x14ac:dyDescent="0.2">
      <c r="A79" s="6" t="s">
        <v>146</v>
      </c>
      <c r="B79" s="7" t="s">
        <v>147</v>
      </c>
      <c r="C79" s="10">
        <v>2851</v>
      </c>
    </row>
    <row r="80" spans="1:3" x14ac:dyDescent="0.2">
      <c r="A80" s="6" t="s">
        <v>148</v>
      </c>
      <c r="B80" s="7" t="s">
        <v>149</v>
      </c>
      <c r="C80" s="10">
        <v>3280</v>
      </c>
    </row>
    <row r="81" spans="1:3" x14ac:dyDescent="0.2">
      <c r="A81" s="6" t="s">
        <v>150</v>
      </c>
      <c r="B81" s="7" t="s">
        <v>151</v>
      </c>
      <c r="C81" s="10">
        <v>3542</v>
      </c>
    </row>
    <row r="82" spans="1:3" x14ac:dyDescent="0.2">
      <c r="A82" s="6" t="s">
        <v>152</v>
      </c>
      <c r="B82" s="7" t="s">
        <v>153</v>
      </c>
      <c r="C82" s="10">
        <v>3348</v>
      </c>
    </row>
    <row r="83" spans="1:3" x14ac:dyDescent="0.2">
      <c r="A83" s="6" t="s">
        <v>154</v>
      </c>
      <c r="B83" s="7" t="s">
        <v>155</v>
      </c>
      <c r="C83" s="10">
        <v>6692</v>
      </c>
    </row>
    <row r="84" spans="1:3" x14ac:dyDescent="0.2">
      <c r="A84" s="6" t="s">
        <v>156</v>
      </c>
      <c r="B84" s="7" t="s">
        <v>157</v>
      </c>
      <c r="C84" s="10">
        <v>6609</v>
      </c>
    </row>
    <row r="85" spans="1:3" x14ac:dyDescent="0.2">
      <c r="A85" s="6" t="s">
        <v>158</v>
      </c>
      <c r="B85" s="7" t="s">
        <v>159</v>
      </c>
      <c r="C85" s="10">
        <v>6734</v>
      </c>
    </row>
    <row r="86" spans="1:3" x14ac:dyDescent="0.2">
      <c r="A86" s="6" t="s">
        <v>160</v>
      </c>
      <c r="B86" s="7" t="s">
        <v>161</v>
      </c>
      <c r="C86" s="10">
        <v>14562</v>
      </c>
    </row>
    <row r="87" spans="1:3" x14ac:dyDescent="0.2">
      <c r="A87" s="6" t="s">
        <v>162</v>
      </c>
      <c r="B87" s="7" t="s">
        <v>163</v>
      </c>
      <c r="C87" s="10">
        <v>16029</v>
      </c>
    </row>
    <row r="88" spans="1:3" x14ac:dyDescent="0.2">
      <c r="A88" s="6" t="s">
        <v>164</v>
      </c>
      <c r="B88" s="7" t="s">
        <v>165</v>
      </c>
      <c r="C88" s="10">
        <v>16232</v>
      </c>
    </row>
    <row r="89" spans="1:3" x14ac:dyDescent="0.2">
      <c r="A89" s="6" t="s">
        <v>166</v>
      </c>
      <c r="B89" s="7" t="s">
        <v>167</v>
      </c>
      <c r="C89" s="10">
        <v>30135</v>
      </c>
    </row>
    <row r="90" spans="1:3" x14ac:dyDescent="0.2">
      <c r="A90" s="6" t="s">
        <v>168</v>
      </c>
      <c r="B90" s="7" t="s">
        <v>169</v>
      </c>
      <c r="C90" s="10">
        <v>29066</v>
      </c>
    </row>
    <row r="91" spans="1:3" x14ac:dyDescent="0.2">
      <c r="A91" s="6" t="s">
        <v>170</v>
      </c>
      <c r="B91" s="7" t="s">
        <v>171</v>
      </c>
      <c r="C91" s="10">
        <v>27160</v>
      </c>
    </row>
    <row r="92" spans="1:3" x14ac:dyDescent="0.2">
      <c r="A92" s="6" t="s">
        <v>172</v>
      </c>
      <c r="B92" s="7" t="s">
        <v>173</v>
      </c>
      <c r="C92" s="10">
        <v>115473</v>
      </c>
    </row>
    <row r="93" spans="1:3" x14ac:dyDescent="0.2">
      <c r="A93" s="6" t="s">
        <v>174</v>
      </c>
      <c r="B93" s="7" t="s">
        <v>175</v>
      </c>
      <c r="C93" s="10">
        <v>122159</v>
      </c>
    </row>
    <row r="94" spans="1:3" x14ac:dyDescent="0.2">
      <c r="A94" s="6" t="s">
        <v>176</v>
      </c>
      <c r="B94" s="7" t="s">
        <v>177</v>
      </c>
      <c r="C94" s="10">
        <v>117081</v>
      </c>
    </row>
    <row r="95" spans="1:3" x14ac:dyDescent="0.2">
      <c r="A95" s="6" t="s">
        <v>178</v>
      </c>
      <c r="B95" s="7" t="s">
        <v>179</v>
      </c>
      <c r="C95" s="10">
        <v>232788</v>
      </c>
    </row>
    <row r="96" spans="1:3" x14ac:dyDescent="0.2">
      <c r="A96" s="6" t="s">
        <v>180</v>
      </c>
      <c r="B96" s="7" t="s">
        <v>181</v>
      </c>
      <c r="C96" s="10">
        <v>215777</v>
      </c>
    </row>
    <row r="97" spans="1:3" x14ac:dyDescent="0.2">
      <c r="A97" s="6" t="s">
        <v>182</v>
      </c>
      <c r="B97" s="7" t="s">
        <v>183</v>
      </c>
      <c r="C97" s="10">
        <v>212460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2</v>
      </c>
    </row>
    <row r="4" spans="1:3" x14ac:dyDescent="0.2">
      <c r="A4" s="1" t="s">
        <v>3</v>
      </c>
    </row>
    <row r="5" spans="1:3" x14ac:dyDescent="0.2">
      <c r="A5" s="1" t="s">
        <v>4</v>
      </c>
    </row>
    <row r="6" spans="1:3" x14ac:dyDescent="0.2">
      <c r="A6" s="1" t="s">
        <v>5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9</v>
      </c>
    </row>
    <row r="11" spans="1:3" x14ac:dyDescent="0.2">
      <c r="A11" s="4" t="s">
        <v>10</v>
      </c>
      <c r="B11" s="5" t="s">
        <v>11</v>
      </c>
      <c r="C11" s="9">
        <v>1590</v>
      </c>
    </row>
    <row r="12" spans="1:3" x14ac:dyDescent="0.2">
      <c r="A12" s="6" t="s">
        <v>12</v>
      </c>
      <c r="B12" s="7" t="s">
        <v>13</v>
      </c>
      <c r="C12" s="10">
        <v>8789</v>
      </c>
    </row>
    <row r="13" spans="1:3" x14ac:dyDescent="0.2">
      <c r="A13" s="6" t="s">
        <v>14</v>
      </c>
      <c r="B13" s="7" t="s">
        <v>15</v>
      </c>
      <c r="C13" s="10">
        <v>4867</v>
      </c>
    </row>
    <row r="14" spans="1:3" x14ac:dyDescent="0.2">
      <c r="A14" s="6" t="s">
        <v>16</v>
      </c>
      <c r="B14" s="7" t="s">
        <v>17</v>
      </c>
      <c r="C14" s="10">
        <v>1983</v>
      </c>
    </row>
    <row r="15" spans="1:3" x14ac:dyDescent="0.2">
      <c r="A15" s="6" t="s">
        <v>18</v>
      </c>
      <c r="B15" s="7" t="s">
        <v>19</v>
      </c>
      <c r="C15" s="10">
        <v>1488</v>
      </c>
    </row>
    <row r="16" spans="1:3" x14ac:dyDescent="0.2">
      <c r="A16" s="6" t="s">
        <v>20</v>
      </c>
      <c r="B16" s="7" t="s">
        <v>21</v>
      </c>
      <c r="C16" s="10">
        <v>1559</v>
      </c>
    </row>
    <row r="17" spans="1:3" x14ac:dyDescent="0.2">
      <c r="A17" s="6" t="s">
        <v>22</v>
      </c>
      <c r="B17" s="7" t="s">
        <v>23</v>
      </c>
      <c r="C17" s="10">
        <v>1172</v>
      </c>
    </row>
    <row r="18" spans="1:3" x14ac:dyDescent="0.2">
      <c r="A18" s="6" t="s">
        <v>24</v>
      </c>
      <c r="B18" s="7" t="s">
        <v>25</v>
      </c>
      <c r="C18" s="10">
        <v>1760</v>
      </c>
    </row>
    <row r="19" spans="1:3" x14ac:dyDescent="0.2">
      <c r="A19" s="6" t="s">
        <v>26</v>
      </c>
      <c r="B19" s="7" t="s">
        <v>27</v>
      </c>
      <c r="C19" s="10">
        <v>696</v>
      </c>
    </row>
    <row r="20" spans="1:3" x14ac:dyDescent="0.2">
      <c r="A20" s="6" t="s">
        <v>28</v>
      </c>
      <c r="B20" s="7" t="s">
        <v>29</v>
      </c>
      <c r="C20" s="10">
        <v>894</v>
      </c>
    </row>
    <row r="21" spans="1:3" x14ac:dyDescent="0.2">
      <c r="A21" s="6" t="s">
        <v>30</v>
      </c>
      <c r="B21" s="7" t="s">
        <v>31</v>
      </c>
      <c r="C21" s="10">
        <v>1190</v>
      </c>
    </row>
    <row r="22" spans="1:3" x14ac:dyDescent="0.2">
      <c r="A22" s="6" t="s">
        <v>32</v>
      </c>
      <c r="B22" s="7" t="s">
        <v>33</v>
      </c>
      <c r="C22" s="10">
        <v>1082</v>
      </c>
    </row>
    <row r="23" spans="1:3" x14ac:dyDescent="0.2">
      <c r="A23" s="6" t="s">
        <v>34</v>
      </c>
      <c r="B23" s="7" t="s">
        <v>35</v>
      </c>
      <c r="C23" s="10">
        <v>2124</v>
      </c>
    </row>
    <row r="24" spans="1:3" x14ac:dyDescent="0.2">
      <c r="A24" s="6" t="s">
        <v>36</v>
      </c>
      <c r="B24" s="7" t="s">
        <v>37</v>
      </c>
      <c r="C24" s="10">
        <v>2185</v>
      </c>
    </row>
    <row r="25" spans="1:3" x14ac:dyDescent="0.2">
      <c r="A25" s="6" t="s">
        <v>38</v>
      </c>
      <c r="B25" s="7" t="s">
        <v>39</v>
      </c>
      <c r="C25" s="10">
        <v>5530</v>
      </c>
    </row>
    <row r="26" spans="1:3" x14ac:dyDescent="0.2">
      <c r="A26" s="6" t="s">
        <v>40</v>
      </c>
      <c r="B26" s="7" t="s">
        <v>41</v>
      </c>
      <c r="C26" s="10">
        <v>1218</v>
      </c>
    </row>
    <row r="27" spans="1:3" x14ac:dyDescent="0.2">
      <c r="A27" s="6" t="s">
        <v>42</v>
      </c>
      <c r="B27" s="7" t="s">
        <v>43</v>
      </c>
      <c r="C27" s="10">
        <v>544</v>
      </c>
    </row>
    <row r="28" spans="1:3" x14ac:dyDescent="0.2">
      <c r="A28" s="6" t="s">
        <v>44</v>
      </c>
      <c r="B28" s="7" t="s">
        <v>45</v>
      </c>
      <c r="C28" s="10">
        <v>1275</v>
      </c>
    </row>
    <row r="29" spans="1:3" x14ac:dyDescent="0.2">
      <c r="A29" s="6" t="s">
        <v>46</v>
      </c>
      <c r="B29" s="7" t="s">
        <v>47</v>
      </c>
      <c r="C29" s="10">
        <v>1307</v>
      </c>
    </row>
    <row r="30" spans="1:3" x14ac:dyDescent="0.2">
      <c r="A30" s="6" t="s">
        <v>48</v>
      </c>
      <c r="B30" s="7" t="s">
        <v>49</v>
      </c>
      <c r="C30" s="10">
        <v>1841</v>
      </c>
    </row>
    <row r="31" spans="1:3" x14ac:dyDescent="0.2">
      <c r="A31" s="6" t="s">
        <v>50</v>
      </c>
      <c r="B31" s="7" t="s">
        <v>51</v>
      </c>
      <c r="C31" s="10">
        <v>1382</v>
      </c>
    </row>
    <row r="32" spans="1:3" x14ac:dyDescent="0.2">
      <c r="A32" s="6" t="s">
        <v>52</v>
      </c>
      <c r="B32" s="7" t="s">
        <v>53</v>
      </c>
      <c r="C32" s="10">
        <v>1304</v>
      </c>
    </row>
    <row r="33" spans="1:3" x14ac:dyDescent="0.2">
      <c r="A33" s="6" t="s">
        <v>54</v>
      </c>
      <c r="B33" s="7" t="s">
        <v>55</v>
      </c>
      <c r="C33" s="10">
        <v>3864</v>
      </c>
    </row>
    <row r="34" spans="1:3" x14ac:dyDescent="0.2">
      <c r="A34" s="6" t="s">
        <v>56</v>
      </c>
      <c r="B34" s="7" t="s">
        <v>57</v>
      </c>
      <c r="C34" s="10">
        <v>2405</v>
      </c>
    </row>
    <row r="35" spans="1:3" x14ac:dyDescent="0.2">
      <c r="A35" s="6" t="s">
        <v>58</v>
      </c>
      <c r="B35" s="7" t="s">
        <v>59</v>
      </c>
      <c r="C35" s="10">
        <v>668</v>
      </c>
    </row>
    <row r="36" spans="1:3" x14ac:dyDescent="0.2">
      <c r="A36" s="6" t="s">
        <v>60</v>
      </c>
      <c r="B36" s="7" t="s">
        <v>61</v>
      </c>
      <c r="C36" s="10">
        <v>822</v>
      </c>
    </row>
    <row r="37" spans="1:3" x14ac:dyDescent="0.2">
      <c r="A37" s="6" t="s">
        <v>62</v>
      </c>
      <c r="B37" s="7" t="s">
        <v>63</v>
      </c>
      <c r="C37" s="10">
        <v>710</v>
      </c>
    </row>
    <row r="38" spans="1:3" x14ac:dyDescent="0.2">
      <c r="A38" s="6" t="s">
        <v>64</v>
      </c>
      <c r="B38" s="7" t="s">
        <v>65</v>
      </c>
      <c r="C38" s="10">
        <v>1565</v>
      </c>
    </row>
    <row r="39" spans="1:3" x14ac:dyDescent="0.2">
      <c r="A39" s="6" t="s">
        <v>66</v>
      </c>
      <c r="B39" s="7" t="s">
        <v>67</v>
      </c>
      <c r="C39" s="10">
        <v>429</v>
      </c>
    </row>
    <row r="40" spans="1:3" x14ac:dyDescent="0.2">
      <c r="A40" s="6" t="s">
        <v>68</v>
      </c>
      <c r="B40" s="7" t="s">
        <v>69</v>
      </c>
      <c r="C40" s="10">
        <v>719</v>
      </c>
    </row>
    <row r="41" spans="1:3" x14ac:dyDescent="0.2">
      <c r="A41" s="6" t="s">
        <v>70</v>
      </c>
      <c r="B41" s="7" t="s">
        <v>71</v>
      </c>
      <c r="C41" s="10">
        <v>1239</v>
      </c>
    </row>
    <row r="42" spans="1:3" x14ac:dyDescent="0.2">
      <c r="A42" s="6" t="s">
        <v>72</v>
      </c>
      <c r="B42" s="7" t="s">
        <v>73</v>
      </c>
      <c r="C42" s="10">
        <v>787</v>
      </c>
    </row>
    <row r="43" spans="1:3" x14ac:dyDescent="0.2">
      <c r="A43" s="6" t="s">
        <v>74</v>
      </c>
      <c r="B43" s="7" t="s">
        <v>75</v>
      </c>
      <c r="C43" s="10">
        <v>1268</v>
      </c>
    </row>
    <row r="44" spans="1:3" x14ac:dyDescent="0.2">
      <c r="A44" s="6" t="s">
        <v>76</v>
      </c>
      <c r="B44" s="7" t="s">
        <v>77</v>
      </c>
      <c r="C44" s="10">
        <v>2117</v>
      </c>
    </row>
    <row r="45" spans="1:3" x14ac:dyDescent="0.2">
      <c r="A45" s="6" t="s">
        <v>78</v>
      </c>
      <c r="B45" s="7" t="s">
        <v>79</v>
      </c>
      <c r="C45" s="10">
        <v>1272</v>
      </c>
    </row>
    <row r="46" spans="1:3" x14ac:dyDescent="0.2">
      <c r="A46" s="6" t="s">
        <v>80</v>
      </c>
      <c r="B46" s="7" t="s">
        <v>81</v>
      </c>
      <c r="C46" s="10">
        <v>2337</v>
      </c>
    </row>
    <row r="47" spans="1:3" x14ac:dyDescent="0.2">
      <c r="A47" s="6" t="s">
        <v>82</v>
      </c>
      <c r="B47" s="7" t="s">
        <v>83</v>
      </c>
      <c r="C47" s="10">
        <v>1415</v>
      </c>
    </row>
    <row r="48" spans="1:3" x14ac:dyDescent="0.2">
      <c r="A48" s="6" t="s">
        <v>84</v>
      </c>
      <c r="B48" s="7" t="s">
        <v>85</v>
      </c>
      <c r="C48" s="10">
        <v>3383</v>
      </c>
    </row>
    <row r="49" spans="1:3" x14ac:dyDescent="0.2">
      <c r="A49" s="6" t="s">
        <v>86</v>
      </c>
      <c r="B49" s="7" t="s">
        <v>87</v>
      </c>
      <c r="C49" s="10">
        <v>1789</v>
      </c>
    </row>
    <row r="50" spans="1:3" x14ac:dyDescent="0.2">
      <c r="A50" s="6" t="s">
        <v>88</v>
      </c>
      <c r="B50" s="7" t="s">
        <v>89</v>
      </c>
      <c r="C50" s="10">
        <v>6751</v>
      </c>
    </row>
    <row r="51" spans="1:3" x14ac:dyDescent="0.2">
      <c r="A51" s="6" t="s">
        <v>90</v>
      </c>
      <c r="B51" s="7" t="s">
        <v>91</v>
      </c>
      <c r="C51" s="10">
        <v>1373</v>
      </c>
    </row>
    <row r="52" spans="1:3" x14ac:dyDescent="0.2">
      <c r="A52" s="6" t="s">
        <v>92</v>
      </c>
      <c r="B52" s="7" t="s">
        <v>93</v>
      </c>
      <c r="C52" s="10">
        <v>3560</v>
      </c>
    </row>
    <row r="53" spans="1:3" x14ac:dyDescent="0.2">
      <c r="A53" s="6" t="s">
        <v>94</v>
      </c>
      <c r="B53" s="7" t="s">
        <v>95</v>
      </c>
      <c r="C53" s="10">
        <v>787</v>
      </c>
    </row>
    <row r="54" spans="1:3" x14ac:dyDescent="0.2">
      <c r="A54" s="6" t="s">
        <v>96</v>
      </c>
      <c r="B54" s="7" t="s">
        <v>97</v>
      </c>
      <c r="C54" s="10">
        <v>1201</v>
      </c>
    </row>
    <row r="55" spans="1:3" x14ac:dyDescent="0.2">
      <c r="A55" s="6" t="s">
        <v>98</v>
      </c>
      <c r="B55" s="7" t="s">
        <v>99</v>
      </c>
      <c r="C55" s="10">
        <v>631</v>
      </c>
    </row>
    <row r="56" spans="1:3" x14ac:dyDescent="0.2">
      <c r="A56" s="6" t="s">
        <v>100</v>
      </c>
      <c r="B56" s="7" t="s">
        <v>101</v>
      </c>
      <c r="C56" s="10">
        <v>9081</v>
      </c>
    </row>
    <row r="57" spans="1:3" x14ac:dyDescent="0.2">
      <c r="A57" s="6" t="s">
        <v>102</v>
      </c>
      <c r="B57" s="7" t="s">
        <v>103</v>
      </c>
      <c r="C57" s="10">
        <v>7226</v>
      </c>
    </row>
    <row r="58" spans="1:3" x14ac:dyDescent="0.2">
      <c r="A58" s="6" t="s">
        <v>104</v>
      </c>
      <c r="B58" s="7" t="s">
        <v>105</v>
      </c>
      <c r="C58" s="10">
        <v>1982</v>
      </c>
    </row>
    <row r="59" spans="1:3" x14ac:dyDescent="0.2">
      <c r="A59" s="6" t="s">
        <v>106</v>
      </c>
      <c r="B59" s="7" t="s">
        <v>107</v>
      </c>
      <c r="C59" s="10">
        <v>482</v>
      </c>
    </row>
    <row r="60" spans="1:3" x14ac:dyDescent="0.2">
      <c r="A60" s="6" t="s">
        <v>108</v>
      </c>
      <c r="B60" s="7" t="s">
        <v>109</v>
      </c>
      <c r="C60" s="10">
        <v>501</v>
      </c>
    </row>
    <row r="61" spans="1:3" x14ac:dyDescent="0.2">
      <c r="A61" s="6" t="s">
        <v>110</v>
      </c>
      <c r="B61" s="7" t="s">
        <v>111</v>
      </c>
      <c r="C61" s="10">
        <v>475</v>
      </c>
    </row>
    <row r="62" spans="1:3" x14ac:dyDescent="0.2">
      <c r="A62" s="6" t="s">
        <v>112</v>
      </c>
      <c r="B62" s="7" t="s">
        <v>113</v>
      </c>
      <c r="C62" s="10">
        <v>127</v>
      </c>
    </row>
    <row r="63" spans="1:3" x14ac:dyDescent="0.2">
      <c r="A63" s="6" t="s">
        <v>114</v>
      </c>
      <c r="B63" s="7" t="s">
        <v>115</v>
      </c>
      <c r="C63" s="10">
        <v>136</v>
      </c>
    </row>
    <row r="64" spans="1:3" x14ac:dyDescent="0.2">
      <c r="A64" s="6" t="s">
        <v>116</v>
      </c>
      <c r="B64" s="7" t="s">
        <v>117</v>
      </c>
      <c r="C64" s="10">
        <v>130</v>
      </c>
    </row>
    <row r="65" spans="1:3" x14ac:dyDescent="0.2">
      <c r="A65" s="6" t="s">
        <v>118</v>
      </c>
      <c r="B65" s="7" t="s">
        <v>119</v>
      </c>
      <c r="C65" s="10">
        <v>762</v>
      </c>
    </row>
    <row r="66" spans="1:3" x14ac:dyDescent="0.2">
      <c r="A66" s="6" t="s">
        <v>120</v>
      </c>
      <c r="B66" s="7" t="s">
        <v>121</v>
      </c>
      <c r="C66" s="10">
        <v>952</v>
      </c>
    </row>
    <row r="67" spans="1:3" x14ac:dyDescent="0.2">
      <c r="A67" s="6" t="s">
        <v>122</v>
      </c>
      <c r="B67" s="7" t="s">
        <v>123</v>
      </c>
      <c r="C67" s="10">
        <v>915</v>
      </c>
    </row>
    <row r="68" spans="1:3" x14ac:dyDescent="0.2">
      <c r="A68" s="6" t="s">
        <v>124</v>
      </c>
      <c r="B68" s="7" t="s">
        <v>125</v>
      </c>
      <c r="C68" s="10">
        <v>929</v>
      </c>
    </row>
    <row r="69" spans="1:3" x14ac:dyDescent="0.2">
      <c r="A69" s="6" t="s">
        <v>126</v>
      </c>
      <c r="B69" s="7" t="s">
        <v>127</v>
      </c>
      <c r="C69" s="10">
        <v>928</v>
      </c>
    </row>
    <row r="70" spans="1:3" x14ac:dyDescent="0.2">
      <c r="A70" s="6" t="s">
        <v>128</v>
      </c>
      <c r="B70" s="7" t="s">
        <v>129</v>
      </c>
      <c r="C70" s="10">
        <v>876</v>
      </c>
    </row>
    <row r="71" spans="1:3" x14ac:dyDescent="0.2">
      <c r="A71" s="6" t="s">
        <v>130</v>
      </c>
      <c r="B71" s="7" t="s">
        <v>131</v>
      </c>
      <c r="C71" s="10">
        <v>1563</v>
      </c>
    </row>
    <row r="72" spans="1:3" x14ac:dyDescent="0.2">
      <c r="A72" s="6" t="s">
        <v>132</v>
      </c>
      <c r="B72" s="7" t="s">
        <v>133</v>
      </c>
      <c r="C72" s="10">
        <v>1618</v>
      </c>
    </row>
    <row r="73" spans="1:3" x14ac:dyDescent="0.2">
      <c r="A73" s="6" t="s">
        <v>134</v>
      </c>
      <c r="B73" s="7" t="s">
        <v>135</v>
      </c>
      <c r="C73" s="10">
        <v>1569</v>
      </c>
    </row>
    <row r="74" spans="1:3" x14ac:dyDescent="0.2">
      <c r="A74" s="6" t="s">
        <v>136</v>
      </c>
      <c r="B74" s="7" t="s">
        <v>137</v>
      </c>
      <c r="C74" s="10">
        <v>3089</v>
      </c>
    </row>
    <row r="75" spans="1:3" x14ac:dyDescent="0.2">
      <c r="A75" s="6" t="s">
        <v>138</v>
      </c>
      <c r="B75" s="7" t="s">
        <v>139</v>
      </c>
      <c r="C75" s="10">
        <v>2839</v>
      </c>
    </row>
    <row r="76" spans="1:3" x14ac:dyDescent="0.2">
      <c r="A76" s="6" t="s">
        <v>140</v>
      </c>
      <c r="B76" s="7" t="s">
        <v>141</v>
      </c>
      <c r="C76" s="10">
        <v>3177</v>
      </c>
    </row>
    <row r="77" spans="1:3" x14ac:dyDescent="0.2">
      <c r="A77" s="6" t="s">
        <v>142</v>
      </c>
      <c r="B77" s="7" t="s">
        <v>143</v>
      </c>
      <c r="C77" s="10">
        <v>4994</v>
      </c>
    </row>
    <row r="78" spans="1:3" x14ac:dyDescent="0.2">
      <c r="A78" s="6" t="s">
        <v>144</v>
      </c>
      <c r="B78" s="7" t="s">
        <v>145</v>
      </c>
      <c r="C78" s="10">
        <v>4874</v>
      </c>
    </row>
    <row r="79" spans="1:3" x14ac:dyDescent="0.2">
      <c r="A79" s="6" t="s">
        <v>146</v>
      </c>
      <c r="B79" s="7" t="s">
        <v>147</v>
      </c>
      <c r="C79" s="10">
        <v>4686</v>
      </c>
    </row>
    <row r="80" spans="1:3" x14ac:dyDescent="0.2">
      <c r="A80" s="6" t="s">
        <v>148</v>
      </c>
      <c r="B80" s="7" t="s">
        <v>149</v>
      </c>
      <c r="C80" s="10">
        <v>5254</v>
      </c>
    </row>
    <row r="81" spans="1:3" x14ac:dyDescent="0.2">
      <c r="A81" s="6" t="s">
        <v>150</v>
      </c>
      <c r="B81" s="7" t="s">
        <v>151</v>
      </c>
      <c r="C81" s="10">
        <v>5084</v>
      </c>
    </row>
    <row r="82" spans="1:3" x14ac:dyDescent="0.2">
      <c r="A82" s="6" t="s">
        <v>152</v>
      </c>
      <c r="B82" s="7" t="s">
        <v>153</v>
      </c>
      <c r="C82" s="10">
        <v>4986</v>
      </c>
    </row>
    <row r="83" spans="1:3" x14ac:dyDescent="0.2">
      <c r="A83" s="6" t="s">
        <v>154</v>
      </c>
      <c r="B83" s="7" t="s">
        <v>155</v>
      </c>
      <c r="C83" s="10">
        <v>9724</v>
      </c>
    </row>
    <row r="84" spans="1:3" x14ac:dyDescent="0.2">
      <c r="A84" s="6" t="s">
        <v>156</v>
      </c>
      <c r="B84" s="7" t="s">
        <v>157</v>
      </c>
      <c r="C84" s="10">
        <v>10048</v>
      </c>
    </row>
    <row r="85" spans="1:3" x14ac:dyDescent="0.2">
      <c r="A85" s="6" t="s">
        <v>158</v>
      </c>
      <c r="B85" s="7" t="s">
        <v>159</v>
      </c>
      <c r="C85" s="10">
        <v>10096</v>
      </c>
    </row>
    <row r="86" spans="1:3" x14ac:dyDescent="0.2">
      <c r="A86" s="6" t="s">
        <v>160</v>
      </c>
      <c r="B86" s="7" t="s">
        <v>161</v>
      </c>
      <c r="C86" s="10">
        <v>25720</v>
      </c>
    </row>
    <row r="87" spans="1:3" x14ac:dyDescent="0.2">
      <c r="A87" s="6" t="s">
        <v>162</v>
      </c>
      <c r="B87" s="7" t="s">
        <v>163</v>
      </c>
      <c r="C87" s="10">
        <v>26257</v>
      </c>
    </row>
    <row r="88" spans="1:3" x14ac:dyDescent="0.2">
      <c r="A88" s="6" t="s">
        <v>164</v>
      </c>
      <c r="B88" s="7" t="s">
        <v>165</v>
      </c>
      <c r="C88" s="10">
        <v>25811</v>
      </c>
    </row>
    <row r="89" spans="1:3" x14ac:dyDescent="0.2">
      <c r="A89" s="6" t="s">
        <v>166</v>
      </c>
      <c r="B89" s="7" t="s">
        <v>167</v>
      </c>
      <c r="C89" s="10">
        <v>46275</v>
      </c>
    </row>
    <row r="90" spans="1:3" x14ac:dyDescent="0.2">
      <c r="A90" s="6" t="s">
        <v>168</v>
      </c>
      <c r="B90" s="7" t="s">
        <v>169</v>
      </c>
      <c r="C90" s="10">
        <v>45234</v>
      </c>
    </row>
    <row r="91" spans="1:3" x14ac:dyDescent="0.2">
      <c r="A91" s="6" t="s">
        <v>170</v>
      </c>
      <c r="B91" s="7" t="s">
        <v>171</v>
      </c>
      <c r="C91" s="10">
        <v>46299</v>
      </c>
    </row>
    <row r="92" spans="1:3" x14ac:dyDescent="0.2">
      <c r="A92" s="6" t="s">
        <v>172</v>
      </c>
      <c r="B92" s="7" t="s">
        <v>173</v>
      </c>
      <c r="C92" s="10">
        <v>165520</v>
      </c>
    </row>
    <row r="93" spans="1:3" x14ac:dyDescent="0.2">
      <c r="A93" s="6" t="s">
        <v>174</v>
      </c>
      <c r="B93" s="7" t="s">
        <v>175</v>
      </c>
      <c r="C93" s="10">
        <v>164290</v>
      </c>
    </row>
    <row r="94" spans="1:3" x14ac:dyDescent="0.2">
      <c r="A94" s="6" t="s">
        <v>176</v>
      </c>
      <c r="B94" s="7" t="s">
        <v>177</v>
      </c>
      <c r="C94" s="10">
        <v>162061</v>
      </c>
    </row>
    <row r="95" spans="1:3" x14ac:dyDescent="0.2">
      <c r="A95" s="6" t="s">
        <v>178</v>
      </c>
      <c r="B95" s="7" t="s">
        <v>179</v>
      </c>
      <c r="C95" s="10">
        <v>235871</v>
      </c>
    </row>
    <row r="96" spans="1:3" x14ac:dyDescent="0.2">
      <c r="A96" s="6" t="s">
        <v>180</v>
      </c>
      <c r="B96" s="7" t="s">
        <v>181</v>
      </c>
      <c r="C96" s="10">
        <v>235276</v>
      </c>
    </row>
    <row r="97" spans="1:3" x14ac:dyDescent="0.2">
      <c r="A97" s="6" t="s">
        <v>182</v>
      </c>
      <c r="B97" s="7" t="s">
        <v>183</v>
      </c>
      <c r="C97" s="10">
        <v>235263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 point_2</vt:lpstr>
      <vt:lpstr>End point_1</vt:lpstr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2022-07-06T02:45:05Z</dcterms:created>
  <dcterms:modified xsi:type="dcterms:W3CDTF">2022-11-15T23:05:38Z</dcterms:modified>
</cp:coreProperties>
</file>