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Volumes/OCEAN/Decomposition/Microbial decomposition/Data/Raw/"/>
    </mc:Choice>
  </mc:AlternateContent>
  <xr:revisionPtr revIDLastSave="0" documentId="13_ncr:1_{939D3C56-88A8-7D47-BD33-5BC7B42B9037}" xr6:coauthVersionLast="47" xr6:coauthVersionMax="47" xr10:uidLastSave="{00000000-0000-0000-0000-000000000000}"/>
  <bookViews>
    <workbookView xWindow="0" yWindow="500" windowWidth="33600" windowHeight="18600" xr2:uid="{00000000-000D-0000-FFFF-FFFF00000000}"/>
  </bookViews>
  <sheets>
    <sheet name="End point_1" sheetId="2" r:id="rId1"/>
    <sheet name="End poi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2" l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11" i="2"/>
  <c r="H53" i="2"/>
  <c r="J50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11" i="2"/>
  <c r="F50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56" i="2"/>
  <c r="E94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56" i="2"/>
  <c r="G53" i="2"/>
  <c r="F53" i="2"/>
  <c r="E53" i="2"/>
</calcChain>
</file>

<file path=xl/sharedStrings.xml><?xml version="1.0" encoding="utf-8"?>
<sst xmlns="http://schemas.openxmlformats.org/spreadsheetml/2006/main" count="362" uniqueCount="184">
  <si>
    <t>User: USER</t>
  </si>
  <si>
    <t>Path: C:\Program Files (x86)\BMG\CLARIOstar\User\Data\</t>
  </si>
  <si>
    <t>Test ID: 3185</t>
  </si>
  <si>
    <t>Test Name: Luka_AMCLeu</t>
  </si>
  <si>
    <t>Date: 27/07/2022</t>
  </si>
  <si>
    <t>Time: 9:53:32 AM</t>
  </si>
  <si>
    <t>Fluorescence (FI)</t>
  </si>
  <si>
    <t>Well</t>
  </si>
  <si>
    <t>Content</t>
  </si>
  <si>
    <t xml:space="preserve"> Raw Data (380-15/440-20)</t>
  </si>
  <si>
    <t>A01</t>
  </si>
  <si>
    <t>Sample X1</t>
  </si>
  <si>
    <t>A02</t>
  </si>
  <si>
    <t>Sample X2</t>
  </si>
  <si>
    <t>A03</t>
  </si>
  <si>
    <t>Sample X3</t>
  </si>
  <si>
    <t>A04</t>
  </si>
  <si>
    <t>Sample X4</t>
  </si>
  <si>
    <t>A05</t>
  </si>
  <si>
    <t>Sample X5</t>
  </si>
  <si>
    <t>A06</t>
  </si>
  <si>
    <t>Sample X6</t>
  </si>
  <si>
    <t>A07</t>
  </si>
  <si>
    <t>Sample X7</t>
  </si>
  <si>
    <t>A08</t>
  </si>
  <si>
    <t>Sample X8</t>
  </si>
  <si>
    <t>A09</t>
  </si>
  <si>
    <t>Sample X9</t>
  </si>
  <si>
    <t>A10</t>
  </si>
  <si>
    <t>Sample X10</t>
  </si>
  <si>
    <t>A11</t>
  </si>
  <si>
    <t>Sample X11</t>
  </si>
  <si>
    <t>A12</t>
  </si>
  <si>
    <t>Sample X12</t>
  </si>
  <si>
    <t>B01</t>
  </si>
  <si>
    <t>Sample X13</t>
  </si>
  <si>
    <t>B02</t>
  </si>
  <si>
    <t>Sample X14</t>
  </si>
  <si>
    <t>B03</t>
  </si>
  <si>
    <t>Sample X15</t>
  </si>
  <si>
    <t>B04</t>
  </si>
  <si>
    <t>Sample X16</t>
  </si>
  <si>
    <t>B05</t>
  </si>
  <si>
    <t>Sample X17</t>
  </si>
  <si>
    <t>B06</t>
  </si>
  <si>
    <t>Sample X18</t>
  </si>
  <si>
    <t>B07</t>
  </si>
  <si>
    <t>Sample X19</t>
  </si>
  <si>
    <t>B08</t>
  </si>
  <si>
    <t>Sample X20</t>
  </si>
  <si>
    <t>B09</t>
  </si>
  <si>
    <t>Sample X21</t>
  </si>
  <si>
    <t>B10</t>
  </si>
  <si>
    <t>Sample X22</t>
  </si>
  <si>
    <t>B11</t>
  </si>
  <si>
    <t>Sample X23</t>
  </si>
  <si>
    <t>B12</t>
  </si>
  <si>
    <t>Sample X24</t>
  </si>
  <si>
    <t>C01</t>
  </si>
  <si>
    <t>Sample X25</t>
  </si>
  <si>
    <t>C02</t>
  </si>
  <si>
    <t>Sample X26</t>
  </si>
  <si>
    <t>C03</t>
  </si>
  <si>
    <t>Sample X27</t>
  </si>
  <si>
    <t>C04</t>
  </si>
  <si>
    <t>Sample X28</t>
  </si>
  <si>
    <t>C05</t>
  </si>
  <si>
    <t>Sample X29</t>
  </si>
  <si>
    <t>C06</t>
  </si>
  <si>
    <t>Sample X30</t>
  </si>
  <si>
    <t>C07</t>
  </si>
  <si>
    <t>Sample X31</t>
  </si>
  <si>
    <t>C08</t>
  </si>
  <si>
    <t>Sample X32</t>
  </si>
  <si>
    <t>C09</t>
  </si>
  <si>
    <t>Sample X33</t>
  </si>
  <si>
    <t>C10</t>
  </si>
  <si>
    <t>Sample X34</t>
  </si>
  <si>
    <t>C11</t>
  </si>
  <si>
    <t>Sample X35</t>
  </si>
  <si>
    <t>C12</t>
  </si>
  <si>
    <t>Sample X36</t>
  </si>
  <si>
    <t>D01</t>
  </si>
  <si>
    <t>Sample X37</t>
  </si>
  <si>
    <t>D02</t>
  </si>
  <si>
    <t>Sample X38</t>
  </si>
  <si>
    <t>D03</t>
  </si>
  <si>
    <t>Sample X39</t>
  </si>
  <si>
    <t>D04</t>
  </si>
  <si>
    <t>Sample X40</t>
  </si>
  <si>
    <t>D05</t>
  </si>
  <si>
    <t>Sample X41</t>
  </si>
  <si>
    <t>D06</t>
  </si>
  <si>
    <t>Sample X42</t>
  </si>
  <si>
    <t>D07</t>
  </si>
  <si>
    <t>Sample X43</t>
  </si>
  <si>
    <t>D08</t>
  </si>
  <si>
    <t>Sample X44</t>
  </si>
  <si>
    <t>D09</t>
  </si>
  <si>
    <t>Sample X45</t>
  </si>
  <si>
    <t>D10</t>
  </si>
  <si>
    <t>Sample X46</t>
  </si>
  <si>
    <t>D11</t>
  </si>
  <si>
    <t>Sample X47</t>
  </si>
  <si>
    <t>D12</t>
  </si>
  <si>
    <t>Sample X48</t>
  </si>
  <si>
    <t>E01</t>
  </si>
  <si>
    <t>Sample X49</t>
  </si>
  <si>
    <t>E02</t>
  </si>
  <si>
    <t>Sample X50</t>
  </si>
  <si>
    <t>E03</t>
  </si>
  <si>
    <t>Sample X51</t>
  </si>
  <si>
    <t>E04</t>
  </si>
  <si>
    <t>Sample X52</t>
  </si>
  <si>
    <t>E05</t>
  </si>
  <si>
    <t>Sample X53</t>
  </si>
  <si>
    <t>E06</t>
  </si>
  <si>
    <t>Sample X54</t>
  </si>
  <si>
    <t>E07</t>
  </si>
  <si>
    <t>Sample X55</t>
  </si>
  <si>
    <t>E08</t>
  </si>
  <si>
    <t>Sample X56</t>
  </si>
  <si>
    <t>E09</t>
  </si>
  <si>
    <t>Sample X57</t>
  </si>
  <si>
    <t>E10</t>
  </si>
  <si>
    <t>Sample X58</t>
  </si>
  <si>
    <t>E11</t>
  </si>
  <si>
    <t>Sample X59</t>
  </si>
  <si>
    <t>E12</t>
  </si>
  <si>
    <t>Sample X60</t>
  </si>
  <si>
    <t>F01</t>
  </si>
  <si>
    <t>Sample X61</t>
  </si>
  <si>
    <t>F02</t>
  </si>
  <si>
    <t>Sample X62</t>
  </si>
  <si>
    <t>F03</t>
  </si>
  <si>
    <t>Sample X63</t>
  </si>
  <si>
    <t>F04</t>
  </si>
  <si>
    <t>Sample X64</t>
  </si>
  <si>
    <t>F05</t>
  </si>
  <si>
    <t>Sample X65</t>
  </si>
  <si>
    <t>F06</t>
  </si>
  <si>
    <t>Sample X66</t>
  </si>
  <si>
    <t>F07</t>
  </si>
  <si>
    <t>Sample X67</t>
  </si>
  <si>
    <t>F08</t>
  </si>
  <si>
    <t>Sample X68</t>
  </si>
  <si>
    <t>F09</t>
  </si>
  <si>
    <t>Sample X69</t>
  </si>
  <si>
    <t>F10</t>
  </si>
  <si>
    <t>Sample X70</t>
  </si>
  <si>
    <t>F11</t>
  </si>
  <si>
    <t>Sample X71</t>
  </si>
  <si>
    <t>F12</t>
  </si>
  <si>
    <t>Sample X72</t>
  </si>
  <si>
    <t>G01</t>
  </si>
  <si>
    <t>Sample X73</t>
  </si>
  <si>
    <t>G02</t>
  </si>
  <si>
    <t>Sample X74</t>
  </si>
  <si>
    <t>G03</t>
  </si>
  <si>
    <t>Sample X75</t>
  </si>
  <si>
    <t>G04</t>
  </si>
  <si>
    <t>Sample X76</t>
  </si>
  <si>
    <t>G05</t>
  </si>
  <si>
    <t>Sample X77</t>
  </si>
  <si>
    <t>G06</t>
  </si>
  <si>
    <t>Sample X78</t>
  </si>
  <si>
    <t>G07</t>
  </si>
  <si>
    <t>Sample X79</t>
  </si>
  <si>
    <t>G08</t>
  </si>
  <si>
    <t>Sample X80</t>
  </si>
  <si>
    <t>G09</t>
  </si>
  <si>
    <t>Sample X81</t>
  </si>
  <si>
    <t>G10</t>
  </si>
  <si>
    <t>Sample X82</t>
  </si>
  <si>
    <t>G11</t>
  </si>
  <si>
    <t>Sample X83</t>
  </si>
  <si>
    <t>G12</t>
  </si>
  <si>
    <t>Sample X84</t>
  </si>
  <si>
    <t>Test ID: 3186</t>
  </si>
  <si>
    <t>Test Name: Luka_4MUGlu</t>
  </si>
  <si>
    <t>Time: 9:57:16 AM</t>
  </si>
  <si>
    <t xml:space="preserve"> Raw Data (360-20/450-30)</t>
  </si>
  <si>
    <t>CAS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</si>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</sst>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8" xfId="0" applyFont="1" applyBorder="1" applyAlignment="1">
      <alignment horizontal="center" wrapText="1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15485564304462"/>
                  <c:y val="4.23592884222805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point_1'!$D$56:$D$94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</c:numCache>
            </c:numRef>
          </c:xVal>
          <c:yVal>
            <c:numRef>
              <c:f>'End point_1'!$E$56:$E$94</c:f>
              <c:numCache>
                <c:formatCode>General</c:formatCode>
                <c:ptCount val="39"/>
                <c:pt idx="0">
                  <c:v>38.666666666666629</c:v>
                </c:pt>
                <c:pt idx="1">
                  <c:v>29.666666666666629</c:v>
                </c:pt>
                <c:pt idx="2">
                  <c:v>228.66666666666663</c:v>
                </c:pt>
                <c:pt idx="3">
                  <c:v>448.66666666666663</c:v>
                </c:pt>
                <c:pt idx="4">
                  <c:v>385.66666666666663</c:v>
                </c:pt>
                <c:pt idx="5">
                  <c:v>420.66666666666663</c:v>
                </c:pt>
                <c:pt idx="6">
                  <c:v>1185.6666666666665</c:v>
                </c:pt>
                <c:pt idx="7">
                  <c:v>1053.6666666666665</c:v>
                </c:pt>
                <c:pt idx="8">
                  <c:v>2432.6666666666665</c:v>
                </c:pt>
                <c:pt idx="9">
                  <c:v>2315.6666666666665</c:v>
                </c:pt>
                <c:pt idx="10">
                  <c:v>2305.6666666666665</c:v>
                </c:pt>
                <c:pt idx="11">
                  <c:v>2317.6666666666665</c:v>
                </c:pt>
                <c:pt idx="12">
                  <c:v>3293.6666666666665</c:v>
                </c:pt>
                <c:pt idx="13">
                  <c:v>3074.6666666666665</c:v>
                </c:pt>
                <c:pt idx="14">
                  <c:v>3328.6666666666665</c:v>
                </c:pt>
                <c:pt idx="15">
                  <c:v>4222.666666666667</c:v>
                </c:pt>
                <c:pt idx="16">
                  <c:v>4359.666666666667</c:v>
                </c:pt>
                <c:pt idx="17">
                  <c:v>4329.666666666667</c:v>
                </c:pt>
                <c:pt idx="18">
                  <c:v>5363.666666666667</c:v>
                </c:pt>
                <c:pt idx="19">
                  <c:v>8858.6666666666661</c:v>
                </c:pt>
                <c:pt idx="20">
                  <c:v>8959.6666666666661</c:v>
                </c:pt>
                <c:pt idx="21">
                  <c:v>21951.666666666668</c:v>
                </c:pt>
                <c:pt idx="22">
                  <c:v>22177.666666666668</c:v>
                </c:pt>
                <c:pt idx="23">
                  <c:v>20242.666666666668</c:v>
                </c:pt>
                <c:pt idx="24">
                  <c:v>41292.666666666664</c:v>
                </c:pt>
                <c:pt idx="25">
                  <c:v>41133.666666666664</c:v>
                </c:pt>
                <c:pt idx="26">
                  <c:v>41354.666666666664</c:v>
                </c:pt>
                <c:pt idx="27">
                  <c:v>95322.666666666672</c:v>
                </c:pt>
                <c:pt idx="28">
                  <c:v>90775.666666666672</c:v>
                </c:pt>
                <c:pt idx="29">
                  <c:v>93061.666666666672</c:v>
                </c:pt>
                <c:pt idx="30">
                  <c:v>164379.66666666666</c:v>
                </c:pt>
                <c:pt idx="31">
                  <c:v>166524.66666666666</c:v>
                </c:pt>
                <c:pt idx="32">
                  <c:v>166936.66666666666</c:v>
                </c:pt>
                <c:pt idx="33">
                  <c:v>200799.66666666666</c:v>
                </c:pt>
                <c:pt idx="34">
                  <c:v>200477.66666666666</c:v>
                </c:pt>
                <c:pt idx="35">
                  <c:v>202135.66666666666</c:v>
                </c:pt>
                <c:pt idx="36">
                  <c:v>230096.66666666666</c:v>
                </c:pt>
                <c:pt idx="37">
                  <c:v>234919.66666666666</c:v>
                </c:pt>
                <c:pt idx="38">
                  <c:v>228148.66666666666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0-2A4F-BADB-F7534EAE6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00192"/>
        <c:axId val="551802320"/>
      </c:scatterChart>
      <c:valAx>
        <c:axId val="5518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02320"/>
        <c:crosses val="autoZero"/>
        <c:crossBetween val="midCat"/>
      </c:valAx>
      <c:valAx>
        <c:axId val="5518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0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 for quenching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1116754155730533"/>
                  <c:y val="6.018153980752405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point_1'!$D$56:$D$94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</c:numCache>
            </c:numRef>
          </c:xVal>
          <c:yVal>
            <c:numRef>
              <c:f>'End point_1'!$G$56:$G$94</c:f>
              <c:numCache>
                <c:formatCode>General</c:formatCode>
                <c:ptCount val="39"/>
                <c:pt idx="0">
                  <c:v>73.818181818181742</c:v>
                </c:pt>
                <c:pt idx="1">
                  <c:v>56.636363636363569</c:v>
                </c:pt>
                <c:pt idx="2">
                  <c:v>436.5454545454545</c:v>
                </c:pt>
                <c:pt idx="3">
                  <c:v>351.34429652832154</c:v>
                </c:pt>
                <c:pt idx="4">
                  <c:v>302.00991908117976</c:v>
                </c:pt>
                <c:pt idx="5">
                  <c:v>329.4179065518141</c:v>
                </c:pt>
                <c:pt idx="6">
                  <c:v>826.00529275554084</c:v>
                </c:pt>
                <c:pt idx="7">
                  <c:v>734.04631161098246</c:v>
                </c:pt>
                <c:pt idx="8">
                  <c:v>1694.7390009923918</c:v>
                </c:pt>
                <c:pt idx="9">
                  <c:v>1554.5470193875701</c:v>
                </c:pt>
                <c:pt idx="10">
                  <c:v>1547.8338467113606</c:v>
                </c:pt>
                <c:pt idx="11">
                  <c:v>1555.8896539228119</c:v>
                </c:pt>
                <c:pt idx="12">
                  <c:v>2123.3732615522654</c:v>
                </c:pt>
                <c:pt idx="13">
                  <c:v>1982.1875280394793</c:v>
                </c:pt>
                <c:pt idx="14">
                  <c:v>2145.9371915657243</c:v>
                </c:pt>
                <c:pt idx="15">
                  <c:v>2445.503809360142</c:v>
                </c:pt>
                <c:pt idx="16">
                  <c:v>2524.8456206679271</c:v>
                </c:pt>
                <c:pt idx="17">
                  <c:v>2507.4715014034487</c:v>
                </c:pt>
                <c:pt idx="18">
                  <c:v>2640.5686653326898</c:v>
                </c:pt>
                <c:pt idx="19">
                  <c:v>4361.1803399342216</c:v>
                </c:pt>
                <c:pt idx="20">
                  <c:v>4410.9033096437361</c:v>
                </c:pt>
                <c:pt idx="21">
                  <c:v>10803.712122355546</c:v>
                </c:pt>
                <c:pt idx="22">
                  <c:v>10914.940074962897</c:v>
                </c:pt>
                <c:pt idx="23">
                  <c:v>9962.6122506477514</c:v>
                </c:pt>
                <c:pt idx="24">
                  <c:v>19970.184255253782</c:v>
                </c:pt>
                <c:pt idx="25">
                  <c:v>19893.287809639904</c:v>
                </c:pt>
                <c:pt idx="26">
                  <c:v>20000.169032788752</c:v>
                </c:pt>
                <c:pt idx="27">
                  <c:v>45860.72166852565</c:v>
                </c:pt>
                <c:pt idx="28">
                  <c:v>43673.112900130727</c:v>
                </c:pt>
                <c:pt idx="29">
                  <c:v>44772.931163722278</c:v>
                </c:pt>
                <c:pt idx="30">
                  <c:v>92183.521608530849</c:v>
                </c:pt>
                <c:pt idx="31">
                  <c:v>93386.429838362383</c:v>
                </c:pt>
                <c:pt idx="32">
                  <c:v>93617.477945910447</c:v>
                </c:pt>
                <c:pt idx="33">
                  <c:v>121370.62610096521</c:v>
                </c:pt>
                <c:pt idx="34">
                  <c:v>121175.99758263511</c:v>
                </c:pt>
                <c:pt idx="35">
                  <c:v>122178.15312111742</c:v>
                </c:pt>
                <c:pt idx="36">
                  <c:v>144736.13441335611</c:v>
                </c:pt>
                <c:pt idx="37">
                  <c:v>147769.91315682168</c:v>
                </c:pt>
                <c:pt idx="38">
                  <c:v>143510.79728039508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B-484A-B630-B55D8B6D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04880"/>
        <c:axId val="551926352"/>
      </c:scatterChart>
      <c:valAx>
        <c:axId val="5520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6352"/>
        <c:crosses val="autoZero"/>
        <c:crossBetween val="midCat"/>
      </c:valAx>
      <c:valAx>
        <c:axId val="5519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54</xdr:row>
      <xdr:rowOff>184150</xdr:rowOff>
    </xdr:from>
    <xdr:to>
      <xdr:col>14</xdr:col>
      <xdr:colOff>527050</xdr:colOff>
      <xdr:row>69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6B283-BB76-F107-4AA2-96F0AC757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654050</xdr:colOff>
      <xdr:row>71</xdr:row>
      <xdr:rowOff>6350</xdr:rowOff>
    </xdr:from>
    <xdr:to>
      <xdr:col>14</xdr:col>
      <xdr:colOff>514350</xdr:colOff>
      <xdr:row>85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73DFE1-CFA3-88F6-8B8B-6EFD7C2A8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"/>
  <sheetViews>
    <sheetView tabSelected="1" topLeftCell="A10" workbookViewId="0">
      <selection activeCell="J32" sqref="J32"/>
    </sheetView>
  </sheetViews>
  <sheetFormatPr baseColWidth="10" defaultColWidth="8.83203125" defaultRowHeight="15" x14ac:dyDescent="0.2"/>
  <sheetData>
    <row r="1" spans="1:7" x14ac:dyDescent="0.2">
      <c r="A1" s="1" t="s">
        <v>0</v>
      </c>
    </row>
    <row r="2" spans="1:7" x14ac:dyDescent="0.2">
      <c r="A2" s="1" t="s">
        <v>1</v>
      </c>
    </row>
    <row r="3" spans="1:7" x14ac:dyDescent="0.2">
      <c r="A3" s="1" t="s">
        <v>178</v>
      </c>
    </row>
    <row r="4" spans="1:7" x14ac:dyDescent="0.2">
      <c r="A4" s="1" t="s">
        <v>179</v>
      </c>
    </row>
    <row r="5" spans="1:7" x14ac:dyDescent="0.2">
      <c r="A5" s="1" t="s">
        <v>4</v>
      </c>
    </row>
    <row r="6" spans="1:7" x14ac:dyDescent="0.2">
      <c r="A6" s="1" t="s">
        <v>180</v>
      </c>
    </row>
    <row r="7" spans="1:7" x14ac:dyDescent="0.2">
      <c r="A7" s="1" t="s">
        <v>6</v>
      </c>
    </row>
    <row r="10" spans="1:7" ht="65" thickBot="1" x14ac:dyDescent="0.25">
      <c r="A10" s="2" t="s">
        <v>7</v>
      </c>
      <c r="B10" s="3" t="s">
        <v>8</v>
      </c>
      <c r="C10" s="8" t="s">
        <v>181</v>
      </c>
    </row>
    <row r="11" spans="1:7" x14ac:dyDescent="0.2">
      <c r="A11" s="4" t="s">
        <v>10</v>
      </c>
      <c r="B11" s="5" t="s">
        <v>11</v>
      </c>
      <c r="C11" s="9">
        <v>1531</v>
      </c>
      <c r="D11">
        <v>1.3</v>
      </c>
      <c r="E11">
        <v>0.72771245110662897</v>
      </c>
      <c r="F11">
        <f>E11-$F$50</f>
        <v>0.63211801067364692</v>
      </c>
      <c r="G11">
        <f>F11*0.0001*338.31/0.196349540849362</f>
        <v>0.10891384989541032</v>
      </c>
    </row>
    <row r="12" spans="1:7" x14ac:dyDescent="0.2">
      <c r="A12" s="6" t="s">
        <v>12</v>
      </c>
      <c r="B12" s="7" t="s">
        <v>13</v>
      </c>
      <c r="C12" s="10">
        <v>1425</v>
      </c>
      <c r="D12">
        <v>1.3</v>
      </c>
      <c r="E12">
        <v>0.67759715119668695</v>
      </c>
      <c r="F12">
        <f t="shared" ref="F12:F49" si="0">E12-$F$50</f>
        <v>0.58200271076370491</v>
      </c>
      <c r="G12">
        <f t="shared" ref="G12:G49" si="1">F12*0.0001*338.31/0.196349540849362</f>
        <v>0.10027899032854236</v>
      </c>
    </row>
    <row r="13" spans="1:7" x14ac:dyDescent="0.2">
      <c r="A13" s="6" t="s">
        <v>14</v>
      </c>
      <c r="B13" s="7" t="s">
        <v>15</v>
      </c>
      <c r="C13" s="10">
        <v>2498</v>
      </c>
      <c r="D13">
        <v>1.3</v>
      </c>
      <c r="E13">
        <v>1.18562929217811</v>
      </c>
      <c r="F13">
        <f t="shared" si="0"/>
        <v>1.0900348517451279</v>
      </c>
      <c r="G13">
        <f t="shared" si="1"/>
        <v>0.18781286123648838</v>
      </c>
    </row>
    <row r="14" spans="1:7" x14ac:dyDescent="0.2">
      <c r="A14" s="6" t="s">
        <v>16</v>
      </c>
      <c r="B14" s="7" t="s">
        <v>17</v>
      </c>
      <c r="C14" s="10">
        <v>13526</v>
      </c>
      <c r="D14">
        <v>2.2999999999999998</v>
      </c>
      <c r="E14">
        <v>6.504840092886</v>
      </c>
      <c r="F14">
        <f t="shared" si="0"/>
        <v>6.4092456524530181</v>
      </c>
      <c r="G14">
        <f t="shared" si="1"/>
        <v>1.1043121808697758</v>
      </c>
    </row>
    <row r="15" spans="1:7" x14ac:dyDescent="0.2">
      <c r="A15" s="6" t="s">
        <v>18</v>
      </c>
      <c r="B15" s="7" t="s">
        <v>19</v>
      </c>
      <c r="C15" s="10">
        <v>1747</v>
      </c>
      <c r="D15">
        <v>2.2999999999999998</v>
      </c>
      <c r="E15">
        <v>0.82988321383670305</v>
      </c>
      <c r="F15">
        <f t="shared" si="0"/>
        <v>0.73428877340372101</v>
      </c>
      <c r="G15">
        <f t="shared" si="1"/>
        <v>0.12651785884276492</v>
      </c>
    </row>
    <row r="16" spans="1:7" x14ac:dyDescent="0.2">
      <c r="A16" s="6" t="s">
        <v>20</v>
      </c>
      <c r="B16" s="7" t="s">
        <v>21</v>
      </c>
      <c r="C16" s="10">
        <v>726</v>
      </c>
      <c r="D16">
        <v>2.2999999999999998</v>
      </c>
      <c r="E16">
        <v>0.34751522169523102</v>
      </c>
      <c r="F16">
        <f t="shared" si="0"/>
        <v>0.25192078126224893</v>
      </c>
      <c r="G16">
        <f t="shared" si="1"/>
        <v>4.3405917396169134E-2</v>
      </c>
    </row>
    <row r="17" spans="1:7" x14ac:dyDescent="0.2">
      <c r="A17" s="6" t="s">
        <v>22</v>
      </c>
      <c r="B17" s="7" t="s">
        <v>23</v>
      </c>
      <c r="C17" s="10">
        <v>2003</v>
      </c>
      <c r="D17">
        <v>3.3</v>
      </c>
      <c r="E17">
        <v>0.95105979625953596</v>
      </c>
      <c r="F17">
        <f t="shared" si="0"/>
        <v>0.85546535582655392</v>
      </c>
      <c r="G17">
        <f t="shared" si="1"/>
        <v>0.14739656801729764</v>
      </c>
    </row>
    <row r="18" spans="1:7" x14ac:dyDescent="0.2">
      <c r="A18" s="6" t="s">
        <v>24</v>
      </c>
      <c r="B18" s="7" t="s">
        <v>25</v>
      </c>
      <c r="C18" s="10">
        <v>80912</v>
      </c>
      <c r="D18">
        <v>3.3</v>
      </c>
      <c r="E18">
        <v>44.225856473729003</v>
      </c>
      <c r="F18">
        <f t="shared" si="0"/>
        <v>44.13026203329602</v>
      </c>
      <c r="G18">
        <f t="shared" si="1"/>
        <v>7.6036383298386969</v>
      </c>
    </row>
    <row r="19" spans="1:7" x14ac:dyDescent="0.2">
      <c r="A19" s="6" t="s">
        <v>26</v>
      </c>
      <c r="B19" s="7" t="s">
        <v>27</v>
      </c>
      <c r="C19" s="10">
        <v>5506</v>
      </c>
      <c r="D19">
        <v>3.3</v>
      </c>
      <c r="E19">
        <v>2.6185992845851001</v>
      </c>
      <c r="F19">
        <f t="shared" si="0"/>
        <v>2.5230048441521178</v>
      </c>
      <c r="G19">
        <f t="shared" si="1"/>
        <v>0.43471340199361436</v>
      </c>
    </row>
    <row r="20" spans="1:7" x14ac:dyDescent="0.2">
      <c r="A20" s="6" t="s">
        <v>28</v>
      </c>
      <c r="B20" s="7" t="s">
        <v>29</v>
      </c>
      <c r="C20" s="10">
        <v>43643</v>
      </c>
      <c r="D20">
        <v>4.3</v>
      </c>
      <c r="E20">
        <v>22.077026536042201</v>
      </c>
      <c r="F20">
        <f t="shared" si="0"/>
        <v>21.981432095609218</v>
      </c>
      <c r="G20">
        <f t="shared" si="1"/>
        <v>3.7873978518599216</v>
      </c>
    </row>
    <row r="21" spans="1:7" x14ac:dyDescent="0.2">
      <c r="A21" s="6" t="s">
        <v>30</v>
      </c>
      <c r="B21" s="7" t="s">
        <v>31</v>
      </c>
      <c r="C21" s="10">
        <v>7881</v>
      </c>
      <c r="D21">
        <v>4.3</v>
      </c>
      <c r="E21">
        <v>3.7593368791036199</v>
      </c>
      <c r="F21">
        <f t="shared" si="0"/>
        <v>3.6637424386706376</v>
      </c>
      <c r="G21">
        <f t="shared" si="1"/>
        <v>0.63126233912488983</v>
      </c>
    </row>
    <row r="22" spans="1:7" x14ac:dyDescent="0.2">
      <c r="A22" s="6" t="s">
        <v>32</v>
      </c>
      <c r="B22" s="7" t="s">
        <v>33</v>
      </c>
      <c r="C22" s="10">
        <v>3300</v>
      </c>
      <c r="D22">
        <v>4.3</v>
      </c>
      <c r="E22">
        <v>1.5664192065509699</v>
      </c>
      <c r="F22">
        <f t="shared" si="0"/>
        <v>1.4708247661179878</v>
      </c>
      <c r="G22">
        <f t="shared" si="1"/>
        <v>0.25342291327644495</v>
      </c>
    </row>
    <row r="23" spans="1:7" x14ac:dyDescent="0.2">
      <c r="A23" s="6" t="s">
        <v>34</v>
      </c>
      <c r="B23" s="7" t="s">
        <v>35</v>
      </c>
      <c r="C23" s="10">
        <v>1364</v>
      </c>
      <c r="D23">
        <v>5.3</v>
      </c>
      <c r="E23">
        <v>0.64876438595641195</v>
      </c>
      <c r="F23">
        <f t="shared" si="0"/>
        <v>0.55316994552342991</v>
      </c>
      <c r="G23">
        <f t="shared" si="1"/>
        <v>9.531110867919286E-2</v>
      </c>
    </row>
    <row r="24" spans="1:7" x14ac:dyDescent="0.2">
      <c r="A24" s="6" t="s">
        <v>36</v>
      </c>
      <c r="B24" s="7" t="s">
        <v>37</v>
      </c>
      <c r="C24" s="10">
        <v>1342</v>
      </c>
      <c r="D24">
        <v>5.3</v>
      </c>
      <c r="E24">
        <v>0.63836696849279595</v>
      </c>
      <c r="F24">
        <f t="shared" si="0"/>
        <v>0.54277252805981391</v>
      </c>
      <c r="G24">
        <f t="shared" si="1"/>
        <v>9.3519635021093214E-2</v>
      </c>
    </row>
    <row r="25" spans="1:7" x14ac:dyDescent="0.2">
      <c r="A25" s="6" t="s">
        <v>38</v>
      </c>
      <c r="B25" s="7" t="s">
        <v>39</v>
      </c>
      <c r="C25" s="10">
        <v>2118</v>
      </c>
      <c r="D25">
        <v>5.3</v>
      </c>
      <c r="E25">
        <v>1.00552476370941</v>
      </c>
      <c r="F25">
        <f t="shared" si="0"/>
        <v>0.90993032327642798</v>
      </c>
      <c r="G25">
        <f t="shared" si="1"/>
        <v>0.15678087472779983</v>
      </c>
    </row>
    <row r="26" spans="1:7" x14ac:dyDescent="0.2">
      <c r="A26" s="6" t="s">
        <v>40</v>
      </c>
      <c r="B26" s="7" t="s">
        <v>41</v>
      </c>
      <c r="C26" s="10">
        <v>28654</v>
      </c>
      <c r="D26">
        <v>6.3</v>
      </c>
      <c r="E26">
        <v>14.118092627639999</v>
      </c>
      <c r="F26">
        <f t="shared" si="0"/>
        <v>14.022498187207017</v>
      </c>
      <c r="G26">
        <f t="shared" si="1"/>
        <v>2.4160745888137991</v>
      </c>
    </row>
    <row r="27" spans="1:7" x14ac:dyDescent="0.2">
      <c r="A27" s="6" t="s">
        <v>42</v>
      </c>
      <c r="B27" s="7" t="s">
        <v>43</v>
      </c>
      <c r="C27" s="10">
        <v>55461</v>
      </c>
      <c r="D27">
        <v>6.3</v>
      </c>
      <c r="E27">
        <v>28.693432028494801</v>
      </c>
      <c r="F27">
        <f t="shared" si="0"/>
        <v>28.597837588061818</v>
      </c>
      <c r="G27">
        <f t="shared" si="1"/>
        <v>4.9274036458479609</v>
      </c>
    </row>
    <row r="28" spans="1:7" x14ac:dyDescent="0.2">
      <c r="A28" s="6" t="s">
        <v>44</v>
      </c>
      <c r="B28" s="7" t="s">
        <v>45</v>
      </c>
      <c r="C28" s="10">
        <v>99737</v>
      </c>
      <c r="D28">
        <v>6.3</v>
      </c>
      <c r="E28">
        <v>57.222393104415303</v>
      </c>
      <c r="F28">
        <f t="shared" si="0"/>
        <v>57.126798663982321</v>
      </c>
      <c r="G28">
        <f t="shared" si="1"/>
        <v>9.8429398777352226</v>
      </c>
    </row>
    <row r="29" spans="1:7" x14ac:dyDescent="0.2">
      <c r="A29" s="6" t="s">
        <v>46</v>
      </c>
      <c r="B29" s="7" t="s">
        <v>47</v>
      </c>
      <c r="C29" s="10">
        <v>2746</v>
      </c>
      <c r="D29">
        <v>7.3</v>
      </c>
      <c r="E29">
        <v>1.30328183752932</v>
      </c>
      <c r="F29">
        <f t="shared" si="0"/>
        <v>1.207687397096338</v>
      </c>
      <c r="G29">
        <f t="shared" si="1"/>
        <v>0.2080843792882186</v>
      </c>
    </row>
    <row r="30" spans="1:7" x14ac:dyDescent="0.2">
      <c r="A30" s="6" t="s">
        <v>48</v>
      </c>
      <c r="B30" s="7" t="s">
        <v>49</v>
      </c>
      <c r="C30" s="10">
        <v>2308</v>
      </c>
      <c r="D30">
        <v>7.3</v>
      </c>
      <c r="E30">
        <v>1.0955514156753901</v>
      </c>
      <c r="F30">
        <f t="shared" si="0"/>
        <v>0.99995697524240801</v>
      </c>
      <c r="G30">
        <f t="shared" si="1"/>
        <v>0.17229245499168089</v>
      </c>
    </row>
    <row r="31" spans="1:7" x14ac:dyDescent="0.2">
      <c r="A31" s="6" t="s">
        <v>50</v>
      </c>
      <c r="B31" s="7" t="s">
        <v>51</v>
      </c>
      <c r="C31" s="10">
        <v>2451</v>
      </c>
      <c r="D31">
        <v>7.3</v>
      </c>
      <c r="E31">
        <v>1.16334209691683</v>
      </c>
      <c r="F31">
        <f t="shared" si="0"/>
        <v>1.067747656483848</v>
      </c>
      <c r="G31">
        <f t="shared" si="1"/>
        <v>0.1839727804314977</v>
      </c>
    </row>
    <row r="32" spans="1:7" x14ac:dyDescent="0.2">
      <c r="A32" s="6" t="s">
        <v>52</v>
      </c>
      <c r="B32" s="7" t="s">
        <v>53</v>
      </c>
      <c r="C32" s="10">
        <v>50797</v>
      </c>
      <c r="D32">
        <v>8.3000000000000007</v>
      </c>
      <c r="E32">
        <v>26.043037142185799</v>
      </c>
      <c r="F32">
        <f t="shared" si="0"/>
        <v>25.947442701752816</v>
      </c>
      <c r="G32">
        <f t="shared" si="1"/>
        <v>4.4707409563868712</v>
      </c>
    </row>
    <row r="33" spans="1:7" x14ac:dyDescent="0.2">
      <c r="A33" s="6" t="s">
        <v>54</v>
      </c>
      <c r="B33" s="7" t="s">
        <v>55</v>
      </c>
      <c r="C33" s="10">
        <v>15525</v>
      </c>
      <c r="D33">
        <v>8.3000000000000007</v>
      </c>
      <c r="E33">
        <v>7.4889699087889099</v>
      </c>
      <c r="F33">
        <f t="shared" si="0"/>
        <v>7.3933754683559281</v>
      </c>
      <c r="G33">
        <f t="shared" si="1"/>
        <v>1.2738776183940443</v>
      </c>
    </row>
    <row r="34" spans="1:7" x14ac:dyDescent="0.2">
      <c r="A34" s="6" t="s">
        <v>56</v>
      </c>
      <c r="B34" s="7" t="s">
        <v>57</v>
      </c>
      <c r="C34" s="10">
        <v>33169</v>
      </c>
      <c r="D34">
        <v>8.3000000000000007</v>
      </c>
      <c r="E34">
        <v>16.468842294181101</v>
      </c>
      <c r="F34">
        <f t="shared" si="0"/>
        <v>16.373247853748119</v>
      </c>
      <c r="G34">
        <f t="shared" si="1"/>
        <v>2.8211084464165812</v>
      </c>
    </row>
    <row r="35" spans="1:7" x14ac:dyDescent="0.2">
      <c r="A35" s="6" t="s">
        <v>58</v>
      </c>
      <c r="B35" s="7" t="s">
        <v>59</v>
      </c>
      <c r="C35" s="10">
        <v>619</v>
      </c>
      <c r="D35">
        <v>9.3000000000000007</v>
      </c>
      <c r="E35">
        <v>0.29704809284518702</v>
      </c>
      <c r="F35">
        <f t="shared" si="0"/>
        <v>0.20145365241220492</v>
      </c>
      <c r="G35">
        <f t="shared" si="1"/>
        <v>3.4710437749309618E-2</v>
      </c>
    </row>
    <row r="36" spans="1:7" x14ac:dyDescent="0.2">
      <c r="A36" s="6" t="s">
        <v>60</v>
      </c>
      <c r="B36" s="7" t="s">
        <v>61</v>
      </c>
      <c r="C36" s="10">
        <v>1629</v>
      </c>
      <c r="D36">
        <v>9.3000000000000007</v>
      </c>
      <c r="E36">
        <v>0.77405954942519095</v>
      </c>
      <c r="F36">
        <f t="shared" si="0"/>
        <v>0.67846510899220891</v>
      </c>
      <c r="G36">
        <f t="shared" si="1"/>
        <v>0.11689944882491435</v>
      </c>
    </row>
    <row r="37" spans="1:7" x14ac:dyDescent="0.2">
      <c r="A37" s="6" t="s">
        <v>62</v>
      </c>
      <c r="B37" s="7" t="s">
        <v>63</v>
      </c>
      <c r="C37" s="10">
        <v>1576</v>
      </c>
      <c r="D37">
        <v>9.3000000000000007</v>
      </c>
      <c r="E37">
        <v>0.74899260087941</v>
      </c>
      <c r="F37">
        <f t="shared" si="0"/>
        <v>0.65339816044642796</v>
      </c>
      <c r="G37">
        <f t="shared" si="1"/>
        <v>0.11258041689550979</v>
      </c>
    </row>
    <row r="38" spans="1:7" x14ac:dyDescent="0.2">
      <c r="A38" s="6" t="s">
        <v>64</v>
      </c>
      <c r="B38" s="7" t="s">
        <v>65</v>
      </c>
      <c r="C38" s="10">
        <v>2433</v>
      </c>
      <c r="D38">
        <v>10.3</v>
      </c>
      <c r="E38">
        <v>1.1548074065595</v>
      </c>
      <c r="F38">
        <f t="shared" si="0"/>
        <v>1.0592129661265179</v>
      </c>
      <c r="G38">
        <f t="shared" si="1"/>
        <v>0.18250225440821383</v>
      </c>
    </row>
    <row r="39" spans="1:7" x14ac:dyDescent="0.2">
      <c r="A39" s="6" t="s">
        <v>66</v>
      </c>
      <c r="B39" s="7" t="s">
        <v>67</v>
      </c>
      <c r="C39" s="10">
        <v>7124</v>
      </c>
      <c r="D39">
        <v>10.3</v>
      </c>
      <c r="E39">
        <v>3.3948361886107801</v>
      </c>
      <c r="F39">
        <f t="shared" si="0"/>
        <v>3.2992417481777978</v>
      </c>
      <c r="G39">
        <f t="shared" si="1"/>
        <v>0.56845891821175487</v>
      </c>
    </row>
    <row r="40" spans="1:7" x14ac:dyDescent="0.2">
      <c r="A40" s="6" t="s">
        <v>68</v>
      </c>
      <c r="B40" s="7" t="s">
        <v>69</v>
      </c>
      <c r="C40" s="10">
        <v>8528</v>
      </c>
      <c r="D40">
        <v>10.3</v>
      </c>
      <c r="E40">
        <v>4.0715497313720599</v>
      </c>
      <c r="F40">
        <f t="shared" si="0"/>
        <v>3.9759552909390776</v>
      </c>
      <c r="G40">
        <f t="shared" si="1"/>
        <v>0.68505657240602114</v>
      </c>
    </row>
    <row r="41" spans="1:7" x14ac:dyDescent="0.2">
      <c r="A41" s="6" t="s">
        <v>70</v>
      </c>
      <c r="B41" s="7" t="s">
        <v>71</v>
      </c>
      <c r="C41" s="10">
        <v>3514</v>
      </c>
      <c r="D41">
        <v>11.3</v>
      </c>
      <c r="E41">
        <v>1.6681818585463799</v>
      </c>
      <c r="F41">
        <f t="shared" si="0"/>
        <v>1.5725874181133979</v>
      </c>
      <c r="G41">
        <f t="shared" si="1"/>
        <v>0.27095660479802564</v>
      </c>
    </row>
    <row r="42" spans="1:7" x14ac:dyDescent="0.2">
      <c r="A42" s="6" t="s">
        <v>72</v>
      </c>
      <c r="B42" s="7" t="s">
        <v>73</v>
      </c>
      <c r="C42" s="10">
        <v>3018</v>
      </c>
      <c r="D42">
        <v>11.3</v>
      </c>
      <c r="E42">
        <v>1.43242086544212</v>
      </c>
      <c r="F42">
        <f t="shared" si="0"/>
        <v>1.336826425009138</v>
      </c>
      <c r="G42">
        <f t="shared" si="1"/>
        <v>0.23033501677083809</v>
      </c>
    </row>
    <row r="43" spans="1:7" x14ac:dyDescent="0.2">
      <c r="A43" s="6" t="s">
        <v>74</v>
      </c>
      <c r="B43" s="7" t="s">
        <v>75</v>
      </c>
      <c r="C43" s="10">
        <v>5115</v>
      </c>
      <c r="D43">
        <v>11.3</v>
      </c>
      <c r="E43">
        <v>2.4315925685133801</v>
      </c>
      <c r="F43">
        <f t="shared" si="0"/>
        <v>2.3359981280803979</v>
      </c>
      <c r="G43">
        <f t="shared" si="1"/>
        <v>0.40249216947096689</v>
      </c>
    </row>
    <row r="44" spans="1:7" x14ac:dyDescent="0.2">
      <c r="A44" s="6" t="s">
        <v>76</v>
      </c>
      <c r="B44" s="7" t="s">
        <v>77</v>
      </c>
      <c r="C44" s="10">
        <v>1590</v>
      </c>
      <c r="D44">
        <v>15.3</v>
      </c>
      <c r="E44">
        <v>0.75561367406535496</v>
      </c>
      <c r="F44">
        <f t="shared" si="0"/>
        <v>0.66001923363237291</v>
      </c>
      <c r="G44">
        <f t="shared" si="1"/>
        <v>0.11372122693247115</v>
      </c>
    </row>
    <row r="45" spans="1:7" x14ac:dyDescent="0.2">
      <c r="A45" s="6" t="s">
        <v>78</v>
      </c>
      <c r="B45" s="7" t="s">
        <v>79</v>
      </c>
      <c r="C45" s="10">
        <v>2962</v>
      </c>
      <c r="D45">
        <v>15.3</v>
      </c>
      <c r="E45">
        <v>1.40582479012923</v>
      </c>
      <c r="F45">
        <f t="shared" si="0"/>
        <v>1.310230349696248</v>
      </c>
      <c r="G45">
        <f t="shared" si="1"/>
        <v>0.22575251650107334</v>
      </c>
    </row>
    <row r="46" spans="1:7" x14ac:dyDescent="0.2">
      <c r="A46" s="6" t="s">
        <v>80</v>
      </c>
      <c r="B46" s="7" t="s">
        <v>81</v>
      </c>
      <c r="C46" s="10">
        <v>5888</v>
      </c>
      <c r="D46">
        <v>15.3</v>
      </c>
      <c r="E46">
        <v>2.8015171572258102</v>
      </c>
      <c r="F46">
        <f t="shared" si="0"/>
        <v>2.7059227167928279</v>
      </c>
      <c r="G46">
        <f t="shared" si="1"/>
        <v>0.4662301273322057</v>
      </c>
    </row>
    <row r="47" spans="1:7" x14ac:dyDescent="0.2">
      <c r="A47" s="6" t="s">
        <v>82</v>
      </c>
      <c r="B47" s="7" t="s">
        <v>83</v>
      </c>
      <c r="C47" s="10">
        <v>1297</v>
      </c>
      <c r="D47">
        <v>16.3</v>
      </c>
      <c r="E47">
        <v>0.61710164419463198</v>
      </c>
      <c r="F47">
        <f t="shared" si="0"/>
        <v>0.52150720376164994</v>
      </c>
      <c r="G47">
        <f t="shared" si="1"/>
        <v>8.9855622448315547E-2</v>
      </c>
    </row>
    <row r="48" spans="1:7" x14ac:dyDescent="0.2">
      <c r="A48" s="6" t="s">
        <v>84</v>
      </c>
      <c r="B48" s="7" t="s">
        <v>85</v>
      </c>
      <c r="C48" s="10">
        <v>2561</v>
      </c>
      <c r="D48">
        <v>16.3</v>
      </c>
      <c r="E48">
        <v>1.2155085430818999</v>
      </c>
      <c r="F48">
        <f t="shared" si="0"/>
        <v>1.1199141026489179</v>
      </c>
      <c r="G48">
        <f t="shared" si="1"/>
        <v>0.19296105222768417</v>
      </c>
    </row>
    <row r="49" spans="1:10" x14ac:dyDescent="0.2">
      <c r="A49" s="6" t="s">
        <v>86</v>
      </c>
      <c r="B49" s="7" t="s">
        <v>87</v>
      </c>
      <c r="C49" s="10">
        <v>731</v>
      </c>
      <c r="D49">
        <v>16.3</v>
      </c>
      <c r="E49">
        <v>0.34987389035593502</v>
      </c>
      <c r="F49">
        <f t="shared" si="0"/>
        <v>0.25427944992295293</v>
      </c>
      <c r="G49">
        <f>F49*0.0001*338.31/0.196349540849362</f>
        <v>4.3812315695422079E-2</v>
      </c>
    </row>
    <row r="50" spans="1:10" x14ac:dyDescent="0.2">
      <c r="A50" s="6" t="s">
        <v>88</v>
      </c>
      <c r="B50" s="7" t="s">
        <v>89</v>
      </c>
      <c r="C50" s="10">
        <v>741</v>
      </c>
      <c r="D50" t="s">
        <v>182</v>
      </c>
      <c r="E50">
        <v>8.5688065544692396E-2</v>
      </c>
      <c r="F50">
        <f>AVERAGE(E50:E52)</f>
        <v>9.5594440432982083E-2</v>
      </c>
      <c r="J50">
        <f>AVERAGE(C53:C55)/AVERAGE(C50:C52)</f>
        <v>0.12654452492543672</v>
      </c>
    </row>
    <row r="51" spans="1:10" x14ac:dyDescent="0.2">
      <c r="A51" s="6" t="s">
        <v>90</v>
      </c>
      <c r="B51" s="7" t="s">
        <v>91</v>
      </c>
      <c r="C51" s="10">
        <v>936</v>
      </c>
      <c r="D51" t="s">
        <v>182</v>
      </c>
      <c r="E51">
        <v>0.13241604840861401</v>
      </c>
    </row>
    <row r="52" spans="1:10" x14ac:dyDescent="0.2">
      <c r="A52" s="6" t="s">
        <v>92</v>
      </c>
      <c r="B52" s="7" t="s">
        <v>93</v>
      </c>
      <c r="C52" s="10">
        <v>670</v>
      </c>
      <c r="D52" t="s">
        <v>182</v>
      </c>
      <c r="E52">
        <v>6.8679207345639801E-2</v>
      </c>
    </row>
    <row r="53" spans="1:10" x14ac:dyDescent="0.2">
      <c r="A53" s="6" t="s">
        <v>94</v>
      </c>
      <c r="B53" s="7" t="s">
        <v>95</v>
      </c>
      <c r="C53" s="10">
        <v>103</v>
      </c>
      <c r="D53" t="s">
        <v>183</v>
      </c>
      <c r="E53">
        <f>AVERAGE(C53:C55)</f>
        <v>99</v>
      </c>
      <c r="F53">
        <f>AVERAGE(C56:C58)</f>
        <v>563.33333333333337</v>
      </c>
      <c r="G53">
        <f>F53-E53</f>
        <v>464.33333333333337</v>
      </c>
      <c r="H53">
        <f>AVERAGE(C53:C55)/AVERAGE(C56:C58)</f>
        <v>0.17573964497041419</v>
      </c>
    </row>
    <row r="54" spans="1:10" x14ac:dyDescent="0.2">
      <c r="A54" s="6" t="s">
        <v>96</v>
      </c>
      <c r="B54" s="7" t="s">
        <v>97</v>
      </c>
      <c r="C54" s="10">
        <v>92</v>
      </c>
      <c r="D54" t="s">
        <v>183</v>
      </c>
    </row>
    <row r="55" spans="1:10" x14ac:dyDescent="0.2">
      <c r="A55" s="6" t="s">
        <v>98</v>
      </c>
      <c r="B55" s="7" t="s">
        <v>99</v>
      </c>
      <c r="C55" s="10">
        <v>102</v>
      </c>
      <c r="D55" t="s">
        <v>183</v>
      </c>
    </row>
    <row r="56" spans="1:10" x14ac:dyDescent="0.2">
      <c r="A56" s="6" t="s">
        <v>100</v>
      </c>
      <c r="B56" s="7" t="s">
        <v>101</v>
      </c>
      <c r="C56" s="10">
        <v>503</v>
      </c>
      <c r="D56">
        <v>0</v>
      </c>
      <c r="E56">
        <f>C56-$G$53</f>
        <v>38.666666666666629</v>
      </c>
      <c r="F56">
        <v>1.9090909090909092</v>
      </c>
      <c r="G56">
        <f>E56*F56</f>
        <v>73.818181818181742</v>
      </c>
    </row>
    <row r="57" spans="1:10" x14ac:dyDescent="0.2">
      <c r="A57" s="6" t="s">
        <v>102</v>
      </c>
      <c r="B57" s="7" t="s">
        <v>103</v>
      </c>
      <c r="C57" s="10">
        <v>494</v>
      </c>
      <c r="D57">
        <v>0</v>
      </c>
      <c r="E57">
        <f t="shared" ref="E57:E93" si="2">C57-$G$53</f>
        <v>29.666666666666629</v>
      </c>
      <c r="F57">
        <v>1.9090909090909092</v>
      </c>
      <c r="G57">
        <f t="shared" ref="G57:G94" si="3">E57*F57</f>
        <v>56.636363636363569</v>
      </c>
    </row>
    <row r="58" spans="1:10" x14ac:dyDescent="0.2">
      <c r="A58" s="6" t="s">
        <v>104</v>
      </c>
      <c r="B58" s="7" t="s">
        <v>105</v>
      </c>
      <c r="C58" s="10">
        <v>693</v>
      </c>
      <c r="D58">
        <v>0</v>
      </c>
      <c r="E58">
        <f t="shared" si="2"/>
        <v>228.66666666666663</v>
      </c>
      <c r="F58">
        <v>1.9090909090909092</v>
      </c>
      <c r="G58">
        <f t="shared" si="3"/>
        <v>436.5454545454545</v>
      </c>
    </row>
    <row r="59" spans="1:10" x14ac:dyDescent="0.2">
      <c r="A59" s="6" t="s">
        <v>106</v>
      </c>
      <c r="B59" s="7" t="s">
        <v>107</v>
      </c>
      <c r="C59" s="10">
        <v>913</v>
      </c>
      <c r="D59">
        <v>0.1</v>
      </c>
      <c r="E59">
        <f t="shared" si="2"/>
        <v>448.66666666666663</v>
      </c>
      <c r="F59">
        <v>0.78308535630383702</v>
      </c>
      <c r="G59">
        <f t="shared" si="3"/>
        <v>351.34429652832154</v>
      </c>
    </row>
    <row r="60" spans="1:10" x14ac:dyDescent="0.2">
      <c r="A60" s="6" t="s">
        <v>108</v>
      </c>
      <c r="B60" s="7" t="s">
        <v>109</v>
      </c>
      <c r="C60" s="10">
        <v>850</v>
      </c>
      <c r="D60">
        <v>0.1</v>
      </c>
      <c r="E60">
        <f t="shared" si="2"/>
        <v>385.66666666666663</v>
      </c>
      <c r="F60">
        <v>0.78308535630383702</v>
      </c>
      <c r="G60">
        <f t="shared" si="3"/>
        <v>302.00991908117976</v>
      </c>
    </row>
    <row r="61" spans="1:10" x14ac:dyDescent="0.2">
      <c r="A61" s="6" t="s">
        <v>110</v>
      </c>
      <c r="B61" s="7" t="s">
        <v>111</v>
      </c>
      <c r="C61" s="10">
        <v>885</v>
      </c>
      <c r="D61">
        <v>0.1</v>
      </c>
      <c r="E61">
        <f t="shared" si="2"/>
        <v>420.66666666666663</v>
      </c>
      <c r="F61">
        <v>0.78308535630383702</v>
      </c>
      <c r="G61">
        <f t="shared" si="3"/>
        <v>329.4179065518141</v>
      </c>
    </row>
    <row r="62" spans="1:10" x14ac:dyDescent="0.2">
      <c r="A62" s="6" t="s">
        <v>112</v>
      </c>
      <c r="B62" s="7" t="s">
        <v>113</v>
      </c>
      <c r="C62" s="10">
        <v>1650</v>
      </c>
      <c r="D62">
        <v>0.25</v>
      </c>
      <c r="E62">
        <f t="shared" si="2"/>
        <v>1185.6666666666665</v>
      </c>
      <c r="F62">
        <v>0.6966589480648363</v>
      </c>
      <c r="G62">
        <f t="shared" si="3"/>
        <v>826.00529275554084</v>
      </c>
    </row>
    <row r="63" spans="1:10" x14ac:dyDescent="0.2">
      <c r="A63" s="6" t="s">
        <v>114</v>
      </c>
      <c r="B63" s="7" t="s">
        <v>115</v>
      </c>
      <c r="C63" s="10">
        <v>1518</v>
      </c>
      <c r="D63">
        <v>0.25</v>
      </c>
      <c r="E63">
        <f t="shared" si="2"/>
        <v>1053.6666666666665</v>
      </c>
      <c r="F63">
        <v>0.6966589480648363</v>
      </c>
      <c r="G63">
        <f t="shared" si="3"/>
        <v>734.04631161098246</v>
      </c>
    </row>
    <row r="64" spans="1:10" x14ac:dyDescent="0.2">
      <c r="A64" s="6" t="s">
        <v>116</v>
      </c>
      <c r="B64" s="7" t="s">
        <v>117</v>
      </c>
      <c r="C64" s="10">
        <v>2897</v>
      </c>
      <c r="D64">
        <v>0.25</v>
      </c>
      <c r="E64">
        <f t="shared" si="2"/>
        <v>2432.6666666666665</v>
      </c>
      <c r="F64">
        <v>0.6966589480648363</v>
      </c>
      <c r="G64">
        <f t="shared" si="3"/>
        <v>1694.7390009923918</v>
      </c>
    </row>
    <row r="65" spans="1:7" x14ac:dyDescent="0.2">
      <c r="A65" s="6" t="s">
        <v>118</v>
      </c>
      <c r="B65" s="7" t="s">
        <v>119</v>
      </c>
      <c r="C65" s="10">
        <v>2780</v>
      </c>
      <c r="D65">
        <v>0.5</v>
      </c>
      <c r="E65">
        <f t="shared" si="2"/>
        <v>2315.6666666666665</v>
      </c>
      <c r="F65">
        <v>0.67131726762094579</v>
      </c>
      <c r="G65">
        <f t="shared" si="3"/>
        <v>1554.5470193875701</v>
      </c>
    </row>
    <row r="66" spans="1:7" x14ac:dyDescent="0.2">
      <c r="A66" s="6" t="s">
        <v>120</v>
      </c>
      <c r="B66" s="7" t="s">
        <v>121</v>
      </c>
      <c r="C66" s="10">
        <v>2770</v>
      </c>
      <c r="D66">
        <v>0.5</v>
      </c>
      <c r="E66">
        <f t="shared" si="2"/>
        <v>2305.6666666666665</v>
      </c>
      <c r="F66">
        <v>0.67131726762094579</v>
      </c>
      <c r="G66">
        <f t="shared" si="3"/>
        <v>1547.8338467113606</v>
      </c>
    </row>
    <row r="67" spans="1:7" x14ac:dyDescent="0.2">
      <c r="A67" s="6" t="s">
        <v>122</v>
      </c>
      <c r="B67" s="7" t="s">
        <v>123</v>
      </c>
      <c r="C67" s="10">
        <v>2782</v>
      </c>
      <c r="D67">
        <v>0.5</v>
      </c>
      <c r="E67">
        <f t="shared" si="2"/>
        <v>2317.6666666666665</v>
      </c>
      <c r="F67">
        <v>0.67131726762094579</v>
      </c>
      <c r="G67">
        <f t="shared" si="3"/>
        <v>1555.8896539228119</v>
      </c>
    </row>
    <row r="68" spans="1:7" x14ac:dyDescent="0.2">
      <c r="A68" s="6" t="s">
        <v>124</v>
      </c>
      <c r="B68" s="7" t="s">
        <v>125</v>
      </c>
      <c r="C68" s="10">
        <v>3758</v>
      </c>
      <c r="D68">
        <v>0.75</v>
      </c>
      <c r="E68">
        <f t="shared" si="2"/>
        <v>3293.6666666666665</v>
      </c>
      <c r="F68">
        <v>0.64468371467025565</v>
      </c>
      <c r="G68">
        <f t="shared" si="3"/>
        <v>2123.3732615522654</v>
      </c>
    </row>
    <row r="69" spans="1:7" x14ac:dyDescent="0.2">
      <c r="A69" s="6" t="s">
        <v>126</v>
      </c>
      <c r="B69" s="7" t="s">
        <v>127</v>
      </c>
      <c r="C69" s="10">
        <v>3539</v>
      </c>
      <c r="D69">
        <v>0.75</v>
      </c>
      <c r="E69">
        <f t="shared" si="2"/>
        <v>3074.6666666666665</v>
      </c>
      <c r="F69">
        <v>0.64468371467025565</v>
      </c>
      <c r="G69">
        <f t="shared" si="3"/>
        <v>1982.1875280394793</v>
      </c>
    </row>
    <row r="70" spans="1:7" x14ac:dyDescent="0.2">
      <c r="A70" s="6" t="s">
        <v>128</v>
      </c>
      <c r="B70" s="7" t="s">
        <v>129</v>
      </c>
      <c r="C70" s="10">
        <v>3793</v>
      </c>
      <c r="D70">
        <v>0.75</v>
      </c>
      <c r="E70">
        <f t="shared" si="2"/>
        <v>3328.6666666666665</v>
      </c>
      <c r="F70">
        <v>0.64468371467025565</v>
      </c>
      <c r="G70">
        <f t="shared" si="3"/>
        <v>2145.9371915657243</v>
      </c>
    </row>
    <row r="71" spans="1:7" x14ac:dyDescent="0.2">
      <c r="A71" s="6" t="s">
        <v>130</v>
      </c>
      <c r="B71" s="7" t="s">
        <v>131</v>
      </c>
      <c r="C71" s="10">
        <v>4687</v>
      </c>
      <c r="D71">
        <v>1</v>
      </c>
      <c r="E71">
        <f t="shared" si="2"/>
        <v>4222.666666666667</v>
      </c>
      <c r="F71">
        <v>0.57913730881594772</v>
      </c>
      <c r="G71">
        <f t="shared" si="3"/>
        <v>2445.503809360142</v>
      </c>
    </row>
    <row r="72" spans="1:7" x14ac:dyDescent="0.2">
      <c r="A72" s="6" t="s">
        <v>132</v>
      </c>
      <c r="B72" s="7" t="s">
        <v>133</v>
      </c>
      <c r="C72" s="10">
        <v>4824</v>
      </c>
      <c r="D72">
        <v>1</v>
      </c>
      <c r="E72">
        <f t="shared" si="2"/>
        <v>4359.666666666667</v>
      </c>
      <c r="F72">
        <v>0.57913730881594772</v>
      </c>
      <c r="G72">
        <f t="shared" si="3"/>
        <v>2524.8456206679271</v>
      </c>
    </row>
    <row r="73" spans="1:7" x14ac:dyDescent="0.2">
      <c r="A73" s="6" t="s">
        <v>134</v>
      </c>
      <c r="B73" s="7" t="s">
        <v>135</v>
      </c>
      <c r="C73" s="10">
        <v>4794</v>
      </c>
      <c r="D73">
        <v>1</v>
      </c>
      <c r="E73">
        <f t="shared" si="2"/>
        <v>4329.666666666667</v>
      </c>
      <c r="F73">
        <v>0.57913730881594772</v>
      </c>
      <c r="G73">
        <f t="shared" si="3"/>
        <v>2507.4715014034487</v>
      </c>
    </row>
    <row r="74" spans="1:7" x14ac:dyDescent="0.2">
      <c r="A74" s="6" t="s">
        <v>136</v>
      </c>
      <c r="B74" s="7" t="s">
        <v>137</v>
      </c>
      <c r="C74" s="10">
        <v>5828</v>
      </c>
      <c r="D74">
        <v>2</v>
      </c>
      <c r="E74">
        <f t="shared" si="2"/>
        <v>5363.666666666667</v>
      </c>
      <c r="F74">
        <v>0.49230663078727666</v>
      </c>
      <c r="G74">
        <f t="shared" si="3"/>
        <v>2640.5686653326898</v>
      </c>
    </row>
    <row r="75" spans="1:7" x14ac:dyDescent="0.2">
      <c r="A75" s="6" t="s">
        <v>138</v>
      </c>
      <c r="B75" s="7" t="s">
        <v>139</v>
      </c>
      <c r="C75" s="10">
        <v>9323</v>
      </c>
      <c r="D75">
        <v>2</v>
      </c>
      <c r="E75">
        <f t="shared" si="2"/>
        <v>8858.6666666666661</v>
      </c>
      <c r="F75">
        <v>0.49230663078727666</v>
      </c>
      <c r="G75">
        <f t="shared" si="3"/>
        <v>4361.1803399342216</v>
      </c>
    </row>
    <row r="76" spans="1:7" x14ac:dyDescent="0.2">
      <c r="A76" s="6" t="s">
        <v>140</v>
      </c>
      <c r="B76" s="7" t="s">
        <v>141</v>
      </c>
      <c r="C76" s="10">
        <v>9424</v>
      </c>
      <c r="D76">
        <v>2</v>
      </c>
      <c r="E76">
        <f t="shared" si="2"/>
        <v>8959.6666666666661</v>
      </c>
      <c r="F76">
        <v>0.49230663078727666</v>
      </c>
      <c r="G76">
        <f t="shared" si="3"/>
        <v>4410.9033096437361</v>
      </c>
    </row>
    <row r="77" spans="1:7" x14ac:dyDescent="0.2">
      <c r="A77" s="6" t="s">
        <v>142</v>
      </c>
      <c r="B77" s="7" t="s">
        <v>143</v>
      </c>
      <c r="C77" s="10">
        <v>22416</v>
      </c>
      <c r="D77">
        <v>5</v>
      </c>
      <c r="E77">
        <f t="shared" si="2"/>
        <v>21951.666666666668</v>
      </c>
      <c r="F77">
        <v>0.49215908233340883</v>
      </c>
      <c r="G77">
        <f t="shared" si="3"/>
        <v>10803.712122355546</v>
      </c>
    </row>
    <row r="78" spans="1:7" x14ac:dyDescent="0.2">
      <c r="A78" s="6" t="s">
        <v>144</v>
      </c>
      <c r="B78" s="7" t="s">
        <v>145</v>
      </c>
      <c r="C78" s="10">
        <v>22642</v>
      </c>
      <c r="D78">
        <v>5</v>
      </c>
      <c r="E78">
        <f t="shared" si="2"/>
        <v>22177.666666666668</v>
      </c>
      <c r="F78">
        <v>0.49215908233340883</v>
      </c>
      <c r="G78">
        <f t="shared" si="3"/>
        <v>10914.940074962897</v>
      </c>
    </row>
    <row r="79" spans="1:7" x14ac:dyDescent="0.2">
      <c r="A79" s="6" t="s">
        <v>146</v>
      </c>
      <c r="B79" s="7" t="s">
        <v>147</v>
      </c>
      <c r="C79" s="10">
        <v>20707</v>
      </c>
      <c r="D79">
        <v>5</v>
      </c>
      <c r="E79">
        <f t="shared" si="2"/>
        <v>20242.666666666668</v>
      </c>
      <c r="F79">
        <v>0.49215908233340883</v>
      </c>
      <c r="G79">
        <f t="shared" si="3"/>
        <v>9962.6122506477514</v>
      </c>
    </row>
    <row r="80" spans="1:7" x14ac:dyDescent="0.2">
      <c r="A80" s="6" t="s">
        <v>148</v>
      </c>
      <c r="B80" s="7" t="s">
        <v>149</v>
      </c>
      <c r="C80" s="10">
        <v>41757</v>
      </c>
      <c r="D80">
        <v>10</v>
      </c>
      <c r="E80">
        <f t="shared" si="2"/>
        <v>41292.666666666664</v>
      </c>
      <c r="F80">
        <v>0.48362544411244407</v>
      </c>
      <c r="G80">
        <f t="shared" si="3"/>
        <v>19970.184255253782</v>
      </c>
    </row>
    <row r="81" spans="1:7" x14ac:dyDescent="0.2">
      <c r="A81" s="6" t="s">
        <v>150</v>
      </c>
      <c r="B81" s="7" t="s">
        <v>151</v>
      </c>
      <c r="C81" s="10">
        <v>41598</v>
      </c>
      <c r="D81">
        <v>10</v>
      </c>
      <c r="E81">
        <f t="shared" si="2"/>
        <v>41133.666666666664</v>
      </c>
      <c r="F81">
        <v>0.48362544411244407</v>
      </c>
      <c r="G81">
        <f t="shared" si="3"/>
        <v>19893.287809639904</v>
      </c>
    </row>
    <row r="82" spans="1:7" x14ac:dyDescent="0.2">
      <c r="A82" s="6" t="s">
        <v>152</v>
      </c>
      <c r="B82" s="7" t="s">
        <v>153</v>
      </c>
      <c r="C82" s="10">
        <v>41819</v>
      </c>
      <c r="D82">
        <v>10</v>
      </c>
      <c r="E82">
        <f t="shared" si="2"/>
        <v>41354.666666666664</v>
      </c>
      <c r="F82">
        <v>0.48362544411244407</v>
      </c>
      <c r="G82">
        <f t="shared" si="3"/>
        <v>20000.169032788752</v>
      </c>
    </row>
    <row r="83" spans="1:7" x14ac:dyDescent="0.2">
      <c r="A83" s="6" t="s">
        <v>154</v>
      </c>
      <c r="B83" s="7" t="s">
        <v>155</v>
      </c>
      <c r="C83" s="10">
        <v>95787</v>
      </c>
      <c r="D83">
        <v>25</v>
      </c>
      <c r="E83">
        <f t="shared" si="2"/>
        <v>95322.666666666672</v>
      </c>
      <c r="F83">
        <v>0.48111035152736298</v>
      </c>
      <c r="G83">
        <f t="shared" si="3"/>
        <v>45860.72166852565</v>
      </c>
    </row>
    <row r="84" spans="1:7" x14ac:dyDescent="0.2">
      <c r="A84" s="6" t="s">
        <v>156</v>
      </c>
      <c r="B84" s="7" t="s">
        <v>157</v>
      </c>
      <c r="C84" s="10">
        <v>91240</v>
      </c>
      <c r="D84">
        <v>25</v>
      </c>
      <c r="E84">
        <f t="shared" si="2"/>
        <v>90775.666666666672</v>
      </c>
      <c r="F84">
        <v>0.48111035152736298</v>
      </c>
      <c r="G84">
        <f t="shared" si="3"/>
        <v>43673.112900130727</v>
      </c>
    </row>
    <row r="85" spans="1:7" x14ac:dyDescent="0.2">
      <c r="A85" s="6" t="s">
        <v>158</v>
      </c>
      <c r="B85" s="7" t="s">
        <v>159</v>
      </c>
      <c r="C85" s="10">
        <v>93526</v>
      </c>
      <c r="D85">
        <v>25</v>
      </c>
      <c r="E85">
        <f t="shared" si="2"/>
        <v>93061.666666666672</v>
      </c>
      <c r="F85">
        <v>0.48111035152736298</v>
      </c>
      <c r="G85">
        <f t="shared" si="3"/>
        <v>44772.931163722278</v>
      </c>
    </row>
    <row r="86" spans="1:7" x14ac:dyDescent="0.2">
      <c r="A86" s="6" t="s">
        <v>160</v>
      </c>
      <c r="B86" s="7" t="s">
        <v>161</v>
      </c>
      <c r="C86" s="10">
        <v>164844</v>
      </c>
      <c r="D86">
        <v>50</v>
      </c>
      <c r="E86">
        <f t="shared" si="2"/>
        <v>164379.66666666666</v>
      </c>
      <c r="F86">
        <v>0.56079637754384171</v>
      </c>
      <c r="G86">
        <f t="shared" si="3"/>
        <v>92183.521608530849</v>
      </c>
    </row>
    <row r="87" spans="1:7" x14ac:dyDescent="0.2">
      <c r="A87" s="6" t="s">
        <v>162</v>
      </c>
      <c r="B87" s="7" t="s">
        <v>163</v>
      </c>
      <c r="C87" s="10">
        <v>166989</v>
      </c>
      <c r="D87">
        <v>50</v>
      </c>
      <c r="E87">
        <f t="shared" si="2"/>
        <v>166524.66666666666</v>
      </c>
      <c r="F87">
        <v>0.56079637754384171</v>
      </c>
      <c r="G87">
        <f t="shared" si="3"/>
        <v>93386.429838362383</v>
      </c>
    </row>
    <row r="88" spans="1:7" x14ac:dyDescent="0.2">
      <c r="A88" s="6" t="s">
        <v>164</v>
      </c>
      <c r="B88" s="7" t="s">
        <v>165</v>
      </c>
      <c r="C88" s="10">
        <v>167401</v>
      </c>
      <c r="D88">
        <v>50</v>
      </c>
      <c r="E88">
        <f t="shared" si="2"/>
        <v>166936.66666666666</v>
      </c>
      <c r="F88">
        <v>0.56079637754384171</v>
      </c>
      <c r="G88">
        <f t="shared" si="3"/>
        <v>93617.477945910447</v>
      </c>
    </row>
    <row r="89" spans="1:7" x14ac:dyDescent="0.2">
      <c r="A89" s="6" t="s">
        <v>166</v>
      </c>
      <c r="B89" s="7" t="s">
        <v>167</v>
      </c>
      <c r="C89" s="10">
        <v>201264</v>
      </c>
      <c r="D89">
        <v>75</v>
      </c>
      <c r="E89">
        <f t="shared" si="2"/>
        <v>200799.66666666666</v>
      </c>
      <c r="F89">
        <v>0.60443639232949531</v>
      </c>
      <c r="G89">
        <f t="shared" si="3"/>
        <v>121370.62610096521</v>
      </c>
    </row>
    <row r="90" spans="1:7" x14ac:dyDescent="0.2">
      <c r="A90" s="6" t="s">
        <v>168</v>
      </c>
      <c r="B90" s="7" t="s">
        <v>169</v>
      </c>
      <c r="C90" s="10">
        <v>200942</v>
      </c>
      <c r="D90">
        <v>75</v>
      </c>
      <c r="E90">
        <f t="shared" si="2"/>
        <v>200477.66666666666</v>
      </c>
      <c r="F90">
        <v>0.60443639232949531</v>
      </c>
      <c r="G90">
        <f t="shared" si="3"/>
        <v>121175.99758263511</v>
      </c>
    </row>
    <row r="91" spans="1:7" x14ac:dyDescent="0.2">
      <c r="A91" s="6" t="s">
        <v>170</v>
      </c>
      <c r="B91" s="7" t="s">
        <v>171</v>
      </c>
      <c r="C91" s="10">
        <v>202600</v>
      </c>
      <c r="D91">
        <v>75</v>
      </c>
      <c r="E91">
        <f t="shared" si="2"/>
        <v>202135.66666666666</v>
      </c>
      <c r="F91">
        <v>0.60443639232949531</v>
      </c>
      <c r="G91">
        <f t="shared" si="3"/>
        <v>122178.15312111742</v>
      </c>
    </row>
    <row r="92" spans="1:7" x14ac:dyDescent="0.2">
      <c r="A92" s="6" t="s">
        <v>172</v>
      </c>
      <c r="B92" s="7" t="s">
        <v>173</v>
      </c>
      <c r="C92" s="10">
        <v>230561</v>
      </c>
      <c r="D92">
        <v>100</v>
      </c>
      <c r="E92">
        <f t="shared" si="2"/>
        <v>230096.66666666666</v>
      </c>
      <c r="F92">
        <v>0.62902316887115317</v>
      </c>
      <c r="G92">
        <f t="shared" si="3"/>
        <v>144736.13441335611</v>
      </c>
    </row>
    <row r="93" spans="1:7" x14ac:dyDescent="0.2">
      <c r="A93" s="6" t="s">
        <v>174</v>
      </c>
      <c r="B93" s="7" t="s">
        <v>175</v>
      </c>
      <c r="C93" s="10">
        <v>235384</v>
      </c>
      <c r="D93">
        <v>100</v>
      </c>
      <c r="E93">
        <f t="shared" si="2"/>
        <v>234919.66666666666</v>
      </c>
      <c r="F93">
        <v>0.62902316887115317</v>
      </c>
      <c r="G93">
        <f t="shared" si="3"/>
        <v>147769.91315682168</v>
      </c>
    </row>
    <row r="94" spans="1:7" x14ac:dyDescent="0.2">
      <c r="A94" s="6" t="s">
        <v>176</v>
      </c>
      <c r="B94" s="7" t="s">
        <v>177</v>
      </c>
      <c r="C94" s="10">
        <v>228613</v>
      </c>
      <c r="D94">
        <v>100</v>
      </c>
      <c r="E94">
        <f>C94-$G$53</f>
        <v>228148.66666666666</v>
      </c>
      <c r="F94">
        <v>0.62902316887115317</v>
      </c>
      <c r="G94">
        <f t="shared" si="3"/>
        <v>143510.79728039508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4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</row>
    <row r="2" spans="1:3" x14ac:dyDescent="0.2">
      <c r="A2" s="1" t="s">
        <v>1</v>
      </c>
    </row>
    <row r="3" spans="1:3" x14ac:dyDescent="0.2">
      <c r="A3" s="1" t="s">
        <v>2</v>
      </c>
    </row>
    <row r="4" spans="1:3" x14ac:dyDescent="0.2">
      <c r="A4" s="1" t="s">
        <v>3</v>
      </c>
    </row>
    <row r="5" spans="1:3" x14ac:dyDescent="0.2">
      <c r="A5" s="1" t="s">
        <v>4</v>
      </c>
    </row>
    <row r="6" spans="1:3" x14ac:dyDescent="0.2">
      <c r="A6" s="1" t="s">
        <v>5</v>
      </c>
    </row>
    <row r="7" spans="1:3" x14ac:dyDescent="0.2">
      <c r="A7" s="1" t="s">
        <v>6</v>
      </c>
    </row>
    <row r="10" spans="1:3" ht="65" thickBot="1" x14ac:dyDescent="0.25">
      <c r="A10" s="2" t="s">
        <v>7</v>
      </c>
      <c r="B10" s="3" t="s">
        <v>8</v>
      </c>
      <c r="C10" s="8" t="s">
        <v>9</v>
      </c>
    </row>
    <row r="11" spans="1:3" x14ac:dyDescent="0.2">
      <c r="A11" s="4" t="s">
        <v>10</v>
      </c>
      <c r="B11" s="5" t="s">
        <v>11</v>
      </c>
      <c r="C11" s="9">
        <v>14557</v>
      </c>
    </row>
    <row r="12" spans="1:3" x14ac:dyDescent="0.2">
      <c r="A12" s="6" t="s">
        <v>12</v>
      </c>
      <c r="B12" s="7" t="s">
        <v>13</v>
      </c>
      <c r="C12" s="10">
        <v>2536</v>
      </c>
    </row>
    <row r="13" spans="1:3" x14ac:dyDescent="0.2">
      <c r="A13" s="6" t="s">
        <v>14</v>
      </c>
      <c r="B13" s="7" t="s">
        <v>15</v>
      </c>
      <c r="C13" s="10">
        <v>5462</v>
      </c>
    </row>
    <row r="14" spans="1:3" x14ac:dyDescent="0.2">
      <c r="A14" s="6" t="s">
        <v>16</v>
      </c>
      <c r="B14" s="7" t="s">
        <v>17</v>
      </c>
      <c r="C14" s="10">
        <v>19004</v>
      </c>
    </row>
    <row r="15" spans="1:3" x14ac:dyDescent="0.2">
      <c r="A15" s="6" t="s">
        <v>18</v>
      </c>
      <c r="B15" s="7" t="s">
        <v>19</v>
      </c>
      <c r="C15" s="10">
        <v>8664</v>
      </c>
    </row>
    <row r="16" spans="1:3" x14ac:dyDescent="0.2">
      <c r="A16" s="6" t="s">
        <v>20</v>
      </c>
      <c r="B16" s="7" t="s">
        <v>21</v>
      </c>
      <c r="C16" s="10">
        <v>3680</v>
      </c>
    </row>
    <row r="17" spans="1:3" x14ac:dyDescent="0.2">
      <c r="A17" s="6" t="s">
        <v>22</v>
      </c>
      <c r="B17" s="7" t="s">
        <v>23</v>
      </c>
      <c r="C17" s="10">
        <v>3004</v>
      </c>
    </row>
    <row r="18" spans="1:3" x14ac:dyDescent="0.2">
      <c r="A18" s="6" t="s">
        <v>24</v>
      </c>
      <c r="B18" s="7" t="s">
        <v>25</v>
      </c>
      <c r="C18" s="10">
        <v>149704</v>
      </c>
    </row>
    <row r="19" spans="1:3" x14ac:dyDescent="0.2">
      <c r="A19" s="6" t="s">
        <v>26</v>
      </c>
      <c r="B19" s="7" t="s">
        <v>27</v>
      </c>
      <c r="C19" s="10">
        <v>17602</v>
      </c>
    </row>
    <row r="20" spans="1:3" x14ac:dyDescent="0.2">
      <c r="A20" s="6" t="s">
        <v>28</v>
      </c>
      <c r="B20" s="7" t="s">
        <v>29</v>
      </c>
      <c r="C20" s="10">
        <v>108520</v>
      </c>
    </row>
    <row r="21" spans="1:3" x14ac:dyDescent="0.2">
      <c r="A21" s="6" t="s">
        <v>30</v>
      </c>
      <c r="B21" s="7" t="s">
        <v>31</v>
      </c>
      <c r="C21" s="10">
        <v>19528</v>
      </c>
    </row>
    <row r="22" spans="1:3" x14ac:dyDescent="0.2">
      <c r="A22" s="6" t="s">
        <v>32</v>
      </c>
      <c r="B22" s="7" t="s">
        <v>33</v>
      </c>
      <c r="C22" s="10">
        <v>8568</v>
      </c>
    </row>
    <row r="23" spans="1:3" x14ac:dyDescent="0.2">
      <c r="A23" s="6" t="s">
        <v>34</v>
      </c>
      <c r="B23" s="7" t="s">
        <v>35</v>
      </c>
      <c r="C23" s="10">
        <v>5535</v>
      </c>
    </row>
    <row r="24" spans="1:3" x14ac:dyDescent="0.2">
      <c r="A24" s="6" t="s">
        <v>36</v>
      </c>
      <c r="B24" s="7" t="s">
        <v>37</v>
      </c>
      <c r="C24" s="10">
        <v>3176</v>
      </c>
    </row>
    <row r="25" spans="1:3" x14ac:dyDescent="0.2">
      <c r="A25" s="6" t="s">
        <v>38</v>
      </c>
      <c r="B25" s="7" t="s">
        <v>39</v>
      </c>
      <c r="C25" s="10">
        <v>2934</v>
      </c>
    </row>
    <row r="26" spans="1:3" x14ac:dyDescent="0.2">
      <c r="A26" s="6" t="s">
        <v>40</v>
      </c>
      <c r="B26" s="7" t="s">
        <v>41</v>
      </c>
      <c r="C26" s="10">
        <v>11703</v>
      </c>
    </row>
    <row r="27" spans="1:3" x14ac:dyDescent="0.2">
      <c r="A27" s="6" t="s">
        <v>42</v>
      </c>
      <c r="B27" s="7" t="s">
        <v>43</v>
      </c>
      <c r="C27" s="10">
        <v>181402</v>
      </c>
    </row>
    <row r="28" spans="1:3" x14ac:dyDescent="0.2">
      <c r="A28" s="6" t="s">
        <v>44</v>
      </c>
      <c r="B28" s="7" t="s">
        <v>45</v>
      </c>
      <c r="C28" s="10">
        <v>163709</v>
      </c>
    </row>
    <row r="29" spans="1:3" x14ac:dyDescent="0.2">
      <c r="A29" s="6" t="s">
        <v>46</v>
      </c>
      <c r="B29" s="7" t="s">
        <v>47</v>
      </c>
      <c r="C29" s="10">
        <v>2913</v>
      </c>
    </row>
    <row r="30" spans="1:3" x14ac:dyDescent="0.2">
      <c r="A30" s="6" t="s">
        <v>48</v>
      </c>
      <c r="B30" s="7" t="s">
        <v>49</v>
      </c>
      <c r="C30" s="10">
        <v>2907</v>
      </c>
    </row>
    <row r="31" spans="1:3" x14ac:dyDescent="0.2">
      <c r="A31" s="6" t="s">
        <v>50</v>
      </c>
      <c r="B31" s="7" t="s">
        <v>51</v>
      </c>
      <c r="C31" s="10">
        <v>4705</v>
      </c>
    </row>
    <row r="32" spans="1:3" x14ac:dyDescent="0.2">
      <c r="A32" s="6" t="s">
        <v>52</v>
      </c>
      <c r="B32" s="7" t="s">
        <v>53</v>
      </c>
      <c r="C32" s="10">
        <v>112444</v>
      </c>
    </row>
    <row r="33" spans="1:3" x14ac:dyDescent="0.2">
      <c r="A33" s="6" t="s">
        <v>54</v>
      </c>
      <c r="B33" s="7" t="s">
        <v>55</v>
      </c>
      <c r="C33" s="10">
        <v>84675</v>
      </c>
    </row>
    <row r="34" spans="1:3" x14ac:dyDescent="0.2">
      <c r="A34" s="6" t="s">
        <v>56</v>
      </c>
      <c r="B34" s="7" t="s">
        <v>57</v>
      </c>
      <c r="C34" s="10">
        <v>97338</v>
      </c>
    </row>
    <row r="35" spans="1:3" x14ac:dyDescent="0.2">
      <c r="A35" s="6" t="s">
        <v>58</v>
      </c>
      <c r="B35" s="7" t="s">
        <v>59</v>
      </c>
      <c r="C35" s="10">
        <v>11357</v>
      </c>
    </row>
    <row r="36" spans="1:3" x14ac:dyDescent="0.2">
      <c r="A36" s="6" t="s">
        <v>60</v>
      </c>
      <c r="B36" s="7" t="s">
        <v>61</v>
      </c>
      <c r="C36" s="10">
        <v>5557</v>
      </c>
    </row>
    <row r="37" spans="1:3" x14ac:dyDescent="0.2">
      <c r="A37" s="6" t="s">
        <v>62</v>
      </c>
      <c r="B37" s="7" t="s">
        <v>63</v>
      </c>
      <c r="C37" s="10">
        <v>5651</v>
      </c>
    </row>
    <row r="38" spans="1:3" x14ac:dyDescent="0.2">
      <c r="A38" s="6" t="s">
        <v>64</v>
      </c>
      <c r="B38" s="7" t="s">
        <v>65</v>
      </c>
      <c r="C38" s="10">
        <v>15839</v>
      </c>
    </row>
    <row r="39" spans="1:3" x14ac:dyDescent="0.2">
      <c r="A39" s="6" t="s">
        <v>66</v>
      </c>
      <c r="B39" s="7" t="s">
        <v>67</v>
      </c>
      <c r="C39" s="10">
        <v>1697</v>
      </c>
    </row>
    <row r="40" spans="1:3" x14ac:dyDescent="0.2">
      <c r="A40" s="6" t="s">
        <v>68</v>
      </c>
      <c r="B40" s="7" t="s">
        <v>69</v>
      </c>
      <c r="C40" s="10">
        <v>14962</v>
      </c>
    </row>
    <row r="41" spans="1:3" x14ac:dyDescent="0.2">
      <c r="A41" s="6" t="s">
        <v>70</v>
      </c>
      <c r="B41" s="7" t="s">
        <v>71</v>
      </c>
      <c r="C41" s="10">
        <v>7603</v>
      </c>
    </row>
    <row r="42" spans="1:3" x14ac:dyDescent="0.2">
      <c r="A42" s="6" t="s">
        <v>72</v>
      </c>
      <c r="B42" s="7" t="s">
        <v>73</v>
      </c>
      <c r="C42" s="10">
        <v>6029</v>
      </c>
    </row>
    <row r="43" spans="1:3" x14ac:dyDescent="0.2">
      <c r="A43" s="6" t="s">
        <v>74</v>
      </c>
      <c r="B43" s="7" t="s">
        <v>75</v>
      </c>
      <c r="C43" s="10">
        <v>8957</v>
      </c>
    </row>
    <row r="44" spans="1:3" x14ac:dyDescent="0.2">
      <c r="A44" s="6" t="s">
        <v>76</v>
      </c>
      <c r="B44" s="7" t="s">
        <v>77</v>
      </c>
      <c r="C44" s="10">
        <v>5058</v>
      </c>
    </row>
    <row r="45" spans="1:3" x14ac:dyDescent="0.2">
      <c r="A45" s="6" t="s">
        <v>78</v>
      </c>
      <c r="B45" s="7" t="s">
        <v>79</v>
      </c>
      <c r="C45" s="10">
        <v>3778</v>
      </c>
    </row>
    <row r="46" spans="1:3" x14ac:dyDescent="0.2">
      <c r="A46" s="6" t="s">
        <v>80</v>
      </c>
      <c r="B46" s="7" t="s">
        <v>81</v>
      </c>
      <c r="C46" s="10">
        <v>8520</v>
      </c>
    </row>
    <row r="47" spans="1:3" x14ac:dyDescent="0.2">
      <c r="A47" s="6" t="s">
        <v>82</v>
      </c>
      <c r="B47" s="7" t="s">
        <v>83</v>
      </c>
      <c r="C47" s="10">
        <v>8353</v>
      </c>
    </row>
    <row r="48" spans="1:3" x14ac:dyDescent="0.2">
      <c r="A48" s="6" t="s">
        <v>84</v>
      </c>
      <c r="B48" s="7" t="s">
        <v>85</v>
      </c>
      <c r="C48" s="10">
        <v>2958</v>
      </c>
    </row>
    <row r="49" spans="1:3" x14ac:dyDescent="0.2">
      <c r="A49" s="6" t="s">
        <v>86</v>
      </c>
      <c r="B49" s="7" t="s">
        <v>87</v>
      </c>
      <c r="C49" s="10">
        <v>6886</v>
      </c>
    </row>
    <row r="50" spans="1:3" x14ac:dyDescent="0.2">
      <c r="A50" s="6" t="s">
        <v>88</v>
      </c>
      <c r="B50" s="7" t="s">
        <v>89</v>
      </c>
      <c r="C50" s="10">
        <v>586</v>
      </c>
    </row>
    <row r="51" spans="1:3" x14ac:dyDescent="0.2">
      <c r="A51" s="6" t="s">
        <v>90</v>
      </c>
      <c r="B51" s="7" t="s">
        <v>91</v>
      </c>
      <c r="C51" s="10">
        <v>601</v>
      </c>
    </row>
    <row r="52" spans="1:3" x14ac:dyDescent="0.2">
      <c r="A52" s="6" t="s">
        <v>92</v>
      </c>
      <c r="B52" s="7" t="s">
        <v>93</v>
      </c>
      <c r="C52" s="10">
        <v>535</v>
      </c>
    </row>
    <row r="53" spans="1:3" x14ac:dyDescent="0.2">
      <c r="A53" s="6" t="s">
        <v>94</v>
      </c>
      <c r="B53" s="7" t="s">
        <v>95</v>
      </c>
      <c r="C53" s="10">
        <v>95</v>
      </c>
    </row>
    <row r="54" spans="1:3" x14ac:dyDescent="0.2">
      <c r="A54" s="6" t="s">
        <v>96</v>
      </c>
      <c r="B54" s="7" t="s">
        <v>97</v>
      </c>
      <c r="C54" s="10">
        <v>94</v>
      </c>
    </row>
    <row r="55" spans="1:3" x14ac:dyDescent="0.2">
      <c r="A55" s="6" t="s">
        <v>98</v>
      </c>
      <c r="B55" s="7" t="s">
        <v>99</v>
      </c>
      <c r="C55" s="10">
        <v>94</v>
      </c>
    </row>
    <row r="56" spans="1:3" x14ac:dyDescent="0.2">
      <c r="A56" s="6" t="s">
        <v>100</v>
      </c>
      <c r="B56" s="7" t="s">
        <v>101</v>
      </c>
      <c r="C56" s="10">
        <v>575</v>
      </c>
    </row>
    <row r="57" spans="1:3" x14ac:dyDescent="0.2">
      <c r="A57" s="6" t="s">
        <v>102</v>
      </c>
      <c r="B57" s="7" t="s">
        <v>103</v>
      </c>
      <c r="C57" s="10">
        <v>548</v>
      </c>
    </row>
    <row r="58" spans="1:3" x14ac:dyDescent="0.2">
      <c r="A58" s="6" t="s">
        <v>104</v>
      </c>
      <c r="B58" s="7" t="s">
        <v>105</v>
      </c>
      <c r="C58" s="10">
        <v>605</v>
      </c>
    </row>
    <row r="59" spans="1:3" x14ac:dyDescent="0.2">
      <c r="A59" s="6" t="s">
        <v>106</v>
      </c>
      <c r="B59" s="7" t="s">
        <v>107</v>
      </c>
      <c r="C59" s="10">
        <v>849</v>
      </c>
    </row>
    <row r="60" spans="1:3" x14ac:dyDescent="0.2">
      <c r="A60" s="6" t="s">
        <v>108</v>
      </c>
      <c r="B60" s="7" t="s">
        <v>109</v>
      </c>
      <c r="C60" s="10">
        <v>959</v>
      </c>
    </row>
    <row r="61" spans="1:3" x14ac:dyDescent="0.2">
      <c r="A61" s="6" t="s">
        <v>110</v>
      </c>
      <c r="B61" s="7" t="s">
        <v>111</v>
      </c>
      <c r="C61" s="10">
        <v>1262</v>
      </c>
    </row>
    <row r="62" spans="1:3" x14ac:dyDescent="0.2">
      <c r="A62" s="6" t="s">
        <v>112</v>
      </c>
      <c r="B62" s="7" t="s">
        <v>113</v>
      </c>
      <c r="C62" s="10">
        <v>1308</v>
      </c>
    </row>
    <row r="63" spans="1:3" x14ac:dyDescent="0.2">
      <c r="A63" s="6" t="s">
        <v>114</v>
      </c>
      <c r="B63" s="7" t="s">
        <v>115</v>
      </c>
      <c r="C63" s="10">
        <v>1483</v>
      </c>
    </row>
    <row r="64" spans="1:3" x14ac:dyDescent="0.2">
      <c r="A64" s="6" t="s">
        <v>116</v>
      </c>
      <c r="B64" s="7" t="s">
        <v>117</v>
      </c>
      <c r="C64" s="10">
        <v>1586</v>
      </c>
    </row>
    <row r="65" spans="1:3" x14ac:dyDescent="0.2">
      <c r="A65" s="6" t="s">
        <v>118</v>
      </c>
      <c r="B65" s="7" t="s">
        <v>119</v>
      </c>
      <c r="C65" s="10">
        <v>2078</v>
      </c>
    </row>
    <row r="66" spans="1:3" x14ac:dyDescent="0.2">
      <c r="A66" s="6" t="s">
        <v>120</v>
      </c>
      <c r="B66" s="7" t="s">
        <v>121</v>
      </c>
      <c r="C66" s="10">
        <v>1992</v>
      </c>
    </row>
    <row r="67" spans="1:3" x14ac:dyDescent="0.2">
      <c r="A67" s="6" t="s">
        <v>122</v>
      </c>
      <c r="B67" s="7" t="s">
        <v>123</v>
      </c>
      <c r="C67" s="10">
        <v>2174</v>
      </c>
    </row>
    <row r="68" spans="1:3" x14ac:dyDescent="0.2">
      <c r="A68" s="6" t="s">
        <v>124</v>
      </c>
      <c r="B68" s="7" t="s">
        <v>125</v>
      </c>
      <c r="C68" s="10">
        <v>2847</v>
      </c>
    </row>
    <row r="69" spans="1:3" x14ac:dyDescent="0.2">
      <c r="A69" s="6" t="s">
        <v>126</v>
      </c>
      <c r="B69" s="7" t="s">
        <v>127</v>
      </c>
      <c r="C69" s="10">
        <v>2754</v>
      </c>
    </row>
    <row r="70" spans="1:3" x14ac:dyDescent="0.2">
      <c r="A70" s="6" t="s">
        <v>128</v>
      </c>
      <c r="B70" s="7" t="s">
        <v>129</v>
      </c>
      <c r="C70" s="10">
        <v>2899</v>
      </c>
    </row>
    <row r="71" spans="1:3" x14ac:dyDescent="0.2">
      <c r="A71" s="6" t="s">
        <v>130</v>
      </c>
      <c r="B71" s="7" t="s">
        <v>131</v>
      </c>
      <c r="C71" s="10">
        <v>3034</v>
      </c>
    </row>
    <row r="72" spans="1:3" x14ac:dyDescent="0.2">
      <c r="A72" s="6" t="s">
        <v>132</v>
      </c>
      <c r="B72" s="7" t="s">
        <v>133</v>
      </c>
      <c r="C72" s="10">
        <v>3401</v>
      </c>
    </row>
    <row r="73" spans="1:3" x14ac:dyDescent="0.2">
      <c r="A73" s="6" t="s">
        <v>134</v>
      </c>
      <c r="B73" s="7" t="s">
        <v>135</v>
      </c>
      <c r="C73" s="10">
        <v>3444</v>
      </c>
    </row>
    <row r="74" spans="1:3" x14ac:dyDescent="0.2">
      <c r="A74" s="6" t="s">
        <v>136</v>
      </c>
      <c r="B74" s="7" t="s">
        <v>137</v>
      </c>
      <c r="C74" s="10">
        <v>6262</v>
      </c>
    </row>
    <row r="75" spans="1:3" x14ac:dyDescent="0.2">
      <c r="A75" s="6" t="s">
        <v>138</v>
      </c>
      <c r="B75" s="7" t="s">
        <v>139</v>
      </c>
      <c r="C75" s="10">
        <v>6267</v>
      </c>
    </row>
    <row r="76" spans="1:3" x14ac:dyDescent="0.2">
      <c r="A76" s="6" t="s">
        <v>140</v>
      </c>
      <c r="B76" s="7" t="s">
        <v>141</v>
      </c>
      <c r="C76" s="10">
        <v>6273</v>
      </c>
    </row>
    <row r="77" spans="1:3" x14ac:dyDescent="0.2">
      <c r="A77" s="6" t="s">
        <v>142</v>
      </c>
      <c r="B77" s="7" t="s">
        <v>143</v>
      </c>
      <c r="C77" s="10">
        <v>14565</v>
      </c>
    </row>
    <row r="78" spans="1:3" x14ac:dyDescent="0.2">
      <c r="A78" s="6" t="s">
        <v>144</v>
      </c>
      <c r="B78" s="7" t="s">
        <v>145</v>
      </c>
      <c r="C78" s="10">
        <v>14799</v>
      </c>
    </row>
    <row r="79" spans="1:3" x14ac:dyDescent="0.2">
      <c r="A79" s="6" t="s">
        <v>146</v>
      </c>
      <c r="B79" s="7" t="s">
        <v>147</v>
      </c>
      <c r="C79" s="10">
        <v>15403</v>
      </c>
    </row>
    <row r="80" spans="1:3" x14ac:dyDescent="0.2">
      <c r="A80" s="6" t="s">
        <v>148</v>
      </c>
      <c r="B80" s="7" t="s">
        <v>149</v>
      </c>
      <c r="C80" s="10">
        <v>29322</v>
      </c>
    </row>
    <row r="81" spans="1:3" x14ac:dyDescent="0.2">
      <c r="A81" s="6" t="s">
        <v>150</v>
      </c>
      <c r="B81" s="7" t="s">
        <v>151</v>
      </c>
      <c r="C81" s="10">
        <v>29288</v>
      </c>
    </row>
    <row r="82" spans="1:3" x14ac:dyDescent="0.2">
      <c r="A82" s="6" t="s">
        <v>152</v>
      </c>
      <c r="B82" s="7" t="s">
        <v>153</v>
      </c>
      <c r="C82" s="10">
        <v>31028</v>
      </c>
    </row>
    <row r="83" spans="1:3" x14ac:dyDescent="0.2">
      <c r="A83" s="6" t="s">
        <v>154</v>
      </c>
      <c r="B83" s="7" t="s">
        <v>155</v>
      </c>
      <c r="C83" s="10">
        <v>75955</v>
      </c>
    </row>
    <row r="84" spans="1:3" x14ac:dyDescent="0.2">
      <c r="A84" s="6" t="s">
        <v>156</v>
      </c>
      <c r="B84" s="7" t="s">
        <v>157</v>
      </c>
      <c r="C84" s="10">
        <v>76408</v>
      </c>
    </row>
    <row r="85" spans="1:3" x14ac:dyDescent="0.2">
      <c r="A85" s="6" t="s">
        <v>158</v>
      </c>
      <c r="B85" s="7" t="s">
        <v>159</v>
      </c>
      <c r="C85" s="10">
        <v>70586</v>
      </c>
    </row>
    <row r="86" spans="1:3" x14ac:dyDescent="0.2">
      <c r="A86" s="6" t="s">
        <v>160</v>
      </c>
      <c r="B86" s="7" t="s">
        <v>161</v>
      </c>
      <c r="C86" s="10">
        <v>135110</v>
      </c>
    </row>
    <row r="87" spans="1:3" x14ac:dyDescent="0.2">
      <c r="A87" s="6" t="s">
        <v>162</v>
      </c>
      <c r="B87" s="7" t="s">
        <v>163</v>
      </c>
      <c r="C87" s="10">
        <v>134314</v>
      </c>
    </row>
    <row r="88" spans="1:3" x14ac:dyDescent="0.2">
      <c r="A88" s="6" t="s">
        <v>164</v>
      </c>
      <c r="B88" s="7" t="s">
        <v>165</v>
      </c>
      <c r="C88" s="10">
        <v>129875</v>
      </c>
    </row>
    <row r="89" spans="1:3" x14ac:dyDescent="0.2">
      <c r="A89" s="6" t="s">
        <v>166</v>
      </c>
      <c r="B89" s="7" t="s">
        <v>167</v>
      </c>
      <c r="C89" s="10">
        <v>175298</v>
      </c>
    </row>
    <row r="90" spans="1:3" x14ac:dyDescent="0.2">
      <c r="A90" s="6" t="s">
        <v>168</v>
      </c>
      <c r="B90" s="7" t="s">
        <v>169</v>
      </c>
      <c r="C90" s="10">
        <v>177696</v>
      </c>
    </row>
    <row r="91" spans="1:3" x14ac:dyDescent="0.2">
      <c r="A91" s="6" t="s">
        <v>170</v>
      </c>
      <c r="B91" s="7" t="s">
        <v>171</v>
      </c>
      <c r="C91" s="10">
        <v>176907</v>
      </c>
    </row>
    <row r="92" spans="1:3" x14ac:dyDescent="0.2">
      <c r="A92" s="6" t="s">
        <v>172</v>
      </c>
      <c r="B92" s="7" t="s">
        <v>173</v>
      </c>
      <c r="C92" s="10">
        <v>232147</v>
      </c>
    </row>
    <row r="93" spans="1:3" x14ac:dyDescent="0.2">
      <c r="A93" s="6" t="s">
        <v>174</v>
      </c>
      <c r="B93" s="7" t="s">
        <v>175</v>
      </c>
      <c r="C93" s="10">
        <v>230367</v>
      </c>
    </row>
    <row r="94" spans="1:3" x14ac:dyDescent="0.2">
      <c r="A94" s="6" t="s">
        <v>176</v>
      </c>
      <c r="B94" s="7" t="s">
        <v>177</v>
      </c>
      <c r="C94" s="10">
        <v>233915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point_1</vt:lpstr>
      <vt:lpstr>End point</vt:lpstr>
    </vt:vector>
  </TitlesOfParts>
  <Company>University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Wright</dc:creator>
  <cp:lastModifiedBy>Luka Seamus Wright</cp:lastModifiedBy>
  <dcterms:created xsi:type="dcterms:W3CDTF">2022-07-27T02:06:20Z</dcterms:created>
  <dcterms:modified xsi:type="dcterms:W3CDTF">2022-11-15T23:08:25Z</dcterms:modified>
</cp:coreProperties>
</file>