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Risiken!$A$3:$H$13</definedName>
  </definedNames>
  <calcPr calcId="145621" concurrentCalc="0"/>
</workbook>
</file>

<file path=xl/calcChain.xml><?xml version="1.0" encoding="utf-8"?>
<calcChain xmlns="http://schemas.openxmlformats.org/spreadsheetml/2006/main">
  <c r="F15" i="2" l="1"/>
  <c r="F13" i="2"/>
  <c r="F14" i="2"/>
  <c r="F16" i="2"/>
  <c r="I14" i="2"/>
  <c r="J14" i="2"/>
  <c r="F12" i="2"/>
  <c r="F11" i="2"/>
  <c r="F4" i="2"/>
  <c r="F10" i="2"/>
  <c r="F9" i="2"/>
  <c r="F7" i="2"/>
  <c r="F6" i="2"/>
  <c r="F8" i="2"/>
  <c r="F5" i="2"/>
  <c r="E14" i="2"/>
</calcChain>
</file>

<file path=xl/sharedStrings.xml><?xml version="1.0" encoding="utf-8"?>
<sst xmlns="http://schemas.openxmlformats.org/spreadsheetml/2006/main" count="112" uniqueCount="93">
  <si>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</si>
  <si>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</si>
  <si>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</si>
  <si>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</si>
  <si>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</si>
  <si>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</si>
  <si>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</si>
  <si>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</si>
  <si>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</si>
  <si>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</si>
  <si>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</si>
  <si>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</si>
  <si>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</si>
  <si>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</si>
  <si>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</si>
  <si>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</si>
  <si>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</si>
  <si>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</si>
  <si>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</si>
  <si>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</si>
  <si>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</si>
  <si>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</si>
  <si>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</si>
  <si>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</si>
  <si>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</si>
  <si>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</si>
  <si>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</si>
  <si>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</si>
  <si>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</si>
  <si>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</si>
  <si>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</si>
  <si>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</si>
  <si>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</si>
  <si>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</si>
  <si>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</si>
  <si>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</si>
  <si>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</si>
  <si>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</si>
  <si>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</si>
  <si>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</si>
  <si>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1.2</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</si>
  <si>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</si>
  <si>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</si>
  <si>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</si>
  <si>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</si>
  <si>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</si>
  <si>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</si>
  <si>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</si>
  <si>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</si>
  <si>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</si>
  <si>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</si>
  <si>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</si>
  <si>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</si>
  <si>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</si>
  <si>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</si>
  <si>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</si>
  <si>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</si>
  <si>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</si>
  <si>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</si>
  <si>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</si>
  <si>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</si>
  <si>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</si>
  <si>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</si>
  <si>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</si>
  <si>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</si>
  <si>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</si>
  <si>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</si>
  <si>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</si>
  <si>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</si>
  <si>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</si>
  <si>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</si>
  <si>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</si>
  <si>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</si>
  <si>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</si>
  <si>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</si>
  <si>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</si>
  <si>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</si>
  <si>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</si>
  <si>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</si>
  <si>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</si>
  <si>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</si>
  <si>
    <t>1.15</t>
  </si>
  <si>
    <t>Die Hardware für die Videowall kann nicht  rechtzeitig geliefert werden.</t>
  </si>
  <si>
    <t>Kinect erkennt Menschen nicht, die sich parallel zur Wand ausgerichtet vor der Videowall bewegen.</t>
  </si>
  <si>
    <t>Auflösung der Videowall ungenügend</t>
  </si>
  <si>
    <t>Die Auflösung der Videowall ist für das Lesen der Bachelor Posters ungenügend.</t>
  </si>
  <si>
    <t>Suchen einer Lösung für die Erstellung der Videowall, bei der jeder einzelne Monitor Full HD ist.</t>
  </si>
  <si>
    <t>1.16</t>
  </si>
  <si>
    <t>Risiko 1 ist eingetreten: "HW wird nicht rechtzeitig geliefert". Deshalb muss alternatives Testsetup evaluiert werden (Schaden: 25h).
Neue Risiken hinzugefügt (4,6,7), Schätzungen angepasst, Beschreibungen erweitert</t>
  </si>
  <si>
    <t>Auf neue Risiken geprüft, leichte Anpassung der Eintrittswahrscheinlichkeit vom Riskio 5, da laut Matrox eine Auflösung von mehr als FullHD pro Monitorausgang möglich ist.</t>
  </si>
  <si>
    <t>Das Risiko 5: "Auflösung der Videowall ungenügend" ist für ca. 20% der Poster eingetroffen. Massnahmen dazu werden aber nicht mehr innerhalb des Zeitraums der BA umgesetzt. Dieser Punkt wurde daher in der Weiterentwicklung dokumentiert und das Schadenspotenzial auf 0 gesetzt.
Die Risiken 2: "Fehleinschätzung des Zeitaufwands" und 7: "Schwere Usability Test Korrekturen (zusätzlich zu Risiko 6)" sind bereinigt. 
Riskio 10: "Applikation läuft nicht mit vielen Elementen" ist bereinigt, da zu wenig Poster zur Verfügung standen.
Alle Risiken sind bereinigt.</t>
  </si>
  <si>
    <t>1.17</t>
  </si>
  <si>
    <t>Riskio 10: "Applikation läuft nicht mit vielen Elementen" besteht zwar noch, ist aber erst für die Weiterentwicklung wieder relevant. Somit wird das Schadenspotenzial auf 0 gesetzt und in der Weiterentwicklung dokumentiert.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</si>
</sst>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4">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0" fillId="0" borderId="0" xfId="0" applyFont="1" applyAlignment="1">
      <alignment wrapText="1"/>
    </xf>
    <xf numFmtId="0" fontId="0" fillId="0" borderId="0" xfId="0" applyFont="1"/>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21"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3" workbookViewId="0">
      <selection activeCell="C21" sqref="C21"/>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3" t="s">
        <v>8</v>
      </c>
      <c r="B1" s="23"/>
      <c r="C1" s="23"/>
      <c r="D1" s="23"/>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38</v>
      </c>
      <c r="C4" s="6" t="s">
        <v>10</v>
      </c>
      <c r="D4" s="5" t="s">
        <v>22</v>
      </c>
    </row>
    <row r="5" spans="1:10" ht="60" x14ac:dyDescent="0.25">
      <c r="A5" s="11">
        <v>40966</v>
      </c>
      <c r="B5" s="16">
        <v>1.1000000000000001</v>
      </c>
      <c r="C5" s="12" t="s">
        <v>88</v>
      </c>
      <c r="D5" s="4" t="s">
        <v>39</v>
      </c>
    </row>
    <row r="6" spans="1:10" ht="45" x14ac:dyDescent="0.25">
      <c r="A6" s="11">
        <v>40970</v>
      </c>
      <c r="B6" s="16" t="s">
        <v>40</v>
      </c>
      <c r="C6" s="12" t="s">
        <v>89</v>
      </c>
      <c r="D6" s="4" t="s">
        <v>39</v>
      </c>
    </row>
    <row r="7" spans="1:10" x14ac:dyDescent="0.25">
      <c r="A7" s="11">
        <v>40970</v>
      </c>
      <c r="B7" s="16" t="s">
        <v>42</v>
      </c>
      <c r="C7" s="12" t="s">
        <v>43</v>
      </c>
      <c r="D7" s="4" t="s">
        <v>22</v>
      </c>
    </row>
    <row r="8" spans="1:10" x14ac:dyDescent="0.25">
      <c r="A8" s="11">
        <v>40976</v>
      </c>
      <c r="B8" s="16" t="s">
        <v>44</v>
      </c>
      <c r="C8" s="12" t="s">
        <v>45</v>
      </c>
      <c r="D8" s="4" t="s">
        <v>39</v>
      </c>
    </row>
    <row r="9" spans="1:10" ht="45" x14ac:dyDescent="0.25">
      <c r="A9" s="11">
        <v>40984</v>
      </c>
      <c r="B9" s="16" t="s">
        <v>46</v>
      </c>
      <c r="C9" s="12" t="s">
        <v>48</v>
      </c>
      <c r="D9" s="4" t="s">
        <v>22</v>
      </c>
    </row>
    <row r="10" spans="1:10" x14ac:dyDescent="0.25">
      <c r="A10" s="11">
        <v>40991</v>
      </c>
      <c r="B10" s="16" t="s">
        <v>52</v>
      </c>
      <c r="C10" s="12" t="s">
        <v>53</v>
      </c>
      <c r="D10" s="4" t="s">
        <v>39</v>
      </c>
    </row>
    <row r="11" spans="1:10" ht="60" x14ac:dyDescent="0.25">
      <c r="A11" s="11">
        <v>41001</v>
      </c>
      <c r="B11" s="16" t="s">
        <v>57</v>
      </c>
      <c r="C11" s="12" t="s">
        <v>58</v>
      </c>
      <c r="D11" s="4" t="s">
        <v>22</v>
      </c>
    </row>
    <row r="12" spans="1:10" x14ac:dyDescent="0.25">
      <c r="A12" s="11">
        <v>41015</v>
      </c>
      <c r="B12" s="16" t="s">
        <v>62</v>
      </c>
      <c r="C12" s="12" t="s">
        <v>61</v>
      </c>
      <c r="D12" s="4" t="s">
        <v>39</v>
      </c>
    </row>
    <row r="13" spans="1:10" x14ac:dyDescent="0.25">
      <c r="A13" s="11">
        <v>41029</v>
      </c>
      <c r="B13" s="16" t="s">
        <v>66</v>
      </c>
      <c r="C13" s="12" t="s">
        <v>45</v>
      </c>
      <c r="D13" s="4" t="s">
        <v>22</v>
      </c>
    </row>
    <row r="14" spans="1:10" ht="60" x14ac:dyDescent="0.25">
      <c r="A14" s="11">
        <v>41036</v>
      </c>
      <c r="B14" s="16" t="s">
        <v>67</v>
      </c>
      <c r="C14" s="12" t="s">
        <v>69</v>
      </c>
      <c r="D14" s="4" t="s">
        <v>68</v>
      </c>
    </row>
    <row r="15" spans="1:10" ht="45" x14ac:dyDescent="0.25">
      <c r="A15" s="11">
        <v>41036</v>
      </c>
      <c r="B15" s="16" t="s">
        <v>70</v>
      </c>
      <c r="C15" s="12" t="s">
        <v>71</v>
      </c>
      <c r="D15" s="4" t="s">
        <v>68</v>
      </c>
    </row>
    <row r="16" spans="1:10" x14ac:dyDescent="0.25">
      <c r="A16" s="11">
        <v>41038</v>
      </c>
      <c r="B16" s="16" t="s">
        <v>77</v>
      </c>
      <c r="C16" s="12" t="s">
        <v>76</v>
      </c>
      <c r="D16" s="4" t="s">
        <v>39</v>
      </c>
    </row>
    <row r="17" spans="1:4" x14ac:dyDescent="0.25">
      <c r="A17" s="11">
        <v>41044</v>
      </c>
      <c r="B17" s="16" t="s">
        <v>78</v>
      </c>
      <c r="C17" s="12" t="s">
        <v>45</v>
      </c>
      <c r="D17" s="4" t="s">
        <v>22</v>
      </c>
    </row>
    <row r="18" spans="1:4" ht="45" x14ac:dyDescent="0.25">
      <c r="A18" s="11">
        <v>41047</v>
      </c>
      <c r="B18" s="16" t="s">
        <v>79</v>
      </c>
      <c r="C18" s="12" t="s">
        <v>80</v>
      </c>
      <c r="D18" s="4" t="s">
        <v>68</v>
      </c>
    </row>
    <row r="19" spans="1:4" x14ac:dyDescent="0.25">
      <c r="A19" s="11">
        <v>41057</v>
      </c>
      <c r="B19" s="16" t="s">
        <v>81</v>
      </c>
      <c r="C19" s="12" t="s">
        <v>45</v>
      </c>
      <c r="D19" s="4" t="s">
        <v>68</v>
      </c>
    </row>
    <row r="20" spans="1:4" ht="135" customHeight="1" x14ac:dyDescent="0.25">
      <c r="A20" s="11">
        <v>41064</v>
      </c>
      <c r="B20" s="16" t="s">
        <v>87</v>
      </c>
      <c r="C20" s="12" t="s">
        <v>90</v>
      </c>
      <c r="D20" s="4" t="s">
        <v>22</v>
      </c>
    </row>
    <row r="21" spans="1:4" ht="60" x14ac:dyDescent="0.25">
      <c r="A21" s="11">
        <v>41073</v>
      </c>
      <c r="B21" s="16" t="s">
        <v>91</v>
      </c>
      <c r="C21" s="12" t="s">
        <v>92</v>
      </c>
      <c r="D21" s="4" t="s">
        <v>22</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abSelected="1" topLeftCell="A7" zoomScale="70" zoomScaleNormal="70" workbookViewId="0">
      <selection activeCell="D14" sqref="D14"/>
    </sheetView>
  </sheetViews>
  <sheetFormatPr defaultColWidth="11.42578125" defaultRowHeight="15" x14ac:dyDescent="0.25"/>
  <cols>
    <col min="1" max="1" width="7.710937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3" t="s">
        <v>0</v>
      </c>
      <c r="B1" s="25"/>
      <c r="C1" s="25"/>
      <c r="D1" s="25"/>
      <c r="E1" s="25"/>
      <c r="F1" s="25"/>
      <c r="G1" s="25"/>
      <c r="H1" s="25"/>
      <c r="I1" s="25"/>
      <c r="J1" s="25"/>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82</v>
      </c>
      <c r="D4" s="4">
        <v>100</v>
      </c>
      <c r="E4" s="4">
        <v>25</v>
      </c>
      <c r="F4" s="4">
        <f t="shared" ref="F4:F9" si="0">(D4/100)*E4</f>
        <v>25</v>
      </c>
      <c r="G4" s="4" t="s">
        <v>23</v>
      </c>
      <c r="H4" s="4" t="s">
        <v>37</v>
      </c>
      <c r="I4" s="4">
        <v>1</v>
      </c>
      <c r="J4" s="4">
        <v>1</v>
      </c>
    </row>
    <row r="5" spans="1:11" ht="60" x14ac:dyDescent="0.25">
      <c r="A5" s="4">
        <v>2</v>
      </c>
      <c r="B5" s="4" t="s">
        <v>20</v>
      </c>
      <c r="C5" s="4" t="s">
        <v>11</v>
      </c>
      <c r="D5" s="4">
        <v>0</v>
      </c>
      <c r="E5" s="4">
        <v>45</v>
      </c>
      <c r="F5" s="4">
        <f t="shared" si="0"/>
        <v>0</v>
      </c>
      <c r="G5" s="4" t="s">
        <v>65</v>
      </c>
      <c r="H5" s="4" t="s">
        <v>13</v>
      </c>
      <c r="I5" s="4">
        <v>1</v>
      </c>
      <c r="J5" s="4">
        <v>14</v>
      </c>
    </row>
    <row r="6" spans="1:11" ht="60" x14ac:dyDescent="0.25">
      <c r="A6" s="4">
        <v>3</v>
      </c>
      <c r="B6" s="4" t="s">
        <v>47</v>
      </c>
      <c r="C6" s="4" t="s">
        <v>83</v>
      </c>
      <c r="D6" s="4">
        <v>0</v>
      </c>
      <c r="E6" s="4">
        <v>90</v>
      </c>
      <c r="F6" s="4">
        <f t="shared" si="0"/>
        <v>0</v>
      </c>
      <c r="G6" s="4" t="s">
        <v>26</v>
      </c>
      <c r="H6" s="4" t="s">
        <v>27</v>
      </c>
      <c r="I6" s="4">
        <v>1</v>
      </c>
      <c r="J6" s="4">
        <v>4</v>
      </c>
    </row>
    <row r="7" spans="1:11" s="33" customFormat="1" ht="45" x14ac:dyDescent="0.25">
      <c r="A7" s="32">
        <v>4</v>
      </c>
      <c r="B7" s="32" t="s">
        <v>24</v>
      </c>
      <c r="C7" s="32" t="s">
        <v>25</v>
      </c>
      <c r="D7" s="32">
        <v>0</v>
      </c>
      <c r="E7" s="32">
        <v>30</v>
      </c>
      <c r="F7" s="32">
        <f t="shared" ref="F7" si="1">(D7/100)*E7</f>
        <v>0</v>
      </c>
      <c r="G7" s="32" t="s">
        <v>28</v>
      </c>
      <c r="H7" s="32" t="s">
        <v>29</v>
      </c>
      <c r="I7" s="32">
        <v>2</v>
      </c>
      <c r="J7" s="32">
        <v>6</v>
      </c>
      <c r="K7" s="10"/>
    </row>
    <row r="8" spans="1:11" ht="105" x14ac:dyDescent="0.25">
      <c r="A8" s="4">
        <v>5</v>
      </c>
      <c r="B8" s="4" t="s">
        <v>84</v>
      </c>
      <c r="C8" s="4" t="s">
        <v>85</v>
      </c>
      <c r="D8" s="4">
        <v>20</v>
      </c>
      <c r="E8" s="4">
        <v>0</v>
      </c>
      <c r="F8" s="4">
        <f t="shared" si="0"/>
        <v>0</v>
      </c>
      <c r="G8" s="4" t="s">
        <v>86</v>
      </c>
      <c r="H8" s="4" t="s">
        <v>41</v>
      </c>
      <c r="I8" s="4">
        <v>1</v>
      </c>
      <c r="J8" s="4">
        <v>14</v>
      </c>
    </row>
    <row r="9" spans="1:11" ht="60" x14ac:dyDescent="0.25">
      <c r="A9" s="4">
        <v>6</v>
      </c>
      <c r="B9" s="4" t="s">
        <v>31</v>
      </c>
      <c r="C9" s="4" t="s">
        <v>32</v>
      </c>
      <c r="D9" s="4">
        <v>100</v>
      </c>
      <c r="E9" s="4">
        <v>6</v>
      </c>
      <c r="F9" s="4">
        <f t="shared" si="0"/>
        <v>6</v>
      </c>
      <c r="G9" s="4" t="s">
        <v>35</v>
      </c>
      <c r="H9" s="4" t="s">
        <v>30</v>
      </c>
      <c r="I9" s="4">
        <v>2</v>
      </c>
      <c r="J9" s="4">
        <v>12</v>
      </c>
    </row>
    <row r="10" spans="1:11" ht="105" x14ac:dyDescent="0.25">
      <c r="A10" s="4">
        <v>7</v>
      </c>
      <c r="B10" s="4" t="s">
        <v>34</v>
      </c>
      <c r="C10" s="4" t="s">
        <v>33</v>
      </c>
      <c r="D10" s="4">
        <v>10</v>
      </c>
      <c r="E10" s="4">
        <v>60</v>
      </c>
      <c r="F10" s="4">
        <f t="shared" ref="F10:F13" si="2">(D10/100)*E10</f>
        <v>6</v>
      </c>
      <c r="G10" s="4" t="s">
        <v>35</v>
      </c>
      <c r="H10" s="4" t="s">
        <v>36</v>
      </c>
      <c r="I10" s="4">
        <v>2</v>
      </c>
      <c r="J10" s="4">
        <v>14</v>
      </c>
    </row>
    <row r="11" spans="1:11" ht="120" x14ac:dyDescent="0.25">
      <c r="A11" s="4">
        <v>8</v>
      </c>
      <c r="B11" s="4" t="s">
        <v>49</v>
      </c>
      <c r="C11" s="4" t="s">
        <v>50</v>
      </c>
      <c r="D11" s="4">
        <v>100</v>
      </c>
      <c r="E11" s="4">
        <v>8</v>
      </c>
      <c r="F11" s="4">
        <f t="shared" si="2"/>
        <v>8</v>
      </c>
      <c r="G11" s="4" t="s">
        <v>56</v>
      </c>
      <c r="H11" s="4" t="s">
        <v>51</v>
      </c>
      <c r="I11" s="4">
        <v>5</v>
      </c>
      <c r="J11" s="4">
        <v>6</v>
      </c>
    </row>
    <row r="12" spans="1:11" ht="60" x14ac:dyDescent="0.25">
      <c r="A12" s="4">
        <v>9</v>
      </c>
      <c r="B12" s="4" t="s">
        <v>59</v>
      </c>
      <c r="C12" s="4" t="s">
        <v>63</v>
      </c>
      <c r="D12" s="4">
        <v>100</v>
      </c>
      <c r="E12" s="4">
        <v>10</v>
      </c>
      <c r="F12" s="4">
        <f t="shared" si="2"/>
        <v>10</v>
      </c>
      <c r="G12" s="4" t="s">
        <v>64</v>
      </c>
      <c r="H12" s="4" t="s">
        <v>60</v>
      </c>
      <c r="I12" s="4">
        <v>7</v>
      </c>
      <c r="J12" s="4">
        <v>10</v>
      </c>
    </row>
    <row r="13" spans="1:11" ht="75" x14ac:dyDescent="0.25">
      <c r="A13" s="4">
        <v>10</v>
      </c>
      <c r="B13" s="4" t="s">
        <v>72</v>
      </c>
      <c r="C13" s="4" t="s">
        <v>73</v>
      </c>
      <c r="D13" s="4">
        <v>30</v>
      </c>
      <c r="E13" s="4">
        <v>0</v>
      </c>
      <c r="F13" s="4">
        <f t="shared" si="2"/>
        <v>0</v>
      </c>
      <c r="G13" s="4" t="s">
        <v>74</v>
      </c>
      <c r="H13" s="4" t="s">
        <v>75</v>
      </c>
      <c r="I13" s="4">
        <v>11</v>
      </c>
      <c r="J13" s="4">
        <v>14</v>
      </c>
    </row>
    <row r="14" spans="1:11" ht="15.75" thickBot="1" x14ac:dyDescent="0.3">
      <c r="A14" s="4" t="s">
        <v>16</v>
      </c>
      <c r="B14" s="4"/>
      <c r="C14" s="4"/>
      <c r="D14" s="4"/>
      <c r="E14" s="4">
        <f>SUBTOTAL(109,Table1[Schadens-potenzial '[h']])</f>
        <v>274</v>
      </c>
      <c r="F14" s="4">
        <f>SUBTOTAL(109,Table1[Reserven '[h']])</f>
        <v>55</v>
      </c>
      <c r="G14" s="4"/>
      <c r="H14" s="4"/>
      <c r="I14" s="4">
        <f>SUBTOTAL(103,Table1[Sprint neu])</f>
        <v>10</v>
      </c>
      <c r="J14" s="4">
        <f>SUBTOTAL(103,Table1[Sprint bereinigt])</f>
        <v>10</v>
      </c>
    </row>
    <row r="15" spans="1:11" s="20" customFormat="1" ht="16.5" thickTop="1" thickBot="1" x14ac:dyDescent="0.3">
      <c r="A15" s="26" t="s">
        <v>54</v>
      </c>
      <c r="B15" s="27"/>
      <c r="C15" s="28"/>
      <c r="D15" s="18"/>
      <c r="E15" s="18"/>
      <c r="F15" s="18">
        <f>25+6+6+8+10</f>
        <v>55</v>
      </c>
      <c r="G15" s="18"/>
      <c r="H15" s="18"/>
      <c r="I15" s="18"/>
      <c r="J15" s="18"/>
      <c r="K15" s="21"/>
    </row>
    <row r="16" spans="1:11" ht="30.75" customHeight="1" thickTop="1" x14ac:dyDescent="0.25">
      <c r="A16" s="29" t="s">
        <v>55</v>
      </c>
      <c r="B16" s="30"/>
      <c r="C16" s="31"/>
      <c r="D16" s="18"/>
      <c r="E16" s="18"/>
      <c r="F16" s="18">
        <f>Table1[[#Totals],[Reserven '[h']]]-F15</f>
        <v>0</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4"/>
      <c r="B19" s="24"/>
      <c r="C19" s="24"/>
      <c r="D19" s="19"/>
      <c r="E19" s="19"/>
      <c r="F19" s="22"/>
      <c r="G19" s="1"/>
      <c r="H19" s="1"/>
    </row>
    <row r="20" spans="1:8" x14ac:dyDescent="0.25">
      <c r="A20" s="24"/>
      <c r="B20" s="24"/>
      <c r="C20" s="24"/>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2012-06-13T10:44:20Z</dcterms:modified>
</cp:coreProperties>
</file>