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 yWindow="30" windowWidth="12390" windowHeight="11955"/>
  </bookViews>
  <sheets>
    <sheet name="Änderungsgeschichte" sheetId="3" r:id="rId1"/>
    <sheet name="Risiken" sheetId="2" r:id="rId2"/>
  </sheets>
  <definedNames>
    <definedName name="_xlnm._FilterDatabase" localSheetId="1" hidden="1">Risiken!$A$3:$H$13</definedName>
  </definedNames>
  <calcPr calcId="145621"/>
</workbook>
</file>

<file path=xl/calcChain.xml><?xml version="1.0" encoding="utf-8"?>
<calcChain xmlns="http://schemas.openxmlformats.org/spreadsheetml/2006/main">
  <c r="F13" i="2" l="1"/>
  <c r="I14" i="2" l="1"/>
  <c r="J14" i="2"/>
  <c r="F12" i="2"/>
  <c r="F15" i="2" l="1"/>
  <c r="F11" i="2"/>
  <c r="F4" i="2" l="1"/>
  <c r="F10" i="2"/>
  <c r="F9" i="2"/>
  <c r="F7" i="2"/>
  <c r="F6" i="2" l="1"/>
  <c r="F8" i="2" l="1"/>
  <c r="F5" i="2" l="1"/>
  <c r="E14" i="2"/>
  <c r="F14" i="2"/>
  <c r="F16" i="2" s="1"/>
</calcChain>
</file>

<file path=xl/sharedStrings.xml><?xml version="1.0" encoding="utf-8"?>
<sst xmlns="http://schemas.openxmlformats.org/spreadsheetml/2006/main" count="100" uniqueCount="86">
  <si>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</si>
  <si>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</si>
  <si>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</si>
  <si>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</si>
  <si>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</si>
  <si>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</si>
  <si>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</si>
  <si>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</si>
  <si>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</si>
  <si>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</si>
  <si>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</si>
  <si>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</si>
  <si>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</si>
  <si>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</si>
  <si>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</si>
  <si>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</si>
  <si>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</si>
  <si>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</si>
  <si>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</si>
  <si>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</si>
  <si>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</si>
  <si>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</si>
  <si>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</si>
  <si>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</si>
  <si>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</si>
  <si>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</si>
  <si>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</si>
  <si>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</si>
  <si>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</si>
  <si>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</si>
  <si>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</si>
  <si>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</si>
  <si>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</si>
  <si>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</si>
  <si>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</si>
  <si>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</si>
  <si>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</si>
  <si>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</si>
  <si>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</si>
  <si>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</si>
  <si>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</si>
  <si>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</si>
  <si>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</si>
  <si>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</si>
  <si>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</si>
  <si>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</si>
  <si>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</si>
  <si>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</si>
  <si>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</si>
  <si>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</si>
  <si>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</si>
  <si>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</si>
  <si>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</si>
  <si>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</si>
  <si>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</si>
  <si>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</si>
  <si>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</si>
  <si>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</si>
  <si>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</si>
  <si>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</si>
  <si>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</si>
  <si>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</si>
  <si>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</si>
  <si>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</si>
  <si>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</si>
  <si>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</si>
  <si>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</si>
  <si>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</si>
  <si>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</si>
  <si>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</si>
  <si>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</si>
  <si>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</si>
  <si>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</si>
  <si>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</si>
  <si>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</si>
  <si>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</si>
  <si>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</si>
  <si>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</si>
  <si>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</si>
  <si>
    <t>Applikation läuft nicht mit vielen Elementen</t>
  </si>
  <si>
    <t>Wenn viele Poster geladen werden, so läuft die Applikation nicht oder nicht mehr flüssig (z.B. wegen zu wenig Memory)</t>
  </si>
  <si>
    <t>Keine, da erst relevant bei vielen Postern.</t>
  </si>
  <si>
    <t>Applikation so optimieren, dass nicht mehr alle Elemente ins Memory geladen werden müssen.</t>
  </si>
  <si>
    <t>Risiko 10 identifiziert.</t>
  </si>
  <si>
    <t>1.12</t>
  </si>
  <si>
    <t>1.13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</si>
</sst>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
      <strike/>
      <sz val="11"/>
      <color theme="1"/>
      <name val="Calibri"/>
      <family val="2"/>
      <scheme val="minor"/>
    </font>
    <font>
      <strike/>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8" fillId="0" borderId="0" xfId="0" applyFont="1" applyAlignment="1">
      <alignment wrapText="1"/>
    </xf>
    <xf numFmtId="0" fontId="9" fillId="0" borderId="0" xfId="0" applyFont="1"/>
    <xf numFmtId="0" fontId="8" fillId="0" borderId="0" xfId="0" applyFont="1"/>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7"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4" totalsRowCount="1" headerRowDxfId="22" dataDxfId="21" totalsRowDxfId="20">
  <tableColumns count="10">
    <tableColumn id="1" name="Nr." totalsRowLabel="Total" dataDxfId="19" totalsRowDxfId="18"/>
    <tableColumn id="2" name="Risiko" dataDxfId="17" totalsRowDxfId="16"/>
    <tableColumn id="3" name="Beschreibung" dataDxfId="15" totalsRowDxfId="14"/>
    <tableColumn id="4" name="W'keit des Eintretens [%]" dataDxfId="13" totalsRowDxfId="12"/>
    <tableColumn id="5" name="Schadens-potenzial [h]" totalsRowFunction="sum" dataDxfId="11" totalsRowDxfId="10"/>
    <tableColumn id="6" name="Reserven [h]" totalsRowFunction="sum" dataDxfId="9" totalsRowDxfId="8"/>
    <tableColumn id="7" name="Vermeidungs- und Verminderungsmassnahmen" dataDxfId="7" totalsRowDxfId="6"/>
    <tableColumn id="8" name="Aktionen beim Eintreffen" dataDxfId="5" totalsRowDxfId="4"/>
    <tableColumn id="10" name="Sprint neu" totalsRowFunction="count" dataDxfId="3" totalsRowDxfId="2"/>
    <tableColumn id="11" name="Sprint bereinigt" totalsRowFunction="count" dataDxfId="1"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selection activeCell="D17" sqref="D17"/>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6" t="s">
        <v>8</v>
      </c>
      <c r="B1" s="26"/>
      <c r="C1" s="26"/>
      <c r="D1" s="26"/>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48</v>
      </c>
      <c r="C7" s="12" t="s">
        <v>49</v>
      </c>
      <c r="D7" s="4" t="s">
        <v>22</v>
      </c>
    </row>
    <row r="8" spans="1:10" x14ac:dyDescent="0.25">
      <c r="A8" s="11">
        <v>40976</v>
      </c>
      <c r="B8" s="16" t="s">
        <v>50</v>
      </c>
      <c r="C8" s="12" t="s">
        <v>51</v>
      </c>
      <c r="D8" s="4" t="s">
        <v>41</v>
      </c>
    </row>
    <row r="9" spans="1:10" ht="45" x14ac:dyDescent="0.25">
      <c r="A9" s="11">
        <v>40984</v>
      </c>
      <c r="B9" s="16" t="s">
        <v>52</v>
      </c>
      <c r="C9" s="12" t="s">
        <v>55</v>
      </c>
      <c r="D9" s="4" t="s">
        <v>22</v>
      </c>
    </row>
    <row r="10" spans="1:10" x14ac:dyDescent="0.25">
      <c r="A10" s="11">
        <v>40991</v>
      </c>
      <c r="B10" s="16" t="s">
        <v>59</v>
      </c>
      <c r="C10" s="12" t="s">
        <v>60</v>
      </c>
      <c r="D10" s="4" t="s">
        <v>41</v>
      </c>
    </row>
    <row r="11" spans="1:10" ht="60" x14ac:dyDescent="0.25">
      <c r="A11" s="11">
        <v>41001</v>
      </c>
      <c r="B11" s="16" t="s">
        <v>64</v>
      </c>
      <c r="C11" s="12" t="s">
        <v>65</v>
      </c>
      <c r="D11" s="4" t="s">
        <v>22</v>
      </c>
    </row>
    <row r="12" spans="1:10" x14ac:dyDescent="0.25">
      <c r="A12" s="11">
        <v>41015</v>
      </c>
      <c r="B12" s="16" t="s">
        <v>69</v>
      </c>
      <c r="C12" s="12" t="s">
        <v>68</v>
      </c>
      <c r="D12" s="4" t="s">
        <v>41</v>
      </c>
    </row>
    <row r="13" spans="1:10" x14ac:dyDescent="0.25">
      <c r="A13" s="11">
        <v>41029</v>
      </c>
      <c r="B13" s="16" t="s">
        <v>73</v>
      </c>
      <c r="C13" s="12" t="s">
        <v>51</v>
      </c>
      <c r="D13" s="4" t="s">
        <v>22</v>
      </c>
    </row>
    <row r="14" spans="1:10" ht="60" x14ac:dyDescent="0.25">
      <c r="A14" s="11">
        <v>41036</v>
      </c>
      <c r="B14" s="16" t="s">
        <v>74</v>
      </c>
      <c r="C14" s="12" t="s">
        <v>76</v>
      </c>
      <c r="D14" s="4" t="s">
        <v>75</v>
      </c>
    </row>
    <row r="15" spans="1:10" ht="45" x14ac:dyDescent="0.25">
      <c r="A15" s="11">
        <v>41036</v>
      </c>
      <c r="B15" s="16" t="s">
        <v>77</v>
      </c>
      <c r="C15" s="12" t="s">
        <v>78</v>
      </c>
      <c r="D15" s="4" t="s">
        <v>75</v>
      </c>
    </row>
    <row r="16" spans="1:10" x14ac:dyDescent="0.25">
      <c r="A16" s="11">
        <v>41038</v>
      </c>
      <c r="B16" s="16" t="s">
        <v>84</v>
      </c>
      <c r="C16" s="12" t="s">
        <v>83</v>
      </c>
      <c r="D16" s="4" t="s">
        <v>41</v>
      </c>
    </row>
    <row r="17" spans="1:4" x14ac:dyDescent="0.25">
      <c r="A17" s="11">
        <v>41044</v>
      </c>
      <c r="B17" s="16" t="s">
        <v>85</v>
      </c>
      <c r="C17" s="12" t="s">
        <v>51</v>
      </c>
      <c r="D17" s="4" t="s">
        <v>22</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20"/>
  <sheetViews>
    <sheetView topLeftCell="A7" zoomScaleNormal="100" workbookViewId="0">
      <selection activeCell="B8" sqref="B8"/>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6" t="s">
        <v>0</v>
      </c>
      <c r="B1" s="28"/>
      <c r="C1" s="28"/>
      <c r="D1" s="28"/>
      <c r="E1" s="28"/>
      <c r="F1" s="28"/>
      <c r="G1" s="28"/>
      <c r="H1" s="28"/>
      <c r="I1" s="28"/>
      <c r="J1" s="28"/>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60" x14ac:dyDescent="0.25">
      <c r="A5" s="4">
        <v>2</v>
      </c>
      <c r="B5" s="4" t="s">
        <v>20</v>
      </c>
      <c r="C5" s="4" t="s">
        <v>11</v>
      </c>
      <c r="D5" s="4">
        <v>10</v>
      </c>
      <c r="E5" s="4">
        <v>45</v>
      </c>
      <c r="F5" s="4">
        <f t="shared" si="0"/>
        <v>4.5</v>
      </c>
      <c r="G5" s="4" t="s">
        <v>72</v>
      </c>
      <c r="H5" s="4" t="s">
        <v>13</v>
      </c>
      <c r="I5" s="4">
        <v>1</v>
      </c>
      <c r="J5" s="4"/>
    </row>
    <row r="6" spans="1:11" ht="60" x14ac:dyDescent="0.25">
      <c r="A6" s="4">
        <v>3</v>
      </c>
      <c r="B6" s="4" t="s">
        <v>54</v>
      </c>
      <c r="C6" s="4" t="s">
        <v>53</v>
      </c>
      <c r="D6" s="4">
        <v>0</v>
      </c>
      <c r="E6" s="4">
        <v>90</v>
      </c>
      <c r="F6" s="4">
        <f t="shared" si="0"/>
        <v>0</v>
      </c>
      <c r="G6" s="4" t="s">
        <v>28</v>
      </c>
      <c r="H6" s="4" t="s">
        <v>29</v>
      </c>
      <c r="I6" s="4">
        <v>1</v>
      </c>
      <c r="J6" s="4">
        <v>4</v>
      </c>
    </row>
    <row r="7" spans="1:11" s="25" customFormat="1" ht="45" x14ac:dyDescent="0.25">
      <c r="A7" s="23">
        <v>4</v>
      </c>
      <c r="B7" s="23" t="s">
        <v>26</v>
      </c>
      <c r="C7" s="23" t="s">
        <v>27</v>
      </c>
      <c r="D7" s="23">
        <v>0</v>
      </c>
      <c r="E7" s="23">
        <v>30</v>
      </c>
      <c r="F7" s="23">
        <f t="shared" ref="F7" si="1">(D7/100)*E7</f>
        <v>0</v>
      </c>
      <c r="G7" s="23" t="s">
        <v>30</v>
      </c>
      <c r="H7" s="23" t="s">
        <v>31</v>
      </c>
      <c r="I7" s="23">
        <v>2</v>
      </c>
      <c r="J7" s="23">
        <v>6</v>
      </c>
      <c r="K7" s="24"/>
    </row>
    <row r="8" spans="1:11" ht="105" x14ac:dyDescent="0.25">
      <c r="A8" s="4">
        <v>5</v>
      </c>
      <c r="B8" s="4" t="s">
        <v>23</v>
      </c>
      <c r="C8" s="4" t="s">
        <v>46</v>
      </c>
      <c r="D8" s="4">
        <v>5</v>
      </c>
      <c r="E8" s="4">
        <v>60</v>
      </c>
      <c r="F8" s="4">
        <f t="shared" si="0"/>
        <v>3</v>
      </c>
      <c r="G8" s="4" t="s">
        <v>24</v>
      </c>
      <c r="H8" s="4" t="s">
        <v>47</v>
      </c>
      <c r="I8" s="4">
        <v>1</v>
      </c>
      <c r="J8" s="4"/>
    </row>
    <row r="9" spans="1:11" ht="60" x14ac:dyDescent="0.25">
      <c r="A9" s="4">
        <v>6</v>
      </c>
      <c r="B9" s="4" t="s">
        <v>33</v>
      </c>
      <c r="C9" s="4" t="s">
        <v>34</v>
      </c>
      <c r="D9" s="4">
        <v>30</v>
      </c>
      <c r="E9" s="4">
        <v>20</v>
      </c>
      <c r="F9" s="4">
        <f t="shared" si="0"/>
        <v>6</v>
      </c>
      <c r="G9" s="4" t="s">
        <v>37</v>
      </c>
      <c r="H9" s="4" t="s">
        <v>32</v>
      </c>
      <c r="I9" s="4">
        <v>2</v>
      </c>
      <c r="J9" s="4"/>
    </row>
    <row r="10" spans="1:11" ht="105" x14ac:dyDescent="0.25">
      <c r="A10" s="4">
        <v>7</v>
      </c>
      <c r="B10" s="4" t="s">
        <v>36</v>
      </c>
      <c r="C10" s="4" t="s">
        <v>35</v>
      </c>
      <c r="D10" s="4">
        <v>10</v>
      </c>
      <c r="E10" s="4">
        <v>60</v>
      </c>
      <c r="F10" s="4">
        <f t="shared" ref="F10:F13" si="2">(D10/100)*E10</f>
        <v>6</v>
      </c>
      <c r="G10" s="4" t="s">
        <v>37</v>
      </c>
      <c r="H10" s="4" t="s">
        <v>38</v>
      </c>
      <c r="I10" s="4">
        <v>2</v>
      </c>
      <c r="J10" s="4"/>
    </row>
    <row r="11" spans="1:11" ht="120" x14ac:dyDescent="0.25">
      <c r="A11" s="4">
        <v>8</v>
      </c>
      <c r="B11" s="4" t="s">
        <v>56</v>
      </c>
      <c r="C11" s="4" t="s">
        <v>57</v>
      </c>
      <c r="D11" s="4">
        <v>100</v>
      </c>
      <c r="E11" s="4">
        <v>8</v>
      </c>
      <c r="F11" s="4">
        <f t="shared" si="2"/>
        <v>8</v>
      </c>
      <c r="G11" s="4" t="s">
        <v>63</v>
      </c>
      <c r="H11" s="4" t="s">
        <v>58</v>
      </c>
      <c r="I11" s="4">
        <v>5</v>
      </c>
      <c r="J11" s="4">
        <v>6</v>
      </c>
    </row>
    <row r="12" spans="1:11" ht="60" x14ac:dyDescent="0.25">
      <c r="A12" s="4">
        <v>9</v>
      </c>
      <c r="B12" s="4" t="s">
        <v>66</v>
      </c>
      <c r="C12" s="4" t="s">
        <v>70</v>
      </c>
      <c r="D12" s="4">
        <v>100</v>
      </c>
      <c r="E12" s="4">
        <v>10</v>
      </c>
      <c r="F12" s="4">
        <f t="shared" si="2"/>
        <v>10</v>
      </c>
      <c r="G12" s="4" t="s">
        <v>71</v>
      </c>
      <c r="H12" s="4" t="s">
        <v>67</v>
      </c>
      <c r="I12" s="4">
        <v>7</v>
      </c>
      <c r="J12" s="4">
        <v>10</v>
      </c>
    </row>
    <row r="13" spans="1:11" ht="75" x14ac:dyDescent="0.25">
      <c r="A13" s="4">
        <v>10</v>
      </c>
      <c r="B13" s="4" t="s">
        <v>79</v>
      </c>
      <c r="C13" s="4" t="s">
        <v>80</v>
      </c>
      <c r="D13" s="4">
        <v>60</v>
      </c>
      <c r="E13" s="4">
        <v>40</v>
      </c>
      <c r="F13" s="4">
        <f t="shared" si="2"/>
        <v>24</v>
      </c>
      <c r="G13" s="4" t="s">
        <v>81</v>
      </c>
      <c r="H13" s="4" t="s">
        <v>82</v>
      </c>
      <c r="I13" s="4">
        <v>11</v>
      </c>
      <c r="J13" s="4"/>
    </row>
    <row r="14" spans="1:11" ht="15.75" thickBot="1" x14ac:dyDescent="0.3">
      <c r="A14" s="4" t="s">
        <v>16</v>
      </c>
      <c r="B14" s="4"/>
      <c r="C14" s="4"/>
      <c r="D14" s="4"/>
      <c r="E14" s="4">
        <f>SUBTOTAL(109,Table1[Schadens-potenzial '[h']])</f>
        <v>388</v>
      </c>
      <c r="F14" s="4">
        <f>SUBTOTAL(109,Table1[Reserven '[h']])</f>
        <v>86.5</v>
      </c>
      <c r="G14" s="4"/>
      <c r="H14" s="4"/>
      <c r="I14" s="4">
        <f>SUBTOTAL(103,Table1[Sprint neu])</f>
        <v>10</v>
      </c>
      <c r="J14" s="4">
        <f>SUBTOTAL(103,Table1[Sprint bereinigt])</f>
        <v>5</v>
      </c>
    </row>
    <row r="15" spans="1:11" s="20" customFormat="1" ht="16.5" thickTop="1" thickBot="1" x14ac:dyDescent="0.3">
      <c r="A15" s="29" t="s">
        <v>61</v>
      </c>
      <c r="B15" s="30"/>
      <c r="C15" s="31"/>
      <c r="D15" s="18"/>
      <c r="E15" s="18"/>
      <c r="F15" s="18">
        <f>25+8</f>
        <v>33</v>
      </c>
      <c r="G15" s="18"/>
      <c r="H15" s="18"/>
      <c r="I15" s="18"/>
      <c r="J15" s="18"/>
      <c r="K15" s="21"/>
    </row>
    <row r="16" spans="1:11" ht="15.75" thickTop="1" x14ac:dyDescent="0.25">
      <c r="A16" s="32" t="s">
        <v>62</v>
      </c>
      <c r="B16" s="33"/>
      <c r="C16" s="34"/>
      <c r="D16" s="18"/>
      <c r="E16" s="18"/>
      <c r="F16" s="18">
        <f>Table1[[#Totals],[Reserven '[h']]]-F15</f>
        <v>53.5</v>
      </c>
      <c r="G16" s="18"/>
      <c r="H16" s="18"/>
      <c r="I16" s="18"/>
      <c r="J16" s="18"/>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27"/>
      <c r="B19" s="27"/>
      <c r="C19" s="27"/>
      <c r="D19" s="19"/>
      <c r="E19" s="19"/>
      <c r="F19" s="22"/>
      <c r="G19" s="1"/>
      <c r="H19" s="1"/>
    </row>
    <row r="20" spans="1:8" x14ac:dyDescent="0.25">
      <c r="A20" s="27"/>
      <c r="B20" s="27"/>
      <c r="C20" s="27"/>
      <c r="D20" s="1"/>
      <c r="E20" s="1"/>
      <c r="F20" s="22"/>
    </row>
  </sheetData>
  <mergeCells count="5">
    <mergeCell ref="A20:C20"/>
    <mergeCell ref="A1:J1"/>
    <mergeCell ref="A15:C15"/>
    <mergeCell ref="A16:C16"/>
    <mergeCell ref="A19:C19"/>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2012-05-15T12:16:14Z</dcterms:modified>
</cp:coreProperties>
</file>