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<sst xmlns="http://schemas.openxmlformats.org/spreadsheetml/2006/main" count="103" uniqueCount="88">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</sst>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8"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8" sqref="C18"/>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row r="16" spans="1:10" x14ac:dyDescent="0.25">
      <c r="A16" s="11">
        <v>41038</v>
      </c>
      <c r="B16" s="16" t="s">
        <v>84</v>
      </c>
      <c r="C16" s="12" t="s">
        <v>83</v>
      </c>
      <c r="D16" s="4" t="s">
        <v>41</v>
      </c>
    </row>
    <row r="17" spans="1:4" x14ac:dyDescent="0.25">
      <c r="A17" s="11">
        <v>41044</v>
      </c>
      <c r="B17" s="16" t="s">
        <v>85</v>
      </c>
      <c r="C17" s="12" t="s">
        <v>51</v>
      </c>
      <c r="D17" s="4" t="s">
        <v>22</v>
      </c>
    </row>
    <row r="18" spans="1:4" ht="45" x14ac:dyDescent="0.25">
      <c r="A18" s="11">
        <v>41047</v>
      </c>
      <c r="B18" s="16" t="s">
        <v>86</v>
      </c>
      <c r="C18" s="12" t="s">
        <v>87</v>
      </c>
      <c r="D18" s="4" t="s">
        <v>75</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abSelected="1" topLeftCell="A4" zoomScaleNormal="100" workbookViewId="0">
      <selection activeCell="D10" sqref="D10"/>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25" customFormat="1" ht="45" x14ac:dyDescent="0.25">
      <c r="A7" s="23">
        <v>4</v>
      </c>
      <c r="B7" s="23" t="s">
        <v>26</v>
      </c>
      <c r="C7" s="23" t="s">
        <v>27</v>
      </c>
      <c r="D7" s="23">
        <v>0</v>
      </c>
      <c r="E7" s="23">
        <v>30</v>
      </c>
      <c r="F7" s="23">
        <f t="shared" ref="F7" si="1">(D7/100)*E7</f>
        <v>0</v>
      </c>
      <c r="G7" s="23" t="s">
        <v>30</v>
      </c>
      <c r="H7" s="23" t="s">
        <v>31</v>
      </c>
      <c r="I7" s="23">
        <v>2</v>
      </c>
      <c r="J7" s="23">
        <v>6</v>
      </c>
      <c r="K7" s="24"/>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100</v>
      </c>
      <c r="E9" s="4">
        <v>6</v>
      </c>
      <c r="F9" s="4">
        <f t="shared" si="0"/>
        <v>6</v>
      </c>
      <c r="G9" s="4" t="s">
        <v>37</v>
      </c>
      <c r="H9" s="4" t="s">
        <v>32</v>
      </c>
      <c r="I9" s="4">
        <v>2</v>
      </c>
      <c r="J9" s="4"/>
    </row>
    <row r="10" spans="1:11" ht="105" x14ac:dyDescent="0.25">
      <c r="A10" s="4">
        <v>7</v>
      </c>
      <c r="B10" s="4" t="s">
        <v>36</v>
      </c>
      <c r="C10" s="4" t="s">
        <v>35</v>
      </c>
      <c r="D10" s="4">
        <v>10</v>
      </c>
      <c r="E10" s="4">
        <v>60</v>
      </c>
      <c r="F10" s="4">
        <f t="shared" ref="F10:F13"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75" x14ac:dyDescent="0.25">
      <c r="A13" s="4">
        <v>10</v>
      </c>
      <c r="B13" s="4" t="s">
        <v>79</v>
      </c>
      <c r="C13" s="4" t="s">
        <v>80</v>
      </c>
      <c r="D13" s="4">
        <v>60</v>
      </c>
      <c r="E13" s="4">
        <v>40</v>
      </c>
      <c r="F13" s="4">
        <f t="shared" si="2"/>
        <v>24</v>
      </c>
      <c r="G13" s="4" t="s">
        <v>81</v>
      </c>
      <c r="H13" s="4" t="s">
        <v>82</v>
      </c>
      <c r="I13" s="4">
        <v>11</v>
      </c>
      <c r="J13" s="4"/>
    </row>
    <row r="14" spans="1:11" ht="15.75" thickBot="1" x14ac:dyDescent="0.3">
      <c r="A14" s="4" t="s">
        <v>16</v>
      </c>
      <c r="B14" s="4"/>
      <c r="C14" s="4"/>
      <c r="D14" s="4"/>
      <c r="E14" s="4">
        <f>SUBTOTAL(109,Table1[Schadens-potenzial '[h']])</f>
        <v>374</v>
      </c>
      <c r="F14" s="4">
        <f>SUBTOTAL(109,Table1[Reserven '[h']])</f>
        <v>86.5</v>
      </c>
      <c r="G14" s="4"/>
      <c r="H14" s="4"/>
      <c r="I14" s="4">
        <f>SUBTOTAL(103,Table1[Sprint neu])</f>
        <v>10</v>
      </c>
      <c r="J14" s="4">
        <f>SUBTOTAL(103,Table1[Sprint bereinigt])</f>
        <v>5</v>
      </c>
    </row>
    <row r="15" spans="1:11" s="20" customFormat="1" ht="16.5" thickTop="1" thickBot="1" x14ac:dyDescent="0.3">
      <c r="A15" s="29" t="s">
        <v>61</v>
      </c>
      <c r="B15" s="30"/>
      <c r="C15" s="31"/>
      <c r="D15" s="18"/>
      <c r="E15" s="18"/>
      <c r="F15" s="18">
        <f>25+8</f>
        <v>33</v>
      </c>
      <c r="G15" s="18"/>
      <c r="H15" s="18"/>
      <c r="I15" s="18"/>
      <c r="J15" s="18"/>
      <c r="K15" s="21"/>
    </row>
    <row r="16" spans="1:11" ht="15.75" thickTop="1" x14ac:dyDescent="0.25">
      <c r="A16" s="32" t="s">
        <v>62</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2012-05-18T11:55:30Z</dcterms:modified>
</cp:coreProperties>
</file>