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DieseArbeitsmappe" defaultThemeVersion="124226"/>
  <bookViews>
    <workbookView xWindow="360" yWindow="225" windowWidth="15315" windowHeight="6090" activeTab="1"/>
  </bookViews>
  <sheets>
    <sheet name="Risiko-History" sheetId="1" r:id="rId1"/>
    <sheet name="Risiken" sheetId="2" r:id="rId2"/>
    <sheet name="Tabelle3" sheetId="3" r:id="rId3"/>
  </sheets>
  <definedNames>
    <definedName name="_xlnm._FilterDatabase" localSheetId="1" hidden="1">Risiken!$A$14:$K$30</definedName>
  </definedNames>
  <calcPr calcId="124519"/>
</workbook>
</file>

<file path=xl/calcChain.xml><?xml version="1.0" encoding="utf-8"?>
<calcChain xmlns="http://schemas.openxmlformats.org/spreadsheetml/2006/main">
  <c r="B8" i="2"/>
  <c r="F25" l="1"/>
  <c r="F27" l="1"/>
  <c r="F28"/>
  <c r="F29"/>
  <c r="F15" l="1"/>
  <c r="F18"/>
  <c r="F22"/>
  <c r="F21"/>
  <c r="F16"/>
  <c r="F26"/>
  <c r="F23"/>
  <c r="F17"/>
  <c r="F24"/>
  <c r="F20"/>
  <c r="F30"/>
  <c r="F19"/>
  <c r="E32"/>
  <c r="B9" s="1"/>
  <c r="F32" l="1"/>
</calcChain>
</file>

<file path=xl/sharedStrings.xml><?xml version="1.0" encoding="utf-8"?>
<sst xmlns="http://schemas.openxmlformats.org/spreadsheetml/2006/main" count="198" uniqueCount="106">
  <si>
    <t>Risikomanagement</t>
  </si>
  <si>
    <t>Remo Waltenspül</t>
  </si>
  <si>
    <t>Risikonr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</si>
  <si>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</si>
  <si>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</si>
  <si>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</si>
  <si>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</si>
  <si>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</si>
  <si>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</si>
  <si>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</si>
  <si>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 xml:space="preserve">Betroffene Arbeitspakete </t>
  </si>
  <si>
    <t>Spätester Zeitpunkt der Risikobeseitigung (Iteration)</t>
  </si>
  <si>
    <t>Risiko bereinigt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</si>
  <si>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</si>
  <si>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</si>
  <si>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</si>
  <si>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</si>
  <si>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</si>
  <si>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</si>
  <si>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</si>
  <si>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</si>
  <si>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</si>
  <si>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</si>
  <si>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</si>
  <si>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</si>
  <si>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Datum</t>
  </si>
  <si>
    <t>Version</t>
  </si>
  <si>
    <t>Änderungsgeschichte</t>
  </si>
  <si>
    <t>Author</t>
  </si>
  <si>
    <t>Änderung</t>
  </si>
  <si>
    <t>Erste Version des Dokuments</t>
  </si>
  <si>
    <t>Projektname:</t>
  </si>
  <si>
    <t>Reservezeit [h]:</t>
  </si>
  <si>
    <t>Total:</t>
  </si>
  <si>
    <t xml:space="preserve">MRT </t>
  </si>
  <si>
    <t>Ausfall Workstation</t>
  </si>
  <si>
    <t>Ausfall HSR-Netzwerk</t>
  </si>
  <si>
    <t>SVN-Server steigt aus</t>
  </si>
  <si>
    <t>Datenverlust</t>
  </si>
  <si>
    <t>Konflikt im Team</t>
  </si>
  <si>
    <t>Internet nicht erreichbar</t>
  </si>
  <si>
    <t>Projektmitglied fällt aus</t>
  </si>
  <si>
    <t>Eine Arbeitstattion fällt aus (1 Tag)</t>
  </si>
  <si>
    <t>Falsche Zeitplanung</t>
  </si>
  <si>
    <t>Programmieren mit Ruby</t>
  </si>
  <si>
    <t>Einarbeiten auf Android</t>
  </si>
  <si>
    <t xml:space="preserve">Phase: </t>
  </si>
  <si>
    <t>Inception</t>
  </si>
  <si>
    <t>Letzte Aktualisierung:</t>
  </si>
  <si>
    <t>Risikonr.</t>
  </si>
  <si>
    <t>Neu</t>
  </si>
  <si>
    <t>bereinigt</t>
  </si>
  <si>
    <t>(Anpassen bis dd.mm.yyyy)</t>
  </si>
  <si>
    <t>Elaboration Iter2</t>
  </si>
  <si>
    <t>Elaboration Iter1</t>
  </si>
  <si>
    <t>Construction Iter1</t>
  </si>
  <si>
    <t>Construction Iter2</t>
  </si>
  <si>
    <t>Construction Iter3</t>
  </si>
  <si>
    <t>Transition</t>
  </si>
  <si>
    <t>Risiko-Evaluierung</t>
  </si>
  <si>
    <t>Fachwissen fehlt</t>
  </si>
  <si>
    <t>Das Repository auf dem Server ist nicht verfügbar (1 Tag)</t>
  </si>
  <si>
    <t xml:space="preserve">Daten werden versehentlich gelöscht </t>
  </si>
  <si>
    <t>Es kommt zu Konflikten in der Projektgruppe, welche die Zusammenarbeit stört</t>
  </si>
  <si>
    <t>Das Internet ist aufgrund von Störungen des ISP nicht verfügbar (1 Tag)</t>
  </si>
  <si>
    <t>Ein Projektmitglied fällt aufgrund von Krankheit, Unfall, Studiumabbruch etc. aus (4 Tag)</t>
  </si>
  <si>
    <t>Der Aufwand und damit die Projektplanung wurde falsch eingeschätzt</t>
  </si>
  <si>
    <t>Das Einarbeiten in Ruby benötigt mehr Zeit als ursprünglich geplant war.</t>
  </si>
  <si>
    <t>Aufgrund von fehlendem Fachwissen können die Meilensteine nicht eingehalten werden.</t>
  </si>
  <si>
    <t>Die Einarbeitungszeit auf dem mobilen Betriebssystem Android dauert länger als angenommen.</t>
  </si>
  <si>
    <t>X</t>
  </si>
  <si>
    <t>Die HSR-Infrastruktur fällt aus (6h)</t>
  </si>
  <si>
    <t>Für den Notfall wird ein HSR-Rechner vorbereitet</t>
  </si>
  <si>
    <t>Die Arbeiten werden am HSR Rechner weitergeführt</t>
  </si>
  <si>
    <t>-</t>
  </si>
  <si>
    <t>Alle Vorlagen und Dokumente werden auf die lokale HD kopiert</t>
  </si>
  <si>
    <t>Redmine nicht erreichbar</t>
  </si>
  <si>
    <t>Es wird lokal weitergearbeitet, sobald HSR Netzwerk verfügbar werden Dokumente eingechecked</t>
  </si>
  <si>
    <t>Sobald SVN-Repository wieder verfügbar ist werden alle Daten eingechecked und Konflikte gelöst</t>
  </si>
  <si>
    <t>Daten (sämtliche Artefakten)  immer durch Versionskontrollsystem sichern</t>
  </si>
  <si>
    <t>Der Redmine Server von Lukas Elmer ist für eine bestimmte Zeit nicht verfügbar</t>
  </si>
  <si>
    <t>Die letzte Version durch das SVN wiederherstellen</t>
  </si>
  <si>
    <t>Die Arbeiten fair &amp; gleichwertig aufteilen, sowie die Fortschritte transparent halten</t>
  </si>
  <si>
    <t>Eventuell Funktionen streichen oder diverse Arbeiten neu aufteilen</t>
  </si>
  <si>
    <t>Kontinuierliche Überprüfung der Projektplanung und eventuelle Anpassung</t>
  </si>
  <si>
    <t>Konzentration auf die wichtigsten Kernfunktionalitäten, ev. werden gewisse Funktionen weggelassen</t>
  </si>
  <si>
    <t>Lukas Elmer hat bereits Erfahrungen mit Ruby gesammelt, bei Problemen könnte man ihn im Notfall um Rat fragen</t>
  </si>
  <si>
    <t>Es werden nur die essentiellsten Kernfunktionalitäten auf dem Android-fähigen Mobiltelefon implementiert</t>
  </si>
  <si>
    <t>Construction Iteration 1</t>
  </si>
  <si>
    <t>Elaboration Iteration 2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</si>
  <si>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</si>
  <si>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Dieser Arbeitsteil wird aufgrund von technischen Herausforderungen von unserem erfahrensten Projektmitglied Lukas Elmer durchgeführt.</t>
  </si>
  <si>
    <t>Risiko-Management</t>
  </si>
  <si>
    <t>In der Projektvorbereitung wird ein kurzes aber intensives Literaturstudium sowie Tutorials durchgeführt.</t>
  </si>
  <si>
    <t>Elaboration Iteration 3</t>
  </si>
  <si>
    <t>Der Funktionsumfang wird reduziert, im Team wird das weitere Vorgehen besprochen,  konsultieren von externen Ressourcen (Fachexperten, Fachbücher, Fachzeitschriften etc.)</t>
  </si>
  <si>
    <t>Möglichst schnell versuchen den Redmine-Server neuzustarten und wieder betriebsbereit machen</t>
  </si>
  <si>
    <t xml:space="preserve">Die Situation muss bereits bei einem anbahnenden Konflikt besprochen werden, je früher desto besser. </t>
  </si>
  <si>
    <t>Falls dieses Risiko sich beim Beginn der Construction Phase bestätigt, kann man ev. die Architektur überdenken oder den Funktionsumfang reduzieren.</t>
  </si>
  <si>
    <t>Anzahl Risiken:</t>
  </si>
  <si>
    <t>Alle Redmine Aktionen müssen Offline verbucht werden und später nachgetragen werden</t>
  </si>
  <si>
    <t>SVN regelmässig auschecken um lokale Kopien zu haben</t>
  </si>
  <si>
    <t>SVN regelmässig auschecken um lokale Kopien der eingecheckten Dokumente zu haben</t>
  </si>
  <si>
    <t>Teambildende Massnahmen wie z.B. gemeinsame Mittagessen, sowie Ausflüge wirken dem entgegen (1x/Monat gemeinsames Nachtessen)</t>
  </si>
  <si>
    <t>Review</t>
  </si>
  <si>
    <t>Diego Steiner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</si>
</sst>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2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2" fontId="2" fillId="0" borderId="15" xfId="0" applyNumberFormat="1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2" fontId="2" fillId="0" borderId="14" xfId="0" applyNumberFormat="1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3" xfId="0" applyFont="1" applyFill="1" applyBorder="1"/>
    <xf numFmtId="0" fontId="6" fillId="0" borderId="4" xfId="0" applyFont="1" applyFill="1" applyBorder="1"/>
    <xf numFmtId="0" fontId="0" fillId="2" borderId="9" xfId="0" applyFill="1" applyBorder="1" applyAlignment="1">
      <alignment horizontal="center"/>
    </xf>
    <xf numFmtId="0" fontId="6" fillId="0" borderId="8" xfId="0" applyFont="1" applyFill="1" applyBorder="1"/>
    <xf numFmtId="0" fontId="6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left" vertical="center" indent="1"/>
    </xf>
    <xf numFmtId="14" fontId="0" fillId="0" borderId="0" xfId="0" applyNumberFormat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3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inden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12" xfId="0" applyFill="1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22" xfId="0" applyFont="1" applyBorder="1" applyAlignment="1">
      <alignment horizontal="left" vertical="center" indent="1"/>
    </xf>
    <xf numFmtId="0" fontId="2" fillId="0" borderId="21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 indent="1"/>
    </xf>
    <xf numFmtId="14" fontId="2" fillId="0" borderId="15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2:L75"/>
  <sheetViews>
    <sheetView topLeftCell="A8" workbookViewId="0">
      <selection activeCell="G25" sqref="G25"/>
    </sheetView>
  </sheetViews>
  <sheetFormatPr defaultColWidth="11.42578125" defaultRowHeight="15"/>
  <cols>
    <col min="1" max="1" width="8" customWidth="1"/>
    <col min="2" max="2" width="19.7109375" customWidth="1"/>
    <col min="3" max="3" width="10.140625" customWidth="1"/>
    <col min="4" max="4" width="7.85546875" customWidth="1"/>
    <col min="5" max="5" width="9.5703125" customWidth="1"/>
    <col min="7" max="7" width="19.85546875" bestFit="1" customWidth="1"/>
  </cols>
  <sheetData>
    <row r="2" spans="1:8" ht="23.25">
      <c r="A2" s="25" t="s">
        <v>59</v>
      </c>
      <c r="H2" s="6"/>
    </row>
    <row r="4" spans="1:8">
      <c r="A4" t="s">
        <v>48</v>
      </c>
      <c r="C4" s="38">
        <v>40605</v>
      </c>
    </row>
    <row r="6" spans="1:8" ht="17.25">
      <c r="A6" s="26" t="s">
        <v>46</v>
      </c>
      <c r="B6" s="27" t="s">
        <v>47</v>
      </c>
      <c r="C6" s="86" t="s">
        <v>52</v>
      </c>
      <c r="D6" s="86"/>
      <c r="E6" s="87"/>
    </row>
    <row r="7" spans="1:8" ht="4.5" customHeight="1">
      <c r="A7" s="29"/>
      <c r="B7" s="30"/>
      <c r="C7" s="30"/>
      <c r="D7" s="2"/>
      <c r="E7" s="4"/>
    </row>
    <row r="8" spans="1:8">
      <c r="A8" s="33" t="s">
        <v>49</v>
      </c>
      <c r="B8" s="80" t="s">
        <v>3</v>
      </c>
      <c r="C8" s="81"/>
      <c r="D8" s="34" t="s">
        <v>50</v>
      </c>
      <c r="E8" s="28" t="s">
        <v>51</v>
      </c>
    </row>
    <row r="9" spans="1:8">
      <c r="A9" s="61" t="s">
        <v>13</v>
      </c>
      <c r="B9" s="90" t="s">
        <v>35</v>
      </c>
      <c r="C9" s="90"/>
      <c r="D9" s="61" t="s">
        <v>70</v>
      </c>
      <c r="E9" s="35"/>
    </row>
    <row r="10" spans="1:8">
      <c r="A10" s="62" t="s">
        <v>14</v>
      </c>
      <c r="B10" s="91" t="s">
        <v>36</v>
      </c>
      <c r="C10" s="91"/>
      <c r="D10" s="62" t="s">
        <v>70</v>
      </c>
      <c r="E10" s="60"/>
    </row>
    <row r="11" spans="1:8">
      <c r="A11" s="62" t="s">
        <v>15</v>
      </c>
      <c r="B11" s="91" t="s">
        <v>37</v>
      </c>
      <c r="C11" s="91"/>
      <c r="D11" s="62" t="s">
        <v>70</v>
      </c>
      <c r="E11" s="60"/>
    </row>
    <row r="12" spans="1:8">
      <c r="A12" s="62" t="s">
        <v>16</v>
      </c>
      <c r="B12" s="91" t="s">
        <v>38</v>
      </c>
      <c r="C12" s="91"/>
      <c r="D12" s="62" t="s">
        <v>70</v>
      </c>
      <c r="E12" s="60"/>
    </row>
    <row r="13" spans="1:8">
      <c r="A13" s="62" t="s">
        <v>17</v>
      </c>
      <c r="B13" s="14" t="s">
        <v>76</v>
      </c>
      <c r="C13" s="14"/>
      <c r="D13" s="62" t="s">
        <v>70</v>
      </c>
      <c r="E13" s="60"/>
    </row>
    <row r="14" spans="1:8">
      <c r="A14" s="62" t="s">
        <v>18</v>
      </c>
      <c r="B14" s="91" t="s">
        <v>39</v>
      </c>
      <c r="C14" s="91"/>
      <c r="D14" s="62" t="s">
        <v>70</v>
      </c>
      <c r="E14" s="60"/>
    </row>
    <row r="15" spans="1:8">
      <c r="A15" s="62" t="s">
        <v>19</v>
      </c>
      <c r="B15" s="91" t="s">
        <v>40</v>
      </c>
      <c r="C15" s="91"/>
      <c r="D15" s="62" t="s">
        <v>70</v>
      </c>
      <c r="E15" s="60"/>
    </row>
    <row r="16" spans="1:8">
      <c r="A16" s="62" t="s">
        <v>20</v>
      </c>
      <c r="B16" s="91" t="s">
        <v>41</v>
      </c>
      <c r="C16" s="91"/>
      <c r="D16" s="62" t="s">
        <v>70</v>
      </c>
      <c r="E16" s="60"/>
    </row>
    <row r="17" spans="1:12">
      <c r="A17" s="62" t="s">
        <v>21</v>
      </c>
      <c r="B17" s="91" t="s">
        <v>43</v>
      </c>
      <c r="C17" s="91"/>
      <c r="D17" s="62" t="s">
        <v>70</v>
      </c>
      <c r="E17" s="60"/>
    </row>
    <row r="18" spans="1:12">
      <c r="A18" s="62" t="s">
        <v>22</v>
      </c>
      <c r="B18" s="91" t="s">
        <v>44</v>
      </c>
      <c r="C18" s="91"/>
      <c r="D18" s="62" t="s">
        <v>70</v>
      </c>
      <c r="E18" s="60"/>
    </row>
    <row r="19" spans="1:12">
      <c r="A19" s="62" t="s">
        <v>23</v>
      </c>
      <c r="B19" s="91" t="s">
        <v>45</v>
      </c>
      <c r="C19" s="91"/>
      <c r="D19" s="62" t="s">
        <v>70</v>
      </c>
      <c r="E19" s="60"/>
    </row>
    <row r="20" spans="1:12">
      <c r="A20" s="64" t="s">
        <v>24</v>
      </c>
      <c r="B20" s="88" t="s">
        <v>60</v>
      </c>
      <c r="C20" s="89"/>
      <c r="D20" s="64" t="s">
        <v>70</v>
      </c>
      <c r="E20" s="65"/>
      <c r="H20" s="3"/>
      <c r="I20" s="3"/>
      <c r="J20" s="3"/>
      <c r="K20" s="3"/>
      <c r="L20" s="3"/>
    </row>
    <row r="21" spans="1:12" ht="25.5" customHeight="1">
      <c r="B21" s="92"/>
      <c r="C21" s="92"/>
      <c r="H21" s="3"/>
      <c r="I21" s="3"/>
      <c r="J21" s="3"/>
      <c r="K21" s="3"/>
      <c r="L21" s="3"/>
    </row>
    <row r="22" spans="1:12" ht="17.25">
      <c r="A22" s="26" t="s">
        <v>46</v>
      </c>
      <c r="B22" s="27" t="s">
        <v>54</v>
      </c>
      <c r="C22" s="86" t="s">
        <v>52</v>
      </c>
      <c r="D22" s="86"/>
      <c r="E22" s="87"/>
      <c r="H22" s="3"/>
      <c r="I22" s="3"/>
      <c r="J22" s="3"/>
      <c r="K22" s="3"/>
      <c r="L22" s="3"/>
    </row>
    <row r="23" spans="1:12" ht="17.25">
      <c r="A23" s="29"/>
      <c r="B23" s="30"/>
      <c r="C23" s="30"/>
      <c r="D23" s="2"/>
      <c r="E23" s="4"/>
      <c r="H23" s="3"/>
      <c r="I23" s="3"/>
      <c r="J23" s="3"/>
      <c r="K23" s="3"/>
      <c r="L23" s="3"/>
    </row>
    <row r="24" spans="1:12">
      <c r="A24" s="33" t="s">
        <v>49</v>
      </c>
      <c r="B24" s="80" t="s">
        <v>3</v>
      </c>
      <c r="C24" s="81"/>
      <c r="D24" s="34" t="s">
        <v>50</v>
      </c>
      <c r="E24" s="28" t="s">
        <v>51</v>
      </c>
      <c r="H24" s="3"/>
      <c r="I24" s="3"/>
      <c r="J24" s="3"/>
      <c r="K24" s="3"/>
      <c r="L24" s="3"/>
    </row>
    <row r="25" spans="1:12">
      <c r="A25" s="31"/>
      <c r="B25" s="82"/>
      <c r="C25" s="83"/>
      <c r="D25" s="61"/>
      <c r="E25" s="35"/>
      <c r="H25" s="3"/>
      <c r="I25" s="3"/>
      <c r="J25" s="3"/>
      <c r="K25" s="3"/>
      <c r="L25" s="3"/>
    </row>
    <row r="26" spans="1:12">
      <c r="A26" s="59"/>
      <c r="B26" s="84"/>
      <c r="C26" s="85"/>
      <c r="D26" s="62"/>
      <c r="E26" s="60"/>
      <c r="H26" s="3"/>
      <c r="I26" s="3"/>
      <c r="J26" s="3"/>
      <c r="K26" s="3"/>
      <c r="L26" s="3"/>
    </row>
    <row r="27" spans="1:12">
      <c r="A27" s="59"/>
      <c r="B27" s="84"/>
      <c r="C27" s="85"/>
      <c r="D27" s="62"/>
      <c r="E27" s="60"/>
      <c r="H27" s="3"/>
      <c r="I27" s="3"/>
      <c r="J27" s="3"/>
      <c r="K27" s="3"/>
      <c r="L27" s="3"/>
    </row>
    <row r="28" spans="1:12">
      <c r="A28" s="59"/>
      <c r="B28" s="84"/>
      <c r="C28" s="85"/>
      <c r="D28" s="62"/>
      <c r="E28" s="60"/>
      <c r="H28" s="3"/>
      <c r="I28" s="3"/>
      <c r="J28" s="3"/>
      <c r="K28" s="3"/>
      <c r="L28" s="3"/>
    </row>
    <row r="29" spans="1:12">
      <c r="A29" s="32"/>
      <c r="B29" s="78"/>
      <c r="C29" s="79"/>
      <c r="D29" s="63"/>
      <c r="E29" s="36"/>
    </row>
    <row r="30" spans="1:12" ht="24" customHeight="1"/>
    <row r="31" spans="1:12" ht="17.25">
      <c r="A31" s="26" t="s">
        <v>46</v>
      </c>
      <c r="B31" s="27" t="s">
        <v>53</v>
      </c>
      <c r="C31" s="86" t="s">
        <v>52</v>
      </c>
      <c r="D31" s="86"/>
      <c r="E31" s="87"/>
    </row>
    <row r="32" spans="1:12" ht="17.25">
      <c r="A32" s="29"/>
      <c r="B32" s="30"/>
      <c r="C32" s="30"/>
      <c r="D32" s="2"/>
      <c r="E32" s="4"/>
    </row>
    <row r="33" spans="1:5">
      <c r="A33" s="33" t="s">
        <v>49</v>
      </c>
      <c r="B33" s="80" t="s">
        <v>3</v>
      </c>
      <c r="C33" s="81"/>
      <c r="D33" s="34" t="s">
        <v>50</v>
      </c>
      <c r="E33" s="28" t="s">
        <v>51</v>
      </c>
    </row>
    <row r="34" spans="1:5">
      <c r="A34" s="31"/>
      <c r="B34" s="82"/>
      <c r="C34" s="83"/>
      <c r="D34" s="61"/>
      <c r="E34" s="35"/>
    </row>
    <row r="35" spans="1:5">
      <c r="A35" s="59"/>
      <c r="B35" s="84"/>
      <c r="C35" s="85"/>
      <c r="D35" s="62"/>
      <c r="E35" s="60"/>
    </row>
    <row r="36" spans="1:5">
      <c r="A36" s="59"/>
      <c r="B36" s="84"/>
      <c r="C36" s="85"/>
      <c r="D36" s="62"/>
      <c r="E36" s="60"/>
    </row>
    <row r="37" spans="1:5">
      <c r="A37" s="59"/>
      <c r="B37" s="84"/>
      <c r="C37" s="85"/>
      <c r="D37" s="62"/>
      <c r="E37" s="60"/>
    </row>
    <row r="38" spans="1:5">
      <c r="A38" s="32"/>
      <c r="B38" s="78"/>
      <c r="C38" s="79"/>
      <c r="D38" s="63"/>
      <c r="E38" s="36"/>
    </row>
    <row r="39" spans="1:5" ht="27" customHeight="1"/>
    <row r="40" spans="1:5" ht="17.25">
      <c r="A40" s="26" t="s">
        <v>46</v>
      </c>
      <c r="B40" s="27" t="s">
        <v>55</v>
      </c>
      <c r="C40" s="86" t="s">
        <v>52</v>
      </c>
      <c r="D40" s="86"/>
      <c r="E40" s="87"/>
    </row>
    <row r="41" spans="1:5" ht="17.25">
      <c r="A41" s="29"/>
      <c r="B41" s="30"/>
      <c r="C41" s="30"/>
      <c r="D41" s="2"/>
      <c r="E41" s="4"/>
    </row>
    <row r="42" spans="1:5">
      <c r="A42" s="33" t="s">
        <v>49</v>
      </c>
      <c r="B42" s="80" t="s">
        <v>3</v>
      </c>
      <c r="C42" s="81"/>
      <c r="D42" s="34" t="s">
        <v>50</v>
      </c>
      <c r="E42" s="28" t="s">
        <v>51</v>
      </c>
    </row>
    <row r="43" spans="1:5">
      <c r="A43" s="31"/>
      <c r="B43" s="82"/>
      <c r="C43" s="83"/>
      <c r="D43" s="61"/>
      <c r="E43" s="35"/>
    </row>
    <row r="44" spans="1:5">
      <c r="A44" s="59"/>
      <c r="B44" s="84"/>
      <c r="C44" s="85"/>
      <c r="D44" s="62"/>
      <c r="E44" s="60"/>
    </row>
    <row r="45" spans="1:5">
      <c r="A45" s="59"/>
      <c r="B45" s="84"/>
      <c r="C45" s="85"/>
      <c r="D45" s="62"/>
      <c r="E45" s="60"/>
    </row>
    <row r="46" spans="1:5">
      <c r="A46" s="59"/>
      <c r="B46" s="84"/>
      <c r="C46" s="85"/>
      <c r="D46" s="62"/>
      <c r="E46" s="60"/>
    </row>
    <row r="47" spans="1:5">
      <c r="A47" s="32"/>
      <c r="B47" s="78"/>
      <c r="C47" s="79"/>
      <c r="D47" s="63"/>
      <c r="E47" s="36"/>
    </row>
    <row r="50" spans="1:5" ht="17.25">
      <c r="A50" s="26" t="s">
        <v>46</v>
      </c>
      <c r="B50" s="27" t="s">
        <v>56</v>
      </c>
      <c r="C50" s="86" t="s">
        <v>52</v>
      </c>
      <c r="D50" s="86"/>
      <c r="E50" s="87"/>
    </row>
    <row r="51" spans="1:5" ht="17.25">
      <c r="A51" s="29"/>
      <c r="B51" s="30"/>
      <c r="C51" s="30"/>
      <c r="D51" s="2"/>
      <c r="E51" s="4"/>
    </row>
    <row r="52" spans="1:5">
      <c r="A52" s="33" t="s">
        <v>49</v>
      </c>
      <c r="B52" s="80" t="s">
        <v>3</v>
      </c>
      <c r="C52" s="81"/>
      <c r="D52" s="34" t="s">
        <v>50</v>
      </c>
      <c r="E52" s="28" t="s">
        <v>51</v>
      </c>
    </row>
    <row r="53" spans="1:5">
      <c r="A53" s="31"/>
      <c r="B53" s="82"/>
      <c r="C53" s="83"/>
      <c r="D53" s="61"/>
      <c r="E53" s="35"/>
    </row>
    <row r="54" spans="1:5">
      <c r="A54" s="59"/>
      <c r="B54" s="84"/>
      <c r="C54" s="85"/>
      <c r="D54" s="62"/>
      <c r="E54" s="60"/>
    </row>
    <row r="55" spans="1:5">
      <c r="A55" s="59"/>
      <c r="B55" s="84"/>
      <c r="C55" s="85"/>
      <c r="D55" s="62"/>
      <c r="E55" s="60"/>
    </row>
    <row r="56" spans="1:5">
      <c r="A56" s="59"/>
      <c r="B56" s="84"/>
      <c r="C56" s="85"/>
      <c r="D56" s="62"/>
      <c r="E56" s="60"/>
    </row>
    <row r="57" spans="1:5">
      <c r="A57" s="32"/>
      <c r="B57" s="78"/>
      <c r="C57" s="79"/>
      <c r="D57" s="63"/>
      <c r="E57" s="36"/>
    </row>
    <row r="58" spans="1:5" ht="25.5" customHeight="1"/>
    <row r="59" spans="1:5" ht="17.25">
      <c r="A59" s="26" t="s">
        <v>46</v>
      </c>
      <c r="B59" s="27" t="s">
        <v>57</v>
      </c>
      <c r="C59" s="86" t="s">
        <v>52</v>
      </c>
      <c r="D59" s="86"/>
      <c r="E59" s="87"/>
    </row>
    <row r="60" spans="1:5" ht="17.25">
      <c r="A60" s="29"/>
      <c r="B60" s="30"/>
      <c r="C60" s="30"/>
      <c r="D60" s="2"/>
      <c r="E60" s="4"/>
    </row>
    <row r="61" spans="1:5">
      <c r="A61" s="33" t="s">
        <v>49</v>
      </c>
      <c r="B61" s="80" t="s">
        <v>3</v>
      </c>
      <c r="C61" s="81"/>
      <c r="D61" s="34" t="s">
        <v>50</v>
      </c>
      <c r="E61" s="28" t="s">
        <v>51</v>
      </c>
    </row>
    <row r="62" spans="1:5">
      <c r="A62" s="31"/>
      <c r="B62" s="82"/>
      <c r="C62" s="83"/>
      <c r="D62" s="61"/>
      <c r="E62" s="35"/>
    </row>
    <row r="63" spans="1:5">
      <c r="A63" s="59"/>
      <c r="B63" s="84"/>
      <c r="C63" s="85"/>
      <c r="D63" s="62"/>
      <c r="E63" s="60"/>
    </row>
    <row r="64" spans="1:5">
      <c r="A64" s="59"/>
      <c r="B64" s="84"/>
      <c r="C64" s="85"/>
      <c r="D64" s="62"/>
      <c r="E64" s="60"/>
    </row>
    <row r="65" spans="1:5">
      <c r="A65" s="59"/>
      <c r="B65" s="84"/>
      <c r="C65" s="85"/>
      <c r="D65" s="62"/>
      <c r="E65" s="60"/>
    </row>
    <row r="66" spans="1:5">
      <c r="A66" s="32"/>
      <c r="B66" s="78"/>
      <c r="C66" s="79"/>
      <c r="D66" s="63"/>
      <c r="E66" s="36"/>
    </row>
    <row r="68" spans="1:5" ht="17.25">
      <c r="A68" s="26" t="s">
        <v>46</v>
      </c>
      <c r="B68" s="27" t="s">
        <v>58</v>
      </c>
      <c r="C68" s="86" t="s">
        <v>52</v>
      </c>
      <c r="D68" s="86"/>
      <c r="E68" s="87"/>
    </row>
    <row r="69" spans="1:5" ht="17.25">
      <c r="A69" s="29"/>
      <c r="B69" s="30"/>
      <c r="C69" s="30"/>
      <c r="D69" s="2"/>
      <c r="E69" s="4"/>
    </row>
    <row r="70" spans="1:5">
      <c r="A70" s="33" t="s">
        <v>49</v>
      </c>
      <c r="B70" s="80" t="s">
        <v>3</v>
      </c>
      <c r="C70" s="81"/>
      <c r="D70" s="34" t="s">
        <v>50</v>
      </c>
      <c r="E70" s="28" t="s">
        <v>51</v>
      </c>
    </row>
    <row r="71" spans="1:5">
      <c r="A71" s="31"/>
      <c r="B71" s="82"/>
      <c r="C71" s="83"/>
      <c r="D71" s="61"/>
      <c r="E71" s="35"/>
    </row>
    <row r="72" spans="1:5">
      <c r="A72" s="59"/>
      <c r="B72" s="84"/>
      <c r="C72" s="85"/>
      <c r="D72" s="62"/>
      <c r="E72" s="60"/>
    </row>
    <row r="73" spans="1:5">
      <c r="A73" s="59"/>
      <c r="B73" s="84"/>
      <c r="C73" s="85"/>
      <c r="D73" s="62"/>
      <c r="E73" s="60"/>
    </row>
    <row r="74" spans="1:5">
      <c r="A74" s="59"/>
      <c r="B74" s="84"/>
      <c r="C74" s="85"/>
      <c r="D74" s="62"/>
      <c r="E74" s="60"/>
    </row>
    <row r="75" spans="1:5">
      <c r="A75" s="32"/>
      <c r="B75" s="78"/>
      <c r="C75" s="79"/>
      <c r="D75" s="63"/>
      <c r="E75" s="36"/>
    </row>
  </sheetData>
  <mergeCells count="56">
    <mergeCell ref="B24:C24"/>
    <mergeCell ref="B27:C27"/>
    <mergeCell ref="B28:C28"/>
    <mergeCell ref="B46:C46"/>
    <mergeCell ref="B15:C15"/>
    <mergeCell ref="B42:C42"/>
    <mergeCell ref="B43:C43"/>
    <mergeCell ref="B44:C44"/>
    <mergeCell ref="B45:C45"/>
    <mergeCell ref="B16:C16"/>
    <mergeCell ref="B29:C29"/>
    <mergeCell ref="C31:E31"/>
    <mergeCell ref="C40:E40"/>
    <mergeCell ref="B33:C33"/>
    <mergeCell ref="B34:C34"/>
    <mergeCell ref="B35:C35"/>
    <mergeCell ref="B36:C36"/>
    <mergeCell ref="B37:C37"/>
    <mergeCell ref="B38:C38"/>
    <mergeCell ref="B47:C47"/>
    <mergeCell ref="B20:C20"/>
    <mergeCell ref="C6:E6"/>
    <mergeCell ref="B8:C8"/>
    <mergeCell ref="B9:C9"/>
    <mergeCell ref="B10:C10"/>
    <mergeCell ref="B11:C11"/>
    <mergeCell ref="B12:C12"/>
    <mergeCell ref="B14:C14"/>
    <mergeCell ref="B17:C17"/>
    <mergeCell ref="B18:C18"/>
    <mergeCell ref="B19:C19"/>
    <mergeCell ref="C22:E22"/>
    <mergeCell ref="B21:C21"/>
    <mergeCell ref="B25:C25"/>
    <mergeCell ref="B26:C26"/>
    <mergeCell ref="C50:E50"/>
    <mergeCell ref="B52:C52"/>
    <mergeCell ref="B53:C53"/>
    <mergeCell ref="B54:C54"/>
    <mergeCell ref="B55:C55"/>
    <mergeCell ref="B56:C56"/>
    <mergeCell ref="B57:C57"/>
    <mergeCell ref="C59:E59"/>
    <mergeCell ref="B61:C61"/>
    <mergeCell ref="B62:C62"/>
    <mergeCell ref="B63:C63"/>
    <mergeCell ref="B64:C64"/>
    <mergeCell ref="B65:C65"/>
    <mergeCell ref="B66:C66"/>
    <mergeCell ref="C68:E68"/>
    <mergeCell ref="B75:C75"/>
    <mergeCell ref="B70:C70"/>
    <mergeCell ref="B71:C71"/>
    <mergeCell ref="B72:C72"/>
    <mergeCell ref="B73:C73"/>
    <mergeCell ref="B74:C7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2:L37"/>
  <sheetViews>
    <sheetView tabSelected="1" topLeftCell="A4" workbookViewId="0">
      <pane ySplit="11" topLeftCell="A15" activePane="bottomLeft" state="frozen"/>
      <selection activeCell="A4" sqref="A4"/>
      <selection pane="bottomLeft" activeCell="H8" sqref="H8"/>
    </sheetView>
  </sheetViews>
  <sheetFormatPr defaultColWidth="11.42578125" defaultRowHeight="15"/>
  <cols>
    <col min="1" max="1" width="12.7109375" customWidth="1"/>
    <col min="2" max="2" width="21.5703125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2" customWidth="1"/>
    <col min="8" max="8" width="30.28515625" customWidth="1"/>
    <col min="9" max="9" width="16.28515625" customWidth="1"/>
    <col min="10" max="10" width="14.28515625" customWidth="1"/>
    <col min="11" max="11" width="8.5703125" customWidth="1"/>
  </cols>
  <sheetData>
    <row r="2" spans="1:12">
      <c r="D2" s="3"/>
      <c r="E2" s="3"/>
      <c r="F2" s="3"/>
      <c r="G2" s="3"/>
      <c r="H2" s="3"/>
    </row>
    <row r="3" spans="1:12" ht="23.25">
      <c r="A3" s="9" t="s">
        <v>0</v>
      </c>
      <c r="B3" s="9"/>
      <c r="D3" s="8" t="s">
        <v>27</v>
      </c>
      <c r="E3" s="7"/>
      <c r="F3" s="7"/>
      <c r="G3" s="7"/>
      <c r="H3" s="7"/>
      <c r="I3" s="3"/>
    </row>
    <row r="4" spans="1:12" ht="23.25">
      <c r="A4" s="25" t="s">
        <v>92</v>
      </c>
      <c r="B4" s="9"/>
      <c r="D4" s="70"/>
      <c r="E4" s="71"/>
      <c r="F4" s="71"/>
      <c r="G4" s="71"/>
      <c r="H4" s="71"/>
      <c r="I4" s="3"/>
    </row>
    <row r="5" spans="1:12" ht="10.5" customHeight="1">
      <c r="A5" s="9"/>
      <c r="B5" s="9"/>
      <c r="D5" s="8"/>
      <c r="E5" s="7"/>
      <c r="F5" s="7"/>
      <c r="G5" s="7"/>
      <c r="H5" s="7"/>
      <c r="I5" s="3"/>
    </row>
    <row r="6" spans="1:12">
      <c r="D6" s="18" t="s">
        <v>25</v>
      </c>
      <c r="E6" s="40" t="s">
        <v>26</v>
      </c>
      <c r="F6" s="102" t="s">
        <v>29</v>
      </c>
      <c r="G6" s="103"/>
      <c r="H6" s="18" t="s">
        <v>28</v>
      </c>
      <c r="J6" s="95" t="s">
        <v>90</v>
      </c>
      <c r="K6" s="96"/>
    </row>
    <row r="7" spans="1:12">
      <c r="A7" s="1" t="s">
        <v>31</v>
      </c>
      <c r="B7" s="75" t="s">
        <v>34</v>
      </c>
      <c r="D7" s="10">
        <v>40604</v>
      </c>
      <c r="E7" s="11">
        <v>1</v>
      </c>
      <c r="F7" s="90" t="s">
        <v>30</v>
      </c>
      <c r="G7" s="101"/>
      <c r="H7" s="73" t="s">
        <v>1</v>
      </c>
      <c r="J7" s="97"/>
      <c r="K7" s="98"/>
    </row>
    <row r="8" spans="1:12">
      <c r="A8" s="1" t="s">
        <v>99</v>
      </c>
      <c r="B8" s="75">
        <f>COUNTA(A15:A57)</f>
        <v>12</v>
      </c>
      <c r="D8" s="107">
        <v>40606</v>
      </c>
      <c r="E8" s="11">
        <v>1.1000000000000001</v>
      </c>
      <c r="F8" s="90" t="s">
        <v>104</v>
      </c>
      <c r="G8" s="101"/>
      <c r="H8" s="73" t="s">
        <v>105</v>
      </c>
      <c r="J8" s="97"/>
      <c r="K8" s="98"/>
    </row>
    <row r="9" spans="1:12">
      <c r="A9" s="1" t="s">
        <v>32</v>
      </c>
      <c r="B9" s="75">
        <f>E32</f>
        <v>757</v>
      </c>
      <c r="D9" s="12"/>
      <c r="E9" s="13"/>
      <c r="F9" s="104"/>
      <c r="G9" s="105"/>
      <c r="H9" s="47"/>
      <c r="J9" s="97"/>
      <c r="K9" s="98"/>
    </row>
    <row r="10" spans="1:12">
      <c r="A10" s="1"/>
      <c r="B10" s="1"/>
      <c r="D10" s="12"/>
      <c r="E10" s="13"/>
      <c r="F10" s="104"/>
      <c r="G10" s="105"/>
      <c r="H10" s="47"/>
      <c r="J10" s="97"/>
      <c r="K10" s="98"/>
    </row>
    <row r="11" spans="1:12">
      <c r="A11" s="1"/>
      <c r="B11" s="1"/>
      <c r="D11" s="12"/>
      <c r="E11" s="13"/>
      <c r="F11" s="104"/>
      <c r="G11" s="105"/>
      <c r="H11" s="47"/>
      <c r="J11" s="99"/>
      <c r="K11" s="100"/>
    </row>
    <row r="12" spans="1:12">
      <c r="D12" s="15"/>
      <c r="E12" s="16"/>
      <c r="F12" s="93"/>
      <c r="G12" s="94"/>
      <c r="H12" s="74"/>
    </row>
    <row r="13" spans="1:12" ht="8.25" customHeight="1"/>
    <row r="14" spans="1:12" ht="38.25" customHeight="1">
      <c r="A14" s="24" t="s">
        <v>2</v>
      </c>
      <c r="B14" s="42" t="s">
        <v>3</v>
      </c>
      <c r="C14" s="23" t="s">
        <v>4</v>
      </c>
      <c r="D14" s="39" t="s">
        <v>5</v>
      </c>
      <c r="E14" s="24" t="s">
        <v>6</v>
      </c>
      <c r="F14" s="39" t="s">
        <v>7</v>
      </c>
      <c r="G14" s="23" t="s">
        <v>8</v>
      </c>
      <c r="H14" s="42" t="s">
        <v>9</v>
      </c>
      <c r="I14" s="23" t="s">
        <v>10</v>
      </c>
      <c r="J14" s="21" t="s">
        <v>11</v>
      </c>
      <c r="K14" s="22" t="s">
        <v>12</v>
      </c>
      <c r="L14" s="1"/>
    </row>
    <row r="15" spans="1:12" ht="36">
      <c r="A15" s="43" t="s">
        <v>14</v>
      </c>
      <c r="B15" s="41" t="s">
        <v>36</v>
      </c>
      <c r="C15" s="44" t="s">
        <v>71</v>
      </c>
      <c r="D15" s="45">
        <v>5</v>
      </c>
      <c r="E15" s="43">
        <v>30</v>
      </c>
      <c r="F15" s="45">
        <f t="shared" ref="F15:F30" si="0">(D15/100)*E15</f>
        <v>1.5</v>
      </c>
      <c r="G15" s="44" t="s">
        <v>75</v>
      </c>
      <c r="H15" s="72" t="s">
        <v>77</v>
      </c>
      <c r="I15" s="66" t="s">
        <v>74</v>
      </c>
      <c r="J15" s="44" t="s">
        <v>74</v>
      </c>
      <c r="K15" s="46"/>
    </row>
    <row r="16" spans="1:12" ht="36">
      <c r="A16" s="47" t="s">
        <v>19</v>
      </c>
      <c r="B16" s="48" t="s">
        <v>40</v>
      </c>
      <c r="C16" s="49" t="s">
        <v>64</v>
      </c>
      <c r="D16" s="50">
        <v>5</v>
      </c>
      <c r="E16" s="47">
        <v>20</v>
      </c>
      <c r="F16" s="50">
        <f t="shared" si="0"/>
        <v>1</v>
      </c>
      <c r="G16" s="49" t="s">
        <v>102</v>
      </c>
      <c r="H16" s="67" t="s">
        <v>100</v>
      </c>
      <c r="I16" s="12" t="s">
        <v>74</v>
      </c>
      <c r="J16" s="49" t="s">
        <v>74</v>
      </c>
      <c r="K16" s="52"/>
    </row>
    <row r="17" spans="1:11" ht="60">
      <c r="A17" s="47" t="s">
        <v>22</v>
      </c>
      <c r="B17" s="48" t="s">
        <v>44</v>
      </c>
      <c r="C17" s="49" t="s">
        <v>67</v>
      </c>
      <c r="D17" s="50">
        <v>10</v>
      </c>
      <c r="E17" s="47">
        <v>150</v>
      </c>
      <c r="F17" s="50">
        <f t="shared" si="0"/>
        <v>15</v>
      </c>
      <c r="G17" s="49" t="s">
        <v>86</v>
      </c>
      <c r="H17" s="67" t="s">
        <v>98</v>
      </c>
      <c r="I17" s="106" t="s">
        <v>74</v>
      </c>
      <c r="J17" s="49" t="s">
        <v>88</v>
      </c>
      <c r="K17" s="52"/>
    </row>
    <row r="18" spans="1:11" ht="36">
      <c r="A18" s="47" t="s">
        <v>15</v>
      </c>
      <c r="B18" s="48" t="s">
        <v>37</v>
      </c>
      <c r="C18" s="49" t="s">
        <v>61</v>
      </c>
      <c r="D18" s="50">
        <v>10</v>
      </c>
      <c r="E18" s="47">
        <v>10</v>
      </c>
      <c r="F18" s="50">
        <f t="shared" si="0"/>
        <v>1</v>
      </c>
      <c r="G18" s="49" t="s">
        <v>101</v>
      </c>
      <c r="H18" s="67" t="s">
        <v>78</v>
      </c>
      <c r="I18" s="12" t="s">
        <v>74</v>
      </c>
      <c r="J18" s="49" t="s">
        <v>74</v>
      </c>
      <c r="K18" s="52"/>
    </row>
    <row r="19" spans="1:11" ht="24">
      <c r="A19" s="47" t="s">
        <v>13</v>
      </c>
      <c r="B19" s="77" t="s">
        <v>35</v>
      </c>
      <c r="C19" s="49" t="s">
        <v>42</v>
      </c>
      <c r="D19" s="50">
        <v>10</v>
      </c>
      <c r="E19" s="47">
        <v>5</v>
      </c>
      <c r="F19" s="50">
        <f t="shared" si="0"/>
        <v>0.5</v>
      </c>
      <c r="G19" s="49" t="s">
        <v>72</v>
      </c>
      <c r="H19" s="67" t="s">
        <v>73</v>
      </c>
      <c r="I19" s="12" t="s">
        <v>74</v>
      </c>
      <c r="J19" s="49" t="s">
        <v>74</v>
      </c>
      <c r="K19" s="52"/>
    </row>
    <row r="20" spans="1:11" ht="72">
      <c r="A20" s="47" t="s">
        <v>24</v>
      </c>
      <c r="B20" s="48" t="s">
        <v>60</v>
      </c>
      <c r="C20" s="49" t="s">
        <v>68</v>
      </c>
      <c r="D20" s="50">
        <v>15</v>
      </c>
      <c r="E20" s="47">
        <v>50</v>
      </c>
      <c r="F20" s="50">
        <f t="shared" si="0"/>
        <v>7.5</v>
      </c>
      <c r="G20" s="49" t="s">
        <v>93</v>
      </c>
      <c r="H20" s="67" t="s">
        <v>95</v>
      </c>
      <c r="I20" s="12"/>
      <c r="J20" s="49" t="s">
        <v>94</v>
      </c>
      <c r="K20" s="52"/>
    </row>
    <row r="21" spans="1:11" ht="60">
      <c r="A21" s="47" t="s">
        <v>18</v>
      </c>
      <c r="B21" s="48" t="s">
        <v>39</v>
      </c>
      <c r="C21" s="49" t="s">
        <v>63</v>
      </c>
      <c r="D21" s="50">
        <v>15</v>
      </c>
      <c r="E21" s="47">
        <v>40</v>
      </c>
      <c r="F21" s="50">
        <f t="shared" si="0"/>
        <v>6</v>
      </c>
      <c r="G21" s="49" t="s">
        <v>103</v>
      </c>
      <c r="H21" s="67" t="s">
        <v>97</v>
      </c>
      <c r="I21" s="12" t="s">
        <v>74</v>
      </c>
      <c r="J21" s="49" t="s">
        <v>74</v>
      </c>
      <c r="K21" s="52"/>
    </row>
    <row r="22" spans="1:11" ht="36">
      <c r="A22" s="47" t="s">
        <v>16</v>
      </c>
      <c r="B22" s="48" t="s">
        <v>38</v>
      </c>
      <c r="C22" s="49" t="s">
        <v>62</v>
      </c>
      <c r="D22" s="50">
        <v>20</v>
      </c>
      <c r="E22" s="47">
        <v>350</v>
      </c>
      <c r="F22" s="50">
        <f t="shared" si="0"/>
        <v>70</v>
      </c>
      <c r="G22" s="49" t="s">
        <v>79</v>
      </c>
      <c r="H22" s="67" t="s">
        <v>81</v>
      </c>
      <c r="I22" s="12" t="s">
        <v>74</v>
      </c>
      <c r="J22" s="49" t="s">
        <v>74</v>
      </c>
      <c r="K22" s="52"/>
    </row>
    <row r="23" spans="1:11" ht="42" customHeight="1">
      <c r="A23" s="47" t="s">
        <v>21</v>
      </c>
      <c r="B23" s="48" t="s">
        <v>43</v>
      </c>
      <c r="C23" s="49" t="s">
        <v>66</v>
      </c>
      <c r="D23" s="50">
        <v>20</v>
      </c>
      <c r="E23" s="47">
        <v>30</v>
      </c>
      <c r="F23" s="50">
        <f t="shared" si="0"/>
        <v>6</v>
      </c>
      <c r="G23" s="49" t="s">
        <v>84</v>
      </c>
      <c r="H23" s="67" t="s">
        <v>85</v>
      </c>
      <c r="I23" s="12" t="s">
        <v>74</v>
      </c>
      <c r="J23" s="49" t="s">
        <v>74</v>
      </c>
      <c r="K23" s="52"/>
    </row>
    <row r="24" spans="1:11" ht="60">
      <c r="A24" s="47" t="s">
        <v>23</v>
      </c>
      <c r="B24" s="48" t="s">
        <v>45</v>
      </c>
      <c r="C24" s="49" t="s">
        <v>69</v>
      </c>
      <c r="D24" s="50">
        <v>20</v>
      </c>
      <c r="E24" s="47">
        <v>30</v>
      </c>
      <c r="F24" s="50">
        <f t="shared" si="0"/>
        <v>6</v>
      </c>
      <c r="G24" s="49" t="s">
        <v>91</v>
      </c>
      <c r="H24" s="67" t="s">
        <v>87</v>
      </c>
      <c r="I24" s="12" t="s">
        <v>74</v>
      </c>
      <c r="J24" s="49" t="s">
        <v>89</v>
      </c>
      <c r="K24" s="52"/>
    </row>
    <row r="25" spans="1:11" ht="36">
      <c r="A25" s="47" t="s">
        <v>17</v>
      </c>
      <c r="B25" s="50" t="s">
        <v>76</v>
      </c>
      <c r="C25" s="49" t="s">
        <v>80</v>
      </c>
      <c r="D25" s="50">
        <v>5</v>
      </c>
      <c r="E25" s="47">
        <v>12</v>
      </c>
      <c r="F25" s="50">
        <f t="shared" si="0"/>
        <v>0.60000000000000009</v>
      </c>
      <c r="G25" s="49" t="s">
        <v>74</v>
      </c>
      <c r="H25" s="67" t="s">
        <v>96</v>
      </c>
      <c r="I25" s="12" t="s">
        <v>74</v>
      </c>
      <c r="J25" s="49" t="s">
        <v>74</v>
      </c>
      <c r="K25" s="52"/>
    </row>
    <row r="26" spans="1:11" ht="36">
      <c r="A26" s="47" t="s">
        <v>20</v>
      </c>
      <c r="B26" s="48" t="s">
        <v>41</v>
      </c>
      <c r="C26" s="49" t="s">
        <v>65</v>
      </c>
      <c r="D26" s="50">
        <v>40</v>
      </c>
      <c r="E26" s="47">
        <v>30</v>
      </c>
      <c r="F26" s="50">
        <f t="shared" si="0"/>
        <v>12</v>
      </c>
      <c r="G26" s="49" t="s">
        <v>82</v>
      </c>
      <c r="H26" s="67" t="s">
        <v>83</v>
      </c>
      <c r="I26" s="12" t="s">
        <v>74</v>
      </c>
      <c r="J26" s="49" t="s">
        <v>74</v>
      </c>
      <c r="K26" s="52"/>
    </row>
    <row r="27" spans="1:11">
      <c r="A27" s="47"/>
      <c r="B27" s="51"/>
      <c r="C27" s="44"/>
      <c r="D27" s="45"/>
      <c r="E27" s="43"/>
      <c r="F27" s="50">
        <f t="shared" si="0"/>
        <v>0</v>
      </c>
      <c r="G27" s="44"/>
      <c r="H27" s="69"/>
      <c r="I27" s="37"/>
      <c r="J27" s="44"/>
      <c r="K27" s="46"/>
    </row>
    <row r="28" spans="1:11">
      <c r="A28" s="47"/>
      <c r="B28" s="51"/>
      <c r="C28" s="49"/>
      <c r="D28" s="50"/>
      <c r="E28" s="47"/>
      <c r="F28" s="50">
        <f t="shared" si="0"/>
        <v>0</v>
      </c>
      <c r="G28" s="49"/>
      <c r="H28" s="69"/>
      <c r="I28" s="14"/>
      <c r="J28" s="49"/>
      <c r="K28" s="52"/>
    </row>
    <row r="29" spans="1:11">
      <c r="A29" s="47"/>
      <c r="B29" s="51"/>
      <c r="C29" s="49"/>
      <c r="D29" s="50"/>
      <c r="E29" s="47"/>
      <c r="F29" s="50">
        <f t="shared" si="0"/>
        <v>0</v>
      </c>
      <c r="G29" s="49"/>
      <c r="H29" s="69"/>
      <c r="I29" s="14"/>
      <c r="J29" s="49"/>
      <c r="K29" s="52"/>
    </row>
    <row r="30" spans="1:11">
      <c r="A30" s="53"/>
      <c r="B30" s="54"/>
      <c r="C30" s="55"/>
      <c r="D30" s="56"/>
      <c r="E30" s="57"/>
      <c r="F30" s="45">
        <f t="shared" si="0"/>
        <v>0</v>
      </c>
      <c r="G30" s="55"/>
      <c r="H30" s="76"/>
      <c r="I30" s="17"/>
      <c r="J30" s="55"/>
      <c r="K30" s="58"/>
    </row>
    <row r="31" spans="1:11">
      <c r="A31" s="19"/>
      <c r="B31" s="5"/>
      <c r="C31" s="5"/>
      <c r="D31" s="5"/>
      <c r="E31" s="5"/>
      <c r="F31" s="19"/>
      <c r="G31" s="5"/>
      <c r="H31" s="5"/>
      <c r="I31" s="5"/>
      <c r="J31" s="5"/>
      <c r="K31" s="5"/>
    </row>
    <row r="32" spans="1:11" ht="15.75" thickBot="1">
      <c r="A32" s="5"/>
      <c r="B32" s="5"/>
      <c r="C32" s="5"/>
      <c r="D32" s="20" t="s">
        <v>33</v>
      </c>
      <c r="E32" s="68">
        <f>SUM(E15:E30)</f>
        <v>757</v>
      </c>
      <c r="F32" s="68">
        <f>SUM(F15:F30)</f>
        <v>127.1</v>
      </c>
      <c r="G32" s="5"/>
      <c r="H32" s="5"/>
      <c r="I32" s="5"/>
      <c r="J32" s="5"/>
      <c r="K32" s="5"/>
    </row>
    <row r="33" spans="1:11" ht="15.75" thickTop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</sheetData>
  <autoFilter ref="A14:K30">
    <filterColumn colId="1" showButton="0"/>
    <filterColumn colId="7" showButton="0"/>
    <sortState ref="A15:K30">
      <sortCondition ref="D14:D30"/>
    </sortState>
  </autoFilter>
  <mergeCells count="8">
    <mergeCell ref="F12:G12"/>
    <mergeCell ref="J6:K11"/>
    <mergeCell ref="F7:G7"/>
    <mergeCell ref="F6:G6"/>
    <mergeCell ref="F8:G8"/>
    <mergeCell ref="F9:G9"/>
    <mergeCell ref="F10:G10"/>
    <mergeCell ref="F11:G1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Risiko-History</vt:lpstr>
      <vt:lpstr>Risiken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digi</cp:lastModifiedBy>
  <dcterms:created xsi:type="dcterms:W3CDTF">2011-03-02T15:26:41Z</dcterms:created>
  <dcterms:modified xsi:type="dcterms:W3CDTF">2011-03-04T15:20:05Z</dcterms:modified>
</cp:coreProperties>
</file>