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0410" windowHeight="7335" activeTab="6"/>
  </bookViews>
  <sheets>
    <sheet name="Timelog" sheetId="23" r:id="rId1"/>
    <sheet name="Tickets" sheetId="24" r:id="rId2"/>
    <sheet name="Activities" sheetId="25" r:id="rId3"/>
    <sheet name="h pro Mitglied" sheetId="2" r:id="rId4"/>
    <sheet name="h pro Tag" sheetId="6" r:id="rId5"/>
    <sheet name="h pro Ticket" sheetId="14" r:id="rId6"/>
    <sheet name="Charts" sheetId="11" r:id="rId7"/>
    <sheet name="Milestones" sheetId="27" r:id="rId8"/>
  </sheets>
  <definedNames>
    <definedName name="_xlnm._FilterDatabase" localSheetId="5" hidden="1">'h pro Ticket'!$A$2:$D$194</definedName>
    <definedName name="activities" localSheetId="2">Activities!$A$1:$C$13</definedName>
    <definedName name="activities" localSheetId="7">Milestones!$A$1:$C$7</definedName>
    <definedName name="zeiterfassung.tickets" localSheetId="1">Tickets!$A$1:$R$202</definedName>
    <definedName name="zeiterfassung.timelog" localSheetId="0">Timelog!$A$1:$I$502</definedName>
  </definedNames>
  <calcPr calcId="144525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B98" i="14"/>
  <c r="B29" i="14"/>
  <c r="B80" i="14"/>
  <c r="B31" i="14"/>
  <c r="B32" i="14"/>
  <c r="B129" i="14"/>
  <c r="B73" i="14"/>
  <c r="B154" i="14"/>
  <c r="B7" i="14"/>
  <c r="B74" i="14"/>
  <c r="B101" i="14"/>
  <c r="B102" i="14"/>
  <c r="B92" i="14"/>
  <c r="B61" i="14"/>
  <c r="B103" i="14"/>
  <c r="B112" i="14"/>
  <c r="B88" i="14"/>
  <c r="B56" i="14"/>
  <c r="B44" i="14"/>
  <c r="B62" i="14"/>
  <c r="B130" i="14"/>
  <c r="B113" i="14"/>
  <c r="B69" i="14"/>
  <c r="B75" i="14"/>
  <c r="B104" i="14"/>
  <c r="B131" i="14"/>
  <c r="B57" i="14"/>
  <c r="B76" i="14"/>
  <c r="B70" i="14"/>
  <c r="B93" i="14"/>
  <c r="B11" i="14"/>
  <c r="B10" i="14"/>
  <c r="B94" i="14"/>
  <c r="B95" i="14"/>
  <c r="B22" i="14"/>
  <c r="B58" i="14"/>
  <c r="B33" i="14"/>
  <c r="B34" i="14"/>
  <c r="B6" i="14"/>
  <c r="B13" i="14"/>
  <c r="B105" i="14"/>
  <c r="B35" i="14"/>
  <c r="B63" i="14"/>
  <c r="B155" i="14"/>
  <c r="B156" i="14"/>
  <c r="B157" i="14"/>
  <c r="B64" i="14"/>
  <c r="B36" i="14"/>
  <c r="B59" i="14"/>
  <c r="B30" i="14"/>
  <c r="B47" i="14"/>
  <c r="B27" i="14"/>
  <c r="B158" i="14"/>
  <c r="B89" i="14"/>
  <c r="B159" i="14"/>
  <c r="B15" i="14"/>
  <c r="B12" i="14"/>
  <c r="B160" i="14"/>
  <c r="B77" i="14"/>
  <c r="B139" i="14"/>
  <c r="B161" i="14"/>
  <c r="B162" i="14"/>
  <c r="B140" i="14"/>
  <c r="B91" i="14"/>
  <c r="B141" i="14"/>
  <c r="B127" i="14"/>
  <c r="B123" i="14"/>
  <c r="B114" i="14"/>
  <c r="B124" i="14"/>
  <c r="B115" i="14"/>
  <c r="B132" i="14"/>
  <c r="B133" i="14"/>
  <c r="B134" i="14"/>
  <c r="B142" i="14"/>
  <c r="B143" i="14"/>
  <c r="B144" i="14"/>
  <c r="B3" i="14"/>
  <c r="B163" i="14"/>
  <c r="B164" i="14"/>
  <c r="B54" i="14"/>
  <c r="B37" i="14"/>
  <c r="B38" i="14"/>
  <c r="B165" i="14"/>
  <c r="B81" i="14"/>
  <c r="B166" i="14"/>
  <c r="B21" i="14"/>
  <c r="B167" i="14"/>
  <c r="B106" i="14"/>
  <c r="B39" i="14"/>
  <c r="B48" i="14"/>
  <c r="B116" i="14"/>
  <c r="B65" i="14"/>
  <c r="B50" i="14"/>
  <c r="B117" i="14"/>
  <c r="B66" i="14"/>
  <c r="B40" i="14"/>
  <c r="B82" i="14"/>
  <c r="B83" i="14"/>
  <c r="B17" i="14"/>
  <c r="B84" i="14"/>
  <c r="B85" i="14"/>
  <c r="B51" i="14"/>
  <c r="B41" i="14"/>
  <c r="B42" i="14"/>
  <c r="B86" i="14"/>
  <c r="B107" i="14"/>
  <c r="B43" i="14"/>
  <c r="B52" i="14"/>
  <c r="B168" i="14"/>
  <c r="B169" i="14"/>
  <c r="B145" i="14"/>
  <c r="B146" i="14"/>
  <c r="B14" i="14"/>
  <c r="B170" i="14"/>
  <c r="B171" i="14"/>
  <c r="B172" i="14"/>
  <c r="B60" i="14"/>
  <c r="B173" i="14"/>
  <c r="B152" i="14"/>
  <c r="B5" i="14"/>
  <c r="B135" i="14"/>
  <c r="B55" i="14"/>
  <c r="B174" i="14"/>
  <c r="B175" i="14"/>
  <c r="B176" i="14"/>
  <c r="B177" i="14"/>
  <c r="B118" i="14"/>
  <c r="B90" i="14"/>
  <c r="B71" i="14"/>
  <c r="B72" i="14"/>
  <c r="B18" i="14"/>
  <c r="B16" i="14"/>
  <c r="B178" i="14"/>
  <c r="B179" i="14"/>
  <c r="B180" i="14"/>
  <c r="B23" i="14"/>
  <c r="B108" i="14"/>
  <c r="B181" i="14"/>
  <c r="B182" i="14"/>
  <c r="B4" i="14"/>
  <c r="B147" i="14"/>
  <c r="B148" i="14"/>
  <c r="B109" i="14"/>
  <c r="B78" i="14"/>
  <c r="B183" i="14"/>
  <c r="B184" i="14"/>
  <c r="B185" i="14"/>
  <c r="B186" i="14"/>
  <c r="B187" i="14"/>
  <c r="B128" i="14"/>
  <c r="B137" i="14"/>
  <c r="B125" i="14"/>
  <c r="B87" i="14"/>
  <c r="B110" i="14"/>
  <c r="B149" i="14"/>
  <c r="B138" i="14"/>
  <c r="B188" i="14"/>
  <c r="B25" i="14"/>
  <c r="B96" i="14"/>
  <c r="B28" i="14"/>
  <c r="B49" i="14"/>
  <c r="B150" i="14"/>
  <c r="B119" i="14"/>
  <c r="B53" i="14"/>
  <c r="B189" i="14"/>
  <c r="B24" i="14"/>
  <c r="B151" i="14"/>
  <c r="B99" i="14"/>
  <c r="B67" i="14"/>
  <c r="B190" i="14"/>
  <c r="B9" i="14"/>
  <c r="B153" i="14"/>
  <c r="B68" i="14"/>
  <c r="B46" i="14"/>
  <c r="B100" i="14"/>
  <c r="B26" i="14"/>
  <c r="B191" i="14"/>
  <c r="B111" i="14"/>
  <c r="B192" i="14"/>
  <c r="B20" i="14"/>
  <c r="B193" i="14"/>
  <c r="B120" i="14"/>
  <c r="B121" i="14"/>
  <c r="B122" i="14"/>
  <c r="B45" i="14"/>
  <c r="B79" i="14"/>
  <c r="B126" i="14"/>
  <c r="B19" i="14"/>
  <c r="B136" i="14"/>
  <c r="B97" i="14"/>
  <c r="B194" i="14"/>
  <c r="B8" i="14"/>
  <c r="B2" i="14"/>
  <c r="A168" i="14"/>
  <c r="C168" i="14" s="1"/>
  <c r="A169" i="14"/>
  <c r="D169" i="14" s="1"/>
  <c r="A145" i="14"/>
  <c r="D145" i="14" s="1"/>
  <c r="A146" i="14"/>
  <c r="C146" i="14" s="1"/>
  <c r="A14" i="14"/>
  <c r="C14" i="14" s="1"/>
  <c r="A170" i="14"/>
  <c r="D170" i="14" s="1"/>
  <c r="A171" i="14"/>
  <c r="C171" i="14" s="1"/>
  <c r="A172" i="14"/>
  <c r="C172" i="14" s="1"/>
  <c r="A60" i="14"/>
  <c r="C60" i="14" s="1"/>
  <c r="A173" i="14"/>
  <c r="D173" i="14" s="1"/>
  <c r="A152" i="14"/>
  <c r="C152" i="14" s="1"/>
  <c r="A5" i="14"/>
  <c r="C5" i="14" s="1"/>
  <c r="A135" i="14"/>
  <c r="C135" i="14" s="1"/>
  <c r="A55" i="14"/>
  <c r="D55" i="14" s="1"/>
  <c r="A174" i="14"/>
  <c r="C174" i="14" s="1"/>
  <c r="A175" i="14"/>
  <c r="C175" i="14" s="1"/>
  <c r="A176" i="14"/>
  <c r="C176" i="14" s="1"/>
  <c r="A177" i="14"/>
  <c r="D177" i="14" s="1"/>
  <c r="A118" i="14"/>
  <c r="D118" i="14" s="1"/>
  <c r="A90" i="14"/>
  <c r="C90" i="14" s="1"/>
  <c r="A71" i="14"/>
  <c r="C71" i="14" s="1"/>
  <c r="A72" i="14"/>
  <c r="D72" i="14" s="1"/>
  <c r="A18" i="14"/>
  <c r="C18" i="14" s="1"/>
  <c r="A16" i="14"/>
  <c r="C16" i="14" s="1"/>
  <c r="A178" i="14"/>
  <c r="C178" i="14" s="1"/>
  <c r="A179" i="14"/>
  <c r="D179" i="14" s="1"/>
  <c r="A180" i="14"/>
  <c r="C180" i="14" s="1"/>
  <c r="A23" i="14"/>
  <c r="C23" i="14" s="1"/>
  <c r="A108" i="14"/>
  <c r="C108" i="14" s="1"/>
  <c r="A181" i="14"/>
  <c r="D181" i="14" s="1"/>
  <c r="A182" i="14"/>
  <c r="C182" i="14" s="1"/>
  <c r="A4" i="14"/>
  <c r="C4" i="14" s="1"/>
  <c r="A147" i="14"/>
  <c r="C147" i="14" s="1"/>
  <c r="A148" i="14"/>
  <c r="D148" i="14" s="1"/>
  <c r="A109" i="14"/>
  <c r="D109" i="14" s="1"/>
  <c r="A78" i="14"/>
  <c r="C78" i="14" s="1"/>
  <c r="A183" i="14"/>
  <c r="C183" i="14" s="1"/>
  <c r="A184" i="14"/>
  <c r="D184" i="14" s="1"/>
  <c r="A185" i="14"/>
  <c r="C185" i="14" s="1"/>
  <c r="A186" i="14"/>
  <c r="C186" i="14" s="1"/>
  <c r="A187" i="14"/>
  <c r="C187" i="14" s="1"/>
  <c r="A128" i="14"/>
  <c r="D128" i="14" s="1"/>
  <c r="A137" i="14"/>
  <c r="C137" i="14" s="1"/>
  <c r="A125" i="14"/>
  <c r="C125" i="14" s="1"/>
  <c r="A87" i="14"/>
  <c r="C87" i="14" s="1"/>
  <c r="A110" i="14"/>
  <c r="D110" i="14" s="1"/>
  <c r="A149" i="14"/>
  <c r="C149" i="14" s="1"/>
  <c r="A138" i="14"/>
  <c r="C138" i="14" s="1"/>
  <c r="A188" i="14"/>
  <c r="C188" i="14" s="1"/>
  <c r="A25" i="14"/>
  <c r="D25" i="14" s="1"/>
  <c r="A96" i="14"/>
  <c r="D96" i="14" s="1"/>
  <c r="A28" i="14"/>
  <c r="C28" i="14" s="1"/>
  <c r="A49" i="14"/>
  <c r="C49" i="14" s="1"/>
  <c r="A150" i="14"/>
  <c r="D150" i="14" s="1"/>
  <c r="A119" i="14"/>
  <c r="D119" i="14" s="1"/>
  <c r="A53" i="14"/>
  <c r="C53" i="14" s="1"/>
  <c r="A189" i="14"/>
  <c r="C189" i="14" s="1"/>
  <c r="A24" i="14"/>
  <c r="D24" i="14" s="1"/>
  <c r="A151" i="14"/>
  <c r="C151" i="14" s="1"/>
  <c r="A99" i="14"/>
  <c r="C99" i="14" s="1"/>
  <c r="A67" i="14"/>
  <c r="C67" i="14" s="1"/>
  <c r="A190" i="14"/>
  <c r="D190" i="14" s="1"/>
  <c r="A9" i="14"/>
  <c r="C9" i="14" s="1"/>
  <c r="A153" i="14"/>
  <c r="C153" i="14" s="1"/>
  <c r="A68" i="14"/>
  <c r="C68" i="14" s="1"/>
  <c r="A46" i="14"/>
  <c r="D46" i="14" s="1"/>
  <c r="A100" i="14"/>
  <c r="D100" i="14" s="1"/>
  <c r="A26" i="14"/>
  <c r="C26" i="14" s="1"/>
  <c r="A191" i="14"/>
  <c r="C191" i="14" s="1"/>
  <c r="A111" i="14"/>
  <c r="D111" i="14" s="1"/>
  <c r="A192" i="14"/>
  <c r="C192" i="14" s="1"/>
  <c r="A20" i="14"/>
  <c r="C20" i="14" s="1"/>
  <c r="A193" i="14"/>
  <c r="C193" i="14" s="1"/>
  <c r="A120" i="14"/>
  <c r="D120" i="14" s="1"/>
  <c r="A121" i="14"/>
  <c r="C121" i="14" s="1"/>
  <c r="A122" i="14"/>
  <c r="C122" i="14" s="1"/>
  <c r="A45" i="14"/>
  <c r="C45" i="14" s="1"/>
  <c r="A79" i="14"/>
  <c r="D79" i="14" s="1"/>
  <c r="A126" i="14"/>
  <c r="C126" i="14" s="1"/>
  <c r="A19" i="14"/>
  <c r="C19" i="14" s="1"/>
  <c r="A136" i="14"/>
  <c r="C136" i="14" s="1"/>
  <c r="A97" i="14"/>
  <c r="D97" i="14" s="1"/>
  <c r="A194" i="14"/>
  <c r="D194" i="14" s="1"/>
  <c r="A8" i="14"/>
  <c r="C8" i="14" s="1"/>
  <c r="A98" i="14"/>
  <c r="C98" i="14" s="1"/>
  <c r="A29" i="14"/>
  <c r="D29" i="14" s="1"/>
  <c r="A80" i="14"/>
  <c r="D80" i="14" s="1"/>
  <c r="A31" i="14"/>
  <c r="C31" i="14" s="1"/>
  <c r="A32" i="14"/>
  <c r="C32" i="14" s="1"/>
  <c r="A129" i="14"/>
  <c r="D129" i="14" s="1"/>
  <c r="A73" i="14"/>
  <c r="C73" i="14" s="1"/>
  <c r="A154" i="14"/>
  <c r="C154" i="14" s="1"/>
  <c r="A7" i="14"/>
  <c r="C7" i="14" s="1"/>
  <c r="A74" i="14"/>
  <c r="D74" i="14" s="1"/>
  <c r="A101" i="14"/>
  <c r="C101" i="14" s="1"/>
  <c r="A102" i="14"/>
  <c r="C102" i="14" s="1"/>
  <c r="A92" i="14"/>
  <c r="C92" i="14" s="1"/>
  <c r="A61" i="14"/>
  <c r="D61" i="14" s="1"/>
  <c r="A103" i="14"/>
  <c r="D103" i="14" s="1"/>
  <c r="A112" i="14"/>
  <c r="C112" i="14" s="1"/>
  <c r="A88" i="14"/>
  <c r="C88" i="14" s="1"/>
  <c r="A56" i="14"/>
  <c r="D56" i="14" s="1"/>
  <c r="A44" i="14"/>
  <c r="D44" i="14" s="1"/>
  <c r="A62" i="14"/>
  <c r="C62" i="14" s="1"/>
  <c r="A130" i="14"/>
  <c r="C130" i="14" s="1"/>
  <c r="A113" i="14"/>
  <c r="D113" i="14" s="1"/>
  <c r="A69" i="14"/>
  <c r="C69" i="14" s="1"/>
  <c r="A75" i="14"/>
  <c r="C75" i="14" s="1"/>
  <c r="A104" i="14"/>
  <c r="C104" i="14" s="1"/>
  <c r="A131" i="14"/>
  <c r="D131" i="14" s="1"/>
  <c r="A57" i="14"/>
  <c r="C57" i="14" s="1"/>
  <c r="A76" i="14"/>
  <c r="C76" i="14" s="1"/>
  <c r="A70" i="14"/>
  <c r="C70" i="14" s="1"/>
  <c r="A93" i="14"/>
  <c r="D93" i="14" s="1"/>
  <c r="A11" i="14"/>
  <c r="D11" i="14" s="1"/>
  <c r="A10" i="14"/>
  <c r="C10" i="14" s="1"/>
  <c r="A94" i="14"/>
  <c r="C94" i="14" s="1"/>
  <c r="A95" i="14"/>
  <c r="D95" i="14" s="1"/>
  <c r="A22" i="14"/>
  <c r="D22" i="14" s="1"/>
  <c r="A58" i="14"/>
  <c r="C58" i="14" s="1"/>
  <c r="A33" i="14"/>
  <c r="C33" i="14" s="1"/>
  <c r="A34" i="14"/>
  <c r="D34" i="14" s="1"/>
  <c r="A6" i="14"/>
  <c r="C6" i="14" s="1"/>
  <c r="A13" i="14"/>
  <c r="C13" i="14" s="1"/>
  <c r="A105" i="14"/>
  <c r="C105" i="14" s="1"/>
  <c r="A35" i="14"/>
  <c r="D35" i="14" s="1"/>
  <c r="A63" i="14"/>
  <c r="C63" i="14" s="1"/>
  <c r="A155" i="14"/>
  <c r="C155" i="14" s="1"/>
  <c r="A156" i="14"/>
  <c r="C156" i="14" s="1"/>
  <c r="A157" i="14"/>
  <c r="D157" i="14" s="1"/>
  <c r="A64" i="14"/>
  <c r="D64" i="14" s="1"/>
  <c r="A36" i="14"/>
  <c r="C36" i="14" s="1"/>
  <c r="A59" i="14"/>
  <c r="C59" i="14" s="1"/>
  <c r="A30" i="14"/>
  <c r="D30" i="14" s="1"/>
  <c r="A47" i="14"/>
  <c r="D47" i="14" s="1"/>
  <c r="A27" i="14"/>
  <c r="C27" i="14" s="1"/>
  <c r="A158" i="14"/>
  <c r="C158" i="14" s="1"/>
  <c r="A89" i="14"/>
  <c r="D89" i="14" s="1"/>
  <c r="A159" i="14"/>
  <c r="C159" i="14" s="1"/>
  <c r="A15" i="14"/>
  <c r="C15" i="14" s="1"/>
  <c r="A12" i="14"/>
  <c r="C12" i="14" s="1"/>
  <c r="A160" i="14"/>
  <c r="D160" i="14" s="1"/>
  <c r="A77" i="14"/>
  <c r="C77" i="14" s="1"/>
  <c r="A139" i="14"/>
  <c r="C139" i="14" s="1"/>
  <c r="A161" i="14"/>
  <c r="C161" i="14" s="1"/>
  <c r="A162" i="14"/>
  <c r="D162" i="14" s="1"/>
  <c r="A140" i="14"/>
  <c r="D140" i="14" s="1"/>
  <c r="A91" i="14"/>
  <c r="C91" i="14" s="1"/>
  <c r="A141" i="14"/>
  <c r="C141" i="14" s="1"/>
  <c r="A127" i="14"/>
  <c r="D127" i="14" s="1"/>
  <c r="A123" i="14"/>
  <c r="D123" i="14" s="1"/>
  <c r="A114" i="14"/>
  <c r="C114" i="14" s="1"/>
  <c r="A124" i="14"/>
  <c r="C124" i="14" s="1"/>
  <c r="A115" i="14"/>
  <c r="D115" i="14" s="1"/>
  <c r="A132" i="14"/>
  <c r="C132" i="14" s="1"/>
  <c r="A133" i="14"/>
  <c r="C133" i="14" s="1"/>
  <c r="A134" i="14"/>
  <c r="C134" i="14" s="1"/>
  <c r="A142" i="14"/>
  <c r="D142" i="14" s="1"/>
  <c r="A143" i="14"/>
  <c r="C143" i="14" s="1"/>
  <c r="A144" i="14"/>
  <c r="C144" i="14" s="1"/>
  <c r="A3" i="14"/>
  <c r="C3" i="14" s="1"/>
  <c r="A163" i="14"/>
  <c r="D163" i="14" s="1"/>
  <c r="A164" i="14"/>
  <c r="D164" i="14" s="1"/>
  <c r="A54" i="14"/>
  <c r="C54" i="14" s="1"/>
  <c r="A37" i="14"/>
  <c r="C37" i="14" s="1"/>
  <c r="A38" i="14"/>
  <c r="D38" i="14" s="1"/>
  <c r="A165" i="14"/>
  <c r="D165" i="14" s="1"/>
  <c r="A81" i="14"/>
  <c r="C81" i="14" s="1"/>
  <c r="A166" i="14"/>
  <c r="C166" i="14" s="1"/>
  <c r="A21" i="14"/>
  <c r="D21" i="14" s="1"/>
  <c r="A167" i="14"/>
  <c r="C167" i="14" s="1"/>
  <c r="A106" i="14"/>
  <c r="C106" i="14" s="1"/>
  <c r="A39" i="14"/>
  <c r="C39" i="14" s="1"/>
  <c r="A48" i="14"/>
  <c r="D48" i="14" s="1"/>
  <c r="A116" i="14"/>
  <c r="C116" i="14" s="1"/>
  <c r="A65" i="14"/>
  <c r="C65" i="14" s="1"/>
  <c r="A50" i="14"/>
  <c r="C50" i="14" s="1"/>
  <c r="A117" i="14"/>
  <c r="D117" i="14" s="1"/>
  <c r="A66" i="14"/>
  <c r="D66" i="14" s="1"/>
  <c r="A40" i="14"/>
  <c r="C40" i="14" s="1"/>
  <c r="A82" i="14"/>
  <c r="C82" i="14" s="1"/>
  <c r="A83" i="14"/>
  <c r="D83" i="14" s="1"/>
  <c r="A17" i="14"/>
  <c r="D17" i="14" s="1"/>
  <c r="A84" i="14"/>
  <c r="C84" i="14" s="1"/>
  <c r="A85" i="14"/>
  <c r="C85" i="14" s="1"/>
  <c r="A51" i="14"/>
  <c r="D51" i="14" s="1"/>
  <c r="A41" i="14"/>
  <c r="C41" i="14" s="1"/>
  <c r="A42" i="14"/>
  <c r="C42" i="14" s="1"/>
  <c r="A86" i="14"/>
  <c r="C86" i="14" s="1"/>
  <c r="A107" i="14"/>
  <c r="D107" i="14" s="1"/>
  <c r="A43" i="14"/>
  <c r="C43" i="14" s="1"/>
  <c r="A52" i="14"/>
  <c r="C52" i="14" s="1"/>
  <c r="A2" i="14"/>
  <c r="D2" i="14" s="1"/>
  <c r="B5" i="2"/>
  <c r="D2" i="6"/>
  <c r="B1" i="2"/>
  <c r="B2" i="2"/>
  <c r="B3" i="2"/>
  <c r="B4" i="2"/>
  <c r="D8" i="14" l="1"/>
  <c r="C194" i="14"/>
  <c r="D192" i="14"/>
  <c r="D151" i="14"/>
  <c r="C119" i="14"/>
  <c r="D28" i="14"/>
  <c r="C96" i="14"/>
  <c r="D185" i="14"/>
  <c r="D18" i="14"/>
  <c r="D171" i="14"/>
  <c r="D41" i="14"/>
  <c r="C17" i="14"/>
  <c r="D167" i="14"/>
  <c r="C165" i="14"/>
  <c r="D132" i="14"/>
  <c r="C123" i="14"/>
  <c r="D159" i="14"/>
  <c r="C47" i="14"/>
  <c r="D6" i="14"/>
  <c r="C22" i="14"/>
  <c r="D69" i="14"/>
  <c r="C44" i="14"/>
  <c r="D73" i="14"/>
  <c r="C80" i="14"/>
  <c r="C2" i="14"/>
  <c r="D121" i="14"/>
  <c r="D26" i="14"/>
  <c r="C100" i="14"/>
  <c r="D137" i="14"/>
  <c r="D78" i="14"/>
  <c r="C109" i="14"/>
  <c r="D4" i="14"/>
  <c r="D180" i="14"/>
  <c r="D90" i="14"/>
  <c r="C118" i="14"/>
  <c r="D175" i="14"/>
  <c r="D152" i="14"/>
  <c r="D146" i="14"/>
  <c r="C145" i="14"/>
  <c r="C66" i="14"/>
  <c r="C164" i="14"/>
  <c r="C140" i="14"/>
  <c r="C64" i="14"/>
  <c r="C11" i="14"/>
  <c r="C103" i="14"/>
  <c r="D126" i="14"/>
  <c r="D20" i="14"/>
  <c r="D9" i="14"/>
  <c r="D53" i="14"/>
  <c r="D149" i="14"/>
  <c r="D186" i="14"/>
  <c r="D182" i="14"/>
  <c r="D16" i="14"/>
  <c r="D174" i="14"/>
  <c r="D172" i="14"/>
  <c r="D43" i="14"/>
  <c r="D84" i="14"/>
  <c r="D116" i="14"/>
  <c r="D81" i="14"/>
  <c r="D143" i="14"/>
  <c r="D114" i="14"/>
  <c r="D77" i="14"/>
  <c r="D27" i="14"/>
  <c r="D63" i="14"/>
  <c r="D58" i="14"/>
  <c r="D57" i="14"/>
  <c r="D62" i="14"/>
  <c r="D101" i="14"/>
  <c r="D31" i="14"/>
  <c r="D40" i="14"/>
  <c r="D54" i="14"/>
  <c r="D91" i="14"/>
  <c r="D36" i="14"/>
  <c r="D10" i="14"/>
  <c r="D112" i="14"/>
  <c r="D19" i="14"/>
  <c r="D153" i="14"/>
  <c r="D138" i="14"/>
  <c r="D52" i="14"/>
  <c r="D65" i="14"/>
  <c r="D144" i="14"/>
  <c r="D139" i="14"/>
  <c r="D155" i="14"/>
  <c r="D76" i="14"/>
  <c r="D102" i="14"/>
  <c r="D122" i="14"/>
  <c r="D99" i="14"/>
  <c r="D125" i="14"/>
  <c r="D23" i="14"/>
  <c r="D5" i="14"/>
  <c r="D42" i="14"/>
  <c r="D106" i="14"/>
  <c r="D133" i="14"/>
  <c r="D15" i="14"/>
  <c r="D13" i="14"/>
  <c r="D75" i="14"/>
  <c r="D154" i="14"/>
  <c r="C79" i="14"/>
  <c r="C46" i="14"/>
  <c r="C190" i="14"/>
  <c r="C24" i="14"/>
  <c r="C150" i="14"/>
  <c r="C25" i="14"/>
  <c r="C110" i="14"/>
  <c r="C128" i="14"/>
  <c r="C184" i="14"/>
  <c r="C148" i="14"/>
  <c r="C177" i="14"/>
  <c r="C55" i="14"/>
  <c r="C169" i="14"/>
  <c r="C83" i="14"/>
  <c r="C117" i="14"/>
  <c r="C48" i="14"/>
  <c r="C163" i="14"/>
  <c r="C115" i="14"/>
  <c r="C162" i="14"/>
  <c r="C160" i="14"/>
  <c r="C89" i="14"/>
  <c r="C157" i="14"/>
  <c r="C35" i="14"/>
  <c r="C34" i="14"/>
  <c r="C95" i="14"/>
  <c r="C113" i="14"/>
  <c r="C61" i="14"/>
  <c r="C74" i="14"/>
  <c r="C29" i="14"/>
  <c r="D136" i="14"/>
  <c r="D45" i="14"/>
  <c r="D193" i="14"/>
  <c r="D191" i="14"/>
  <c r="D68" i="14"/>
  <c r="D67" i="14"/>
  <c r="D189" i="14"/>
  <c r="D49" i="14"/>
  <c r="D188" i="14"/>
  <c r="D87" i="14"/>
  <c r="D187" i="14"/>
  <c r="D183" i="14"/>
  <c r="D147" i="14"/>
  <c r="D108" i="14"/>
  <c r="D178" i="14"/>
  <c r="D71" i="14"/>
  <c r="D176" i="14"/>
  <c r="D135" i="14"/>
  <c r="D60" i="14"/>
  <c r="D14" i="14"/>
  <c r="D168" i="14"/>
  <c r="D86" i="14"/>
  <c r="D85" i="14"/>
  <c r="D82" i="14"/>
  <c r="D50" i="14"/>
  <c r="D39" i="14"/>
  <c r="D166" i="14"/>
  <c r="D37" i="14"/>
  <c r="D3" i="14"/>
  <c r="D134" i="14"/>
  <c r="D124" i="14"/>
  <c r="D141" i="14"/>
  <c r="D161" i="14"/>
  <c r="D12" i="14"/>
  <c r="D158" i="14"/>
  <c r="D59" i="14"/>
  <c r="D156" i="14"/>
  <c r="D105" i="14"/>
  <c r="D33" i="14"/>
  <c r="D94" i="14"/>
  <c r="D70" i="14"/>
  <c r="D104" i="14"/>
  <c r="D130" i="14"/>
  <c r="D88" i="14"/>
  <c r="D92" i="14"/>
  <c r="D7" i="14"/>
  <c r="D32" i="14"/>
  <c r="D98" i="14"/>
  <c r="C97" i="14"/>
  <c r="C120" i="14"/>
  <c r="C111" i="14"/>
  <c r="C181" i="14"/>
  <c r="C179" i="14"/>
  <c r="C72" i="14"/>
  <c r="C173" i="14"/>
  <c r="C170" i="14"/>
  <c r="C107" i="14"/>
  <c r="C51" i="14"/>
  <c r="C21" i="14"/>
  <c r="C38" i="14"/>
  <c r="C142" i="14"/>
  <c r="C127" i="14"/>
  <c r="C30" i="14"/>
  <c r="C93" i="14"/>
  <c r="C131" i="14"/>
  <c r="C56" i="14"/>
  <c r="C129" i="14"/>
  <c r="H15" i="6"/>
  <c r="H13" i="6"/>
  <c r="H11" i="6"/>
  <c r="H9" i="6"/>
  <c r="H7" i="6"/>
  <c r="H5" i="6"/>
  <c r="H3" i="6"/>
  <c r="H2" i="6"/>
  <c r="H14" i="6"/>
  <c r="H12" i="6"/>
  <c r="H10" i="6"/>
  <c r="H8" i="6"/>
  <c r="H6" i="6"/>
  <c r="H4" i="6"/>
</calcChain>
</file>

<file path=xl/connections.xml><?xml version="1.0" encoding="utf-8"?>
<connections xmlns="http://schemas.openxmlformats.org/spreadsheetml/2006/main">
  <connection id="1" name="activities" type="6" refreshedVersion="3" background="1" saveData="1">
    <textPr sourceFile="\\vf3\dsteiner\Documents\01_Projektplan\activities.csv" thousands="'" tab="0" semicolon="1">
      <textFields count="3">
        <textField/>
        <textField/>
        <textField/>
      </textFields>
    </textPr>
  </connection>
  <connection id="2" name="activities1" type="6" refreshedVersion="3" background="1" saveData="1">
    <textPr sourceFile="\\vf3\dsteiner\Documents\01_Projektplan\activities.csv" thousands="'" semicolon="1">
      <textFields count="3">
        <textField/>
        <textField/>
        <textField/>
      </textFields>
    </textPr>
  </connection>
  <connection id="3" name="zeiterfassung.tickets" type="6" refreshedVersion="3" deleted="1" background="1" saveData="1">
    <textPr sourceFile="\\vf3\dsteiner\Documents\01_Projektplan\zeiterfassung.tickets.csv" thousands="'" tab="0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zeiterfassung.timelog" type="6" refreshedVersion="3" background="1" saveData="1">
    <textPr sourceFile="\\vf3\dsteiner\Documents\01_Projektplan\zeiterfassung.timelog.csv" thousands="'" tab="0" semicolon="1">
      <textFields count="9">
        <textField type="DMY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<sst xmlns="http://schemas.openxmlformats.org/spreadsheetml/2006/main" count="4442" uniqueCount="299">
  <si>
    <t>Woche</t>
  </si>
  <si>
    <t>Datum</t>
  </si>
  <si>
    <t>Stunden</t>
  </si>
  <si>
    <t>Lukas Elmer</t>
  </si>
  <si>
    <t>MRT</t>
  </si>
  <si>
    <t>Feature</t>
  </si>
  <si>
    <t>Projektplan erstellen</t>
  </si>
  <si>
    <t>Sitzungen</t>
  </si>
  <si>
    <t>Dokumentvorlage</t>
  </si>
  <si>
    <t>Projektantrag erstellen</t>
  </si>
  <si>
    <t>Redmine Projekt aufsetzen</t>
  </si>
  <si>
    <t>Diego Steiner</t>
  </si>
  <si>
    <t>Qualitätssicherung</t>
  </si>
  <si>
    <t>Qualitätsmassnahmen</t>
  </si>
  <si>
    <t>Risikomanagement erarbeiten</t>
  </si>
  <si>
    <t>Review</t>
  </si>
  <si>
    <t>Christina Heidt</t>
  </si>
  <si>
    <t>Logo erstellen</t>
  </si>
  <si>
    <t>Tickets erstellen, Projektplan korrigieren</t>
  </si>
  <si>
    <t>Risikomanagement erstellt</t>
  </si>
  <si>
    <t>Projektplan überarbeitet (Übersicht, Zeitplanung, Organisation)</t>
  </si>
  <si>
    <t>Abschnitt Projektübersicht erstellt</t>
  </si>
  <si>
    <t>Delia Treichler</t>
  </si>
  <si>
    <t>Glossar</t>
  </si>
  <si>
    <t>Projektplan Review</t>
  </si>
  <si>
    <t>Sitzung 03.03.11</t>
  </si>
  <si>
    <t>Projekt Management</t>
  </si>
  <si>
    <t>Sitzungsprotokolle</t>
  </si>
  <si>
    <t>Remo Waltenspül</t>
  </si>
  <si>
    <t>Codestyleguide erstellen</t>
  </si>
  <si>
    <t>Codeformatierung erstellt</t>
  </si>
  <si>
    <t>Sitzung 07.03.11</t>
  </si>
  <si>
    <t>Iterationsplanung und Arbeitspakete</t>
  </si>
  <si>
    <t>Änderungen und Review</t>
  </si>
  <si>
    <t>Review und kleine Anpassungen</t>
  </si>
  <si>
    <t>Managementabläufe</t>
  </si>
  <si>
    <t>Sitzung 28.02.11</t>
  </si>
  <si>
    <t>Wochentag</t>
  </si>
  <si>
    <t>Diagramme</t>
  </si>
  <si>
    <t>Sitzung 08.03.11</t>
  </si>
  <si>
    <t>New</t>
  </si>
  <si>
    <t>Normal</t>
  </si>
  <si>
    <t>Projektplan aktualisieren</t>
  </si>
  <si>
    <t>MS3: Ende Elaboration</t>
  </si>
  <si>
    <t>Risikomanagement</t>
  </si>
  <si>
    <t>Reserve Risiko R06</t>
  </si>
  <si>
    <t>Reserve</t>
  </si>
  <si>
    <t>* Übertragungsprobleme Mobile &lt;-&gt; Server</t>
  </si>
  <si>
    <t>Android Tutorials / Lektüren</t>
  </si>
  <si>
    <t>Studium Technologien</t>
  </si>
  <si>
    <t>Gemeinsames Abendessen</t>
  </si>
  <si>
    <t>Teamfördernde Massnahmen</t>
  </si>
  <si>
    <t>Reserve Risiko R01, R02, R03</t>
  </si>
  <si>
    <t>* Server nicht erreichbar</t>
  </si>
  <si>
    <t>Präsentation durchführen</t>
  </si>
  <si>
    <t>Sitzung 30.05.11</t>
  </si>
  <si>
    <t>Sitzung 23.05.11</t>
  </si>
  <si>
    <t>Sitzung 26.05.11</t>
  </si>
  <si>
    <t>Sitzung 16.05.11</t>
  </si>
  <si>
    <t>Sitzung 19.05.11</t>
  </si>
  <si>
    <t>Sitzung 09.05.11</t>
  </si>
  <si>
    <t>Sitzung 12.05.11</t>
  </si>
  <si>
    <t>Sitzung 02.05.11</t>
  </si>
  <si>
    <t>Sitzung 05.05.11</t>
  </si>
  <si>
    <t>Sitzung 18.04.11</t>
  </si>
  <si>
    <t>Sitzung 28.04.11</t>
  </si>
  <si>
    <t>Sitzung 14.04.11</t>
  </si>
  <si>
    <t>Sitzung 11.04.11</t>
  </si>
  <si>
    <t>Sitzung 07.04.11</t>
  </si>
  <si>
    <t>Sitzung 28.03.11</t>
  </si>
  <si>
    <t>Sitzung 31.03.11</t>
  </si>
  <si>
    <t>Sitzung 24.03.11</t>
  </si>
  <si>
    <t>Sitzung 17.03.11</t>
  </si>
  <si>
    <t>Sitzung 21.03.11</t>
  </si>
  <si>
    <t>Sitzung 14.03.11</t>
  </si>
  <si>
    <t>Sitzung 10.03.11</t>
  </si>
  <si>
    <t>Test</t>
  </si>
  <si>
    <t>Tests</t>
  </si>
  <si>
    <t>Release V 1.0 erstellen</t>
  </si>
  <si>
    <t>Deployment</t>
  </si>
  <si>
    <t>Release V 0.2 erstellen</t>
  </si>
  <si>
    <t>Review der Dokumentation der Architektur</t>
  </si>
  <si>
    <t>Dokumentation Architektur</t>
  </si>
  <si>
    <t>Dokumentation</t>
  </si>
  <si>
    <t>Entwicklung RoR</t>
  </si>
  <si>
    <t>Implementation</t>
  </si>
  <si>
    <t>Entwicklung Android</t>
  </si>
  <si>
    <t>Release V 0.1 erstellen</t>
  </si>
  <si>
    <t>Requirements</t>
  </si>
  <si>
    <t>Architektur grob dokumentieren</t>
  </si>
  <si>
    <t>Analyse und Design</t>
  </si>
  <si>
    <t>Demo vorbereiten</t>
  </si>
  <si>
    <t>Entwurf Klassendiagramme</t>
  </si>
  <si>
    <t>Architekturprototyp</t>
  </si>
  <si>
    <t>Wireframes erstellen</t>
  </si>
  <si>
    <t>Optional Features</t>
  </si>
  <si>
    <t>Feinplanung Constructionphase</t>
  </si>
  <si>
    <t>Entwicklungsumgebung einrichten</t>
  </si>
  <si>
    <t>Klassenspezifikation</t>
  </si>
  <si>
    <t>Nichtfunktionale Anforderungen</t>
  </si>
  <si>
    <t>Review Domainanalyse</t>
  </si>
  <si>
    <t>Review Anforderungsspezifikation</t>
  </si>
  <si>
    <t>RoR: Benutzerverwaltung</t>
  </si>
  <si>
    <t>Ruby / Ruby on Rails Tutorials</t>
  </si>
  <si>
    <t>Deployment RoR auf Testumgebung</t>
  </si>
  <si>
    <t>Deployment auf Liveumgebung</t>
  </si>
  <si>
    <t>Review Dokumente</t>
  </si>
  <si>
    <t>Alle erzeugten Dokumente müssen gereviewt werden</t>
  </si>
  <si>
    <t>Sitzung</t>
  </si>
  <si>
    <t>In Progress</t>
  </si>
  <si>
    <t>Usability Tests</t>
  </si>
  <si>
    <t>Bugfixing</t>
  </si>
  <si>
    <t>Code Review</t>
  </si>
  <si>
    <t>Unit Tests</t>
  </si>
  <si>
    <t>Unit Tests definieren und ausführen</t>
  </si>
  <si>
    <t>Systemtests</t>
  </si>
  <si>
    <t>Systemtests definieren und ausführen</t>
  </si>
  <si>
    <t>Bedienungsanleitung</t>
  </si>
  <si>
    <t>Bedienungsanleitung schreiben</t>
  </si>
  <si>
    <t>Operation Contracs</t>
  </si>
  <si>
    <t>Business Modeling</t>
  </si>
  <si>
    <t>Systemsequenzdiagramm</t>
  </si>
  <si>
    <t>Vision</t>
  </si>
  <si>
    <t>Paperprototyping</t>
  </si>
  <si>
    <t>Architekturprototyp implementieren Rails</t>
  </si>
  <si>
    <t>Pairprogramming HC &amp; WR</t>
  </si>
  <si>
    <t>Erste Version von Präsentation erstellt</t>
  </si>
  <si>
    <t>Sitzung 12.04.11</t>
  </si>
  <si>
    <t>Pairprogramming EL &amp; SD</t>
  </si>
  <si>
    <t>Architekturprototyp implementieren Android</t>
  </si>
  <si>
    <t>Pairprogramming EL &amp; TD</t>
  </si>
  <si>
    <t>Dokument Test</t>
  </si>
  <si>
    <t>Systemtestdokument</t>
  </si>
  <si>
    <t>Reviewed Android Sourcecode</t>
  </si>
  <si>
    <t>Bisherige Risiken reviewed</t>
  </si>
  <si>
    <t>5 Tests für Rails erstellt</t>
  </si>
  <si>
    <t>Gemeinsames Abendessen 31.03.2011</t>
  </si>
  <si>
    <t>Sitzung 05.04.11</t>
  </si>
  <si>
    <t>Bereinigungen Besprechnung Meilenstein</t>
  </si>
  <si>
    <t>Sitzung 29.03.2011</t>
  </si>
  <si>
    <t>UCs gereviewed</t>
  </si>
  <si>
    <t xml:space="preserve">Risikobereinigung und Anpassungen </t>
  </si>
  <si>
    <t>SSD8</t>
  </si>
  <si>
    <t>UC5: Benutzer authentifizieren</t>
  </si>
  <si>
    <t>UC6: CRUD Kunde</t>
  </si>
  <si>
    <t>Im Rahmen der Anforderungsspezifikation nochmals durchgeschaut. Bitte endlich noch offene Textstellen bearbeiten!</t>
  </si>
  <si>
    <t>Offene Punkte ausgefüllt, sodass praktisch nurnoch die Use Cases eingesetzt werden müssen und das Dokument von allen durchgelesen werden muss.</t>
  </si>
  <si>
    <t>UC7: CRUD Material</t>
  </si>
  <si>
    <t>UC8: CRUD StundeneintragsTyp</t>
  </si>
  <si>
    <t>SSD Überarbeitet nach Besprechung</t>
  </si>
  <si>
    <t>Reviews der UCs</t>
  </si>
  <si>
    <t>UC1: Stundeneintrag erfassen</t>
  </si>
  <si>
    <t>UC2: CRUD Stundeneintrag</t>
  </si>
  <si>
    <t>UC3: Rapport generieren</t>
  </si>
  <si>
    <t>UC4: CRUD Mitarbeiter</t>
  </si>
  <si>
    <t>UC9: CRUD Auftrag</t>
  </si>
  <si>
    <t>SSD Benutzer_authentifizierung, Rapport_generierung, Stundeneintrag_erfassen</t>
  </si>
  <si>
    <t>SSD Stundeneintrag erfassen erstellt</t>
  </si>
  <si>
    <t>Use Case überarbeitet</t>
  </si>
  <si>
    <t xml:space="preserve">TryRuby.com </t>
  </si>
  <si>
    <t>Domain Model</t>
  </si>
  <si>
    <t>Überarbeitet (Extensions und Main Scenario angepasst)</t>
  </si>
  <si>
    <t>Erste Version erstellt</t>
  </si>
  <si>
    <t>Review 1</t>
  </si>
  <si>
    <t>Excel ist Müll unter Linux</t>
  </si>
  <si>
    <t>TryRuby und Rails4Zombies</t>
  </si>
  <si>
    <t>Design RoR</t>
  </si>
  <si>
    <t>MS5: Architektur/Design 2</t>
  </si>
  <si>
    <t>Implementation UC9 CRUD Auftrag</t>
  </si>
  <si>
    <t>Implementation UC8 CRUD Stundeneintragstyp</t>
  </si>
  <si>
    <t>Implementation UC7 CRUD Material</t>
  </si>
  <si>
    <t>Implementation UC6 CRUD Kunde</t>
  </si>
  <si>
    <t>MS4: Architektur/Design 1</t>
  </si>
  <si>
    <t>Implementation UC5 Benutzer authentifizieren</t>
  </si>
  <si>
    <t>Implementation UC4 CRUD Benutzer</t>
  </si>
  <si>
    <t>Implementation UC3 Rapport generieren</t>
  </si>
  <si>
    <t>Implementation UC2 CRUD Stundeneintrag</t>
  </si>
  <si>
    <t>Tonaufnahme UC1 Stundeneintrag erfassen</t>
  </si>
  <si>
    <t>Implementation UC1 Stundeneintrag erfassen</t>
  </si>
  <si>
    <t>Resolved</t>
  </si>
  <si>
    <t>Architekturprototyp implementieren</t>
  </si>
  <si>
    <t>Release V 0.3 erstellen</t>
  </si>
  <si>
    <t>MS6: Schlusspräsentation/-abgabe</t>
  </si>
  <si>
    <t>h2. Ruby unter Windows</t>
  </si>
  <si>
    <t>Aktivität</t>
  </si>
  <si>
    <t>Projekt</t>
  </si>
  <si>
    <t>Tracker</t>
  </si>
  <si>
    <t>Thema</t>
  </si>
  <si>
    <t>Sitzung 31.05.11</t>
  </si>
  <si>
    <t>Projektbericht / Persönlicher Bericht</t>
  </si>
  <si>
    <t>Präsentation vorbereiten</t>
  </si>
  <si>
    <t>Codestatistik erstellen</t>
  </si>
  <si>
    <t>Codemetriken erstellen</t>
  </si>
  <si>
    <t>Durchführung des Tests</t>
  </si>
  <si>
    <t>Refactoring</t>
  </si>
  <si>
    <t>Bedienungsanleitung Android</t>
  </si>
  <si>
    <t>Bedienungsanleitung Rails</t>
  </si>
  <si>
    <t>Performance Tests</t>
  </si>
  <si>
    <t>Verbesserungen Review MS5</t>
  </si>
  <si>
    <t>Codierrichtlinien eingehalten</t>
  </si>
  <si>
    <t>Codereview Dokument</t>
  </si>
  <si>
    <t>TimeEntryType Test geschrieben, Refactoring</t>
  </si>
  <si>
    <t>Fehler beheben, die bei Systemtest aufgedeckt</t>
  </si>
  <si>
    <t>Korrekturen</t>
  </si>
  <si>
    <t>Anpassungen gemäss Review</t>
  </si>
  <si>
    <t>Beschreibung der Android Packages</t>
  </si>
  <si>
    <t>Beschreibung wesentlicher Klassen (inkl. Android Activities und Services)</t>
  </si>
  <si>
    <t>Sitzung 17.05.11</t>
  </si>
  <si>
    <t>rDoc</t>
  </si>
  <si>
    <t>Gemeinsames Review des Software Architektur Dokumentes</t>
  </si>
  <si>
    <t>Server API schreiben</t>
  </si>
  <si>
    <t>Angewandte Patterns</t>
  </si>
  <si>
    <t>Interaktionsdiagramme Packageebene</t>
  </si>
  <si>
    <t>Persistenz Rails</t>
  </si>
  <si>
    <t>Prozesse und Threads / Grössen und Leistung</t>
  </si>
  <si>
    <t>Logo, Style anpassungen</t>
  </si>
  <si>
    <t>Interaktionsdiagramme für Systemoperationen</t>
  </si>
  <si>
    <t>Errorhandling</t>
  </si>
  <si>
    <t>Debugging &amp; Logging</t>
  </si>
  <si>
    <t>Review Android</t>
  </si>
  <si>
    <t>Synchronisation Stundeneintragstyp</t>
  </si>
  <si>
    <t>Bug</t>
  </si>
  <si>
    <t>Zeitabgleich bei Synchronisation fixen</t>
  </si>
  <si>
    <t>Fixed and Tested</t>
  </si>
  <si>
    <t>CustomerDropDown wird nicht upgadated bei geänderten Date</t>
  </si>
  <si>
    <t>GPS Auswahl Kunde</t>
  </si>
  <si>
    <t>Tests für alle Android Packages schreiben</t>
  </si>
  <si>
    <t>Externes Design Dokument</t>
  </si>
  <si>
    <t>Synchronization GPS (TimeEntry, Customer), Bugfixing</t>
  </si>
  <si>
    <t>Beschriftungen auslagern in Sprachdatei</t>
  </si>
  <si>
    <t>Kunde GPS-Koordinaten laden</t>
  </si>
  <si>
    <t>Gps zum laufen bringen</t>
  </si>
  <si>
    <t>GPS Position in Stundeneintrag speichern</t>
  </si>
  <si>
    <t>Administratives</t>
  </si>
  <si>
    <t>Reviewdokument erstellen</t>
  </si>
  <si>
    <t>Autorization</t>
  </si>
  <si>
    <t>Tests für authentication &amp; autorization</t>
  </si>
  <si>
    <t>Settings</t>
  </si>
  <si>
    <t>Google Maps Integration</t>
  </si>
  <si>
    <t>Synchronisation implementieren</t>
  </si>
  <si>
    <t>Service für Kundensynchronisation implementieren</t>
  </si>
  <si>
    <t>Review Rails</t>
  </si>
  <si>
    <t>Login</t>
  </si>
  <si>
    <t>System Tests</t>
  </si>
  <si>
    <t>refs #305</t>
  </si>
  <si>
    <t>Glossar erweitert</t>
  </si>
  <si>
    <t>Systemtestdokument fertiggestellt</t>
  </si>
  <si>
    <t>Diagramme upgedated</t>
  </si>
  <si>
    <t>Bereinigungen</t>
  </si>
  <si>
    <t>#</t>
  </si>
  <si>
    <t>Status</t>
  </si>
  <si>
    <t>Priorität</t>
  </si>
  <si>
    <t>Zugewiesen an</t>
  </si>
  <si>
    <t>Kategorie</t>
  </si>
  <si>
    <t>Zielversion</t>
  </si>
  <si>
    <t>Autor</t>
  </si>
  <si>
    <t>Beginn</t>
  </si>
  <si>
    <t>Abgabedatum</t>
  </si>
  <si>
    <t>% erledigt</t>
  </si>
  <si>
    <t>Geschätzter Aufwand</t>
  </si>
  <si>
    <t>Übergeordnete Aufgabe</t>
  </si>
  <si>
    <t>Angelegt</t>
  </si>
  <si>
    <t>Aktualisiert</t>
  </si>
  <si>
    <t>Beschreibung</t>
  </si>
  <si>
    <t>Übereinstimmung mit Design</t>
  </si>
  <si>
    <t>Closed</t>
  </si>
  <si>
    <t>QS Dokument</t>
  </si>
  <si>
    <t>High</t>
  </si>
  <si>
    <t>Synchronisationsklassen</t>
  </si>
  <si>
    <t>Die Zeiten kommen völlig unberechenbar beim Server an</t>
  </si>
  <si>
    <t>User.write_access?</t>
  </si>
  <si>
    <t>Low</t>
  </si>
  <si>
    <t>Rejected</t>
  </si>
  <si>
    <t>MS2: Anforderungen und Analyse</t>
  </si>
  <si>
    <t>MS1: Projektplan</t>
  </si>
  <si>
    <t>Reserve Risiko R04, R05</t>
  </si>
  <si>
    <t>* Einarbeitung Ruby</t>
  </si>
  <si>
    <t>http://www.youtube.com/user/CornboyzAndroid#p/u/2/DVep-wcNVfM</t>
  </si>
  <si>
    <t>Funktionalität, Zuverlässigkeit, Benutzbarkeit, Effizienz, Änderbarkeit,Übertragbarkeit</t>
  </si>
  <si>
    <t>Anforderderungsspezifikation</t>
  </si>
  <si>
    <t>Use Cases</t>
  </si>
  <si>
    <t>Kundensynchronisation</t>
  </si>
  <si>
    <t>Setup (Login + Settings)</t>
  </si>
  <si>
    <t>RoR: Kunde</t>
  </si>
  <si>
    <t>*Ruby*</t>
  </si>
  <si>
    <t>Für Sekretärin</t>
  </si>
  <si>
    <t>* CRUD Mitarbeiter / Logins</t>
  </si>
  <si>
    <t>Domainanalyse</t>
  </si>
  <si>
    <t>Fachliteratur</t>
  </si>
  <si>
    <t>Abschnitt Qualitätsmassnahmen erarbeiten</t>
  </si>
  <si>
    <t>Abschnitt Managementabläufe erarbeiten</t>
  </si>
  <si>
    <t>Abschnitt Risikomanagement erarbeiten</t>
  </si>
  <si>
    <t>Stylerichtlinien für Code in einem Dokument festhalten</t>
  </si>
  <si>
    <t>Einheitliche Dokumentvorlage für Word erstellen</t>
  </si>
  <si>
    <t>* Beratung Projektplan</t>
  </si>
  <si>
    <t>Projekt aufsetzen und User erstellen</t>
  </si>
  <si>
    <t>Projektplan</t>
  </si>
  <si>
    <t>Gesamtzahl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</si>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</sst>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.0_ ;\-#,##0.0\ 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3" fillId="0" borderId="0" xfId="0" applyFont="1"/>
    <xf numFmtId="14" fontId="4" fillId="0" borderId="0" xfId="1" applyNumberFormat="1" applyFont="1"/>
    <xf numFmtId="0" fontId="5" fillId="0" borderId="0" xfId="0" applyFont="1"/>
    <xf numFmtId="2" fontId="0" fillId="0" borderId="0" xfId="0" applyNumberFormat="1"/>
    <xf numFmtId="164" fontId="0" fillId="0" borderId="0" xfId="2" applyNumberFormat="1" applyFont="1"/>
    <xf numFmtId="2" fontId="0" fillId="0" borderId="0" xfId="2" applyNumberFormat="1" applyFont="1"/>
  </cellXfs>
  <cellStyles count="3">
    <cellStyle name="Komma" xfId="2" builtinId="3"/>
    <cellStyle name="Normal 2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Stunden</c:v>
          </c:tx>
          <c:marker>
            <c:symbol val="none"/>
          </c:marker>
          <c:val>
            <c:numRef>
              <c:f>'h pro Tag'!$H$2:$H$16</c:f>
              <c:numCache>
                <c:formatCode>Standard</c:formatCode>
                <c:ptCount val="15"/>
                <c:pt idx="0">
                  <c:v>20</c:v>
                </c:pt>
                <c:pt idx="1">
                  <c:v>80</c:v>
                </c:pt>
                <c:pt idx="2">
                  <c:v>58.25</c:v>
                </c:pt>
                <c:pt idx="3">
                  <c:v>37.25</c:v>
                </c:pt>
                <c:pt idx="4">
                  <c:v>60.75</c:v>
                </c:pt>
                <c:pt idx="5">
                  <c:v>58</c:v>
                </c:pt>
                <c:pt idx="6">
                  <c:v>72.25</c:v>
                </c:pt>
                <c:pt idx="7">
                  <c:v>79.25</c:v>
                </c:pt>
                <c:pt idx="8">
                  <c:v>65.25</c:v>
                </c:pt>
                <c:pt idx="9">
                  <c:v>54.25</c:v>
                </c:pt>
                <c:pt idx="10">
                  <c:v>91.25</c:v>
                </c:pt>
                <c:pt idx="11">
                  <c:v>119</c:v>
                </c:pt>
                <c:pt idx="12">
                  <c:v>94</c:v>
                </c:pt>
                <c:pt idx="13">
                  <c:v>65</c:v>
                </c:pt>
                <c:pt idx="14">
                  <c:v>66.5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04736"/>
        <c:axId val="42806656"/>
      </c:lineChart>
      <c:catAx>
        <c:axId val="428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Projektwoche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806656"/>
        <c:crosses val="autoZero"/>
        <c:auto val="1"/>
        <c:lblAlgn val="ctr"/>
        <c:lblOffset val="100"/>
        <c:noMultiLvlLbl val="0"/>
      </c:catAx>
      <c:valAx>
        <c:axId val="428066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Stunden</a:t>
                </a:r>
              </a:p>
            </c:rich>
          </c:tx>
          <c:layout/>
          <c:overlay val="0"/>
        </c:title>
        <c:numFmt formatCode="Standard" sourceLinked="1"/>
        <c:majorTickMark val="out"/>
        <c:minorTickMark val="none"/>
        <c:tickLblPos val="nextTo"/>
        <c:crossAx val="4280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Stunden pro Mitglied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 pro Mitglied'!$A$1:$A$5</c:f>
              <c:strCache>
                <c:ptCount val="5"/>
                <c:pt idx="0">
                  <c:v>Lukas Elmer</c:v>
                </c:pt>
                <c:pt idx="1">
                  <c:v>Diego Steiner</c:v>
                </c:pt>
                <c:pt idx="2">
                  <c:v>Christina Heidt</c:v>
                </c:pt>
                <c:pt idx="3">
                  <c:v>Remo Waltenspül</c:v>
                </c:pt>
                <c:pt idx="4">
                  <c:v>Delia Treichler</c:v>
                </c:pt>
              </c:strCache>
            </c:strRef>
          </c:cat>
          <c:val>
            <c:numRef>
              <c:f>'h pro Mitglied'!$B$1:$B$5</c:f>
              <c:numCache>
                <c:formatCode>Standard</c:formatCode>
                <c:ptCount val="5"/>
                <c:pt idx="0">
                  <c:v>201</c:v>
                </c:pt>
                <c:pt idx="1">
                  <c:v>194.75</c:v>
                </c:pt>
                <c:pt idx="2">
                  <c:v>197.5</c:v>
                </c:pt>
                <c:pt idx="3">
                  <c:v>194.5</c:v>
                </c:pt>
                <c:pt idx="4">
                  <c:v>202.25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Stunden pro Ticket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</c:v>
          </c:tx>
          <c:invertIfNegative val="0"/>
          <c:cat>
            <c:strRef>
              <c:f>'h pro Ticket'!$D$2:$D$194</c:f>
              <c:strCache>
                <c:ptCount val="193"/>
                <c:pt idx="0">
                  <c:v>#404: Codemetriken erstellen</c:v>
                </c:pt>
                <c:pt idx="1">
                  <c:v>#213: Projektplan erstellen</c:v>
                </c:pt>
                <c:pt idx="2">
                  <c:v>#143: Ruby / Ruby on Rails Tutorials</c:v>
                </c:pt>
                <c:pt idx="3">
                  <c:v>#166: Architektur grob dokumentieren</c:v>
                </c:pt>
                <c:pt idx="4">
                  <c:v>#307: GPS Auswahl Kunde</c:v>
                </c:pt>
                <c:pt idx="5">
                  <c:v>#381: Beschreibung der Android Packages</c:v>
                </c:pt>
                <c:pt idx="6">
                  <c:v>#78: Projektantrag erstellen</c:v>
                </c:pt>
                <c:pt idx="7">
                  <c:v>#103: Präsentation vorbereiten</c:v>
                </c:pt>
                <c:pt idx="8">
                  <c:v>#356: Refactoring</c:v>
                </c:pt>
                <c:pt idx="9">
                  <c:v>#357: Review Android</c:v>
                </c:pt>
                <c:pt idx="10">
                  <c:v>#275: Architekturprototyp implementieren Android</c:v>
                </c:pt>
                <c:pt idx="11">
                  <c:v>#306: Settings</c:v>
                </c:pt>
                <c:pt idx="12">
                  <c:v>#174: Review der Dokumentation der Architektur</c:v>
                </c:pt>
                <c:pt idx="13">
                  <c:v>#276: Architekturprototyp implementieren Rails</c:v>
                </c:pt>
                <c:pt idx="14">
                  <c:v>#152: Review Anforderungsspezifikation</c:v>
                </c:pt>
                <c:pt idx="15">
                  <c:v>#189: Sitzung 07.04.11</c:v>
                </c:pt>
                <c:pt idx="16">
                  <c:v>#153: Review Domainanalyse</c:v>
                </c:pt>
                <c:pt idx="17">
                  <c:v>#82: Sitzung 03.03.11</c:v>
                </c:pt>
                <c:pt idx="18">
                  <c:v>#91: Iterationsplanung und Arbeitspakete</c:v>
                </c:pt>
                <c:pt idx="19">
                  <c:v>#203: Sitzung 30.05.11</c:v>
                </c:pt>
                <c:pt idx="20">
                  <c:v>#311: Synchronisation implementieren</c:v>
                </c:pt>
                <c:pt idx="21">
                  <c:v>#148: Implementation UC1 Stundeneintrag erfassen</c:v>
                </c:pt>
                <c:pt idx="22">
                  <c:v>#109: Systemtests definieren und ausführen</c:v>
                </c:pt>
                <c:pt idx="23">
                  <c:v>#117: Code Review</c:v>
                </c:pt>
                <c:pt idx="24">
                  <c:v>#95: Systemsequenzdiagramm</c:v>
                </c:pt>
                <c:pt idx="25">
                  <c:v>#292: Implementation UC4 CRUD Benutzer</c:v>
                </c:pt>
                <c:pt idx="26">
                  <c:v>#115: Code Review</c:v>
                </c:pt>
                <c:pt idx="27">
                  <c:v>#402: Bedienungsanleitung Rails</c:v>
                </c:pt>
                <c:pt idx="28">
                  <c:v>#294: Implementation UC6 CRUD Kunde</c:v>
                </c:pt>
                <c:pt idx="29">
                  <c:v>#400: Sitzung 19.05.11</c:v>
                </c:pt>
                <c:pt idx="30">
                  <c:v>#399: Anpassungen gemäss Review</c:v>
                </c:pt>
                <c:pt idx="31">
                  <c:v>#309: Tests für authentication &amp; autorization</c:v>
                </c:pt>
                <c:pt idx="32">
                  <c:v>#308: Synchronisation Stundeneintragstyp</c:v>
                </c:pt>
                <c:pt idx="33">
                  <c:v>#304: Sitzung 12.04.11</c:v>
                </c:pt>
                <c:pt idx="34">
                  <c:v>#296: Implementation UC8 CRUD Stundeneintragstyp</c:v>
                </c:pt>
                <c:pt idx="35">
                  <c:v>#208: Gemeinsames Abendessen</c:v>
                </c:pt>
                <c:pt idx="36">
                  <c:v>#207: Gemeinsames Abendessen 31.03.2011</c:v>
                </c:pt>
                <c:pt idx="37">
                  <c:v>#200: Sitzung 16.05.11</c:v>
                </c:pt>
                <c:pt idx="38">
                  <c:v>#193: Sitzung 28.04.11</c:v>
                </c:pt>
                <c:pt idx="39">
                  <c:v>#185: Sitzung 24.03.11</c:v>
                </c:pt>
                <c:pt idx="40">
                  <c:v>#184: Sitzung 17.03.11</c:v>
                </c:pt>
                <c:pt idx="41">
                  <c:v>#181: Sitzung 10.03.11</c:v>
                </c:pt>
                <c:pt idx="42">
                  <c:v>#369: Unit Tests</c:v>
                </c:pt>
                <c:pt idx="43">
                  <c:v>#85: Risikomanagement erarbeiten</c:v>
                </c:pt>
                <c:pt idx="44">
                  <c:v>#99: UC1: Stundeneintrag erfassen</c:v>
                </c:pt>
                <c:pt idx="45">
                  <c:v>#293: Implementation UC5 Benutzer authentifizieren</c:v>
                </c:pt>
                <c:pt idx="46">
                  <c:v>#199: Sitzung 17.05.11</c:v>
                </c:pt>
                <c:pt idx="47">
                  <c:v>#114: Unit Tests</c:v>
                </c:pt>
                <c:pt idx="48">
                  <c:v>#196: Sitzung 02.05.11</c:v>
                </c:pt>
                <c:pt idx="49">
                  <c:v>#186: Sitzung 31.03.11</c:v>
                </c:pt>
                <c:pt idx="50">
                  <c:v>#179: Sitzung 07.03.11</c:v>
                </c:pt>
                <c:pt idx="51">
                  <c:v>#111: Systemtests</c:v>
                </c:pt>
                <c:pt idx="52">
                  <c:v>#210: Android Tutorials / Lektüren</c:v>
                </c:pt>
                <c:pt idx="53">
                  <c:v>#164: Entwurf Klassendiagramme</c:v>
                </c:pt>
                <c:pt idx="54">
                  <c:v>#370: Zeitabgleich bei Synchronisation fixen</c:v>
                </c:pt>
                <c:pt idx="55">
                  <c:v>#361: Server API schreiben</c:v>
                </c:pt>
                <c:pt idx="56">
                  <c:v>#310: Autorization</c:v>
                </c:pt>
                <c:pt idx="57">
                  <c:v>#295: Implementation UC7 CRUD Material</c:v>
                </c:pt>
                <c:pt idx="58">
                  <c:v>#170: Entwicklung RoR</c:v>
                </c:pt>
                <c:pt idx="59">
                  <c:v>#376: Interaktionsdiagramme für Systemoperationen</c:v>
                </c:pt>
                <c:pt idx="60">
                  <c:v>#368: Sitzung 09.05.11</c:v>
                </c:pt>
                <c:pt idx="61">
                  <c:v>#303: Design RoR</c:v>
                </c:pt>
                <c:pt idx="62">
                  <c:v>#297: Implementation UC9 CRUD Auftrag</c:v>
                </c:pt>
                <c:pt idx="63">
                  <c:v>#197: Sitzung 12.05.11</c:v>
                </c:pt>
                <c:pt idx="64">
                  <c:v>#194: Sitzung 18.04.11</c:v>
                </c:pt>
                <c:pt idx="65">
                  <c:v>#105: Projektplan Review</c:v>
                </c:pt>
                <c:pt idx="66">
                  <c:v>#101: UC2: CRUD Stundeneintrag</c:v>
                </c:pt>
                <c:pt idx="67">
                  <c:v>#365: Beschriftungen auslagern in Sprachdatei</c:v>
                </c:pt>
                <c:pt idx="68">
                  <c:v>#359: Externes Design Dokument</c:v>
                </c:pt>
                <c:pt idx="69">
                  <c:v>#155: Klassenspezifikation</c:v>
                </c:pt>
                <c:pt idx="70">
                  <c:v>#154: Nichtfunktionale Anforderungen</c:v>
                </c:pt>
                <c:pt idx="71">
                  <c:v>#397: rDoc</c:v>
                </c:pt>
                <c:pt idx="72">
                  <c:v>#380: Angewandte Patterns</c:v>
                </c:pt>
                <c:pt idx="73">
                  <c:v>#364: GPS Position in Stundeneintrag speichern</c:v>
                </c:pt>
                <c:pt idx="74">
                  <c:v>#360: Prozesse und Threads / Grössen und Leistung</c:v>
                </c:pt>
                <c:pt idx="75">
                  <c:v>#273: Sitzung 29.03.2011</c:v>
                </c:pt>
                <c:pt idx="76">
                  <c:v>#136: Domain Model</c:v>
                </c:pt>
                <c:pt idx="77">
                  <c:v>#84: Codestyleguide erstellen</c:v>
                </c:pt>
                <c:pt idx="78">
                  <c:v>#401: Bedienungsanleitung Android</c:v>
                </c:pt>
                <c:pt idx="79">
                  <c:v>#205: Sitzung 28.02.11</c:v>
                </c:pt>
                <c:pt idx="80">
                  <c:v>#191: Sitzung 14.04.11</c:v>
                </c:pt>
                <c:pt idx="81">
                  <c:v>#190: Sitzung 11.04.11</c:v>
                </c:pt>
                <c:pt idx="82">
                  <c:v>#188: Sitzung 05.04.11</c:v>
                </c:pt>
                <c:pt idx="83">
                  <c:v>#187: Sitzung 28.03.11</c:v>
                </c:pt>
                <c:pt idx="84">
                  <c:v>#183: Sitzung 21.03.11</c:v>
                </c:pt>
                <c:pt idx="85">
                  <c:v>#126: Sitzungsprotokolle</c:v>
                </c:pt>
                <c:pt idx="86">
                  <c:v>#371: CustomerDropDown wird nicht upgadated bei geänderten Date</c:v>
                </c:pt>
                <c:pt idx="87">
                  <c:v>#290: Implementation UC2 CRUD Stundeneintrag</c:v>
                </c:pt>
                <c:pt idx="88">
                  <c:v>#156: Entwicklungsumgebung einrichten</c:v>
                </c:pt>
                <c:pt idx="89">
                  <c:v>#244: UC9: CRUD Auftrag</c:v>
                </c:pt>
                <c:pt idx="90">
                  <c:v>#377: Interaktionsdiagramme Packageebene</c:v>
                </c:pt>
                <c:pt idx="91">
                  <c:v>#358: Persistenz Rails</c:v>
                </c:pt>
                <c:pt idx="92">
                  <c:v>#313: Review Rails</c:v>
                </c:pt>
                <c:pt idx="93">
                  <c:v>#312: Service für Kundensynchronisation implementieren</c:v>
                </c:pt>
                <c:pt idx="94">
                  <c:v>#116: Code Review</c:v>
                </c:pt>
                <c:pt idx="95">
                  <c:v>#80: Logo erstellen</c:v>
                </c:pt>
                <c:pt idx="96">
                  <c:v>#403: Verbesserungen Review MS5</c:v>
                </c:pt>
                <c:pt idx="97">
                  <c:v>#107: UC3: Rapport generieren</c:v>
                </c:pt>
                <c:pt idx="98">
                  <c:v>#97: Operation Contracs</c:v>
                </c:pt>
                <c:pt idx="99">
                  <c:v>#379: Errorhandling</c:v>
                </c:pt>
                <c:pt idx="100">
                  <c:v>#378: Debugging &amp; Logging</c:v>
                </c:pt>
                <c:pt idx="101">
                  <c:v>#375: Beschreibung wesentlicher Klassen (inkl. Android Activities und Services)</c:v>
                </c:pt>
                <c:pt idx="102">
                  <c:v>#363: Tests für alle Android Packages schreiben</c:v>
                </c:pt>
                <c:pt idx="103">
                  <c:v>#305: Login</c:v>
                </c:pt>
                <c:pt idx="104">
                  <c:v>#201: Sitzung 26.05.11</c:v>
                </c:pt>
                <c:pt idx="105">
                  <c:v>#182: Sitzung 14.03.11</c:v>
                </c:pt>
                <c:pt idx="106">
                  <c:v>#146: Kunde GPS-Koordinaten laden</c:v>
                </c:pt>
                <c:pt idx="107">
                  <c:v>#139: Review Dokumente</c:v>
                </c:pt>
                <c:pt idx="108">
                  <c:v>#125: Sitzungsprotokolle</c:v>
                </c:pt>
                <c:pt idx="109">
                  <c:v>#93: Vision</c:v>
                </c:pt>
                <c:pt idx="110">
                  <c:v>#374: Sitzungsprotokolle</c:v>
                </c:pt>
                <c:pt idx="111">
                  <c:v>#366: Reviewdokument erstellen</c:v>
                </c:pt>
                <c:pt idx="112">
                  <c:v>#222: Sitzung 08.03.11</c:v>
                </c:pt>
                <c:pt idx="113">
                  <c:v>#220: Projektplan aktualisieren</c:v>
                </c:pt>
                <c:pt idx="114">
                  <c:v>#198: Sitzung 09.05.11</c:v>
                </c:pt>
                <c:pt idx="115">
                  <c:v>#195: Sitzung 05.05.11</c:v>
                </c:pt>
                <c:pt idx="116">
                  <c:v>#158: Feinplanung Constructionphase</c:v>
                </c:pt>
                <c:pt idx="117">
                  <c:v>#112: Unit Tests definieren und ausführen</c:v>
                </c:pt>
                <c:pt idx="118">
                  <c:v>#88: Glossar</c:v>
                </c:pt>
                <c:pt idx="119">
                  <c:v>#87: Qualitätsmassnahmen</c:v>
                </c:pt>
                <c:pt idx="120">
                  <c:v>#86: Managementabläufe</c:v>
                </c:pt>
                <c:pt idx="121">
                  <c:v>#240: UC4: CRUD Mitarbeiter</c:v>
                </c:pt>
                <c:pt idx="122">
                  <c:v>#221: Projektplan aktualisieren</c:v>
                </c:pt>
                <c:pt idx="123">
                  <c:v>#127: Sitzungsprotokolle</c:v>
                </c:pt>
                <c:pt idx="124">
                  <c:v>#83: Dokumentvorlage</c:v>
                </c:pt>
                <c:pt idx="125">
                  <c:v>#241: UC5: Benutzer authentifizieren</c:v>
                </c:pt>
                <c:pt idx="126">
                  <c:v>#129: Sitzungsprotokolle</c:v>
                </c:pt>
                <c:pt idx="127">
                  <c:v>#398: Projektplan aktualisieren</c:v>
                </c:pt>
                <c:pt idx="128">
                  <c:v>#367: Google Maps Integration</c:v>
                </c:pt>
                <c:pt idx="129">
                  <c:v>#362: Administratives</c:v>
                </c:pt>
                <c:pt idx="130">
                  <c:v>#219: Projektplan aktualisieren</c:v>
                </c:pt>
                <c:pt idx="131">
                  <c:v>#218: Projektplan aktualisieren</c:v>
                </c:pt>
                <c:pt idx="132">
                  <c:v>#217: Risikomanagement</c:v>
                </c:pt>
                <c:pt idx="133">
                  <c:v>#165: Demo vorbereiten</c:v>
                </c:pt>
                <c:pt idx="134">
                  <c:v>#81: Redmine Projekt aufsetzen</c:v>
                </c:pt>
                <c:pt idx="135">
                  <c:v>#128: Sitzungsprotokolle</c:v>
                </c:pt>
                <c:pt idx="136">
                  <c:v>#123: Performance Tests</c:v>
                </c:pt>
                <c:pt idx="137">
                  <c:v>#272: Release V 0.3 erstellen</c:v>
                </c:pt>
                <c:pt idx="138">
                  <c:v>#268: Risikomanagement</c:v>
                </c:pt>
                <c:pt idx="139">
                  <c:v>#243: UC8: CRUD StundeneintragsTyp</c:v>
                </c:pt>
                <c:pt idx="140">
                  <c:v>#216: Risikomanagement</c:v>
                </c:pt>
                <c:pt idx="141">
                  <c:v>#215: Risikomanagement</c:v>
                </c:pt>
                <c:pt idx="142">
                  <c:v>#214: Risikomanagement</c:v>
                </c:pt>
                <c:pt idx="143">
                  <c:v>#176: Release V 1.0 erstellen</c:v>
                </c:pt>
                <c:pt idx="144">
                  <c:v>#175: Release V 0.2 erstellen</c:v>
                </c:pt>
                <c:pt idx="145">
                  <c:v>#141: Deployment RoR auf Testumgebung</c:v>
                </c:pt>
                <c:pt idx="146">
                  <c:v>#140: Deployment auf Liveumgebung</c:v>
                </c:pt>
                <c:pt idx="147">
                  <c:v>#124: Review</c:v>
                </c:pt>
                <c:pt idx="148">
                  <c:v>#113: System Tests</c:v>
                </c:pt>
                <c:pt idx="149">
                  <c:v>#108: UC6: CRUD Kunde</c:v>
                </c:pt>
                <c:pt idx="150">
                  <c:v>#168: Release V 0.1 erstellen</c:v>
                </c:pt>
                <c:pt idx="151">
                  <c:v>#102: UC7: CRUD Material</c:v>
                </c:pt>
                <c:pt idx="152">
                  <c:v>#382: Review</c:v>
                </c:pt>
                <c:pt idx="153">
                  <c:v>#301: Entwicklung RoR</c:v>
                </c:pt>
                <c:pt idx="154">
                  <c:v>#300: Entwicklung Android</c:v>
                </c:pt>
                <c:pt idx="155">
                  <c:v>#299: Reserve Risiko R06</c:v>
                </c:pt>
                <c:pt idx="156">
                  <c:v>#291: Implementation UC3 Rapport generieren</c:v>
                </c:pt>
                <c:pt idx="157">
                  <c:v>#289: Tonaufnahme UC1 Stundeneintrag erfassen</c:v>
                </c:pt>
                <c:pt idx="158">
                  <c:v>#274: Architekturprototyp implementieren</c:v>
                </c:pt>
                <c:pt idx="159">
                  <c:v>#271: Sitzung</c:v>
                </c:pt>
                <c:pt idx="160">
                  <c:v>#269: Tests</c:v>
                </c:pt>
                <c:pt idx="161">
                  <c:v>#212: Reserve Risiko R06</c:v>
                </c:pt>
                <c:pt idx="162">
                  <c:v>#211: Reserve Risiko R04, R05</c:v>
                </c:pt>
                <c:pt idx="163">
                  <c:v>#206: Reserve Risiko R01, R02, R03</c:v>
                </c:pt>
                <c:pt idx="164">
                  <c:v>#204: Präsentation durchführen</c:v>
                </c:pt>
                <c:pt idx="165">
                  <c:v>#202: Sitzung 23.05.11</c:v>
                </c:pt>
                <c:pt idx="166">
                  <c:v>#178: Test</c:v>
                </c:pt>
                <c:pt idx="167">
                  <c:v>#177: Review</c:v>
                </c:pt>
                <c:pt idx="168">
                  <c:v>#173: Dokumentation Architektur</c:v>
                </c:pt>
                <c:pt idx="169">
                  <c:v>#172: Review</c:v>
                </c:pt>
                <c:pt idx="170">
                  <c:v>#171: Tests</c:v>
                </c:pt>
                <c:pt idx="171">
                  <c:v>#169: Entwicklung Android</c:v>
                </c:pt>
                <c:pt idx="172">
                  <c:v>#163: Review</c:v>
                </c:pt>
                <c:pt idx="173">
                  <c:v>#162: Architekturprototyp</c:v>
                </c:pt>
                <c:pt idx="174">
                  <c:v>#161: Wireframes erstellen</c:v>
                </c:pt>
                <c:pt idx="175">
                  <c:v>#159: Test</c:v>
                </c:pt>
                <c:pt idx="176">
                  <c:v>#151: Anforderderungsspezifikation</c:v>
                </c:pt>
                <c:pt idx="177">
                  <c:v>#150: Kundensynchronisation</c:v>
                </c:pt>
                <c:pt idx="178">
                  <c:v>#149: Setup (Login + Settings)</c:v>
                </c:pt>
                <c:pt idx="179">
                  <c:v>#145: RoR: Kunde</c:v>
                </c:pt>
                <c:pt idx="180">
                  <c:v>#144: RoR: Benutzerverwaltung</c:v>
                </c:pt>
                <c:pt idx="181">
                  <c:v>#134: Sitzung</c:v>
                </c:pt>
                <c:pt idx="182">
                  <c:v>#133: Sitzung</c:v>
                </c:pt>
                <c:pt idx="183">
                  <c:v>#132: Sitzung</c:v>
                </c:pt>
                <c:pt idx="184">
                  <c:v>#131: Sitzung</c:v>
                </c:pt>
                <c:pt idx="185">
                  <c:v>#130: Sitzung</c:v>
                </c:pt>
                <c:pt idx="186">
                  <c:v>#120: Bugfixing</c:v>
                </c:pt>
                <c:pt idx="187">
                  <c:v>#110: Systemtests</c:v>
                </c:pt>
                <c:pt idx="188">
                  <c:v>#104: Bedienungsanleitung</c:v>
                </c:pt>
                <c:pt idx="189">
                  <c:v>#94: Domainanalyse</c:v>
                </c:pt>
                <c:pt idx="190">
                  <c:v>#92: Paperprototyping</c:v>
                </c:pt>
                <c:pt idx="191">
                  <c:v>#89: Fachliteratur</c:v>
                </c:pt>
                <c:pt idx="192">
                  <c:v>#79: Projektplan</c:v>
                </c:pt>
              </c:strCache>
            </c:strRef>
          </c:cat>
          <c:val>
            <c:numRef>
              <c:f>'h pro Ticket'!$B$2:$B$194</c:f>
              <c:numCache>
                <c:formatCode>Standard</c:formatCode>
                <c:ptCount val="193"/>
                <c:pt idx="0">
                  <c:v>6</c:v>
                </c:pt>
                <c:pt idx="1">
                  <c:v>50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30</c:v>
                </c:pt>
                <c:pt idx="8">
                  <c:v>15</c:v>
                </c:pt>
                <c:pt idx="9">
                  <c:v>20</c:v>
                </c:pt>
                <c:pt idx="10">
                  <c:v>18</c:v>
                </c:pt>
                <c:pt idx="11">
                  <c:v>15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15</c:v>
                </c:pt>
                <c:pt idx="22">
                  <c:v>10</c:v>
                </c:pt>
                <c:pt idx="23">
                  <c:v>6</c:v>
                </c:pt>
                <c:pt idx="24">
                  <c:v>12</c:v>
                </c:pt>
                <c:pt idx="25">
                  <c:v>10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5.5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8.5</c:v>
                </c:pt>
                <c:pt idx="48">
                  <c:v>7.5</c:v>
                </c:pt>
                <c:pt idx="49">
                  <c:v>10</c:v>
                </c:pt>
                <c:pt idx="50">
                  <c:v>7.5</c:v>
                </c:pt>
                <c:pt idx="51">
                  <c:v>8</c:v>
                </c:pt>
                <c:pt idx="52">
                  <c:v>7</c:v>
                </c:pt>
                <c:pt idx="53">
                  <c:v>6</c:v>
                </c:pt>
                <c:pt idx="54">
                  <c:v>3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71.5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4</c:v>
                </c:pt>
                <c:pt idx="67">
                  <c:v>4.5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8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1.5</c:v>
                </c:pt>
                <c:pt idx="78">
                  <c:v>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4</c:v>
                </c:pt>
                <c:pt idx="86">
                  <c:v>3</c:v>
                </c:pt>
                <c:pt idx="87">
                  <c:v>3.5</c:v>
                </c:pt>
                <c:pt idx="88">
                  <c:v>4.5</c:v>
                </c:pt>
                <c:pt idx="89">
                  <c:v>2</c:v>
                </c:pt>
                <c:pt idx="90">
                  <c:v>3</c:v>
                </c:pt>
                <c:pt idx="91">
                  <c:v>0.5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2.5</c:v>
                </c:pt>
                <c:pt idx="102">
                  <c:v>5</c:v>
                </c:pt>
                <c:pt idx="103">
                  <c:v>2.5</c:v>
                </c:pt>
                <c:pt idx="104">
                  <c:v>2.5</c:v>
                </c:pt>
                <c:pt idx="105">
                  <c:v>3.75</c:v>
                </c:pt>
                <c:pt idx="106">
                  <c:v>15</c:v>
                </c:pt>
                <c:pt idx="107">
                  <c:v>20</c:v>
                </c:pt>
                <c:pt idx="108">
                  <c:v>4</c:v>
                </c:pt>
                <c:pt idx="109">
                  <c:v>5</c:v>
                </c:pt>
                <c:pt idx="110">
                  <c:v>3.5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3.75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3.5</c:v>
                </c:pt>
                <c:pt idx="124">
                  <c:v>0.5</c:v>
                </c:pt>
                <c:pt idx="125">
                  <c:v>1.25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3.5</c:v>
                </c:pt>
                <c:pt idx="136">
                  <c:v>2</c:v>
                </c:pt>
                <c:pt idx="137">
                  <c:v>0.5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0.5</c:v>
                </c:pt>
                <c:pt idx="145">
                  <c:v>0.5</c:v>
                </c:pt>
                <c:pt idx="146">
                  <c:v>2</c:v>
                </c:pt>
                <c:pt idx="147">
                  <c:v>31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1</c:v>
                </c:pt>
                <c:pt idx="152">
                  <c:v>35</c:v>
                </c:pt>
                <c:pt idx="153">
                  <c:v>21.5</c:v>
                </c:pt>
                <c:pt idx="154">
                  <c:v>37</c:v>
                </c:pt>
                <c:pt idx="155">
                  <c:v>8</c:v>
                </c:pt>
                <c:pt idx="156">
                  <c:v>20</c:v>
                </c:pt>
                <c:pt idx="157">
                  <c:v>10</c:v>
                </c:pt>
                <c:pt idx="158">
                  <c:v>32</c:v>
                </c:pt>
                <c:pt idx="159">
                  <c:v>43.75</c:v>
                </c:pt>
                <c:pt idx="160">
                  <c:v>15</c:v>
                </c:pt>
                <c:pt idx="161">
                  <c:v>8</c:v>
                </c:pt>
                <c:pt idx="162">
                  <c:v>10</c:v>
                </c:pt>
                <c:pt idx="163">
                  <c:v>1</c:v>
                </c:pt>
                <c:pt idx="164">
                  <c:v>15</c:v>
                </c:pt>
                <c:pt idx="165">
                  <c:v>3.75</c:v>
                </c:pt>
                <c:pt idx="166">
                  <c:v>28.5</c:v>
                </c:pt>
                <c:pt idx="167">
                  <c:v>26</c:v>
                </c:pt>
                <c:pt idx="168">
                  <c:v>74</c:v>
                </c:pt>
                <c:pt idx="169">
                  <c:v>3</c:v>
                </c:pt>
                <c:pt idx="170">
                  <c:v>8.5</c:v>
                </c:pt>
                <c:pt idx="171">
                  <c:v>69.5</c:v>
                </c:pt>
                <c:pt idx="172">
                  <c:v>12</c:v>
                </c:pt>
                <c:pt idx="173">
                  <c:v>72.5</c:v>
                </c:pt>
                <c:pt idx="174">
                  <c:v>6</c:v>
                </c:pt>
                <c:pt idx="175">
                  <c:v>12</c:v>
                </c:pt>
                <c:pt idx="176">
                  <c:v>29.25</c:v>
                </c:pt>
                <c:pt idx="177">
                  <c:v>16</c:v>
                </c:pt>
                <c:pt idx="178">
                  <c:v>17.5</c:v>
                </c:pt>
                <c:pt idx="179">
                  <c:v>25</c:v>
                </c:pt>
                <c:pt idx="180">
                  <c:v>32</c:v>
                </c:pt>
                <c:pt idx="181">
                  <c:v>20.25</c:v>
                </c:pt>
                <c:pt idx="182">
                  <c:v>24.5</c:v>
                </c:pt>
                <c:pt idx="183">
                  <c:v>31.25</c:v>
                </c:pt>
                <c:pt idx="184">
                  <c:v>45.25</c:v>
                </c:pt>
                <c:pt idx="185">
                  <c:v>38.25</c:v>
                </c:pt>
                <c:pt idx="186">
                  <c:v>6</c:v>
                </c:pt>
                <c:pt idx="187">
                  <c:v>15</c:v>
                </c:pt>
                <c:pt idx="188">
                  <c:v>15</c:v>
                </c:pt>
                <c:pt idx="189">
                  <c:v>25</c:v>
                </c:pt>
                <c:pt idx="190">
                  <c:v>20</c:v>
                </c:pt>
                <c:pt idx="191">
                  <c:v>22</c:v>
                </c:pt>
                <c:pt idx="192">
                  <c:v>75</c:v>
                </c:pt>
              </c:numCache>
            </c:numRef>
          </c:val>
        </c:ser>
        <c:ser>
          <c:idx val="1"/>
          <c:order val="1"/>
          <c:tx>
            <c:v>Gebraucht</c:v>
          </c:tx>
          <c:invertIfNegative val="0"/>
          <c:cat>
            <c:strRef>
              <c:f>'h pro Ticket'!$D$2:$D$194</c:f>
              <c:strCache>
                <c:ptCount val="193"/>
                <c:pt idx="0">
                  <c:v>#404: Codemetriken erstellen</c:v>
                </c:pt>
                <c:pt idx="1">
                  <c:v>#213: Projektplan erstellen</c:v>
                </c:pt>
                <c:pt idx="2">
                  <c:v>#143: Ruby / Ruby on Rails Tutorials</c:v>
                </c:pt>
                <c:pt idx="3">
                  <c:v>#166: Architektur grob dokumentieren</c:v>
                </c:pt>
                <c:pt idx="4">
                  <c:v>#307: GPS Auswahl Kunde</c:v>
                </c:pt>
                <c:pt idx="5">
                  <c:v>#381: Beschreibung der Android Packages</c:v>
                </c:pt>
                <c:pt idx="6">
                  <c:v>#78: Projektantrag erstellen</c:v>
                </c:pt>
                <c:pt idx="7">
                  <c:v>#103: Präsentation vorbereiten</c:v>
                </c:pt>
                <c:pt idx="8">
                  <c:v>#356: Refactoring</c:v>
                </c:pt>
                <c:pt idx="9">
                  <c:v>#357: Review Android</c:v>
                </c:pt>
                <c:pt idx="10">
                  <c:v>#275: Architekturprototyp implementieren Android</c:v>
                </c:pt>
                <c:pt idx="11">
                  <c:v>#306: Settings</c:v>
                </c:pt>
                <c:pt idx="12">
                  <c:v>#174: Review der Dokumentation der Architektur</c:v>
                </c:pt>
                <c:pt idx="13">
                  <c:v>#276: Architekturprototyp implementieren Rails</c:v>
                </c:pt>
                <c:pt idx="14">
                  <c:v>#152: Review Anforderungsspezifikation</c:v>
                </c:pt>
                <c:pt idx="15">
                  <c:v>#189: Sitzung 07.04.11</c:v>
                </c:pt>
                <c:pt idx="16">
                  <c:v>#153: Review Domainanalyse</c:v>
                </c:pt>
                <c:pt idx="17">
                  <c:v>#82: Sitzung 03.03.11</c:v>
                </c:pt>
                <c:pt idx="18">
                  <c:v>#91: Iterationsplanung und Arbeitspakete</c:v>
                </c:pt>
                <c:pt idx="19">
                  <c:v>#203: Sitzung 30.05.11</c:v>
                </c:pt>
                <c:pt idx="20">
                  <c:v>#311: Synchronisation implementieren</c:v>
                </c:pt>
                <c:pt idx="21">
                  <c:v>#148: Implementation UC1 Stundeneintrag erfassen</c:v>
                </c:pt>
                <c:pt idx="22">
                  <c:v>#109: Systemtests definieren und ausführen</c:v>
                </c:pt>
                <c:pt idx="23">
                  <c:v>#117: Code Review</c:v>
                </c:pt>
                <c:pt idx="24">
                  <c:v>#95: Systemsequenzdiagramm</c:v>
                </c:pt>
                <c:pt idx="25">
                  <c:v>#292: Implementation UC4 CRUD Benutzer</c:v>
                </c:pt>
                <c:pt idx="26">
                  <c:v>#115: Code Review</c:v>
                </c:pt>
                <c:pt idx="27">
                  <c:v>#402: Bedienungsanleitung Rails</c:v>
                </c:pt>
                <c:pt idx="28">
                  <c:v>#294: Implementation UC6 CRUD Kunde</c:v>
                </c:pt>
                <c:pt idx="29">
                  <c:v>#400: Sitzung 19.05.11</c:v>
                </c:pt>
                <c:pt idx="30">
                  <c:v>#399: Anpassungen gemäss Review</c:v>
                </c:pt>
                <c:pt idx="31">
                  <c:v>#309: Tests für authentication &amp; autorization</c:v>
                </c:pt>
                <c:pt idx="32">
                  <c:v>#308: Synchronisation Stundeneintragstyp</c:v>
                </c:pt>
                <c:pt idx="33">
                  <c:v>#304: Sitzung 12.04.11</c:v>
                </c:pt>
                <c:pt idx="34">
                  <c:v>#296: Implementation UC8 CRUD Stundeneintragstyp</c:v>
                </c:pt>
                <c:pt idx="35">
                  <c:v>#208: Gemeinsames Abendessen</c:v>
                </c:pt>
                <c:pt idx="36">
                  <c:v>#207: Gemeinsames Abendessen 31.03.2011</c:v>
                </c:pt>
                <c:pt idx="37">
                  <c:v>#200: Sitzung 16.05.11</c:v>
                </c:pt>
                <c:pt idx="38">
                  <c:v>#193: Sitzung 28.04.11</c:v>
                </c:pt>
                <c:pt idx="39">
                  <c:v>#185: Sitzung 24.03.11</c:v>
                </c:pt>
                <c:pt idx="40">
                  <c:v>#184: Sitzung 17.03.11</c:v>
                </c:pt>
                <c:pt idx="41">
                  <c:v>#181: Sitzung 10.03.11</c:v>
                </c:pt>
                <c:pt idx="42">
                  <c:v>#369: Unit Tests</c:v>
                </c:pt>
                <c:pt idx="43">
                  <c:v>#85: Risikomanagement erarbeiten</c:v>
                </c:pt>
                <c:pt idx="44">
                  <c:v>#99: UC1: Stundeneintrag erfassen</c:v>
                </c:pt>
                <c:pt idx="45">
                  <c:v>#293: Implementation UC5 Benutzer authentifizieren</c:v>
                </c:pt>
                <c:pt idx="46">
                  <c:v>#199: Sitzung 17.05.11</c:v>
                </c:pt>
                <c:pt idx="47">
                  <c:v>#114: Unit Tests</c:v>
                </c:pt>
                <c:pt idx="48">
                  <c:v>#196: Sitzung 02.05.11</c:v>
                </c:pt>
                <c:pt idx="49">
                  <c:v>#186: Sitzung 31.03.11</c:v>
                </c:pt>
                <c:pt idx="50">
                  <c:v>#179: Sitzung 07.03.11</c:v>
                </c:pt>
                <c:pt idx="51">
                  <c:v>#111: Systemtests</c:v>
                </c:pt>
                <c:pt idx="52">
                  <c:v>#210: Android Tutorials / Lektüren</c:v>
                </c:pt>
                <c:pt idx="53">
                  <c:v>#164: Entwurf Klassendiagramme</c:v>
                </c:pt>
                <c:pt idx="54">
                  <c:v>#370: Zeitabgleich bei Synchronisation fixen</c:v>
                </c:pt>
                <c:pt idx="55">
                  <c:v>#361: Server API schreiben</c:v>
                </c:pt>
                <c:pt idx="56">
                  <c:v>#310: Autorization</c:v>
                </c:pt>
                <c:pt idx="57">
                  <c:v>#295: Implementation UC7 CRUD Material</c:v>
                </c:pt>
                <c:pt idx="58">
                  <c:v>#170: Entwicklung RoR</c:v>
                </c:pt>
                <c:pt idx="59">
                  <c:v>#376: Interaktionsdiagramme für Systemoperationen</c:v>
                </c:pt>
                <c:pt idx="60">
                  <c:v>#368: Sitzung 09.05.11</c:v>
                </c:pt>
                <c:pt idx="61">
                  <c:v>#303: Design RoR</c:v>
                </c:pt>
                <c:pt idx="62">
                  <c:v>#297: Implementation UC9 CRUD Auftrag</c:v>
                </c:pt>
                <c:pt idx="63">
                  <c:v>#197: Sitzung 12.05.11</c:v>
                </c:pt>
                <c:pt idx="64">
                  <c:v>#194: Sitzung 18.04.11</c:v>
                </c:pt>
                <c:pt idx="65">
                  <c:v>#105: Projektplan Review</c:v>
                </c:pt>
                <c:pt idx="66">
                  <c:v>#101: UC2: CRUD Stundeneintrag</c:v>
                </c:pt>
                <c:pt idx="67">
                  <c:v>#365: Beschriftungen auslagern in Sprachdatei</c:v>
                </c:pt>
                <c:pt idx="68">
                  <c:v>#359: Externes Design Dokument</c:v>
                </c:pt>
                <c:pt idx="69">
                  <c:v>#155: Klassenspezifikation</c:v>
                </c:pt>
                <c:pt idx="70">
                  <c:v>#154: Nichtfunktionale Anforderungen</c:v>
                </c:pt>
                <c:pt idx="71">
                  <c:v>#397: rDoc</c:v>
                </c:pt>
                <c:pt idx="72">
                  <c:v>#380: Angewandte Patterns</c:v>
                </c:pt>
                <c:pt idx="73">
                  <c:v>#364: GPS Position in Stundeneintrag speichern</c:v>
                </c:pt>
                <c:pt idx="74">
                  <c:v>#360: Prozesse und Threads / Grössen und Leistung</c:v>
                </c:pt>
                <c:pt idx="75">
                  <c:v>#273: Sitzung 29.03.2011</c:v>
                </c:pt>
                <c:pt idx="76">
                  <c:v>#136: Domain Model</c:v>
                </c:pt>
                <c:pt idx="77">
                  <c:v>#84: Codestyleguide erstellen</c:v>
                </c:pt>
                <c:pt idx="78">
                  <c:v>#401: Bedienungsanleitung Android</c:v>
                </c:pt>
                <c:pt idx="79">
                  <c:v>#205: Sitzung 28.02.11</c:v>
                </c:pt>
                <c:pt idx="80">
                  <c:v>#191: Sitzung 14.04.11</c:v>
                </c:pt>
                <c:pt idx="81">
                  <c:v>#190: Sitzung 11.04.11</c:v>
                </c:pt>
                <c:pt idx="82">
                  <c:v>#188: Sitzung 05.04.11</c:v>
                </c:pt>
                <c:pt idx="83">
                  <c:v>#187: Sitzung 28.03.11</c:v>
                </c:pt>
                <c:pt idx="84">
                  <c:v>#183: Sitzung 21.03.11</c:v>
                </c:pt>
                <c:pt idx="85">
                  <c:v>#126: Sitzungsprotokolle</c:v>
                </c:pt>
                <c:pt idx="86">
                  <c:v>#371: CustomerDropDown wird nicht upgadated bei geänderten Date</c:v>
                </c:pt>
                <c:pt idx="87">
                  <c:v>#290: Implementation UC2 CRUD Stundeneintrag</c:v>
                </c:pt>
                <c:pt idx="88">
                  <c:v>#156: Entwicklungsumgebung einrichten</c:v>
                </c:pt>
                <c:pt idx="89">
                  <c:v>#244: UC9: CRUD Auftrag</c:v>
                </c:pt>
                <c:pt idx="90">
                  <c:v>#377: Interaktionsdiagramme Packageebene</c:v>
                </c:pt>
                <c:pt idx="91">
                  <c:v>#358: Persistenz Rails</c:v>
                </c:pt>
                <c:pt idx="92">
                  <c:v>#313: Review Rails</c:v>
                </c:pt>
                <c:pt idx="93">
                  <c:v>#312: Service für Kundensynchronisation implementieren</c:v>
                </c:pt>
                <c:pt idx="94">
                  <c:v>#116: Code Review</c:v>
                </c:pt>
                <c:pt idx="95">
                  <c:v>#80: Logo erstellen</c:v>
                </c:pt>
                <c:pt idx="96">
                  <c:v>#403: Verbesserungen Review MS5</c:v>
                </c:pt>
                <c:pt idx="97">
                  <c:v>#107: UC3: Rapport generieren</c:v>
                </c:pt>
                <c:pt idx="98">
                  <c:v>#97: Operation Contracs</c:v>
                </c:pt>
                <c:pt idx="99">
                  <c:v>#379: Errorhandling</c:v>
                </c:pt>
                <c:pt idx="100">
                  <c:v>#378: Debugging &amp; Logging</c:v>
                </c:pt>
                <c:pt idx="101">
                  <c:v>#375: Beschreibung wesentlicher Klassen (inkl. Android Activities und Services)</c:v>
                </c:pt>
                <c:pt idx="102">
                  <c:v>#363: Tests für alle Android Packages schreiben</c:v>
                </c:pt>
                <c:pt idx="103">
                  <c:v>#305: Login</c:v>
                </c:pt>
                <c:pt idx="104">
                  <c:v>#201: Sitzung 26.05.11</c:v>
                </c:pt>
                <c:pt idx="105">
                  <c:v>#182: Sitzung 14.03.11</c:v>
                </c:pt>
                <c:pt idx="106">
                  <c:v>#146: Kunde GPS-Koordinaten laden</c:v>
                </c:pt>
                <c:pt idx="107">
                  <c:v>#139: Review Dokumente</c:v>
                </c:pt>
                <c:pt idx="108">
                  <c:v>#125: Sitzungsprotokolle</c:v>
                </c:pt>
                <c:pt idx="109">
                  <c:v>#93: Vision</c:v>
                </c:pt>
                <c:pt idx="110">
                  <c:v>#374: Sitzungsprotokolle</c:v>
                </c:pt>
                <c:pt idx="111">
                  <c:v>#366: Reviewdokument erstellen</c:v>
                </c:pt>
                <c:pt idx="112">
                  <c:v>#222: Sitzung 08.03.11</c:v>
                </c:pt>
                <c:pt idx="113">
                  <c:v>#220: Projektplan aktualisieren</c:v>
                </c:pt>
                <c:pt idx="114">
                  <c:v>#198: Sitzung 09.05.11</c:v>
                </c:pt>
                <c:pt idx="115">
                  <c:v>#195: Sitzung 05.05.11</c:v>
                </c:pt>
                <c:pt idx="116">
                  <c:v>#158: Feinplanung Constructionphase</c:v>
                </c:pt>
                <c:pt idx="117">
                  <c:v>#112: Unit Tests definieren und ausführen</c:v>
                </c:pt>
                <c:pt idx="118">
                  <c:v>#88: Glossar</c:v>
                </c:pt>
                <c:pt idx="119">
                  <c:v>#87: Qualitätsmassnahmen</c:v>
                </c:pt>
                <c:pt idx="120">
                  <c:v>#86: Managementabläufe</c:v>
                </c:pt>
                <c:pt idx="121">
                  <c:v>#240: UC4: CRUD Mitarbeiter</c:v>
                </c:pt>
                <c:pt idx="122">
                  <c:v>#221: Projektplan aktualisieren</c:v>
                </c:pt>
                <c:pt idx="123">
                  <c:v>#127: Sitzungsprotokolle</c:v>
                </c:pt>
                <c:pt idx="124">
                  <c:v>#83: Dokumentvorlage</c:v>
                </c:pt>
                <c:pt idx="125">
                  <c:v>#241: UC5: Benutzer authentifizieren</c:v>
                </c:pt>
                <c:pt idx="126">
                  <c:v>#129: Sitzungsprotokolle</c:v>
                </c:pt>
                <c:pt idx="127">
                  <c:v>#398: Projektplan aktualisieren</c:v>
                </c:pt>
                <c:pt idx="128">
                  <c:v>#367: Google Maps Integration</c:v>
                </c:pt>
                <c:pt idx="129">
                  <c:v>#362: Administratives</c:v>
                </c:pt>
                <c:pt idx="130">
                  <c:v>#219: Projektplan aktualisieren</c:v>
                </c:pt>
                <c:pt idx="131">
                  <c:v>#218: Projektplan aktualisieren</c:v>
                </c:pt>
                <c:pt idx="132">
                  <c:v>#217: Risikomanagement</c:v>
                </c:pt>
                <c:pt idx="133">
                  <c:v>#165: Demo vorbereiten</c:v>
                </c:pt>
                <c:pt idx="134">
                  <c:v>#81: Redmine Projekt aufsetzen</c:v>
                </c:pt>
                <c:pt idx="135">
                  <c:v>#128: Sitzungsprotokolle</c:v>
                </c:pt>
                <c:pt idx="136">
                  <c:v>#123: Performance Tests</c:v>
                </c:pt>
                <c:pt idx="137">
                  <c:v>#272: Release V 0.3 erstellen</c:v>
                </c:pt>
                <c:pt idx="138">
                  <c:v>#268: Risikomanagement</c:v>
                </c:pt>
                <c:pt idx="139">
                  <c:v>#243: UC8: CRUD StundeneintragsTyp</c:v>
                </c:pt>
                <c:pt idx="140">
                  <c:v>#216: Risikomanagement</c:v>
                </c:pt>
                <c:pt idx="141">
                  <c:v>#215: Risikomanagement</c:v>
                </c:pt>
                <c:pt idx="142">
                  <c:v>#214: Risikomanagement</c:v>
                </c:pt>
                <c:pt idx="143">
                  <c:v>#176: Release V 1.0 erstellen</c:v>
                </c:pt>
                <c:pt idx="144">
                  <c:v>#175: Release V 0.2 erstellen</c:v>
                </c:pt>
                <c:pt idx="145">
                  <c:v>#141: Deployment RoR auf Testumgebung</c:v>
                </c:pt>
                <c:pt idx="146">
                  <c:v>#140: Deployment auf Liveumgebung</c:v>
                </c:pt>
                <c:pt idx="147">
                  <c:v>#124: Review</c:v>
                </c:pt>
                <c:pt idx="148">
                  <c:v>#113: System Tests</c:v>
                </c:pt>
                <c:pt idx="149">
                  <c:v>#108: UC6: CRUD Kunde</c:v>
                </c:pt>
                <c:pt idx="150">
                  <c:v>#168: Release V 0.1 erstellen</c:v>
                </c:pt>
                <c:pt idx="151">
                  <c:v>#102: UC7: CRUD Material</c:v>
                </c:pt>
                <c:pt idx="152">
                  <c:v>#382: Review</c:v>
                </c:pt>
                <c:pt idx="153">
                  <c:v>#301: Entwicklung RoR</c:v>
                </c:pt>
                <c:pt idx="154">
                  <c:v>#300: Entwicklung Android</c:v>
                </c:pt>
                <c:pt idx="155">
                  <c:v>#299: Reserve Risiko R06</c:v>
                </c:pt>
                <c:pt idx="156">
                  <c:v>#291: Implementation UC3 Rapport generieren</c:v>
                </c:pt>
                <c:pt idx="157">
                  <c:v>#289: Tonaufnahme UC1 Stundeneintrag erfassen</c:v>
                </c:pt>
                <c:pt idx="158">
                  <c:v>#274: Architekturprototyp implementieren</c:v>
                </c:pt>
                <c:pt idx="159">
                  <c:v>#271: Sitzung</c:v>
                </c:pt>
                <c:pt idx="160">
                  <c:v>#269: Tests</c:v>
                </c:pt>
                <c:pt idx="161">
                  <c:v>#212: Reserve Risiko R06</c:v>
                </c:pt>
                <c:pt idx="162">
                  <c:v>#211: Reserve Risiko R04, R05</c:v>
                </c:pt>
                <c:pt idx="163">
                  <c:v>#206: Reserve Risiko R01, R02, R03</c:v>
                </c:pt>
                <c:pt idx="164">
                  <c:v>#204: Präsentation durchführen</c:v>
                </c:pt>
                <c:pt idx="165">
                  <c:v>#202: Sitzung 23.05.11</c:v>
                </c:pt>
                <c:pt idx="166">
                  <c:v>#178: Test</c:v>
                </c:pt>
                <c:pt idx="167">
                  <c:v>#177: Review</c:v>
                </c:pt>
                <c:pt idx="168">
                  <c:v>#173: Dokumentation Architektur</c:v>
                </c:pt>
                <c:pt idx="169">
                  <c:v>#172: Review</c:v>
                </c:pt>
                <c:pt idx="170">
                  <c:v>#171: Tests</c:v>
                </c:pt>
                <c:pt idx="171">
                  <c:v>#169: Entwicklung Android</c:v>
                </c:pt>
                <c:pt idx="172">
                  <c:v>#163: Review</c:v>
                </c:pt>
                <c:pt idx="173">
                  <c:v>#162: Architekturprototyp</c:v>
                </c:pt>
                <c:pt idx="174">
                  <c:v>#161: Wireframes erstellen</c:v>
                </c:pt>
                <c:pt idx="175">
                  <c:v>#159: Test</c:v>
                </c:pt>
                <c:pt idx="176">
                  <c:v>#151: Anforderderungsspezifikation</c:v>
                </c:pt>
                <c:pt idx="177">
                  <c:v>#150: Kundensynchronisation</c:v>
                </c:pt>
                <c:pt idx="178">
                  <c:v>#149: Setup (Login + Settings)</c:v>
                </c:pt>
                <c:pt idx="179">
                  <c:v>#145: RoR: Kunde</c:v>
                </c:pt>
                <c:pt idx="180">
                  <c:v>#144: RoR: Benutzerverwaltung</c:v>
                </c:pt>
                <c:pt idx="181">
                  <c:v>#134: Sitzung</c:v>
                </c:pt>
                <c:pt idx="182">
                  <c:v>#133: Sitzung</c:v>
                </c:pt>
                <c:pt idx="183">
                  <c:v>#132: Sitzung</c:v>
                </c:pt>
                <c:pt idx="184">
                  <c:v>#131: Sitzung</c:v>
                </c:pt>
                <c:pt idx="185">
                  <c:v>#130: Sitzung</c:v>
                </c:pt>
                <c:pt idx="186">
                  <c:v>#120: Bugfixing</c:v>
                </c:pt>
                <c:pt idx="187">
                  <c:v>#110: Systemtests</c:v>
                </c:pt>
                <c:pt idx="188">
                  <c:v>#104: Bedienungsanleitung</c:v>
                </c:pt>
                <c:pt idx="189">
                  <c:v>#94: Domainanalyse</c:v>
                </c:pt>
                <c:pt idx="190">
                  <c:v>#92: Paperprototyping</c:v>
                </c:pt>
                <c:pt idx="191">
                  <c:v>#89: Fachliteratur</c:v>
                </c:pt>
                <c:pt idx="192">
                  <c:v>#79: Projektplan</c:v>
                </c:pt>
              </c:strCache>
            </c:strRef>
          </c:cat>
          <c:val>
            <c:numRef>
              <c:f>'h pro Ticket'!$C$2:$C$194</c:f>
              <c:numCache>
                <c:formatCode>Standard</c:formatCode>
                <c:ptCount val="193"/>
                <c:pt idx="0">
                  <c:v>2</c:v>
                </c:pt>
                <c:pt idx="1">
                  <c:v>50.5</c:v>
                </c:pt>
                <c:pt idx="2">
                  <c:v>28</c:v>
                </c:pt>
                <c:pt idx="3">
                  <c:v>23</c:v>
                </c:pt>
                <c:pt idx="4">
                  <c:v>22</c:v>
                </c:pt>
                <c:pt idx="5">
                  <c:v>21.5</c:v>
                </c:pt>
                <c:pt idx="6">
                  <c:v>20</c:v>
                </c:pt>
                <c:pt idx="7">
                  <c:v>19.5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17.5</c:v>
                </c:pt>
                <c:pt idx="12">
                  <c:v>17.5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12.5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11.5</c:v>
                </c:pt>
                <c:pt idx="24">
                  <c:v>11.5</c:v>
                </c:pt>
                <c:pt idx="25">
                  <c:v>11</c:v>
                </c:pt>
                <c:pt idx="26">
                  <c:v>11</c:v>
                </c:pt>
                <c:pt idx="27">
                  <c:v>10.5</c:v>
                </c:pt>
                <c:pt idx="28">
                  <c:v>10.5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8.75</c:v>
                </c:pt>
                <c:pt idx="45">
                  <c:v>8</c:v>
                </c:pt>
                <c:pt idx="46">
                  <c:v>8</c:v>
                </c:pt>
                <c:pt idx="47">
                  <c:v>7.75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</c:v>
                </c:pt>
                <c:pt idx="52">
                  <c:v>6.75</c:v>
                </c:pt>
                <c:pt idx="53">
                  <c:v>6.5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5.5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4.25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3.25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2.75</c:v>
                </c:pt>
                <c:pt idx="97">
                  <c:v>2.75</c:v>
                </c:pt>
                <c:pt idx="98">
                  <c:v>2.75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1.75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1.25</c:v>
                </c:pt>
                <c:pt idx="126">
                  <c:v>1.25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0.75</c:v>
                </c:pt>
                <c:pt idx="136">
                  <c:v>0.75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0.25</c:v>
                </c:pt>
                <c:pt idx="151">
                  <c:v>0.25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59232"/>
        <c:axId val="43365120"/>
      </c:barChart>
      <c:catAx>
        <c:axId val="43359232"/>
        <c:scaling>
          <c:orientation val="minMax"/>
        </c:scaling>
        <c:delete val="0"/>
        <c:axPos val="b"/>
        <c:numFmt formatCode="Standard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 baseline="0"/>
            </a:pPr>
            <a:endParaRPr lang="de-DE"/>
          </a:p>
        </c:txPr>
        <c:crossAx val="43365120"/>
        <c:crosses val="autoZero"/>
        <c:auto val="1"/>
        <c:lblAlgn val="ctr"/>
        <c:lblOffset val="100"/>
        <c:noMultiLvlLbl val="0"/>
      </c:catAx>
      <c:valAx>
        <c:axId val="43365120"/>
        <c:scaling>
          <c:orientation val="minMax"/>
        </c:scaling>
        <c:delete val="0"/>
        <c:axPos val="l"/>
        <c:majorGridlines/>
        <c:numFmt formatCode="Standard" sourceLinked="1"/>
        <c:majorTickMark val="out"/>
        <c:minorTickMark val="none"/>
        <c:tickLblPos val="nextTo"/>
        <c:crossAx val="4335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Stunden</a:t>
            </a:r>
            <a:r>
              <a:rPr lang="de-CH" baseline="0"/>
              <a:t> pro </a:t>
            </a:r>
            <a:r>
              <a:rPr lang="de-CH"/>
              <a:t>Tag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4069188245256919E-2"/>
          <c:y val="9.6621579187477533E-2"/>
          <c:w val="0.94399339361136969"/>
          <c:h val="0.71164607810028302"/>
        </c:manualLayout>
      </c:layout>
      <c:areaChart>
        <c:grouping val="standard"/>
        <c:varyColors val="0"/>
        <c:ser>
          <c:idx val="0"/>
          <c:order val="0"/>
          <c:cat>
            <c:numRef>
              <c:f>'h pro Tag'!$C$2:$C$100</c:f>
              <c:numCache>
                <c:formatCode>TT.MM.JJJJ</c:formatCode>
                <c:ptCount val="99"/>
                <c:pt idx="0">
                  <c:v>40598</c:v>
                </c:pt>
                <c:pt idx="1">
                  <c:v>40599</c:v>
                </c:pt>
                <c:pt idx="2">
                  <c:v>40600</c:v>
                </c:pt>
                <c:pt idx="3">
                  <c:v>40601</c:v>
                </c:pt>
                <c:pt idx="4">
                  <c:v>40602</c:v>
                </c:pt>
                <c:pt idx="5">
                  <c:v>40603</c:v>
                </c:pt>
                <c:pt idx="6">
                  <c:v>40604</c:v>
                </c:pt>
                <c:pt idx="7">
                  <c:v>40605</c:v>
                </c:pt>
                <c:pt idx="8">
                  <c:v>40606</c:v>
                </c:pt>
                <c:pt idx="9">
                  <c:v>40607</c:v>
                </c:pt>
                <c:pt idx="10">
                  <c:v>40608</c:v>
                </c:pt>
                <c:pt idx="11">
                  <c:v>40609</c:v>
                </c:pt>
                <c:pt idx="12">
                  <c:v>40610</c:v>
                </c:pt>
                <c:pt idx="13">
                  <c:v>40611</c:v>
                </c:pt>
                <c:pt idx="14">
                  <c:v>40612</c:v>
                </c:pt>
                <c:pt idx="15">
                  <c:v>40613</c:v>
                </c:pt>
                <c:pt idx="16">
                  <c:v>40614</c:v>
                </c:pt>
                <c:pt idx="17">
                  <c:v>40615</c:v>
                </c:pt>
                <c:pt idx="18">
                  <c:v>40616</c:v>
                </c:pt>
                <c:pt idx="19">
                  <c:v>40617</c:v>
                </c:pt>
                <c:pt idx="20">
                  <c:v>40618</c:v>
                </c:pt>
                <c:pt idx="21">
                  <c:v>40619</c:v>
                </c:pt>
                <c:pt idx="22">
                  <c:v>40620</c:v>
                </c:pt>
                <c:pt idx="23">
                  <c:v>40621</c:v>
                </c:pt>
                <c:pt idx="24">
                  <c:v>40622</c:v>
                </c:pt>
                <c:pt idx="25">
                  <c:v>40623</c:v>
                </c:pt>
                <c:pt idx="26">
                  <c:v>40624</c:v>
                </c:pt>
                <c:pt idx="27">
                  <c:v>40625</c:v>
                </c:pt>
                <c:pt idx="28">
                  <c:v>40626</c:v>
                </c:pt>
                <c:pt idx="29">
                  <c:v>40627</c:v>
                </c:pt>
                <c:pt idx="30">
                  <c:v>40628</c:v>
                </c:pt>
                <c:pt idx="31">
                  <c:v>40629</c:v>
                </c:pt>
                <c:pt idx="32">
                  <c:v>40630</c:v>
                </c:pt>
                <c:pt idx="33">
                  <c:v>40631</c:v>
                </c:pt>
                <c:pt idx="34">
                  <c:v>40632</c:v>
                </c:pt>
                <c:pt idx="35">
                  <c:v>40633</c:v>
                </c:pt>
                <c:pt idx="36">
                  <c:v>40634</c:v>
                </c:pt>
                <c:pt idx="37">
                  <c:v>40635</c:v>
                </c:pt>
                <c:pt idx="38">
                  <c:v>40636</c:v>
                </c:pt>
                <c:pt idx="39">
                  <c:v>40637</c:v>
                </c:pt>
                <c:pt idx="40">
                  <c:v>40638</c:v>
                </c:pt>
                <c:pt idx="41">
                  <c:v>40639</c:v>
                </c:pt>
                <c:pt idx="42">
                  <c:v>40640</c:v>
                </c:pt>
                <c:pt idx="43">
                  <c:v>40641</c:v>
                </c:pt>
                <c:pt idx="44">
                  <c:v>40642</c:v>
                </c:pt>
                <c:pt idx="45">
                  <c:v>40643</c:v>
                </c:pt>
                <c:pt idx="46">
                  <c:v>40644</c:v>
                </c:pt>
                <c:pt idx="47">
                  <c:v>40645</c:v>
                </c:pt>
                <c:pt idx="48">
                  <c:v>40646</c:v>
                </c:pt>
                <c:pt idx="49">
                  <c:v>40647</c:v>
                </c:pt>
                <c:pt idx="50">
                  <c:v>40648</c:v>
                </c:pt>
                <c:pt idx="51">
                  <c:v>40649</c:v>
                </c:pt>
                <c:pt idx="52">
                  <c:v>40650</c:v>
                </c:pt>
                <c:pt idx="53">
                  <c:v>40651</c:v>
                </c:pt>
                <c:pt idx="54">
                  <c:v>40652</c:v>
                </c:pt>
                <c:pt idx="55">
                  <c:v>40653</c:v>
                </c:pt>
                <c:pt idx="56">
                  <c:v>40654</c:v>
                </c:pt>
                <c:pt idx="57">
                  <c:v>40655</c:v>
                </c:pt>
                <c:pt idx="58">
                  <c:v>40656</c:v>
                </c:pt>
                <c:pt idx="59">
                  <c:v>40657</c:v>
                </c:pt>
                <c:pt idx="60">
                  <c:v>40658</c:v>
                </c:pt>
                <c:pt idx="61">
                  <c:v>40659</c:v>
                </c:pt>
                <c:pt idx="62">
                  <c:v>40660</c:v>
                </c:pt>
                <c:pt idx="63">
                  <c:v>40661</c:v>
                </c:pt>
                <c:pt idx="64">
                  <c:v>40662</c:v>
                </c:pt>
                <c:pt idx="65">
                  <c:v>40663</c:v>
                </c:pt>
                <c:pt idx="66">
                  <c:v>40664</c:v>
                </c:pt>
                <c:pt idx="67">
                  <c:v>40665</c:v>
                </c:pt>
                <c:pt idx="68">
                  <c:v>40666</c:v>
                </c:pt>
                <c:pt idx="69">
                  <c:v>40667</c:v>
                </c:pt>
                <c:pt idx="70">
                  <c:v>40668</c:v>
                </c:pt>
                <c:pt idx="71">
                  <c:v>40669</c:v>
                </c:pt>
                <c:pt idx="72">
                  <c:v>40670</c:v>
                </c:pt>
                <c:pt idx="73">
                  <c:v>40671</c:v>
                </c:pt>
                <c:pt idx="74">
                  <c:v>40672</c:v>
                </c:pt>
                <c:pt idx="75">
                  <c:v>40673</c:v>
                </c:pt>
                <c:pt idx="76">
                  <c:v>40674</c:v>
                </c:pt>
                <c:pt idx="77">
                  <c:v>40675</c:v>
                </c:pt>
                <c:pt idx="78">
                  <c:v>40676</c:v>
                </c:pt>
                <c:pt idx="79">
                  <c:v>40677</c:v>
                </c:pt>
                <c:pt idx="80">
                  <c:v>40678</c:v>
                </c:pt>
                <c:pt idx="81">
                  <c:v>40679</c:v>
                </c:pt>
                <c:pt idx="82">
                  <c:v>40680</c:v>
                </c:pt>
                <c:pt idx="83">
                  <c:v>40681</c:v>
                </c:pt>
                <c:pt idx="84">
                  <c:v>40682</c:v>
                </c:pt>
                <c:pt idx="85">
                  <c:v>40683</c:v>
                </c:pt>
                <c:pt idx="86">
                  <c:v>40684</c:v>
                </c:pt>
                <c:pt idx="87">
                  <c:v>40685</c:v>
                </c:pt>
                <c:pt idx="88">
                  <c:v>40686</c:v>
                </c:pt>
                <c:pt idx="89">
                  <c:v>40687</c:v>
                </c:pt>
                <c:pt idx="90">
                  <c:v>40688</c:v>
                </c:pt>
                <c:pt idx="91">
                  <c:v>40689</c:v>
                </c:pt>
                <c:pt idx="92">
                  <c:v>40690</c:v>
                </c:pt>
                <c:pt idx="93">
                  <c:v>40691</c:v>
                </c:pt>
                <c:pt idx="94">
                  <c:v>40692</c:v>
                </c:pt>
                <c:pt idx="95">
                  <c:v>40693</c:v>
                </c:pt>
                <c:pt idx="96">
                  <c:v>40694</c:v>
                </c:pt>
              </c:numCache>
            </c:numRef>
          </c:cat>
          <c:val>
            <c:numRef>
              <c:f>'h pro Tag'!$D$2:$D$100</c:f>
              <c:numCache>
                <c:formatCode>Standard</c:formatCode>
                <c:ptCount val="99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3.75</c:v>
                </c:pt>
                <c:pt idx="5">
                  <c:v>0</c:v>
                </c:pt>
                <c:pt idx="6">
                  <c:v>26.5</c:v>
                </c:pt>
                <c:pt idx="7">
                  <c:v>16.25</c:v>
                </c:pt>
                <c:pt idx="8">
                  <c:v>28</c:v>
                </c:pt>
                <c:pt idx="9">
                  <c:v>0</c:v>
                </c:pt>
                <c:pt idx="10">
                  <c:v>5.5</c:v>
                </c:pt>
                <c:pt idx="11">
                  <c:v>37.75</c:v>
                </c:pt>
                <c:pt idx="12">
                  <c:v>5.5</c:v>
                </c:pt>
                <c:pt idx="13">
                  <c:v>0</c:v>
                </c:pt>
                <c:pt idx="14">
                  <c:v>13.5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9.75</c:v>
                </c:pt>
                <c:pt idx="19">
                  <c:v>2</c:v>
                </c:pt>
                <c:pt idx="20">
                  <c:v>3.5</c:v>
                </c:pt>
                <c:pt idx="21">
                  <c:v>15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7.5</c:v>
                </c:pt>
                <c:pt idx="27">
                  <c:v>3.5</c:v>
                </c:pt>
                <c:pt idx="28">
                  <c:v>28</c:v>
                </c:pt>
                <c:pt idx="29">
                  <c:v>5.75</c:v>
                </c:pt>
                <c:pt idx="30">
                  <c:v>3.5</c:v>
                </c:pt>
                <c:pt idx="31">
                  <c:v>0.5</c:v>
                </c:pt>
                <c:pt idx="32">
                  <c:v>21</c:v>
                </c:pt>
                <c:pt idx="33">
                  <c:v>16</c:v>
                </c:pt>
                <c:pt idx="34">
                  <c:v>0</c:v>
                </c:pt>
                <c:pt idx="35">
                  <c:v>17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7.25</c:v>
                </c:pt>
                <c:pt idx="41">
                  <c:v>0</c:v>
                </c:pt>
                <c:pt idx="42">
                  <c:v>27</c:v>
                </c:pt>
                <c:pt idx="43">
                  <c:v>14</c:v>
                </c:pt>
                <c:pt idx="44">
                  <c:v>4</c:v>
                </c:pt>
                <c:pt idx="45">
                  <c:v>17</c:v>
                </c:pt>
                <c:pt idx="46">
                  <c:v>18.75</c:v>
                </c:pt>
                <c:pt idx="47">
                  <c:v>39</c:v>
                </c:pt>
                <c:pt idx="48">
                  <c:v>16.75</c:v>
                </c:pt>
                <c:pt idx="49">
                  <c:v>4.75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16.25</c:v>
                </c:pt>
                <c:pt idx="54">
                  <c:v>19.5</c:v>
                </c:pt>
                <c:pt idx="55">
                  <c:v>17</c:v>
                </c:pt>
                <c:pt idx="56">
                  <c:v>7.5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13.5</c:v>
                </c:pt>
                <c:pt idx="62">
                  <c:v>2</c:v>
                </c:pt>
                <c:pt idx="63">
                  <c:v>28.75</c:v>
                </c:pt>
                <c:pt idx="64">
                  <c:v>4</c:v>
                </c:pt>
                <c:pt idx="65">
                  <c:v>0</c:v>
                </c:pt>
                <c:pt idx="66">
                  <c:v>1</c:v>
                </c:pt>
                <c:pt idx="67">
                  <c:v>24.75</c:v>
                </c:pt>
                <c:pt idx="68">
                  <c:v>16</c:v>
                </c:pt>
                <c:pt idx="69">
                  <c:v>16</c:v>
                </c:pt>
                <c:pt idx="70">
                  <c:v>16.5</c:v>
                </c:pt>
                <c:pt idx="71">
                  <c:v>5.5</c:v>
                </c:pt>
                <c:pt idx="72">
                  <c:v>11</c:v>
                </c:pt>
                <c:pt idx="73">
                  <c:v>1.5</c:v>
                </c:pt>
                <c:pt idx="74">
                  <c:v>23.5</c:v>
                </c:pt>
                <c:pt idx="75">
                  <c:v>8.5</c:v>
                </c:pt>
                <c:pt idx="76">
                  <c:v>15</c:v>
                </c:pt>
                <c:pt idx="77">
                  <c:v>16.5</c:v>
                </c:pt>
                <c:pt idx="78">
                  <c:v>16</c:v>
                </c:pt>
                <c:pt idx="79">
                  <c:v>23</c:v>
                </c:pt>
                <c:pt idx="80">
                  <c:v>16.5</c:v>
                </c:pt>
                <c:pt idx="81">
                  <c:v>36.5</c:v>
                </c:pt>
                <c:pt idx="82">
                  <c:v>25</c:v>
                </c:pt>
                <c:pt idx="83">
                  <c:v>14</c:v>
                </c:pt>
                <c:pt idx="84">
                  <c:v>15</c:v>
                </c:pt>
                <c:pt idx="85">
                  <c:v>0</c:v>
                </c:pt>
                <c:pt idx="86">
                  <c:v>3.5</c:v>
                </c:pt>
                <c:pt idx="87">
                  <c:v>0</c:v>
                </c:pt>
                <c:pt idx="88">
                  <c:v>12.5</c:v>
                </c:pt>
                <c:pt idx="89">
                  <c:v>9.5</c:v>
                </c:pt>
                <c:pt idx="90">
                  <c:v>6.25</c:v>
                </c:pt>
                <c:pt idx="91">
                  <c:v>18.5</c:v>
                </c:pt>
                <c:pt idx="92">
                  <c:v>1.75</c:v>
                </c:pt>
                <c:pt idx="93">
                  <c:v>0</c:v>
                </c:pt>
                <c:pt idx="94">
                  <c:v>16.5</c:v>
                </c:pt>
                <c:pt idx="95">
                  <c:v>31</c:v>
                </c:pt>
                <c:pt idx="96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1504"/>
        <c:axId val="43383040"/>
      </c:areaChart>
      <c:dateAx>
        <c:axId val="43381504"/>
        <c:scaling>
          <c:orientation val="minMax"/>
        </c:scaling>
        <c:delete val="0"/>
        <c:axPos val="b"/>
        <c:numFmt formatCode="TT.MM.JJJJ" sourceLinked="1"/>
        <c:majorTickMark val="out"/>
        <c:minorTickMark val="none"/>
        <c:tickLblPos val="nextTo"/>
        <c:crossAx val="43383040"/>
        <c:crosses val="autoZero"/>
        <c:auto val="1"/>
        <c:lblOffset val="100"/>
        <c:baseTimeUnit val="days"/>
      </c:dateAx>
      <c:valAx>
        <c:axId val="43383040"/>
        <c:scaling>
          <c:orientation val="minMax"/>
          <c:min val="0"/>
        </c:scaling>
        <c:delete val="0"/>
        <c:axPos val="l"/>
        <c:majorGridlines/>
        <c:numFmt formatCode="Standard" sourceLinked="1"/>
        <c:majorTickMark val="out"/>
        <c:minorTickMark val="none"/>
        <c:tickLblPos val="nextTo"/>
        <c:crossAx val="4338150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Activities!$C$1</c:f>
              <c:strCache>
                <c:ptCount val="1"/>
                <c:pt idx="0">
                  <c:v>Gesamtzahl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Activities!$A$2:$A$12</c:f>
              <c:strCache>
                <c:ptCount val="11"/>
                <c:pt idx="0">
                  <c:v>Deployment</c:v>
                </c:pt>
                <c:pt idx="1">
                  <c:v>Requirements</c:v>
                </c:pt>
                <c:pt idx="2">
                  <c:v>Test</c:v>
                </c:pt>
                <c:pt idx="3">
                  <c:v>Studium Technologien</c:v>
                </c:pt>
                <c:pt idx="4">
                  <c:v>Business Modeling</c:v>
                </c:pt>
                <c:pt idx="5">
                  <c:v>Analyse und Design</c:v>
                </c:pt>
                <c:pt idx="6">
                  <c:v>Dokumentation</c:v>
                </c:pt>
                <c:pt idx="7">
                  <c:v>Projekt Management</c:v>
                </c:pt>
                <c:pt idx="8">
                  <c:v>Qualitätssicherung</c:v>
                </c:pt>
                <c:pt idx="9">
                  <c:v>Sitzungen</c:v>
                </c:pt>
                <c:pt idx="10">
                  <c:v>Implementation</c:v>
                </c:pt>
              </c:strCache>
            </c:strRef>
          </c:cat>
          <c:val>
            <c:numRef>
              <c:f>Activities!$C$2:$C$12</c:f>
              <c:numCache>
                <c:formatCode>Standard</c:formatCode>
                <c:ptCount val="11"/>
                <c:pt idx="0">
                  <c:v>1.25</c:v>
                </c:pt>
                <c:pt idx="1">
                  <c:v>12.5</c:v>
                </c:pt>
                <c:pt idx="2">
                  <c:v>29.75</c:v>
                </c:pt>
                <c:pt idx="3">
                  <c:v>34.75</c:v>
                </c:pt>
                <c:pt idx="4">
                  <c:v>36</c:v>
                </c:pt>
                <c:pt idx="5">
                  <c:v>49</c:v>
                </c:pt>
                <c:pt idx="6">
                  <c:v>121.5</c:v>
                </c:pt>
                <c:pt idx="7">
                  <c:v>130.25</c:v>
                </c:pt>
                <c:pt idx="8">
                  <c:v>138.25</c:v>
                </c:pt>
                <c:pt idx="9">
                  <c:v>232</c:v>
                </c:pt>
                <c:pt idx="10">
                  <c:v>237.75</c:v>
                </c:pt>
              </c:numCache>
            </c:numRef>
          </c:val>
        </c:ser>
        <c:ser>
          <c:idx val="1"/>
          <c:order val="1"/>
          <c:tx>
            <c:strRef>
              <c:f>Activities!$D$1</c:f>
              <c:strCache>
                <c:ptCount val="1"/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Activities!$A$2:$A$12</c:f>
              <c:strCache>
                <c:ptCount val="11"/>
                <c:pt idx="0">
                  <c:v>Deployment</c:v>
                </c:pt>
                <c:pt idx="1">
                  <c:v>Requirements</c:v>
                </c:pt>
                <c:pt idx="2">
                  <c:v>Test</c:v>
                </c:pt>
                <c:pt idx="3">
                  <c:v>Studium Technologien</c:v>
                </c:pt>
                <c:pt idx="4">
                  <c:v>Business Modeling</c:v>
                </c:pt>
                <c:pt idx="5">
                  <c:v>Analyse und Design</c:v>
                </c:pt>
                <c:pt idx="6">
                  <c:v>Dokumentation</c:v>
                </c:pt>
                <c:pt idx="7">
                  <c:v>Projekt Management</c:v>
                </c:pt>
                <c:pt idx="8">
                  <c:v>Qualitätssicherung</c:v>
                </c:pt>
                <c:pt idx="9">
                  <c:v>Sitzungen</c:v>
                </c:pt>
                <c:pt idx="10">
                  <c:v>Implementation</c:v>
                </c:pt>
              </c:strCache>
            </c:strRef>
          </c:cat>
          <c:val>
            <c:numRef>
              <c:f>Activities!$D$2:$D$12</c:f>
              <c:numCache>
                <c:formatCode>Standard</c:formatCode>
                <c:ptCount val="11"/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Milestones!$C$1</c:f>
              <c:strCache>
                <c:ptCount val="1"/>
                <c:pt idx="0">
                  <c:v>Gesamtzahl</c:v>
                </c:pt>
              </c:strCache>
            </c:strRef>
          </c:tx>
          <c:invertIfNegative val="0"/>
          <c:cat>
            <c:strRef>
              <c:f>Milestones!$A$2:$A$7</c:f>
              <c:strCache>
                <c:ptCount val="6"/>
                <c:pt idx="0">
                  <c:v>MS1: Projektplan</c:v>
                </c:pt>
                <c:pt idx="1">
                  <c:v>MS2: Anforderungen und Analyse</c:v>
                </c:pt>
                <c:pt idx="2">
                  <c:v>MS3: Ende Elaboration</c:v>
                </c:pt>
                <c:pt idx="3">
                  <c:v>MS4: Architektur/Design 1</c:v>
                </c:pt>
                <c:pt idx="4">
                  <c:v>MS5: Architektur/Design 2</c:v>
                </c:pt>
                <c:pt idx="5">
                  <c:v>MS6: Schlusspräsentation/-abgabe</c:v>
                </c:pt>
              </c:strCache>
            </c:strRef>
          </c:cat>
          <c:val>
            <c:numRef>
              <c:f>Milestones!$C$2:$C$7</c:f>
              <c:numCache>
                <c:formatCode>Standard</c:formatCode>
                <c:ptCount val="6"/>
                <c:pt idx="0">
                  <c:v>154.75</c:v>
                </c:pt>
                <c:pt idx="1">
                  <c:v>176.5</c:v>
                </c:pt>
                <c:pt idx="2">
                  <c:v>134.5</c:v>
                </c:pt>
                <c:pt idx="3">
                  <c:v>191.75</c:v>
                </c:pt>
                <c:pt idx="4">
                  <c:v>220</c:v>
                </c:pt>
                <c:pt idx="5">
                  <c:v>145.5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05792"/>
        <c:axId val="44311680"/>
      </c:barChart>
      <c:catAx>
        <c:axId val="443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44311680"/>
        <c:crosses val="autoZero"/>
        <c:auto val="1"/>
        <c:lblAlgn val="ctr"/>
        <c:lblOffset val="100"/>
        <c:noMultiLvlLbl val="0"/>
      </c:catAx>
      <c:valAx>
        <c:axId val="44311680"/>
        <c:scaling>
          <c:orientation val="minMax"/>
        </c:scaling>
        <c:delete val="0"/>
        <c:axPos val="l"/>
        <c:majorGridlines/>
        <c:numFmt formatCode="Standard" sourceLinked="1"/>
        <c:majorTickMark val="out"/>
        <c:minorTickMark val="none"/>
        <c:tickLblPos val="nextTo"/>
        <c:crossAx val="4430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142875</xdr:rowOff>
    </xdr:from>
    <xdr:to>
      <xdr:col>12</xdr:col>
      <xdr:colOff>600075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600869</xdr:colOff>
      <xdr:row>28</xdr:row>
      <xdr:rowOff>46565</xdr:rowOff>
    </xdr:from>
    <xdr:to>
      <xdr:col>12</xdr:col>
      <xdr:colOff>47625</xdr:colOff>
      <xdr:row>52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54</xdr:row>
      <xdr:rowOff>152400</xdr:rowOff>
    </xdr:from>
    <xdr:to>
      <xdr:col>24</xdr:col>
      <xdr:colOff>304800</xdr:colOff>
      <xdr:row>91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24</xdr:col>
      <xdr:colOff>238125</xdr:colOff>
      <xdr:row>121</xdr:row>
      <xdr:rowOff>9525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122</xdr:row>
      <xdr:rowOff>47625</xdr:rowOff>
    </xdr:from>
    <xdr:to>
      <xdr:col>13</xdr:col>
      <xdr:colOff>571499</xdr:colOff>
      <xdr:row>149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600075</xdr:colOff>
      <xdr:row>122</xdr:row>
      <xdr:rowOff>57149</xdr:rowOff>
    </xdr:from>
    <xdr:to>
      <xdr:col>23</xdr:col>
      <xdr:colOff>257175</xdr:colOff>
      <xdr:row>149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eiterfassung.timelog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eiterfassung.ticket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tivities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ctiviti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2"/>
  <sheetViews>
    <sheetView topLeftCell="A64" workbookViewId="0">
      <selection activeCell="B99" sqref="B99"/>
    </sheetView>
  </sheetViews>
  <sheetFormatPr baseColWidth="10" defaultColWidth="9.140625" defaultRowHeight="12.75" x14ac:dyDescent="0.2"/>
  <cols>
    <col min="1" max="1" width="10.140625" bestFit="1" customWidth="1"/>
    <col min="2" max="2" width="15.85546875" bestFit="1" customWidth="1"/>
    <col min="3" max="3" width="19.5703125" bestFit="1" customWidth="1"/>
    <col min="4" max="4" width="6.85546875" bestFit="1" customWidth="1"/>
    <col min="5" max="5" width="6" bestFit="1" customWidth="1"/>
    <col min="6" max="6" width="7.28515625" bestFit="1" customWidth="1"/>
    <col min="7" max="7" width="63.42578125" bestFit="1" customWidth="1"/>
    <col min="8" max="8" width="7.85546875" style="7" bestFit="1" customWidth="1"/>
    <col min="9" max="9" width="81.140625" bestFit="1" customWidth="1"/>
  </cols>
  <sheetData>
    <row r="1" spans="1:8" x14ac:dyDescent="0.2">
      <c r="A1" s="1">
        <v>40694</v>
      </c>
      <c r="B1" t="s">
        <v>22</v>
      </c>
      <c r="C1" t="s">
        <v>7</v>
      </c>
      <c r="D1" t="s">
        <v>4</v>
      </c>
      <c r="E1">
        <v>414</v>
      </c>
      <c r="F1" t="s">
        <v>5</v>
      </c>
      <c r="G1" t="s">
        <v>188</v>
      </c>
      <c r="H1" s="8">
        <v>1</v>
      </c>
    </row>
    <row r="2" spans="1:8" x14ac:dyDescent="0.2">
      <c r="A2" s="1">
        <v>40694</v>
      </c>
      <c r="B2" t="s">
        <v>22</v>
      </c>
      <c r="C2" t="s">
        <v>7</v>
      </c>
      <c r="D2" t="s">
        <v>4</v>
      </c>
      <c r="E2">
        <v>129</v>
      </c>
      <c r="F2" t="s">
        <v>5</v>
      </c>
      <c r="G2" t="s">
        <v>27</v>
      </c>
      <c r="H2" s="8">
        <v>0.5</v>
      </c>
    </row>
    <row r="3" spans="1:8" x14ac:dyDescent="0.2">
      <c r="A3" s="1">
        <v>40694</v>
      </c>
      <c r="B3" t="s">
        <v>22</v>
      </c>
      <c r="C3" t="s">
        <v>12</v>
      </c>
      <c r="D3" t="s">
        <v>4</v>
      </c>
      <c r="E3">
        <v>139</v>
      </c>
      <c r="F3" t="s">
        <v>5</v>
      </c>
      <c r="G3" t="s">
        <v>106</v>
      </c>
      <c r="H3" s="8">
        <v>2</v>
      </c>
    </row>
    <row r="4" spans="1:8" x14ac:dyDescent="0.2">
      <c r="A4" s="1">
        <v>40693</v>
      </c>
      <c r="B4" t="s">
        <v>3</v>
      </c>
      <c r="C4" t="s">
        <v>83</v>
      </c>
      <c r="D4" t="s">
        <v>4</v>
      </c>
      <c r="E4">
        <v>408</v>
      </c>
      <c r="F4" t="s">
        <v>5</v>
      </c>
      <c r="G4" t="s">
        <v>189</v>
      </c>
      <c r="H4" s="8">
        <v>0.5</v>
      </c>
    </row>
    <row r="5" spans="1:8" x14ac:dyDescent="0.2">
      <c r="A5" s="1">
        <v>40693</v>
      </c>
      <c r="B5" t="s">
        <v>28</v>
      </c>
      <c r="C5" t="s">
        <v>12</v>
      </c>
      <c r="D5" t="s">
        <v>4</v>
      </c>
      <c r="E5">
        <v>217</v>
      </c>
      <c r="F5" t="s">
        <v>5</v>
      </c>
      <c r="G5" t="s">
        <v>44</v>
      </c>
      <c r="H5" s="8">
        <v>1</v>
      </c>
    </row>
    <row r="6" spans="1:8" x14ac:dyDescent="0.2">
      <c r="A6" s="1">
        <v>40693</v>
      </c>
      <c r="B6" t="s">
        <v>3</v>
      </c>
      <c r="C6" t="s">
        <v>26</v>
      </c>
      <c r="D6" t="s">
        <v>4</v>
      </c>
      <c r="E6">
        <v>103</v>
      </c>
      <c r="F6" t="s">
        <v>5</v>
      </c>
      <c r="G6" t="s">
        <v>190</v>
      </c>
      <c r="H6" s="8">
        <v>6</v>
      </c>
    </row>
    <row r="7" spans="1:8" x14ac:dyDescent="0.2">
      <c r="A7" s="1">
        <v>40693</v>
      </c>
      <c r="B7" t="s">
        <v>3</v>
      </c>
      <c r="C7" t="s">
        <v>79</v>
      </c>
      <c r="D7" t="s">
        <v>4</v>
      </c>
      <c r="E7">
        <v>140</v>
      </c>
      <c r="F7" t="s">
        <v>5</v>
      </c>
      <c r="G7" t="s">
        <v>105</v>
      </c>
      <c r="H7" s="8">
        <v>0.5</v>
      </c>
    </row>
    <row r="8" spans="1:8" x14ac:dyDescent="0.2">
      <c r="A8" s="1">
        <v>40693</v>
      </c>
      <c r="B8" t="s">
        <v>3</v>
      </c>
      <c r="C8" t="s">
        <v>26</v>
      </c>
      <c r="D8" t="s">
        <v>4</v>
      </c>
      <c r="E8">
        <v>176</v>
      </c>
      <c r="F8" t="s">
        <v>5</v>
      </c>
      <c r="G8" t="s">
        <v>78</v>
      </c>
      <c r="H8" s="8">
        <v>0.5</v>
      </c>
    </row>
    <row r="9" spans="1:8" x14ac:dyDescent="0.2">
      <c r="A9" s="1">
        <v>40693</v>
      </c>
      <c r="B9" t="s">
        <v>3</v>
      </c>
      <c r="C9" t="s">
        <v>26</v>
      </c>
      <c r="D9" t="s">
        <v>4</v>
      </c>
      <c r="E9">
        <v>221</v>
      </c>
      <c r="F9" t="s">
        <v>5</v>
      </c>
      <c r="G9" t="s">
        <v>42</v>
      </c>
      <c r="H9" s="8">
        <v>1</v>
      </c>
    </row>
    <row r="10" spans="1:8" x14ac:dyDescent="0.2">
      <c r="A10" s="1">
        <v>40693</v>
      </c>
      <c r="B10" t="s">
        <v>16</v>
      </c>
      <c r="C10" t="s">
        <v>83</v>
      </c>
      <c r="D10" t="s">
        <v>4</v>
      </c>
      <c r="E10">
        <v>129</v>
      </c>
      <c r="F10" t="s">
        <v>5</v>
      </c>
      <c r="G10" t="s">
        <v>27</v>
      </c>
      <c r="H10" s="8">
        <v>0.5</v>
      </c>
    </row>
    <row r="11" spans="1:8" x14ac:dyDescent="0.2">
      <c r="A11" s="1">
        <v>40693</v>
      </c>
      <c r="B11" t="s">
        <v>22</v>
      </c>
      <c r="C11" t="s">
        <v>83</v>
      </c>
      <c r="D11" t="s">
        <v>4</v>
      </c>
      <c r="E11">
        <v>405</v>
      </c>
      <c r="F11" t="s">
        <v>5</v>
      </c>
      <c r="G11" t="s">
        <v>191</v>
      </c>
      <c r="H11" s="8">
        <v>0.5</v>
      </c>
    </row>
    <row r="12" spans="1:8" x14ac:dyDescent="0.2">
      <c r="A12" s="1">
        <v>40693</v>
      </c>
      <c r="B12" t="s">
        <v>22</v>
      </c>
      <c r="C12" t="s">
        <v>12</v>
      </c>
      <c r="D12" t="s">
        <v>4</v>
      </c>
      <c r="E12">
        <v>139</v>
      </c>
      <c r="F12" t="s">
        <v>5</v>
      </c>
      <c r="G12" t="s">
        <v>106</v>
      </c>
      <c r="H12" s="8">
        <v>0.5</v>
      </c>
    </row>
    <row r="13" spans="1:8" x14ac:dyDescent="0.2">
      <c r="A13" s="1">
        <v>40693</v>
      </c>
      <c r="B13" t="s">
        <v>22</v>
      </c>
      <c r="C13" t="s">
        <v>7</v>
      </c>
      <c r="D13" t="s">
        <v>4</v>
      </c>
      <c r="E13">
        <v>203</v>
      </c>
      <c r="F13" t="s">
        <v>5</v>
      </c>
      <c r="G13" t="s">
        <v>55</v>
      </c>
      <c r="H13" s="8">
        <v>2.5</v>
      </c>
    </row>
    <row r="14" spans="1:8" x14ac:dyDescent="0.2">
      <c r="A14" s="1">
        <v>40693</v>
      </c>
      <c r="B14" t="s">
        <v>22</v>
      </c>
      <c r="C14" t="s">
        <v>12</v>
      </c>
      <c r="D14" t="s">
        <v>4</v>
      </c>
      <c r="E14">
        <v>117</v>
      </c>
      <c r="F14" t="s">
        <v>5</v>
      </c>
      <c r="G14" t="s">
        <v>112</v>
      </c>
      <c r="H14" s="8">
        <v>1</v>
      </c>
    </row>
    <row r="15" spans="1:8" x14ac:dyDescent="0.2">
      <c r="A15" s="1">
        <v>40693</v>
      </c>
      <c r="B15" t="s">
        <v>28</v>
      </c>
      <c r="C15" t="s">
        <v>7</v>
      </c>
      <c r="D15" t="s">
        <v>4</v>
      </c>
      <c r="E15">
        <v>203</v>
      </c>
      <c r="F15" t="s">
        <v>5</v>
      </c>
      <c r="G15" t="s">
        <v>55</v>
      </c>
      <c r="H15" s="8">
        <v>2.5</v>
      </c>
    </row>
    <row r="16" spans="1:8" x14ac:dyDescent="0.2">
      <c r="A16" s="1">
        <v>40693</v>
      </c>
      <c r="B16" t="s">
        <v>28</v>
      </c>
      <c r="C16" t="s">
        <v>12</v>
      </c>
      <c r="D16" t="s">
        <v>4</v>
      </c>
      <c r="E16">
        <v>404</v>
      </c>
      <c r="F16" t="s">
        <v>5</v>
      </c>
      <c r="G16" t="s">
        <v>192</v>
      </c>
      <c r="H16" s="8">
        <v>2</v>
      </c>
    </row>
    <row r="17" spans="1:9" x14ac:dyDescent="0.2">
      <c r="A17" s="1">
        <v>40693</v>
      </c>
      <c r="B17" t="s">
        <v>11</v>
      </c>
      <c r="C17" t="s">
        <v>26</v>
      </c>
      <c r="D17" t="s">
        <v>4</v>
      </c>
      <c r="E17">
        <v>103</v>
      </c>
      <c r="F17" t="s">
        <v>5</v>
      </c>
      <c r="G17" t="s">
        <v>190</v>
      </c>
      <c r="H17" s="8">
        <v>4.5</v>
      </c>
    </row>
    <row r="18" spans="1:9" x14ac:dyDescent="0.2">
      <c r="A18" s="1">
        <v>40693</v>
      </c>
      <c r="B18" t="s">
        <v>16</v>
      </c>
      <c r="C18" t="s">
        <v>7</v>
      </c>
      <c r="D18" t="s">
        <v>4</v>
      </c>
      <c r="E18">
        <v>203</v>
      </c>
      <c r="F18" t="s">
        <v>5</v>
      </c>
      <c r="G18" t="s">
        <v>55</v>
      </c>
      <c r="H18" s="8">
        <v>2.5</v>
      </c>
    </row>
    <row r="19" spans="1:9" x14ac:dyDescent="0.2">
      <c r="A19" s="1">
        <v>40693</v>
      </c>
      <c r="B19" t="s">
        <v>11</v>
      </c>
      <c r="C19" t="s">
        <v>7</v>
      </c>
      <c r="D19" t="s">
        <v>4</v>
      </c>
      <c r="E19">
        <v>203</v>
      </c>
      <c r="F19" t="s">
        <v>5</v>
      </c>
      <c r="G19" t="s">
        <v>55</v>
      </c>
      <c r="H19" s="8">
        <v>2.5</v>
      </c>
    </row>
    <row r="20" spans="1:9" x14ac:dyDescent="0.2">
      <c r="A20" s="1">
        <v>40693</v>
      </c>
      <c r="B20" t="s">
        <v>3</v>
      </c>
      <c r="C20" t="s">
        <v>7</v>
      </c>
      <c r="D20" t="s">
        <v>4</v>
      </c>
      <c r="E20">
        <v>203</v>
      </c>
      <c r="F20" t="s">
        <v>5</v>
      </c>
      <c r="G20" t="s">
        <v>55</v>
      </c>
      <c r="H20" s="8">
        <v>2.5</v>
      </c>
    </row>
    <row r="21" spans="1:9" x14ac:dyDescent="0.2">
      <c r="A21" s="1">
        <v>40692</v>
      </c>
      <c r="B21" t="s">
        <v>22</v>
      </c>
      <c r="C21" t="s">
        <v>76</v>
      </c>
      <c r="D21" t="s">
        <v>4</v>
      </c>
      <c r="E21">
        <v>413</v>
      </c>
      <c r="F21" t="s">
        <v>5</v>
      </c>
      <c r="G21" t="s">
        <v>110</v>
      </c>
      <c r="H21" s="8">
        <v>1</v>
      </c>
      <c r="I21" t="s">
        <v>193</v>
      </c>
    </row>
    <row r="22" spans="1:9" x14ac:dyDescent="0.2">
      <c r="A22" s="1">
        <v>40692</v>
      </c>
      <c r="B22" t="s">
        <v>3</v>
      </c>
      <c r="C22" t="s">
        <v>12</v>
      </c>
      <c r="D22" t="s">
        <v>4</v>
      </c>
      <c r="E22">
        <v>409</v>
      </c>
      <c r="F22" t="s">
        <v>5</v>
      </c>
      <c r="G22" t="s">
        <v>194</v>
      </c>
      <c r="H22" s="8">
        <v>1.5</v>
      </c>
    </row>
    <row r="23" spans="1:9" x14ac:dyDescent="0.2">
      <c r="A23" s="1">
        <v>40692</v>
      </c>
      <c r="B23" t="s">
        <v>3</v>
      </c>
      <c r="C23" t="s">
        <v>12</v>
      </c>
      <c r="D23" t="s">
        <v>4</v>
      </c>
      <c r="E23">
        <v>117</v>
      </c>
      <c r="F23" t="s">
        <v>5</v>
      </c>
      <c r="G23" t="s">
        <v>112</v>
      </c>
      <c r="H23" s="8">
        <v>3</v>
      </c>
    </row>
    <row r="24" spans="1:9" x14ac:dyDescent="0.2">
      <c r="A24" s="1">
        <v>40692</v>
      </c>
      <c r="B24" t="s">
        <v>3</v>
      </c>
      <c r="C24" t="s">
        <v>26</v>
      </c>
      <c r="D24" t="s">
        <v>4</v>
      </c>
      <c r="E24">
        <v>103</v>
      </c>
      <c r="F24" t="s">
        <v>5</v>
      </c>
      <c r="G24" t="s">
        <v>190</v>
      </c>
      <c r="H24" s="8">
        <v>4</v>
      </c>
    </row>
    <row r="25" spans="1:9" x14ac:dyDescent="0.2">
      <c r="A25" s="1">
        <v>40692</v>
      </c>
      <c r="B25" t="s">
        <v>11</v>
      </c>
      <c r="C25" t="s">
        <v>26</v>
      </c>
      <c r="D25" t="s">
        <v>4</v>
      </c>
      <c r="E25">
        <v>103</v>
      </c>
      <c r="F25" t="s">
        <v>5</v>
      </c>
      <c r="G25" t="s">
        <v>190</v>
      </c>
      <c r="H25" s="8">
        <v>2</v>
      </c>
    </row>
    <row r="26" spans="1:9" x14ac:dyDescent="0.2">
      <c r="A26" s="1">
        <v>40692</v>
      </c>
      <c r="B26" t="s">
        <v>11</v>
      </c>
      <c r="C26" t="s">
        <v>12</v>
      </c>
      <c r="D26" t="s">
        <v>4</v>
      </c>
      <c r="E26">
        <v>117</v>
      </c>
      <c r="F26" t="s">
        <v>5</v>
      </c>
      <c r="G26" t="s">
        <v>112</v>
      </c>
      <c r="H26" s="8">
        <v>5</v>
      </c>
    </row>
    <row r="27" spans="1:9" x14ac:dyDescent="0.2">
      <c r="A27" s="1">
        <v>40690</v>
      </c>
      <c r="B27" t="s">
        <v>22</v>
      </c>
      <c r="C27" t="s">
        <v>12</v>
      </c>
      <c r="D27" t="s">
        <v>4</v>
      </c>
      <c r="E27">
        <v>401</v>
      </c>
      <c r="F27" t="s">
        <v>5</v>
      </c>
      <c r="G27" t="s">
        <v>195</v>
      </c>
      <c r="H27" s="8">
        <v>0.25</v>
      </c>
    </row>
    <row r="28" spans="1:9" x14ac:dyDescent="0.2">
      <c r="A28" s="1">
        <v>40690</v>
      </c>
      <c r="B28" t="s">
        <v>22</v>
      </c>
      <c r="C28" t="s">
        <v>12</v>
      </c>
      <c r="D28" t="s">
        <v>4</v>
      </c>
      <c r="E28">
        <v>402</v>
      </c>
      <c r="F28" t="s">
        <v>5</v>
      </c>
      <c r="G28" t="s">
        <v>196</v>
      </c>
      <c r="H28" s="8">
        <v>0.5</v>
      </c>
    </row>
    <row r="29" spans="1:9" x14ac:dyDescent="0.2">
      <c r="A29" s="1">
        <v>40690</v>
      </c>
      <c r="B29" t="s">
        <v>22</v>
      </c>
      <c r="C29" t="s">
        <v>83</v>
      </c>
      <c r="D29" t="s">
        <v>4</v>
      </c>
      <c r="E29">
        <v>114</v>
      </c>
      <c r="F29" t="s">
        <v>5</v>
      </c>
      <c r="G29" t="s">
        <v>113</v>
      </c>
      <c r="H29" s="8">
        <v>0.25</v>
      </c>
    </row>
    <row r="30" spans="1:9" x14ac:dyDescent="0.2">
      <c r="A30" s="1">
        <v>40690</v>
      </c>
      <c r="B30" t="s">
        <v>22</v>
      </c>
      <c r="C30" t="s">
        <v>83</v>
      </c>
      <c r="D30" t="s">
        <v>4</v>
      </c>
      <c r="E30">
        <v>123</v>
      </c>
      <c r="F30" t="s">
        <v>5</v>
      </c>
      <c r="G30" t="s">
        <v>197</v>
      </c>
      <c r="H30" s="8">
        <v>0.75</v>
      </c>
    </row>
    <row r="31" spans="1:9" x14ac:dyDescent="0.2">
      <c r="A31" s="1">
        <v>40689</v>
      </c>
      <c r="B31" t="s">
        <v>28</v>
      </c>
      <c r="C31" t="s">
        <v>26</v>
      </c>
      <c r="D31" t="s">
        <v>4</v>
      </c>
      <c r="E31">
        <v>408</v>
      </c>
      <c r="F31" t="s">
        <v>5</v>
      </c>
      <c r="G31" t="s">
        <v>189</v>
      </c>
      <c r="H31" s="8">
        <v>1</v>
      </c>
    </row>
    <row r="32" spans="1:9" x14ac:dyDescent="0.2">
      <c r="A32" s="1">
        <v>40689</v>
      </c>
      <c r="B32" t="s">
        <v>16</v>
      </c>
      <c r="C32" t="s">
        <v>83</v>
      </c>
      <c r="D32" t="s">
        <v>4</v>
      </c>
      <c r="E32">
        <v>129</v>
      </c>
      <c r="F32" t="s">
        <v>5</v>
      </c>
      <c r="G32" t="s">
        <v>27</v>
      </c>
      <c r="H32" s="8">
        <v>0.25</v>
      </c>
    </row>
    <row r="33" spans="1:9" x14ac:dyDescent="0.2">
      <c r="A33" s="1">
        <v>40689</v>
      </c>
      <c r="B33" t="s">
        <v>22</v>
      </c>
      <c r="C33" t="s">
        <v>83</v>
      </c>
      <c r="D33" t="s">
        <v>4</v>
      </c>
      <c r="E33">
        <v>111</v>
      </c>
      <c r="F33" t="s">
        <v>5</v>
      </c>
      <c r="G33" t="s">
        <v>115</v>
      </c>
      <c r="H33" s="8">
        <v>1.5</v>
      </c>
    </row>
    <row r="34" spans="1:9" x14ac:dyDescent="0.2">
      <c r="A34" s="1">
        <v>40689</v>
      </c>
      <c r="B34" t="s">
        <v>22</v>
      </c>
      <c r="C34" t="s">
        <v>7</v>
      </c>
      <c r="D34" t="s">
        <v>4</v>
      </c>
      <c r="E34">
        <v>201</v>
      </c>
      <c r="F34" t="s">
        <v>5</v>
      </c>
      <c r="G34" t="s">
        <v>57</v>
      </c>
      <c r="H34" s="8">
        <v>0.5</v>
      </c>
    </row>
    <row r="35" spans="1:9" x14ac:dyDescent="0.2">
      <c r="A35" s="1">
        <v>40689</v>
      </c>
      <c r="B35" t="s">
        <v>16</v>
      </c>
      <c r="C35" t="s">
        <v>83</v>
      </c>
      <c r="D35" t="s">
        <v>4</v>
      </c>
      <c r="E35">
        <v>403</v>
      </c>
      <c r="F35" t="s">
        <v>5</v>
      </c>
      <c r="G35" t="s">
        <v>198</v>
      </c>
      <c r="H35" s="8">
        <v>0.75</v>
      </c>
    </row>
    <row r="36" spans="1:9" x14ac:dyDescent="0.2">
      <c r="A36" s="1">
        <v>40689</v>
      </c>
      <c r="B36" t="s">
        <v>16</v>
      </c>
      <c r="C36" t="s">
        <v>83</v>
      </c>
      <c r="D36" t="s">
        <v>4</v>
      </c>
      <c r="E36">
        <v>221</v>
      </c>
      <c r="F36" t="s">
        <v>5</v>
      </c>
      <c r="G36" t="s">
        <v>42</v>
      </c>
      <c r="H36" s="8">
        <v>0.5</v>
      </c>
    </row>
    <row r="37" spans="1:9" x14ac:dyDescent="0.2">
      <c r="A37" s="1">
        <v>40689</v>
      </c>
      <c r="B37" t="s">
        <v>11</v>
      </c>
      <c r="C37" t="s">
        <v>83</v>
      </c>
      <c r="D37" t="s">
        <v>4</v>
      </c>
      <c r="E37">
        <v>411</v>
      </c>
      <c r="F37" t="s">
        <v>5</v>
      </c>
      <c r="G37" t="s">
        <v>199</v>
      </c>
      <c r="H37" s="8">
        <v>0.5</v>
      </c>
    </row>
    <row r="38" spans="1:9" x14ac:dyDescent="0.2">
      <c r="A38" s="1">
        <v>40689</v>
      </c>
      <c r="B38" t="s">
        <v>11</v>
      </c>
      <c r="C38" t="s">
        <v>83</v>
      </c>
      <c r="D38" t="s">
        <v>4</v>
      </c>
      <c r="E38">
        <v>405</v>
      </c>
      <c r="F38" t="s">
        <v>5</v>
      </c>
      <c r="G38" t="s">
        <v>191</v>
      </c>
      <c r="H38" s="8">
        <v>3</v>
      </c>
      <c r="I38" t="s">
        <v>200</v>
      </c>
    </row>
    <row r="39" spans="1:9" x14ac:dyDescent="0.2">
      <c r="A39" s="1">
        <v>40689</v>
      </c>
      <c r="B39" t="s">
        <v>22</v>
      </c>
      <c r="C39" t="s">
        <v>83</v>
      </c>
      <c r="D39" t="s">
        <v>4</v>
      </c>
      <c r="E39">
        <v>114</v>
      </c>
      <c r="F39" t="s">
        <v>5</v>
      </c>
      <c r="G39" t="s">
        <v>113</v>
      </c>
      <c r="H39" s="8">
        <v>1.5</v>
      </c>
    </row>
    <row r="40" spans="1:9" x14ac:dyDescent="0.2">
      <c r="A40" s="1">
        <v>40689</v>
      </c>
      <c r="B40" t="s">
        <v>28</v>
      </c>
      <c r="C40" t="s">
        <v>26</v>
      </c>
      <c r="D40" t="s">
        <v>4</v>
      </c>
      <c r="E40">
        <v>103</v>
      </c>
      <c r="F40" t="s">
        <v>5</v>
      </c>
      <c r="G40" t="s">
        <v>190</v>
      </c>
      <c r="H40" s="8">
        <v>3</v>
      </c>
    </row>
    <row r="41" spans="1:9" x14ac:dyDescent="0.2">
      <c r="A41" s="1">
        <v>40689</v>
      </c>
      <c r="B41" t="s">
        <v>28</v>
      </c>
      <c r="C41" t="s">
        <v>7</v>
      </c>
      <c r="D41" t="s">
        <v>4</v>
      </c>
      <c r="E41">
        <v>201</v>
      </c>
      <c r="F41" t="s">
        <v>5</v>
      </c>
      <c r="G41" t="s">
        <v>57</v>
      </c>
      <c r="H41" s="8">
        <v>0.5</v>
      </c>
    </row>
    <row r="42" spans="1:9" x14ac:dyDescent="0.2">
      <c r="A42" s="1">
        <v>40689</v>
      </c>
      <c r="B42" t="s">
        <v>3</v>
      </c>
      <c r="C42" t="s">
        <v>12</v>
      </c>
      <c r="D42" t="s">
        <v>4</v>
      </c>
      <c r="E42">
        <v>409</v>
      </c>
      <c r="F42" t="s">
        <v>5</v>
      </c>
      <c r="G42" t="s">
        <v>194</v>
      </c>
      <c r="H42" s="8">
        <v>4</v>
      </c>
    </row>
    <row r="43" spans="1:9" x14ac:dyDescent="0.2">
      <c r="A43" s="1">
        <v>40689</v>
      </c>
      <c r="B43" t="s">
        <v>3</v>
      </c>
      <c r="C43" t="s">
        <v>7</v>
      </c>
      <c r="D43" t="s">
        <v>4</v>
      </c>
      <c r="E43">
        <v>201</v>
      </c>
      <c r="F43" t="s">
        <v>5</v>
      </c>
      <c r="G43" t="s">
        <v>57</v>
      </c>
      <c r="H43" s="8">
        <v>0.5</v>
      </c>
    </row>
    <row r="44" spans="1:9" x14ac:dyDescent="0.2">
      <c r="A44" s="1">
        <v>40689</v>
      </c>
      <c r="B44" t="s">
        <v>16</v>
      </c>
      <c r="C44" t="s">
        <v>7</v>
      </c>
      <c r="D44" t="s">
        <v>4</v>
      </c>
      <c r="E44">
        <v>201</v>
      </c>
      <c r="F44" t="s">
        <v>5</v>
      </c>
      <c r="G44" t="s">
        <v>57</v>
      </c>
      <c r="H44" s="8">
        <v>0.5</v>
      </c>
    </row>
    <row r="45" spans="1:9" x14ac:dyDescent="0.2">
      <c r="A45" s="1">
        <v>40689</v>
      </c>
      <c r="B45" t="s">
        <v>11</v>
      </c>
      <c r="C45" t="s">
        <v>7</v>
      </c>
      <c r="D45" t="s">
        <v>4</v>
      </c>
      <c r="E45">
        <v>201</v>
      </c>
      <c r="F45" t="s">
        <v>5</v>
      </c>
      <c r="G45" t="s">
        <v>57</v>
      </c>
      <c r="H45" s="8">
        <v>0.5</v>
      </c>
    </row>
    <row r="46" spans="1:9" x14ac:dyDescent="0.2">
      <c r="A46" s="1">
        <v>40688</v>
      </c>
      <c r="B46" t="s">
        <v>16</v>
      </c>
      <c r="C46" t="s">
        <v>76</v>
      </c>
      <c r="D46" t="s">
        <v>4</v>
      </c>
      <c r="E46">
        <v>413</v>
      </c>
      <c r="F46" t="s">
        <v>5</v>
      </c>
      <c r="G46" t="s">
        <v>110</v>
      </c>
      <c r="H46" s="8">
        <v>0.75</v>
      </c>
    </row>
    <row r="47" spans="1:9" x14ac:dyDescent="0.2">
      <c r="A47" s="1">
        <v>40688</v>
      </c>
      <c r="B47" t="s">
        <v>16</v>
      </c>
      <c r="C47" t="s">
        <v>83</v>
      </c>
      <c r="D47" t="s">
        <v>4</v>
      </c>
      <c r="E47">
        <v>402</v>
      </c>
      <c r="F47" t="s">
        <v>5</v>
      </c>
      <c r="G47" t="s">
        <v>196</v>
      </c>
      <c r="H47" s="8">
        <v>0.5</v>
      </c>
    </row>
    <row r="48" spans="1:9" x14ac:dyDescent="0.2">
      <c r="A48" s="1">
        <v>40688</v>
      </c>
      <c r="B48" t="s">
        <v>22</v>
      </c>
      <c r="C48" t="s">
        <v>83</v>
      </c>
      <c r="D48" t="s">
        <v>4</v>
      </c>
      <c r="E48">
        <v>114</v>
      </c>
      <c r="F48" t="s">
        <v>5</v>
      </c>
      <c r="G48" t="s">
        <v>113</v>
      </c>
      <c r="H48" s="8">
        <v>3</v>
      </c>
    </row>
    <row r="49" spans="1:9" x14ac:dyDescent="0.2">
      <c r="A49" s="1">
        <v>40688</v>
      </c>
      <c r="B49" t="s">
        <v>22</v>
      </c>
      <c r="C49" t="s">
        <v>83</v>
      </c>
      <c r="D49" t="s">
        <v>4</v>
      </c>
      <c r="E49">
        <v>111</v>
      </c>
      <c r="F49" t="s">
        <v>5</v>
      </c>
      <c r="G49" t="s">
        <v>115</v>
      </c>
      <c r="H49" s="8">
        <v>1.5</v>
      </c>
    </row>
    <row r="50" spans="1:9" x14ac:dyDescent="0.2">
      <c r="A50" s="1">
        <v>40688</v>
      </c>
      <c r="B50" t="s">
        <v>3</v>
      </c>
      <c r="C50" t="s">
        <v>12</v>
      </c>
      <c r="D50" t="s">
        <v>4</v>
      </c>
      <c r="E50">
        <v>409</v>
      </c>
      <c r="F50" t="s">
        <v>5</v>
      </c>
      <c r="G50" t="s">
        <v>194</v>
      </c>
      <c r="H50" s="8">
        <v>0.5</v>
      </c>
    </row>
    <row r="51" spans="1:9" x14ac:dyDescent="0.2">
      <c r="A51" s="1">
        <v>40687</v>
      </c>
      <c r="B51" t="s">
        <v>16</v>
      </c>
      <c r="C51" t="s">
        <v>76</v>
      </c>
      <c r="D51" t="s">
        <v>4</v>
      </c>
      <c r="E51">
        <v>413</v>
      </c>
      <c r="F51" t="s">
        <v>5</v>
      </c>
      <c r="G51" t="s">
        <v>110</v>
      </c>
      <c r="H51" s="8">
        <v>3</v>
      </c>
    </row>
    <row r="52" spans="1:9" x14ac:dyDescent="0.2">
      <c r="A52" s="1">
        <v>40687</v>
      </c>
      <c r="B52" t="s">
        <v>22</v>
      </c>
      <c r="C52" t="s">
        <v>85</v>
      </c>
      <c r="D52" t="s">
        <v>4</v>
      </c>
      <c r="E52">
        <v>114</v>
      </c>
      <c r="F52" t="s">
        <v>5</v>
      </c>
      <c r="G52" t="s">
        <v>113</v>
      </c>
      <c r="H52" s="8">
        <v>1</v>
      </c>
      <c r="I52" t="s">
        <v>201</v>
      </c>
    </row>
    <row r="53" spans="1:9" x14ac:dyDescent="0.2">
      <c r="A53" s="1">
        <v>40687</v>
      </c>
      <c r="B53" t="s">
        <v>22</v>
      </c>
      <c r="C53" t="s">
        <v>83</v>
      </c>
      <c r="D53" t="s">
        <v>4</v>
      </c>
      <c r="E53">
        <v>413</v>
      </c>
      <c r="F53" t="s">
        <v>5</v>
      </c>
      <c r="G53" t="s">
        <v>110</v>
      </c>
      <c r="H53" s="8">
        <v>0.75</v>
      </c>
    </row>
    <row r="54" spans="1:9" x14ac:dyDescent="0.2">
      <c r="A54" s="1">
        <v>40687</v>
      </c>
      <c r="B54" t="s">
        <v>28</v>
      </c>
      <c r="C54" t="s">
        <v>26</v>
      </c>
      <c r="D54" t="s">
        <v>4</v>
      </c>
      <c r="E54">
        <v>408</v>
      </c>
      <c r="F54" t="s">
        <v>5</v>
      </c>
      <c r="G54" t="s">
        <v>189</v>
      </c>
      <c r="H54" s="8">
        <v>2.5</v>
      </c>
    </row>
    <row r="55" spans="1:9" x14ac:dyDescent="0.2">
      <c r="A55" s="1">
        <v>40687</v>
      </c>
      <c r="B55" t="s">
        <v>22</v>
      </c>
      <c r="C55" t="s">
        <v>83</v>
      </c>
      <c r="D55" t="s">
        <v>4</v>
      </c>
      <c r="E55">
        <v>408</v>
      </c>
      <c r="F55" t="s">
        <v>5</v>
      </c>
      <c r="G55" t="s">
        <v>189</v>
      </c>
      <c r="H55" s="8">
        <v>0.75</v>
      </c>
    </row>
    <row r="56" spans="1:9" x14ac:dyDescent="0.2">
      <c r="A56" s="1">
        <v>40687</v>
      </c>
      <c r="B56" t="s">
        <v>22</v>
      </c>
      <c r="C56" t="s">
        <v>12</v>
      </c>
      <c r="D56" t="s">
        <v>4</v>
      </c>
      <c r="E56">
        <v>408</v>
      </c>
      <c r="F56" t="s">
        <v>5</v>
      </c>
      <c r="G56" t="s">
        <v>189</v>
      </c>
      <c r="H56" s="8">
        <v>0.5</v>
      </c>
    </row>
    <row r="57" spans="1:9" x14ac:dyDescent="0.2">
      <c r="A57" s="1">
        <v>40687</v>
      </c>
      <c r="B57" t="s">
        <v>16</v>
      </c>
      <c r="C57" t="s">
        <v>83</v>
      </c>
      <c r="D57" t="s">
        <v>4</v>
      </c>
      <c r="E57">
        <v>408</v>
      </c>
      <c r="F57" t="s">
        <v>5</v>
      </c>
      <c r="G57" t="s">
        <v>189</v>
      </c>
      <c r="H57" s="8">
        <v>1</v>
      </c>
    </row>
    <row r="58" spans="1:9" x14ac:dyDescent="0.2">
      <c r="A58" s="1">
        <v>40686</v>
      </c>
      <c r="B58" t="s">
        <v>16</v>
      </c>
      <c r="C58" t="s">
        <v>83</v>
      </c>
      <c r="D58" t="s">
        <v>4</v>
      </c>
      <c r="E58">
        <v>402</v>
      </c>
      <c r="F58" t="s">
        <v>5</v>
      </c>
      <c r="G58" t="s">
        <v>196</v>
      </c>
      <c r="H58" s="8">
        <v>0.5</v>
      </c>
    </row>
    <row r="59" spans="1:9" x14ac:dyDescent="0.2">
      <c r="A59" s="1">
        <v>40686</v>
      </c>
      <c r="B59" t="s">
        <v>22</v>
      </c>
      <c r="C59" t="s">
        <v>12</v>
      </c>
      <c r="D59" t="s">
        <v>4</v>
      </c>
      <c r="E59">
        <v>111</v>
      </c>
      <c r="F59" t="s">
        <v>5</v>
      </c>
      <c r="G59" t="s">
        <v>115</v>
      </c>
      <c r="H59" s="8">
        <v>1.5</v>
      </c>
      <c r="I59" t="s">
        <v>202</v>
      </c>
    </row>
    <row r="60" spans="1:9" x14ac:dyDescent="0.2">
      <c r="A60" s="1">
        <v>40686</v>
      </c>
      <c r="B60" t="s">
        <v>16</v>
      </c>
      <c r="C60" t="s">
        <v>83</v>
      </c>
      <c r="D60" t="s">
        <v>4</v>
      </c>
      <c r="E60">
        <v>401</v>
      </c>
      <c r="F60" t="s">
        <v>5</v>
      </c>
      <c r="G60" t="s">
        <v>195</v>
      </c>
      <c r="H60" s="8">
        <v>3</v>
      </c>
    </row>
    <row r="61" spans="1:9" x14ac:dyDescent="0.2">
      <c r="A61" s="1">
        <v>40686</v>
      </c>
      <c r="B61" t="s">
        <v>22</v>
      </c>
      <c r="C61" t="s">
        <v>12</v>
      </c>
      <c r="D61" t="s">
        <v>4</v>
      </c>
      <c r="E61">
        <v>402</v>
      </c>
      <c r="F61" t="s">
        <v>5</v>
      </c>
      <c r="G61" t="s">
        <v>196</v>
      </c>
      <c r="H61" s="8">
        <v>1.5</v>
      </c>
      <c r="I61" t="s">
        <v>203</v>
      </c>
    </row>
    <row r="62" spans="1:9" x14ac:dyDescent="0.2">
      <c r="A62" s="1">
        <v>40686</v>
      </c>
      <c r="B62" t="s">
        <v>22</v>
      </c>
      <c r="C62" t="s">
        <v>12</v>
      </c>
      <c r="D62" t="s">
        <v>4</v>
      </c>
      <c r="E62">
        <v>401</v>
      </c>
      <c r="F62" t="s">
        <v>5</v>
      </c>
      <c r="G62" t="s">
        <v>195</v>
      </c>
      <c r="H62" s="8">
        <v>0.5</v>
      </c>
      <c r="I62" t="s">
        <v>203</v>
      </c>
    </row>
    <row r="63" spans="1:9" x14ac:dyDescent="0.2">
      <c r="A63" s="1">
        <v>40686</v>
      </c>
      <c r="B63" t="s">
        <v>22</v>
      </c>
      <c r="C63" t="s">
        <v>83</v>
      </c>
      <c r="D63" t="s">
        <v>4</v>
      </c>
      <c r="E63">
        <v>111</v>
      </c>
      <c r="F63" t="s">
        <v>5</v>
      </c>
      <c r="G63" t="s">
        <v>115</v>
      </c>
      <c r="H63" s="8">
        <v>1</v>
      </c>
    </row>
    <row r="64" spans="1:9" x14ac:dyDescent="0.2">
      <c r="A64" s="1">
        <v>40686</v>
      </c>
      <c r="B64" t="s">
        <v>28</v>
      </c>
      <c r="C64" t="s">
        <v>26</v>
      </c>
      <c r="D64" t="s">
        <v>4</v>
      </c>
      <c r="E64">
        <v>408</v>
      </c>
      <c r="F64" t="s">
        <v>5</v>
      </c>
      <c r="G64" t="s">
        <v>189</v>
      </c>
      <c r="H64" s="8">
        <v>1</v>
      </c>
    </row>
    <row r="65" spans="1:8" x14ac:dyDescent="0.2">
      <c r="A65" s="1">
        <v>40686</v>
      </c>
      <c r="B65" t="s">
        <v>28</v>
      </c>
      <c r="C65" t="s">
        <v>12</v>
      </c>
      <c r="D65" t="s">
        <v>4</v>
      </c>
      <c r="E65">
        <v>117</v>
      </c>
      <c r="F65" t="s">
        <v>5</v>
      </c>
      <c r="G65" t="s">
        <v>112</v>
      </c>
      <c r="H65" s="8">
        <v>2.5</v>
      </c>
    </row>
    <row r="66" spans="1:8" x14ac:dyDescent="0.2">
      <c r="A66" s="1">
        <v>40686</v>
      </c>
      <c r="B66" t="s">
        <v>16</v>
      </c>
      <c r="C66" t="s">
        <v>76</v>
      </c>
      <c r="D66" t="s">
        <v>4</v>
      </c>
      <c r="E66">
        <v>413</v>
      </c>
      <c r="F66" t="s">
        <v>5</v>
      </c>
      <c r="G66" t="s">
        <v>110</v>
      </c>
      <c r="H66" s="8">
        <v>1</v>
      </c>
    </row>
    <row r="67" spans="1:8" x14ac:dyDescent="0.2">
      <c r="A67" s="1">
        <v>40684</v>
      </c>
      <c r="B67" t="s">
        <v>22</v>
      </c>
      <c r="C67" t="s">
        <v>83</v>
      </c>
      <c r="D67" t="s">
        <v>4</v>
      </c>
      <c r="E67">
        <v>111</v>
      </c>
      <c r="F67" t="s">
        <v>5</v>
      </c>
      <c r="G67" t="s">
        <v>115</v>
      </c>
      <c r="H67" s="8">
        <v>1.5</v>
      </c>
    </row>
    <row r="68" spans="1:8" x14ac:dyDescent="0.2">
      <c r="A68" s="1">
        <v>40684</v>
      </c>
      <c r="B68" t="s">
        <v>22</v>
      </c>
      <c r="C68" t="s">
        <v>83</v>
      </c>
      <c r="D68" t="s">
        <v>4</v>
      </c>
      <c r="E68">
        <v>114</v>
      </c>
      <c r="F68" t="s">
        <v>5</v>
      </c>
      <c r="G68" t="s">
        <v>113</v>
      </c>
      <c r="H68" s="8">
        <v>2</v>
      </c>
    </row>
    <row r="69" spans="1:8" x14ac:dyDescent="0.2">
      <c r="A69" s="1">
        <v>40682</v>
      </c>
      <c r="B69" t="s">
        <v>16</v>
      </c>
      <c r="C69" t="s">
        <v>83</v>
      </c>
      <c r="D69" t="s">
        <v>4</v>
      </c>
      <c r="E69">
        <v>374</v>
      </c>
      <c r="F69" t="s">
        <v>5</v>
      </c>
      <c r="G69" t="s">
        <v>27</v>
      </c>
      <c r="H69" s="8">
        <v>0.5</v>
      </c>
    </row>
    <row r="70" spans="1:8" x14ac:dyDescent="0.2">
      <c r="A70" s="1">
        <v>40682</v>
      </c>
      <c r="B70" t="s">
        <v>11</v>
      </c>
      <c r="C70" t="s">
        <v>7</v>
      </c>
      <c r="D70" t="s">
        <v>4</v>
      </c>
      <c r="E70">
        <v>400</v>
      </c>
      <c r="F70" t="s">
        <v>5</v>
      </c>
      <c r="G70" t="s">
        <v>59</v>
      </c>
      <c r="H70" s="8">
        <v>2</v>
      </c>
    </row>
    <row r="71" spans="1:8" x14ac:dyDescent="0.2">
      <c r="A71" s="1">
        <v>40682</v>
      </c>
      <c r="B71" t="s">
        <v>3</v>
      </c>
      <c r="C71" t="s">
        <v>7</v>
      </c>
      <c r="D71" t="s">
        <v>4</v>
      </c>
      <c r="E71">
        <v>400</v>
      </c>
      <c r="F71" t="s">
        <v>5</v>
      </c>
      <c r="G71" t="s">
        <v>59</v>
      </c>
      <c r="H71" s="8">
        <v>2</v>
      </c>
    </row>
    <row r="72" spans="1:8" x14ac:dyDescent="0.2">
      <c r="A72" s="1">
        <v>40682</v>
      </c>
      <c r="B72" t="s">
        <v>16</v>
      </c>
      <c r="C72" t="s">
        <v>7</v>
      </c>
      <c r="D72" t="s">
        <v>4</v>
      </c>
      <c r="E72">
        <v>400</v>
      </c>
      <c r="F72" t="s">
        <v>5</v>
      </c>
      <c r="G72" t="s">
        <v>59</v>
      </c>
      <c r="H72" s="8">
        <v>2</v>
      </c>
    </row>
    <row r="73" spans="1:8" x14ac:dyDescent="0.2">
      <c r="A73" s="1">
        <v>40682</v>
      </c>
      <c r="B73" t="s">
        <v>28</v>
      </c>
      <c r="C73" t="s">
        <v>7</v>
      </c>
      <c r="D73" t="s">
        <v>4</v>
      </c>
      <c r="E73">
        <v>400</v>
      </c>
      <c r="F73" t="s">
        <v>5</v>
      </c>
      <c r="G73" t="s">
        <v>59</v>
      </c>
      <c r="H73" s="8">
        <v>2</v>
      </c>
    </row>
    <row r="74" spans="1:8" x14ac:dyDescent="0.2">
      <c r="A74" s="1">
        <v>40682</v>
      </c>
      <c r="B74" t="s">
        <v>22</v>
      </c>
      <c r="C74" t="s">
        <v>7</v>
      </c>
      <c r="D74" t="s">
        <v>4</v>
      </c>
      <c r="E74">
        <v>400</v>
      </c>
      <c r="F74" t="s">
        <v>5</v>
      </c>
      <c r="G74" t="s">
        <v>59</v>
      </c>
      <c r="H74" s="8">
        <v>2</v>
      </c>
    </row>
    <row r="75" spans="1:8" x14ac:dyDescent="0.2">
      <c r="A75" s="1">
        <v>40682</v>
      </c>
      <c r="B75" t="s">
        <v>28</v>
      </c>
      <c r="C75" t="s">
        <v>83</v>
      </c>
      <c r="D75" t="s">
        <v>4</v>
      </c>
      <c r="E75">
        <v>403</v>
      </c>
      <c r="F75" t="s">
        <v>5</v>
      </c>
      <c r="G75" t="s">
        <v>198</v>
      </c>
      <c r="H75" s="8">
        <v>2</v>
      </c>
    </row>
    <row r="76" spans="1:8" x14ac:dyDescent="0.2">
      <c r="A76" s="1">
        <v>40682</v>
      </c>
      <c r="B76" t="s">
        <v>16</v>
      </c>
      <c r="C76" t="s">
        <v>83</v>
      </c>
      <c r="D76" t="s">
        <v>4</v>
      </c>
      <c r="E76">
        <v>402</v>
      </c>
      <c r="F76" t="s">
        <v>5</v>
      </c>
      <c r="G76" t="s">
        <v>196</v>
      </c>
      <c r="H76" s="8">
        <v>2.5</v>
      </c>
    </row>
    <row r="77" spans="1:8" x14ac:dyDescent="0.2">
      <c r="A77" s="1">
        <v>40681</v>
      </c>
      <c r="B77" t="s">
        <v>22</v>
      </c>
      <c r="C77" t="s">
        <v>12</v>
      </c>
      <c r="D77" t="s">
        <v>4</v>
      </c>
      <c r="E77">
        <v>174</v>
      </c>
      <c r="F77" t="s">
        <v>5</v>
      </c>
      <c r="G77" t="s">
        <v>81</v>
      </c>
      <c r="H77" s="8">
        <v>5</v>
      </c>
    </row>
    <row r="78" spans="1:8" x14ac:dyDescent="0.2">
      <c r="A78" s="1">
        <v>40681</v>
      </c>
      <c r="B78" t="s">
        <v>22</v>
      </c>
      <c r="C78" t="s">
        <v>83</v>
      </c>
      <c r="D78" t="s">
        <v>4</v>
      </c>
      <c r="E78">
        <v>399</v>
      </c>
      <c r="F78" t="s">
        <v>5</v>
      </c>
      <c r="G78" t="s">
        <v>204</v>
      </c>
      <c r="H78" s="8">
        <v>2</v>
      </c>
    </row>
    <row r="79" spans="1:8" x14ac:dyDescent="0.2">
      <c r="A79" s="1">
        <v>40681</v>
      </c>
      <c r="B79" t="s">
        <v>16</v>
      </c>
      <c r="C79" t="s">
        <v>83</v>
      </c>
      <c r="D79" t="s">
        <v>4</v>
      </c>
      <c r="E79">
        <v>402</v>
      </c>
      <c r="F79" t="s">
        <v>5</v>
      </c>
      <c r="G79" t="s">
        <v>196</v>
      </c>
      <c r="H79" s="8">
        <v>5</v>
      </c>
    </row>
    <row r="80" spans="1:8" x14ac:dyDescent="0.2">
      <c r="A80" s="1">
        <v>40681</v>
      </c>
      <c r="B80" t="s">
        <v>28</v>
      </c>
      <c r="C80" t="s">
        <v>83</v>
      </c>
      <c r="D80" t="s">
        <v>4</v>
      </c>
      <c r="E80">
        <v>399</v>
      </c>
      <c r="F80" t="s">
        <v>5</v>
      </c>
      <c r="G80" t="s">
        <v>204</v>
      </c>
      <c r="H80" s="8">
        <v>1</v>
      </c>
    </row>
    <row r="81" spans="1:8" x14ac:dyDescent="0.2">
      <c r="A81" s="1">
        <v>40681</v>
      </c>
      <c r="B81" t="s">
        <v>3</v>
      </c>
      <c r="C81" t="s">
        <v>26</v>
      </c>
      <c r="D81" t="s">
        <v>4</v>
      </c>
      <c r="E81">
        <v>272</v>
      </c>
      <c r="F81" t="s">
        <v>5</v>
      </c>
      <c r="G81" t="s">
        <v>181</v>
      </c>
      <c r="H81" s="8">
        <v>0.5</v>
      </c>
    </row>
    <row r="82" spans="1:8" x14ac:dyDescent="0.2">
      <c r="A82" s="1">
        <v>40681</v>
      </c>
      <c r="B82" t="s">
        <v>3</v>
      </c>
      <c r="C82" t="s">
        <v>79</v>
      </c>
      <c r="D82" t="s">
        <v>4</v>
      </c>
      <c r="E82">
        <v>141</v>
      </c>
      <c r="F82" t="s">
        <v>5</v>
      </c>
      <c r="G82" t="s">
        <v>104</v>
      </c>
      <c r="H82" s="8">
        <v>0.5</v>
      </c>
    </row>
    <row r="83" spans="1:8" x14ac:dyDescent="0.2">
      <c r="A83" s="1">
        <v>40680</v>
      </c>
      <c r="B83" t="s">
        <v>22</v>
      </c>
      <c r="C83" t="s">
        <v>12</v>
      </c>
      <c r="D83" t="s">
        <v>4</v>
      </c>
      <c r="E83">
        <v>174</v>
      </c>
      <c r="F83" t="s">
        <v>5</v>
      </c>
      <c r="G83" t="s">
        <v>81</v>
      </c>
      <c r="H83" s="8">
        <v>4.5</v>
      </c>
    </row>
    <row r="84" spans="1:8" x14ac:dyDescent="0.2">
      <c r="A84" s="1">
        <v>40680</v>
      </c>
      <c r="B84" t="s">
        <v>16</v>
      </c>
      <c r="C84" t="s">
        <v>83</v>
      </c>
      <c r="D84" t="s">
        <v>4</v>
      </c>
      <c r="E84">
        <v>381</v>
      </c>
      <c r="F84" t="s">
        <v>5</v>
      </c>
      <c r="G84" t="s">
        <v>205</v>
      </c>
      <c r="H84" s="8">
        <v>3.5</v>
      </c>
    </row>
    <row r="85" spans="1:8" x14ac:dyDescent="0.2">
      <c r="A85" s="1">
        <v>40680</v>
      </c>
      <c r="B85" t="s">
        <v>28</v>
      </c>
      <c r="C85" t="s">
        <v>12</v>
      </c>
      <c r="D85" t="s">
        <v>4</v>
      </c>
      <c r="E85">
        <v>268</v>
      </c>
      <c r="F85" t="s">
        <v>5</v>
      </c>
      <c r="G85" t="s">
        <v>44</v>
      </c>
      <c r="H85" s="8">
        <v>0.5</v>
      </c>
    </row>
    <row r="86" spans="1:8" x14ac:dyDescent="0.2">
      <c r="A86" s="1">
        <v>40680</v>
      </c>
      <c r="B86" t="s">
        <v>22</v>
      </c>
      <c r="C86" t="s">
        <v>83</v>
      </c>
      <c r="D86" t="s">
        <v>4</v>
      </c>
      <c r="E86">
        <v>375</v>
      </c>
      <c r="F86" t="s">
        <v>5</v>
      </c>
      <c r="G86" t="s">
        <v>206</v>
      </c>
      <c r="H86" s="8">
        <v>1</v>
      </c>
    </row>
    <row r="87" spans="1:8" x14ac:dyDescent="0.2">
      <c r="A87" s="1">
        <v>40680</v>
      </c>
      <c r="B87" t="s">
        <v>16</v>
      </c>
      <c r="C87" t="s">
        <v>83</v>
      </c>
      <c r="D87" t="s">
        <v>4</v>
      </c>
      <c r="E87">
        <v>399</v>
      </c>
      <c r="F87" t="s">
        <v>5</v>
      </c>
      <c r="G87" t="s">
        <v>204</v>
      </c>
      <c r="H87" s="8">
        <v>2</v>
      </c>
    </row>
    <row r="88" spans="1:8" x14ac:dyDescent="0.2">
      <c r="A88" s="1">
        <v>40680</v>
      </c>
      <c r="B88" t="s">
        <v>22</v>
      </c>
      <c r="C88" t="s">
        <v>83</v>
      </c>
      <c r="D88" t="s">
        <v>4</v>
      </c>
      <c r="E88">
        <v>399</v>
      </c>
      <c r="F88" t="s">
        <v>5</v>
      </c>
      <c r="G88" t="s">
        <v>204</v>
      </c>
      <c r="H88" s="8">
        <v>3</v>
      </c>
    </row>
    <row r="89" spans="1:8" x14ac:dyDescent="0.2">
      <c r="A89" s="1">
        <v>40680</v>
      </c>
      <c r="B89" t="s">
        <v>16</v>
      </c>
      <c r="C89" t="s">
        <v>83</v>
      </c>
      <c r="D89" t="s">
        <v>4</v>
      </c>
      <c r="E89">
        <v>374</v>
      </c>
      <c r="F89" t="s">
        <v>5</v>
      </c>
      <c r="G89" t="s">
        <v>27</v>
      </c>
      <c r="H89" s="8">
        <v>0.5</v>
      </c>
    </row>
    <row r="90" spans="1:8" x14ac:dyDescent="0.2">
      <c r="A90" s="1">
        <v>40680</v>
      </c>
      <c r="B90" t="s">
        <v>16</v>
      </c>
      <c r="C90" t="s">
        <v>7</v>
      </c>
      <c r="D90" t="s">
        <v>4</v>
      </c>
      <c r="E90">
        <v>199</v>
      </c>
      <c r="F90" t="s">
        <v>5</v>
      </c>
      <c r="G90" t="s">
        <v>207</v>
      </c>
      <c r="H90" s="8">
        <v>2</v>
      </c>
    </row>
    <row r="91" spans="1:8" x14ac:dyDescent="0.2">
      <c r="A91" s="1">
        <v>40680</v>
      </c>
      <c r="B91" t="s">
        <v>11</v>
      </c>
      <c r="C91" t="s">
        <v>7</v>
      </c>
      <c r="D91" t="s">
        <v>4</v>
      </c>
      <c r="E91">
        <v>199</v>
      </c>
      <c r="F91" t="s">
        <v>5</v>
      </c>
      <c r="G91" t="s">
        <v>207</v>
      </c>
      <c r="H91" s="8">
        <v>2</v>
      </c>
    </row>
    <row r="92" spans="1:8" x14ac:dyDescent="0.2">
      <c r="A92" s="1">
        <v>40680</v>
      </c>
      <c r="B92" t="s">
        <v>3</v>
      </c>
      <c r="C92" t="s">
        <v>7</v>
      </c>
      <c r="D92" t="s">
        <v>4</v>
      </c>
      <c r="E92">
        <v>199</v>
      </c>
      <c r="F92" t="s">
        <v>5</v>
      </c>
      <c r="G92" t="s">
        <v>207</v>
      </c>
      <c r="H92" s="8">
        <v>2</v>
      </c>
    </row>
    <row r="93" spans="1:8" x14ac:dyDescent="0.2">
      <c r="A93" s="1">
        <v>40680</v>
      </c>
      <c r="B93" t="s">
        <v>28</v>
      </c>
      <c r="C93" t="s">
        <v>7</v>
      </c>
      <c r="D93" t="s">
        <v>4</v>
      </c>
      <c r="E93">
        <v>199</v>
      </c>
      <c r="F93" t="s">
        <v>5</v>
      </c>
      <c r="G93" t="s">
        <v>207</v>
      </c>
      <c r="H93" s="8">
        <v>2</v>
      </c>
    </row>
    <row r="94" spans="1:8" x14ac:dyDescent="0.2">
      <c r="A94" s="1">
        <v>40680</v>
      </c>
      <c r="B94" t="s">
        <v>11</v>
      </c>
      <c r="C94" t="s">
        <v>83</v>
      </c>
      <c r="D94" t="s">
        <v>4</v>
      </c>
      <c r="E94">
        <v>397</v>
      </c>
      <c r="F94" t="s">
        <v>5</v>
      </c>
      <c r="G94" t="s">
        <v>208</v>
      </c>
      <c r="H94" s="8">
        <v>2</v>
      </c>
    </row>
    <row r="95" spans="1:8" x14ac:dyDescent="0.2">
      <c r="A95" s="1">
        <v>40679</v>
      </c>
      <c r="B95" t="s">
        <v>22</v>
      </c>
      <c r="C95" t="s">
        <v>83</v>
      </c>
      <c r="D95" t="s">
        <v>4</v>
      </c>
      <c r="E95">
        <v>375</v>
      </c>
      <c r="F95" t="s">
        <v>5</v>
      </c>
      <c r="G95" t="s">
        <v>206</v>
      </c>
      <c r="H95" s="8">
        <v>1</v>
      </c>
    </row>
    <row r="96" spans="1:8" x14ac:dyDescent="0.2">
      <c r="A96" s="1">
        <v>40679</v>
      </c>
      <c r="B96" t="s">
        <v>16</v>
      </c>
      <c r="C96" t="s">
        <v>83</v>
      </c>
      <c r="D96" t="s">
        <v>4</v>
      </c>
      <c r="E96">
        <v>374</v>
      </c>
      <c r="F96" t="s">
        <v>5</v>
      </c>
      <c r="G96" t="s">
        <v>27</v>
      </c>
      <c r="H96" s="8">
        <v>0.5</v>
      </c>
    </row>
    <row r="97" spans="1:9" x14ac:dyDescent="0.2">
      <c r="A97" s="1">
        <v>40679</v>
      </c>
      <c r="B97" t="s">
        <v>11</v>
      </c>
      <c r="C97" t="s">
        <v>7</v>
      </c>
      <c r="D97" t="s">
        <v>4</v>
      </c>
      <c r="E97">
        <v>200</v>
      </c>
      <c r="F97" t="s">
        <v>5</v>
      </c>
      <c r="G97" t="s">
        <v>58</v>
      </c>
      <c r="H97" s="8">
        <v>2</v>
      </c>
      <c r="I97" t="s">
        <v>209</v>
      </c>
    </row>
    <row r="98" spans="1:9" x14ac:dyDescent="0.2">
      <c r="A98" s="1">
        <v>40679</v>
      </c>
      <c r="B98" t="s">
        <v>3</v>
      </c>
      <c r="C98" t="s">
        <v>7</v>
      </c>
      <c r="D98" t="s">
        <v>4</v>
      </c>
      <c r="E98">
        <v>200</v>
      </c>
      <c r="F98" t="s">
        <v>5</v>
      </c>
      <c r="G98" t="s">
        <v>58</v>
      </c>
      <c r="H98" s="8">
        <v>2</v>
      </c>
      <c r="I98" t="s">
        <v>209</v>
      </c>
    </row>
    <row r="99" spans="1:9" x14ac:dyDescent="0.2">
      <c r="A99" s="1">
        <v>40679</v>
      </c>
      <c r="B99" t="s">
        <v>16</v>
      </c>
      <c r="C99" t="s">
        <v>7</v>
      </c>
      <c r="D99" t="s">
        <v>4</v>
      </c>
      <c r="E99">
        <v>200</v>
      </c>
      <c r="F99" t="s">
        <v>5</v>
      </c>
      <c r="G99" t="s">
        <v>58</v>
      </c>
      <c r="H99" s="8">
        <v>2</v>
      </c>
      <c r="I99" t="s">
        <v>209</v>
      </c>
    </row>
    <row r="100" spans="1:9" x14ac:dyDescent="0.2">
      <c r="A100" s="1">
        <v>40679</v>
      </c>
      <c r="B100" t="s">
        <v>28</v>
      </c>
      <c r="C100" t="s">
        <v>7</v>
      </c>
      <c r="D100" t="s">
        <v>4</v>
      </c>
      <c r="E100">
        <v>200</v>
      </c>
      <c r="F100" t="s">
        <v>5</v>
      </c>
      <c r="G100" t="s">
        <v>58</v>
      </c>
      <c r="H100" s="8">
        <v>2</v>
      </c>
      <c r="I100" t="s">
        <v>209</v>
      </c>
    </row>
    <row r="101" spans="1:9" x14ac:dyDescent="0.2">
      <c r="A101" s="1">
        <v>40679</v>
      </c>
      <c r="B101" t="s">
        <v>22</v>
      </c>
      <c r="C101" t="s">
        <v>7</v>
      </c>
      <c r="D101" t="s">
        <v>4</v>
      </c>
      <c r="E101">
        <v>200</v>
      </c>
      <c r="F101" t="s">
        <v>5</v>
      </c>
      <c r="G101" t="s">
        <v>58</v>
      </c>
      <c r="H101" s="8">
        <v>2</v>
      </c>
      <c r="I101" t="s">
        <v>209</v>
      </c>
    </row>
    <row r="102" spans="1:9" x14ac:dyDescent="0.2">
      <c r="A102" s="1">
        <v>40679</v>
      </c>
      <c r="B102" t="s">
        <v>3</v>
      </c>
      <c r="C102" t="s">
        <v>26</v>
      </c>
      <c r="D102" t="s">
        <v>4</v>
      </c>
      <c r="E102">
        <v>398</v>
      </c>
      <c r="F102" t="s">
        <v>5</v>
      </c>
      <c r="G102" t="s">
        <v>42</v>
      </c>
      <c r="H102" s="8">
        <v>1</v>
      </c>
    </row>
    <row r="103" spans="1:9" x14ac:dyDescent="0.2">
      <c r="A103" s="1">
        <v>40679</v>
      </c>
      <c r="B103" t="s">
        <v>3</v>
      </c>
      <c r="C103" t="s">
        <v>12</v>
      </c>
      <c r="D103" t="s">
        <v>4</v>
      </c>
      <c r="E103">
        <v>174</v>
      </c>
      <c r="F103" t="s">
        <v>5</v>
      </c>
      <c r="G103" t="s">
        <v>81</v>
      </c>
      <c r="H103" s="8">
        <v>2.5</v>
      </c>
    </row>
    <row r="104" spans="1:9" x14ac:dyDescent="0.2">
      <c r="A104" s="1">
        <v>40679</v>
      </c>
      <c r="B104" t="s">
        <v>11</v>
      </c>
      <c r="C104" t="s">
        <v>83</v>
      </c>
      <c r="D104" t="s">
        <v>4</v>
      </c>
      <c r="E104">
        <v>361</v>
      </c>
      <c r="F104" t="s">
        <v>5</v>
      </c>
      <c r="G104" t="s">
        <v>210</v>
      </c>
      <c r="H104" s="8">
        <v>6</v>
      </c>
    </row>
    <row r="105" spans="1:9" x14ac:dyDescent="0.2">
      <c r="A105" s="1">
        <v>40679</v>
      </c>
      <c r="B105" t="s">
        <v>28</v>
      </c>
      <c r="C105" t="s">
        <v>83</v>
      </c>
      <c r="D105" t="s">
        <v>4</v>
      </c>
      <c r="E105">
        <v>380</v>
      </c>
      <c r="F105" t="s">
        <v>5</v>
      </c>
      <c r="G105" t="s">
        <v>211</v>
      </c>
      <c r="H105" s="8">
        <v>1</v>
      </c>
    </row>
    <row r="106" spans="1:9" x14ac:dyDescent="0.2">
      <c r="A106" s="1">
        <v>40679</v>
      </c>
      <c r="B106" t="s">
        <v>28</v>
      </c>
      <c r="C106" t="s">
        <v>83</v>
      </c>
      <c r="D106" t="s">
        <v>4</v>
      </c>
      <c r="E106">
        <v>377</v>
      </c>
      <c r="F106" t="s">
        <v>5</v>
      </c>
      <c r="G106" t="s">
        <v>212</v>
      </c>
      <c r="H106" s="8">
        <v>1.5</v>
      </c>
    </row>
    <row r="107" spans="1:9" x14ac:dyDescent="0.2">
      <c r="A107" s="1">
        <v>40679</v>
      </c>
      <c r="B107" t="s">
        <v>28</v>
      </c>
      <c r="C107" t="s">
        <v>83</v>
      </c>
      <c r="D107" t="s">
        <v>4</v>
      </c>
      <c r="E107">
        <v>358</v>
      </c>
      <c r="F107" t="s">
        <v>5</v>
      </c>
      <c r="G107" t="s">
        <v>213</v>
      </c>
      <c r="H107" s="8">
        <v>2.5</v>
      </c>
    </row>
    <row r="108" spans="1:9" x14ac:dyDescent="0.2">
      <c r="A108" s="1">
        <v>40679</v>
      </c>
      <c r="B108" t="s">
        <v>22</v>
      </c>
      <c r="C108" t="s">
        <v>12</v>
      </c>
      <c r="D108" t="s">
        <v>4</v>
      </c>
      <c r="E108">
        <v>174</v>
      </c>
      <c r="F108" t="s">
        <v>5</v>
      </c>
      <c r="G108" t="s">
        <v>81</v>
      </c>
      <c r="H108" s="8">
        <v>3.5</v>
      </c>
    </row>
    <row r="109" spans="1:9" x14ac:dyDescent="0.2">
      <c r="A109" s="1">
        <v>40679</v>
      </c>
      <c r="B109" t="s">
        <v>3</v>
      </c>
      <c r="C109" t="s">
        <v>83</v>
      </c>
      <c r="D109" t="s">
        <v>4</v>
      </c>
      <c r="E109">
        <v>360</v>
      </c>
      <c r="F109" t="s">
        <v>5</v>
      </c>
      <c r="G109" t="s">
        <v>214</v>
      </c>
      <c r="H109" s="8">
        <v>2</v>
      </c>
    </row>
    <row r="110" spans="1:9" x14ac:dyDescent="0.2">
      <c r="A110" s="1">
        <v>40679</v>
      </c>
      <c r="B110" t="s">
        <v>3</v>
      </c>
      <c r="C110" t="s">
        <v>83</v>
      </c>
      <c r="D110" t="s">
        <v>4</v>
      </c>
      <c r="E110">
        <v>397</v>
      </c>
      <c r="F110" t="s">
        <v>5</v>
      </c>
      <c r="G110" t="s">
        <v>208</v>
      </c>
      <c r="H110" s="8">
        <v>2</v>
      </c>
    </row>
    <row r="111" spans="1:9" x14ac:dyDescent="0.2">
      <c r="A111" s="1">
        <v>40679</v>
      </c>
      <c r="B111" t="s">
        <v>16</v>
      </c>
      <c r="C111" t="s">
        <v>83</v>
      </c>
      <c r="D111" t="s">
        <v>4</v>
      </c>
      <c r="E111">
        <v>381</v>
      </c>
      <c r="F111" t="s">
        <v>5</v>
      </c>
      <c r="G111" t="s">
        <v>205</v>
      </c>
      <c r="H111" s="8">
        <v>3</v>
      </c>
    </row>
    <row r="112" spans="1:9" x14ac:dyDescent="0.2">
      <c r="A112" s="1">
        <v>40678</v>
      </c>
      <c r="B112" t="s">
        <v>11</v>
      </c>
      <c r="C112" t="s">
        <v>85</v>
      </c>
      <c r="D112" t="s">
        <v>4</v>
      </c>
      <c r="E112">
        <v>303</v>
      </c>
      <c r="F112" t="s">
        <v>5</v>
      </c>
      <c r="G112" t="s">
        <v>166</v>
      </c>
      <c r="H112" s="8">
        <v>2</v>
      </c>
      <c r="I112" t="s">
        <v>215</v>
      </c>
    </row>
    <row r="113" spans="1:9" x14ac:dyDescent="0.2">
      <c r="A113" s="1">
        <v>40678</v>
      </c>
      <c r="B113" t="s">
        <v>16</v>
      </c>
      <c r="C113" t="s">
        <v>83</v>
      </c>
      <c r="D113" t="s">
        <v>4</v>
      </c>
      <c r="E113">
        <v>381</v>
      </c>
      <c r="F113" t="s">
        <v>5</v>
      </c>
      <c r="G113" t="s">
        <v>205</v>
      </c>
      <c r="H113" s="8">
        <v>5.5</v>
      </c>
    </row>
    <row r="114" spans="1:9" x14ac:dyDescent="0.2">
      <c r="A114" s="1">
        <v>40678</v>
      </c>
      <c r="B114" t="s">
        <v>28</v>
      </c>
      <c r="C114" t="s">
        <v>83</v>
      </c>
      <c r="D114" t="s">
        <v>4</v>
      </c>
      <c r="E114">
        <v>377</v>
      </c>
      <c r="F114" t="s">
        <v>5</v>
      </c>
      <c r="G114" t="s">
        <v>212</v>
      </c>
      <c r="H114" s="8">
        <v>1.5</v>
      </c>
    </row>
    <row r="115" spans="1:9" x14ac:dyDescent="0.2">
      <c r="A115" s="1">
        <v>40678</v>
      </c>
      <c r="B115" t="s">
        <v>28</v>
      </c>
      <c r="C115" t="s">
        <v>83</v>
      </c>
      <c r="D115" t="s">
        <v>4</v>
      </c>
      <c r="E115">
        <v>376</v>
      </c>
      <c r="F115" t="s">
        <v>5</v>
      </c>
      <c r="G115" t="s">
        <v>216</v>
      </c>
      <c r="H115" s="8">
        <v>2.5</v>
      </c>
    </row>
    <row r="116" spans="1:9" x14ac:dyDescent="0.2">
      <c r="A116" s="1">
        <v>40678</v>
      </c>
      <c r="B116" t="s">
        <v>3</v>
      </c>
      <c r="C116" t="s">
        <v>85</v>
      </c>
      <c r="D116" t="s">
        <v>4</v>
      </c>
      <c r="E116">
        <v>303</v>
      </c>
      <c r="F116" t="s">
        <v>5</v>
      </c>
      <c r="G116" t="s">
        <v>166</v>
      </c>
      <c r="H116" s="8">
        <v>3</v>
      </c>
      <c r="I116" t="s">
        <v>215</v>
      </c>
    </row>
    <row r="117" spans="1:9" x14ac:dyDescent="0.2">
      <c r="A117" s="1">
        <v>40678</v>
      </c>
      <c r="B117" t="s">
        <v>16</v>
      </c>
      <c r="C117" t="s">
        <v>83</v>
      </c>
      <c r="D117" t="s">
        <v>4</v>
      </c>
      <c r="E117">
        <v>174</v>
      </c>
      <c r="F117" t="s">
        <v>5</v>
      </c>
      <c r="G117" t="s">
        <v>81</v>
      </c>
      <c r="H117" s="8">
        <v>2</v>
      </c>
    </row>
    <row r="118" spans="1:9" x14ac:dyDescent="0.2">
      <c r="A118" s="1">
        <v>40677</v>
      </c>
      <c r="B118" t="s">
        <v>16</v>
      </c>
      <c r="C118" t="s">
        <v>83</v>
      </c>
      <c r="D118" t="s">
        <v>4</v>
      </c>
      <c r="E118">
        <v>381</v>
      </c>
      <c r="F118" t="s">
        <v>5</v>
      </c>
      <c r="G118" t="s">
        <v>205</v>
      </c>
      <c r="H118" s="8">
        <v>6.5</v>
      </c>
    </row>
    <row r="119" spans="1:9" x14ac:dyDescent="0.2">
      <c r="A119" s="1">
        <v>40677</v>
      </c>
      <c r="B119" t="s">
        <v>28</v>
      </c>
      <c r="C119" t="s">
        <v>83</v>
      </c>
      <c r="D119" t="s">
        <v>4</v>
      </c>
      <c r="E119">
        <v>379</v>
      </c>
      <c r="F119" t="s">
        <v>5</v>
      </c>
      <c r="G119" t="s">
        <v>217</v>
      </c>
      <c r="H119" s="8">
        <v>2.5</v>
      </c>
    </row>
    <row r="120" spans="1:9" x14ac:dyDescent="0.2">
      <c r="A120" s="1">
        <v>40677</v>
      </c>
      <c r="B120" t="s">
        <v>28</v>
      </c>
      <c r="C120" t="s">
        <v>83</v>
      </c>
      <c r="D120" t="s">
        <v>4</v>
      </c>
      <c r="E120">
        <v>378</v>
      </c>
      <c r="F120" t="s">
        <v>5</v>
      </c>
      <c r="G120" t="s">
        <v>218</v>
      </c>
      <c r="H120" s="8">
        <v>2.5</v>
      </c>
    </row>
    <row r="121" spans="1:9" x14ac:dyDescent="0.2">
      <c r="A121" s="1">
        <v>40677</v>
      </c>
      <c r="B121" t="s">
        <v>28</v>
      </c>
      <c r="C121" t="s">
        <v>83</v>
      </c>
      <c r="D121" t="s">
        <v>4</v>
      </c>
      <c r="E121">
        <v>376</v>
      </c>
      <c r="F121" t="s">
        <v>5</v>
      </c>
      <c r="G121" t="s">
        <v>216</v>
      </c>
      <c r="H121" s="8">
        <v>2.5</v>
      </c>
    </row>
    <row r="122" spans="1:9" x14ac:dyDescent="0.2">
      <c r="A122" s="1">
        <v>40677</v>
      </c>
      <c r="B122" t="s">
        <v>3</v>
      </c>
      <c r="C122" t="s">
        <v>12</v>
      </c>
      <c r="D122" t="s">
        <v>4</v>
      </c>
      <c r="E122">
        <v>357</v>
      </c>
      <c r="F122" t="s">
        <v>5</v>
      </c>
      <c r="G122" t="s">
        <v>219</v>
      </c>
      <c r="H122" s="8">
        <v>7</v>
      </c>
      <c r="I122" t="s">
        <v>194</v>
      </c>
    </row>
    <row r="123" spans="1:9" x14ac:dyDescent="0.2">
      <c r="A123" s="1">
        <v>40677</v>
      </c>
      <c r="B123" t="s">
        <v>16</v>
      </c>
      <c r="C123" t="s">
        <v>83</v>
      </c>
      <c r="D123" t="s">
        <v>4</v>
      </c>
      <c r="E123">
        <v>399</v>
      </c>
      <c r="F123" t="s">
        <v>5</v>
      </c>
      <c r="G123" t="s">
        <v>204</v>
      </c>
      <c r="H123" s="8">
        <v>2</v>
      </c>
    </row>
    <row r="124" spans="1:9" x14ac:dyDescent="0.2">
      <c r="A124" s="1">
        <v>40676</v>
      </c>
      <c r="B124" t="s">
        <v>28</v>
      </c>
      <c r="C124" t="s">
        <v>83</v>
      </c>
      <c r="D124" t="s">
        <v>4</v>
      </c>
      <c r="E124">
        <v>380</v>
      </c>
      <c r="F124" t="s">
        <v>5</v>
      </c>
      <c r="G124" t="s">
        <v>211</v>
      </c>
      <c r="H124" s="8">
        <v>3</v>
      </c>
    </row>
    <row r="125" spans="1:9" x14ac:dyDescent="0.2">
      <c r="A125" s="1">
        <v>40676</v>
      </c>
      <c r="B125" t="s">
        <v>3</v>
      </c>
      <c r="C125" t="s">
        <v>85</v>
      </c>
      <c r="D125" t="s">
        <v>4</v>
      </c>
      <c r="E125">
        <v>308</v>
      </c>
      <c r="F125" t="s">
        <v>5</v>
      </c>
      <c r="G125" t="s">
        <v>220</v>
      </c>
      <c r="H125" s="8">
        <v>10</v>
      </c>
    </row>
    <row r="126" spans="1:9" x14ac:dyDescent="0.2">
      <c r="A126" s="1">
        <v>40676</v>
      </c>
      <c r="B126" t="s">
        <v>3</v>
      </c>
      <c r="C126" t="s">
        <v>12</v>
      </c>
      <c r="D126" t="s">
        <v>4</v>
      </c>
      <c r="E126">
        <v>116</v>
      </c>
      <c r="F126" t="s">
        <v>5</v>
      </c>
      <c r="G126" t="s">
        <v>112</v>
      </c>
      <c r="H126" s="8">
        <v>3</v>
      </c>
    </row>
    <row r="127" spans="1:9" x14ac:dyDescent="0.2">
      <c r="A127" s="1">
        <v>40675</v>
      </c>
      <c r="B127" t="s">
        <v>11</v>
      </c>
      <c r="C127" t="s">
        <v>85</v>
      </c>
      <c r="D127" t="s">
        <v>4</v>
      </c>
      <c r="E127">
        <v>370</v>
      </c>
      <c r="F127" t="s">
        <v>221</v>
      </c>
      <c r="G127" t="s">
        <v>222</v>
      </c>
      <c r="H127" s="8">
        <v>1</v>
      </c>
      <c r="I127" t="s">
        <v>223</v>
      </c>
    </row>
    <row r="128" spans="1:9" x14ac:dyDescent="0.2">
      <c r="A128" s="1">
        <v>40675</v>
      </c>
      <c r="B128" t="s">
        <v>16</v>
      </c>
      <c r="C128" t="s">
        <v>85</v>
      </c>
      <c r="D128" t="s">
        <v>4</v>
      </c>
      <c r="E128">
        <v>371</v>
      </c>
      <c r="F128" t="s">
        <v>221</v>
      </c>
      <c r="G128" t="s">
        <v>224</v>
      </c>
      <c r="H128" s="8">
        <v>3.5</v>
      </c>
    </row>
    <row r="129" spans="1:8" x14ac:dyDescent="0.2">
      <c r="A129" s="1">
        <v>40675</v>
      </c>
      <c r="B129" t="s">
        <v>28</v>
      </c>
      <c r="C129" t="s">
        <v>12</v>
      </c>
      <c r="D129" t="s">
        <v>4</v>
      </c>
      <c r="E129">
        <v>369</v>
      </c>
      <c r="F129" t="s">
        <v>5</v>
      </c>
      <c r="G129" t="s">
        <v>113</v>
      </c>
      <c r="H129" s="8">
        <v>3</v>
      </c>
    </row>
    <row r="130" spans="1:8" x14ac:dyDescent="0.2">
      <c r="A130" s="1">
        <v>40675</v>
      </c>
      <c r="B130" t="s">
        <v>16</v>
      </c>
      <c r="C130" t="s">
        <v>83</v>
      </c>
      <c r="D130" t="s">
        <v>4</v>
      </c>
      <c r="E130">
        <v>374</v>
      </c>
      <c r="F130" t="s">
        <v>5</v>
      </c>
      <c r="G130" t="s">
        <v>27</v>
      </c>
      <c r="H130" s="8">
        <v>0.5</v>
      </c>
    </row>
    <row r="131" spans="1:8" x14ac:dyDescent="0.2">
      <c r="A131" s="1">
        <v>40675</v>
      </c>
      <c r="B131" t="s">
        <v>22</v>
      </c>
      <c r="C131" t="s">
        <v>7</v>
      </c>
      <c r="D131" t="s">
        <v>4</v>
      </c>
      <c r="E131">
        <v>197</v>
      </c>
      <c r="F131" t="s">
        <v>5</v>
      </c>
      <c r="G131" t="s">
        <v>61</v>
      </c>
      <c r="H131" s="8">
        <v>1</v>
      </c>
    </row>
    <row r="132" spans="1:8" x14ac:dyDescent="0.2">
      <c r="A132" s="1">
        <v>40675</v>
      </c>
      <c r="B132" t="s">
        <v>16</v>
      </c>
      <c r="C132" t="s">
        <v>7</v>
      </c>
      <c r="D132" t="s">
        <v>4</v>
      </c>
      <c r="E132">
        <v>197</v>
      </c>
      <c r="F132" t="s">
        <v>5</v>
      </c>
      <c r="G132" t="s">
        <v>61</v>
      </c>
      <c r="H132" s="8">
        <v>1</v>
      </c>
    </row>
    <row r="133" spans="1:8" x14ac:dyDescent="0.2">
      <c r="A133" s="1">
        <v>40675</v>
      </c>
      <c r="B133" t="s">
        <v>28</v>
      </c>
      <c r="C133" t="s">
        <v>7</v>
      </c>
      <c r="D133" t="s">
        <v>4</v>
      </c>
      <c r="E133">
        <v>197</v>
      </c>
      <c r="F133" t="s">
        <v>5</v>
      </c>
      <c r="G133" t="s">
        <v>61</v>
      </c>
      <c r="H133" s="8">
        <v>1</v>
      </c>
    </row>
    <row r="134" spans="1:8" x14ac:dyDescent="0.2">
      <c r="A134" s="1">
        <v>40675</v>
      </c>
      <c r="B134" t="s">
        <v>16</v>
      </c>
      <c r="C134" t="s">
        <v>83</v>
      </c>
      <c r="D134" t="s">
        <v>4</v>
      </c>
      <c r="E134">
        <v>381</v>
      </c>
      <c r="F134" t="s">
        <v>5</v>
      </c>
      <c r="G134" t="s">
        <v>205</v>
      </c>
      <c r="H134" s="8">
        <v>3</v>
      </c>
    </row>
    <row r="135" spans="1:8" x14ac:dyDescent="0.2">
      <c r="A135" s="1">
        <v>40675</v>
      </c>
      <c r="B135" t="s">
        <v>22</v>
      </c>
      <c r="C135" t="s">
        <v>83</v>
      </c>
      <c r="D135" t="s">
        <v>4</v>
      </c>
      <c r="E135">
        <v>375</v>
      </c>
      <c r="F135" t="s">
        <v>5</v>
      </c>
      <c r="G135" t="s">
        <v>206</v>
      </c>
      <c r="H135" s="8">
        <v>0.5</v>
      </c>
    </row>
    <row r="136" spans="1:8" x14ac:dyDescent="0.2">
      <c r="A136" s="1">
        <v>40675</v>
      </c>
      <c r="B136" t="s">
        <v>11</v>
      </c>
      <c r="C136" t="s">
        <v>7</v>
      </c>
      <c r="D136" t="s">
        <v>4</v>
      </c>
      <c r="E136">
        <v>197</v>
      </c>
      <c r="F136" t="s">
        <v>5</v>
      </c>
      <c r="G136" t="s">
        <v>61</v>
      </c>
      <c r="H136" s="8">
        <v>1</v>
      </c>
    </row>
    <row r="137" spans="1:8" x14ac:dyDescent="0.2">
      <c r="A137" s="1">
        <v>40675</v>
      </c>
      <c r="B137" t="s">
        <v>3</v>
      </c>
      <c r="C137" t="s">
        <v>7</v>
      </c>
      <c r="D137" t="s">
        <v>4</v>
      </c>
      <c r="E137">
        <v>197</v>
      </c>
      <c r="F137" t="s">
        <v>5</v>
      </c>
      <c r="G137" t="s">
        <v>61</v>
      </c>
      <c r="H137" s="8">
        <v>1</v>
      </c>
    </row>
    <row r="138" spans="1:8" x14ac:dyDescent="0.2">
      <c r="A138" s="1">
        <v>40674</v>
      </c>
      <c r="B138" t="s">
        <v>16</v>
      </c>
      <c r="C138" t="s">
        <v>85</v>
      </c>
      <c r="D138" t="s">
        <v>4</v>
      </c>
      <c r="E138">
        <v>307</v>
      </c>
      <c r="F138" t="s">
        <v>5</v>
      </c>
      <c r="G138" t="s">
        <v>225</v>
      </c>
      <c r="H138" s="8">
        <v>3</v>
      </c>
    </row>
    <row r="139" spans="1:8" x14ac:dyDescent="0.2">
      <c r="A139" s="1">
        <v>40674</v>
      </c>
      <c r="B139" t="s">
        <v>16</v>
      </c>
      <c r="C139" t="s">
        <v>85</v>
      </c>
      <c r="D139" t="s">
        <v>4</v>
      </c>
      <c r="E139">
        <v>363</v>
      </c>
      <c r="F139" t="s">
        <v>5</v>
      </c>
      <c r="G139" t="s">
        <v>226</v>
      </c>
      <c r="H139" s="8">
        <v>2</v>
      </c>
    </row>
    <row r="140" spans="1:8" x14ac:dyDescent="0.2">
      <c r="A140" s="1">
        <v>40674</v>
      </c>
      <c r="B140" t="s">
        <v>28</v>
      </c>
      <c r="C140" t="s">
        <v>12</v>
      </c>
      <c r="D140" t="s">
        <v>4</v>
      </c>
      <c r="E140">
        <v>369</v>
      </c>
      <c r="F140" t="s">
        <v>5</v>
      </c>
      <c r="G140" t="s">
        <v>113</v>
      </c>
      <c r="H140" s="8">
        <v>3</v>
      </c>
    </row>
    <row r="141" spans="1:8" x14ac:dyDescent="0.2">
      <c r="A141" s="1">
        <v>40674</v>
      </c>
      <c r="B141" t="s">
        <v>3</v>
      </c>
      <c r="C141" t="s">
        <v>85</v>
      </c>
      <c r="D141" t="s">
        <v>4</v>
      </c>
      <c r="E141">
        <v>370</v>
      </c>
      <c r="F141" t="s">
        <v>221</v>
      </c>
      <c r="G141" t="s">
        <v>222</v>
      </c>
      <c r="H141" s="8">
        <v>5</v>
      </c>
    </row>
    <row r="142" spans="1:8" x14ac:dyDescent="0.2">
      <c r="A142" s="1">
        <v>40674</v>
      </c>
      <c r="B142" t="s">
        <v>3</v>
      </c>
      <c r="C142" t="s">
        <v>83</v>
      </c>
      <c r="D142" t="s">
        <v>4</v>
      </c>
      <c r="E142">
        <v>360</v>
      </c>
      <c r="F142" t="s">
        <v>5</v>
      </c>
      <c r="G142" t="s">
        <v>214</v>
      </c>
      <c r="H142" s="8">
        <v>2</v>
      </c>
    </row>
    <row r="143" spans="1:8" x14ac:dyDescent="0.2">
      <c r="A143" s="1">
        <v>40673</v>
      </c>
      <c r="B143" t="s">
        <v>28</v>
      </c>
      <c r="C143" t="s">
        <v>7</v>
      </c>
      <c r="D143" t="s">
        <v>4</v>
      </c>
      <c r="E143">
        <v>368</v>
      </c>
      <c r="F143" t="s">
        <v>5</v>
      </c>
      <c r="G143" t="s">
        <v>60</v>
      </c>
      <c r="H143" s="8">
        <v>1</v>
      </c>
    </row>
    <row r="144" spans="1:8" x14ac:dyDescent="0.2">
      <c r="A144" s="1">
        <v>40673</v>
      </c>
      <c r="B144" t="s">
        <v>28</v>
      </c>
      <c r="C144" t="s">
        <v>12</v>
      </c>
      <c r="D144" t="s">
        <v>4</v>
      </c>
      <c r="E144">
        <v>369</v>
      </c>
      <c r="F144" t="s">
        <v>5</v>
      </c>
      <c r="G144" t="s">
        <v>113</v>
      </c>
      <c r="H144" s="8">
        <v>3</v>
      </c>
    </row>
    <row r="145" spans="1:9" x14ac:dyDescent="0.2">
      <c r="A145" s="1">
        <v>40673</v>
      </c>
      <c r="B145" t="s">
        <v>22</v>
      </c>
      <c r="C145" t="s">
        <v>85</v>
      </c>
      <c r="D145" t="s">
        <v>4</v>
      </c>
      <c r="E145">
        <v>363</v>
      </c>
      <c r="F145" t="s">
        <v>5</v>
      </c>
      <c r="G145" t="s">
        <v>226</v>
      </c>
      <c r="H145" s="8">
        <v>0.5</v>
      </c>
    </row>
    <row r="146" spans="1:9" x14ac:dyDescent="0.2">
      <c r="A146" s="1">
        <v>40673</v>
      </c>
      <c r="B146" t="s">
        <v>22</v>
      </c>
      <c r="C146" t="s">
        <v>85</v>
      </c>
      <c r="D146" t="s">
        <v>4</v>
      </c>
      <c r="E146">
        <v>307</v>
      </c>
      <c r="F146" t="s">
        <v>5</v>
      </c>
      <c r="G146" t="s">
        <v>225</v>
      </c>
      <c r="H146" s="8">
        <v>4</v>
      </c>
    </row>
    <row r="147" spans="1:9" x14ac:dyDescent="0.2">
      <c r="A147" s="1">
        <v>40672</v>
      </c>
      <c r="B147" t="s">
        <v>16</v>
      </c>
      <c r="C147" t="s">
        <v>85</v>
      </c>
      <c r="D147" t="s">
        <v>4</v>
      </c>
      <c r="E147">
        <v>359</v>
      </c>
      <c r="F147" t="s">
        <v>5</v>
      </c>
      <c r="G147" t="s">
        <v>227</v>
      </c>
      <c r="H147" s="8">
        <v>1</v>
      </c>
    </row>
    <row r="148" spans="1:9" x14ac:dyDescent="0.2">
      <c r="A148" s="1">
        <v>40672</v>
      </c>
      <c r="B148" t="s">
        <v>11</v>
      </c>
      <c r="C148" t="s">
        <v>12</v>
      </c>
      <c r="D148" t="s">
        <v>4</v>
      </c>
      <c r="E148">
        <v>357</v>
      </c>
      <c r="F148" t="s">
        <v>5</v>
      </c>
      <c r="G148" t="s">
        <v>219</v>
      </c>
      <c r="H148" s="8">
        <v>5</v>
      </c>
      <c r="I148" t="s">
        <v>228</v>
      </c>
    </row>
    <row r="149" spans="1:9" x14ac:dyDescent="0.2">
      <c r="A149" s="1">
        <v>40672</v>
      </c>
      <c r="B149" t="s">
        <v>22</v>
      </c>
      <c r="C149" t="s">
        <v>85</v>
      </c>
      <c r="D149" t="s">
        <v>4</v>
      </c>
      <c r="E149">
        <v>307</v>
      </c>
      <c r="F149" t="s">
        <v>5</v>
      </c>
      <c r="G149" t="s">
        <v>225</v>
      </c>
      <c r="H149" s="8">
        <v>7</v>
      </c>
    </row>
    <row r="150" spans="1:9" x14ac:dyDescent="0.2">
      <c r="A150" s="1">
        <v>40672</v>
      </c>
      <c r="B150" t="s">
        <v>3</v>
      </c>
      <c r="C150" t="s">
        <v>7</v>
      </c>
      <c r="D150" t="s">
        <v>4</v>
      </c>
      <c r="E150">
        <v>368</v>
      </c>
      <c r="F150" t="s">
        <v>5</v>
      </c>
      <c r="G150" t="s">
        <v>60</v>
      </c>
      <c r="H150" s="8">
        <v>1</v>
      </c>
    </row>
    <row r="151" spans="1:9" x14ac:dyDescent="0.2">
      <c r="A151" s="1">
        <v>40672</v>
      </c>
      <c r="B151" t="s">
        <v>11</v>
      </c>
      <c r="C151" t="s">
        <v>7</v>
      </c>
      <c r="D151" t="s">
        <v>4</v>
      </c>
      <c r="E151">
        <v>368</v>
      </c>
      <c r="F151" t="s">
        <v>5</v>
      </c>
      <c r="G151" t="s">
        <v>60</v>
      </c>
      <c r="H151" s="8">
        <v>1</v>
      </c>
    </row>
    <row r="152" spans="1:9" x14ac:dyDescent="0.2">
      <c r="A152" s="1">
        <v>40672</v>
      </c>
      <c r="B152" t="s">
        <v>16</v>
      </c>
      <c r="C152" t="s">
        <v>7</v>
      </c>
      <c r="D152" t="s">
        <v>4</v>
      </c>
      <c r="E152">
        <v>368</v>
      </c>
      <c r="F152" t="s">
        <v>5</v>
      </c>
      <c r="G152" t="s">
        <v>60</v>
      </c>
      <c r="H152" s="8">
        <v>1</v>
      </c>
    </row>
    <row r="153" spans="1:9" x14ac:dyDescent="0.2">
      <c r="A153" s="1">
        <v>40672</v>
      </c>
      <c r="B153" t="s">
        <v>22</v>
      </c>
      <c r="C153" t="s">
        <v>7</v>
      </c>
      <c r="D153" t="s">
        <v>4</v>
      </c>
      <c r="E153">
        <v>368</v>
      </c>
      <c r="F153" t="s">
        <v>5</v>
      </c>
      <c r="G153" t="s">
        <v>60</v>
      </c>
      <c r="H153" s="8">
        <v>1</v>
      </c>
    </row>
    <row r="154" spans="1:9" x14ac:dyDescent="0.2">
      <c r="A154" s="1">
        <v>40672</v>
      </c>
      <c r="B154" t="s">
        <v>22</v>
      </c>
      <c r="C154" t="s">
        <v>7</v>
      </c>
      <c r="D154" t="s">
        <v>4</v>
      </c>
      <c r="E154">
        <v>198</v>
      </c>
      <c r="F154" t="s">
        <v>5</v>
      </c>
      <c r="G154" t="s">
        <v>60</v>
      </c>
      <c r="H154" s="8">
        <v>0.5</v>
      </c>
    </row>
    <row r="155" spans="1:9" x14ac:dyDescent="0.2">
      <c r="A155" s="1">
        <v>40672</v>
      </c>
      <c r="B155" t="s">
        <v>16</v>
      </c>
      <c r="C155" t="s">
        <v>7</v>
      </c>
      <c r="D155" t="s">
        <v>4</v>
      </c>
      <c r="E155">
        <v>198</v>
      </c>
      <c r="F155" t="s">
        <v>5</v>
      </c>
      <c r="G155" t="s">
        <v>60</v>
      </c>
      <c r="H155" s="8">
        <v>0.5</v>
      </c>
    </row>
    <row r="156" spans="1:9" x14ac:dyDescent="0.2">
      <c r="A156" s="1">
        <v>40672</v>
      </c>
      <c r="B156" t="s">
        <v>11</v>
      </c>
      <c r="C156" t="s">
        <v>85</v>
      </c>
      <c r="D156" t="s">
        <v>4</v>
      </c>
      <c r="E156">
        <v>290</v>
      </c>
      <c r="F156" t="s">
        <v>5</v>
      </c>
      <c r="G156" t="s">
        <v>176</v>
      </c>
      <c r="H156" s="8">
        <v>3.5</v>
      </c>
    </row>
    <row r="157" spans="1:9" x14ac:dyDescent="0.2">
      <c r="A157" s="1">
        <v>40672</v>
      </c>
      <c r="B157" t="s">
        <v>11</v>
      </c>
      <c r="C157" t="s">
        <v>7</v>
      </c>
      <c r="D157" t="s">
        <v>4</v>
      </c>
      <c r="E157">
        <v>198</v>
      </c>
      <c r="F157" t="s">
        <v>5</v>
      </c>
      <c r="G157" t="s">
        <v>60</v>
      </c>
      <c r="H157" s="8">
        <v>0.5</v>
      </c>
    </row>
    <row r="158" spans="1:9" x14ac:dyDescent="0.2">
      <c r="A158" s="1">
        <v>40672</v>
      </c>
      <c r="B158" t="s">
        <v>28</v>
      </c>
      <c r="C158" t="s">
        <v>7</v>
      </c>
      <c r="D158" t="s">
        <v>4</v>
      </c>
      <c r="E158">
        <v>198</v>
      </c>
      <c r="F158" t="s">
        <v>5</v>
      </c>
      <c r="G158" t="s">
        <v>60</v>
      </c>
      <c r="H158" s="8">
        <v>0.5</v>
      </c>
    </row>
    <row r="159" spans="1:9" x14ac:dyDescent="0.2">
      <c r="A159" s="1">
        <v>40672</v>
      </c>
      <c r="B159" t="s">
        <v>16</v>
      </c>
      <c r="C159" t="s">
        <v>7</v>
      </c>
      <c r="D159" t="s">
        <v>4</v>
      </c>
      <c r="E159">
        <v>195</v>
      </c>
      <c r="F159" t="s">
        <v>5</v>
      </c>
      <c r="G159" t="s">
        <v>63</v>
      </c>
      <c r="H159" s="8">
        <v>0.5</v>
      </c>
    </row>
    <row r="160" spans="1:9" x14ac:dyDescent="0.2">
      <c r="A160" s="1">
        <v>40672</v>
      </c>
      <c r="B160" t="s">
        <v>11</v>
      </c>
      <c r="C160" t="s">
        <v>7</v>
      </c>
      <c r="D160" t="s">
        <v>4</v>
      </c>
      <c r="E160">
        <v>195</v>
      </c>
      <c r="F160" t="s">
        <v>5</v>
      </c>
      <c r="G160" t="s">
        <v>63</v>
      </c>
      <c r="H160" s="8">
        <v>0.5</v>
      </c>
    </row>
    <row r="161" spans="1:9" x14ac:dyDescent="0.2">
      <c r="A161" s="1">
        <v>40671</v>
      </c>
      <c r="B161" t="s">
        <v>28</v>
      </c>
      <c r="C161" t="s">
        <v>85</v>
      </c>
      <c r="D161" t="s">
        <v>4</v>
      </c>
      <c r="E161">
        <v>294</v>
      </c>
      <c r="F161" t="s">
        <v>5</v>
      </c>
      <c r="G161" t="s">
        <v>171</v>
      </c>
      <c r="H161" s="8">
        <v>1</v>
      </c>
    </row>
    <row r="162" spans="1:9" x14ac:dyDescent="0.2">
      <c r="A162" s="1">
        <v>40671</v>
      </c>
      <c r="B162" t="s">
        <v>28</v>
      </c>
      <c r="C162" t="s">
        <v>85</v>
      </c>
      <c r="D162" t="s">
        <v>4</v>
      </c>
      <c r="E162">
        <v>365</v>
      </c>
      <c r="F162" t="s">
        <v>5</v>
      </c>
      <c r="G162" t="s">
        <v>229</v>
      </c>
      <c r="H162" s="8">
        <v>0.5</v>
      </c>
    </row>
    <row r="163" spans="1:9" x14ac:dyDescent="0.2">
      <c r="A163" s="1">
        <v>40670</v>
      </c>
      <c r="B163" t="s">
        <v>11</v>
      </c>
      <c r="C163" t="s">
        <v>85</v>
      </c>
      <c r="D163" t="s">
        <v>4</v>
      </c>
      <c r="E163">
        <v>297</v>
      </c>
      <c r="F163" t="s">
        <v>5</v>
      </c>
      <c r="G163" t="s">
        <v>168</v>
      </c>
      <c r="H163" s="8">
        <v>5</v>
      </c>
    </row>
    <row r="164" spans="1:9" x14ac:dyDescent="0.2">
      <c r="A164" s="1">
        <v>40670</v>
      </c>
      <c r="B164" t="s">
        <v>11</v>
      </c>
      <c r="C164" t="s">
        <v>85</v>
      </c>
      <c r="D164" t="s">
        <v>4</v>
      </c>
      <c r="E164">
        <v>295</v>
      </c>
      <c r="F164" t="s">
        <v>5</v>
      </c>
      <c r="G164" t="s">
        <v>170</v>
      </c>
      <c r="H164" s="8">
        <v>3</v>
      </c>
    </row>
    <row r="165" spans="1:9" x14ac:dyDescent="0.2">
      <c r="A165" s="1">
        <v>40670</v>
      </c>
      <c r="B165" t="s">
        <v>3</v>
      </c>
      <c r="C165" t="s">
        <v>85</v>
      </c>
      <c r="D165" t="s">
        <v>4</v>
      </c>
      <c r="E165">
        <v>295</v>
      </c>
      <c r="F165" t="s">
        <v>5</v>
      </c>
      <c r="G165" t="s">
        <v>170</v>
      </c>
      <c r="H165" s="8">
        <v>3</v>
      </c>
    </row>
    <row r="166" spans="1:9" x14ac:dyDescent="0.2">
      <c r="A166" s="1">
        <v>40669</v>
      </c>
      <c r="B166" t="s">
        <v>22</v>
      </c>
      <c r="C166" t="s">
        <v>85</v>
      </c>
      <c r="D166" t="s">
        <v>4</v>
      </c>
      <c r="E166">
        <v>307</v>
      </c>
      <c r="F166" t="s">
        <v>5</v>
      </c>
      <c r="G166" t="s">
        <v>225</v>
      </c>
      <c r="H166" s="8">
        <v>5</v>
      </c>
    </row>
    <row r="167" spans="1:9" x14ac:dyDescent="0.2">
      <c r="A167" s="1">
        <v>40669</v>
      </c>
      <c r="B167" t="s">
        <v>22</v>
      </c>
      <c r="C167" t="s">
        <v>7</v>
      </c>
      <c r="D167" t="s">
        <v>4</v>
      </c>
      <c r="E167">
        <v>195</v>
      </c>
      <c r="F167" t="s">
        <v>5</v>
      </c>
      <c r="G167" t="s">
        <v>63</v>
      </c>
      <c r="H167" s="8">
        <v>0.5</v>
      </c>
    </row>
    <row r="168" spans="1:9" x14ac:dyDescent="0.2">
      <c r="A168" s="1">
        <v>40668</v>
      </c>
      <c r="B168" t="s">
        <v>28</v>
      </c>
      <c r="C168" t="s">
        <v>7</v>
      </c>
      <c r="D168" t="s">
        <v>4</v>
      </c>
      <c r="E168">
        <v>195</v>
      </c>
      <c r="F168" t="s">
        <v>5</v>
      </c>
      <c r="G168" t="s">
        <v>63</v>
      </c>
      <c r="H168" s="8">
        <v>0.5</v>
      </c>
    </row>
    <row r="169" spans="1:9" x14ac:dyDescent="0.2">
      <c r="A169" s="1">
        <v>40668</v>
      </c>
      <c r="B169" t="s">
        <v>28</v>
      </c>
      <c r="C169" t="s">
        <v>83</v>
      </c>
      <c r="D169" t="s">
        <v>4</v>
      </c>
      <c r="E169">
        <v>358</v>
      </c>
      <c r="F169" t="s">
        <v>5</v>
      </c>
      <c r="G169" t="s">
        <v>213</v>
      </c>
      <c r="H169" s="8">
        <v>0.5</v>
      </c>
    </row>
    <row r="170" spans="1:9" x14ac:dyDescent="0.2">
      <c r="A170" s="1">
        <v>40668</v>
      </c>
      <c r="B170" t="s">
        <v>28</v>
      </c>
      <c r="C170" t="s">
        <v>85</v>
      </c>
      <c r="D170" t="s">
        <v>4</v>
      </c>
      <c r="E170">
        <v>146</v>
      </c>
      <c r="F170" t="s">
        <v>5</v>
      </c>
      <c r="G170" t="s">
        <v>230</v>
      </c>
      <c r="H170" s="8">
        <v>2.5</v>
      </c>
    </row>
    <row r="171" spans="1:9" x14ac:dyDescent="0.2">
      <c r="A171" s="1">
        <v>40668</v>
      </c>
      <c r="B171" t="s">
        <v>16</v>
      </c>
      <c r="C171" t="s">
        <v>85</v>
      </c>
      <c r="D171" t="s">
        <v>4</v>
      </c>
      <c r="E171">
        <v>356</v>
      </c>
      <c r="F171" t="s">
        <v>5</v>
      </c>
      <c r="G171" t="s">
        <v>194</v>
      </c>
      <c r="H171" s="8">
        <v>6</v>
      </c>
    </row>
    <row r="172" spans="1:9" x14ac:dyDescent="0.2">
      <c r="A172" s="1">
        <v>40668</v>
      </c>
      <c r="B172" t="s">
        <v>11</v>
      </c>
      <c r="C172" t="s">
        <v>85</v>
      </c>
      <c r="D172" t="s">
        <v>4</v>
      </c>
      <c r="E172">
        <v>357</v>
      </c>
      <c r="F172" t="s">
        <v>5</v>
      </c>
      <c r="G172" t="s">
        <v>219</v>
      </c>
      <c r="H172" s="8">
        <v>6</v>
      </c>
      <c r="I172" t="s">
        <v>231</v>
      </c>
    </row>
    <row r="173" spans="1:9" x14ac:dyDescent="0.2">
      <c r="A173" s="1">
        <v>40668</v>
      </c>
      <c r="B173" t="s">
        <v>3</v>
      </c>
      <c r="C173" t="s">
        <v>85</v>
      </c>
      <c r="D173" t="s">
        <v>4</v>
      </c>
      <c r="E173">
        <v>307</v>
      </c>
      <c r="F173" t="s">
        <v>5</v>
      </c>
      <c r="G173" t="s">
        <v>225</v>
      </c>
      <c r="H173" s="8">
        <v>1</v>
      </c>
    </row>
    <row r="174" spans="1:9" x14ac:dyDescent="0.2">
      <c r="A174" s="1">
        <v>40667</v>
      </c>
      <c r="B174" t="s">
        <v>16</v>
      </c>
      <c r="C174" t="s">
        <v>85</v>
      </c>
      <c r="D174" t="s">
        <v>4</v>
      </c>
      <c r="E174">
        <v>356</v>
      </c>
      <c r="F174" t="s">
        <v>5</v>
      </c>
      <c r="G174" t="s">
        <v>194</v>
      </c>
      <c r="H174" s="8">
        <v>1.5</v>
      </c>
    </row>
    <row r="175" spans="1:9" x14ac:dyDescent="0.2">
      <c r="A175" s="1">
        <v>40667</v>
      </c>
      <c r="B175" t="s">
        <v>16</v>
      </c>
      <c r="C175" t="s">
        <v>85</v>
      </c>
      <c r="D175" t="s">
        <v>4</v>
      </c>
      <c r="E175">
        <v>359</v>
      </c>
      <c r="F175" t="s">
        <v>5</v>
      </c>
      <c r="G175" t="s">
        <v>227</v>
      </c>
      <c r="H175" s="8">
        <v>2.5</v>
      </c>
    </row>
    <row r="176" spans="1:9" x14ac:dyDescent="0.2">
      <c r="A176" s="1">
        <v>40667</v>
      </c>
      <c r="B176" t="s">
        <v>22</v>
      </c>
      <c r="C176" t="s">
        <v>85</v>
      </c>
      <c r="D176" t="s">
        <v>4</v>
      </c>
      <c r="E176">
        <v>356</v>
      </c>
      <c r="F176" t="s">
        <v>5</v>
      </c>
      <c r="G176" t="s">
        <v>194</v>
      </c>
      <c r="H176" s="8">
        <v>6</v>
      </c>
    </row>
    <row r="177" spans="1:8" x14ac:dyDescent="0.2">
      <c r="A177" s="1">
        <v>40667</v>
      </c>
      <c r="B177" t="s">
        <v>11</v>
      </c>
      <c r="C177" t="s">
        <v>85</v>
      </c>
      <c r="D177" t="s">
        <v>4</v>
      </c>
      <c r="E177">
        <v>364</v>
      </c>
      <c r="F177" t="s">
        <v>5</v>
      </c>
      <c r="G177" t="s">
        <v>232</v>
      </c>
      <c r="H177" s="8">
        <v>2</v>
      </c>
    </row>
    <row r="178" spans="1:8" x14ac:dyDescent="0.2">
      <c r="A178" s="1">
        <v>40667</v>
      </c>
      <c r="B178" t="s">
        <v>11</v>
      </c>
      <c r="C178" t="s">
        <v>85</v>
      </c>
      <c r="D178" t="s">
        <v>4</v>
      </c>
      <c r="E178">
        <v>364</v>
      </c>
      <c r="F178" t="s">
        <v>5</v>
      </c>
      <c r="G178" t="s">
        <v>232</v>
      </c>
      <c r="H178" s="8">
        <v>2</v>
      </c>
    </row>
    <row r="179" spans="1:8" x14ac:dyDescent="0.2">
      <c r="A179" s="1">
        <v>40667</v>
      </c>
      <c r="B179" t="s">
        <v>3</v>
      </c>
      <c r="C179" t="s">
        <v>85</v>
      </c>
      <c r="D179" t="s">
        <v>4</v>
      </c>
      <c r="E179">
        <v>307</v>
      </c>
      <c r="F179" t="s">
        <v>5</v>
      </c>
      <c r="G179" t="s">
        <v>225</v>
      </c>
      <c r="H179" s="8">
        <v>2</v>
      </c>
    </row>
    <row r="180" spans="1:8" x14ac:dyDescent="0.2">
      <c r="A180" s="1">
        <v>40666</v>
      </c>
      <c r="B180" t="s">
        <v>22</v>
      </c>
      <c r="C180" t="s">
        <v>26</v>
      </c>
      <c r="D180" t="s">
        <v>4</v>
      </c>
      <c r="E180">
        <v>362</v>
      </c>
      <c r="F180" t="s">
        <v>5</v>
      </c>
      <c r="G180" t="s">
        <v>233</v>
      </c>
      <c r="H180" s="8">
        <v>1</v>
      </c>
    </row>
    <row r="181" spans="1:8" x14ac:dyDescent="0.2">
      <c r="A181" s="1">
        <v>40666</v>
      </c>
      <c r="B181" t="s">
        <v>28</v>
      </c>
      <c r="C181" t="s">
        <v>85</v>
      </c>
      <c r="D181" t="s">
        <v>4</v>
      </c>
      <c r="E181">
        <v>365</v>
      </c>
      <c r="F181" t="s">
        <v>5</v>
      </c>
      <c r="G181" t="s">
        <v>229</v>
      </c>
      <c r="H181" s="8">
        <v>4</v>
      </c>
    </row>
    <row r="182" spans="1:8" x14ac:dyDescent="0.2">
      <c r="A182" s="1">
        <v>40666</v>
      </c>
      <c r="B182" t="s">
        <v>28</v>
      </c>
      <c r="C182" t="s">
        <v>85</v>
      </c>
      <c r="D182" t="s">
        <v>4</v>
      </c>
      <c r="E182">
        <v>296</v>
      </c>
      <c r="F182" t="s">
        <v>5</v>
      </c>
      <c r="G182" t="s">
        <v>169</v>
      </c>
      <c r="H182" s="8">
        <v>4</v>
      </c>
    </row>
    <row r="183" spans="1:8" x14ac:dyDescent="0.2">
      <c r="A183" s="1">
        <v>40666</v>
      </c>
      <c r="B183" t="s">
        <v>22</v>
      </c>
      <c r="C183" t="s">
        <v>26</v>
      </c>
      <c r="D183" t="s">
        <v>4</v>
      </c>
      <c r="E183">
        <v>366</v>
      </c>
      <c r="F183" t="s">
        <v>5</v>
      </c>
      <c r="G183" t="s">
        <v>234</v>
      </c>
      <c r="H183" s="8">
        <v>1</v>
      </c>
    </row>
    <row r="184" spans="1:8" x14ac:dyDescent="0.2">
      <c r="A184" s="1">
        <v>40666</v>
      </c>
      <c r="B184" t="s">
        <v>11</v>
      </c>
      <c r="C184" t="s">
        <v>85</v>
      </c>
      <c r="D184" t="s">
        <v>4</v>
      </c>
      <c r="E184">
        <v>310</v>
      </c>
      <c r="F184" t="s">
        <v>5</v>
      </c>
      <c r="G184" t="s">
        <v>235</v>
      </c>
      <c r="H184" s="8">
        <v>6</v>
      </c>
    </row>
    <row r="185" spans="1:8" x14ac:dyDescent="0.2">
      <c r="A185" s="1">
        <v>40665</v>
      </c>
      <c r="B185" t="s">
        <v>28</v>
      </c>
      <c r="C185" t="s">
        <v>85</v>
      </c>
      <c r="D185" t="s">
        <v>4</v>
      </c>
      <c r="E185">
        <v>292</v>
      </c>
      <c r="F185" t="s">
        <v>5</v>
      </c>
      <c r="G185" t="s">
        <v>174</v>
      </c>
      <c r="H185" s="8">
        <v>3</v>
      </c>
    </row>
    <row r="186" spans="1:8" x14ac:dyDescent="0.2">
      <c r="A186" s="1">
        <v>40665</v>
      </c>
      <c r="B186" t="s">
        <v>28</v>
      </c>
      <c r="C186" t="s">
        <v>7</v>
      </c>
      <c r="D186" t="s">
        <v>4</v>
      </c>
      <c r="E186">
        <v>196</v>
      </c>
      <c r="F186" t="s">
        <v>5</v>
      </c>
      <c r="G186" t="s">
        <v>62</v>
      </c>
      <c r="H186" s="8">
        <v>1.5</v>
      </c>
    </row>
    <row r="187" spans="1:8" x14ac:dyDescent="0.2">
      <c r="A187" s="1">
        <v>40665</v>
      </c>
      <c r="B187" t="s">
        <v>16</v>
      </c>
      <c r="C187" t="s">
        <v>7</v>
      </c>
      <c r="D187" t="s">
        <v>4</v>
      </c>
      <c r="E187">
        <v>196</v>
      </c>
      <c r="F187" t="s">
        <v>5</v>
      </c>
      <c r="G187" t="s">
        <v>62</v>
      </c>
      <c r="H187" s="8">
        <v>1.5</v>
      </c>
    </row>
    <row r="188" spans="1:8" x14ac:dyDescent="0.2">
      <c r="A188" s="1">
        <v>40665</v>
      </c>
      <c r="B188" t="s">
        <v>16</v>
      </c>
      <c r="C188" t="s">
        <v>85</v>
      </c>
      <c r="D188" t="s">
        <v>4</v>
      </c>
      <c r="E188">
        <v>128</v>
      </c>
      <c r="F188" t="s">
        <v>5</v>
      </c>
      <c r="G188" t="s">
        <v>27</v>
      </c>
      <c r="H188" s="8">
        <v>0.25</v>
      </c>
    </row>
    <row r="189" spans="1:8" x14ac:dyDescent="0.2">
      <c r="A189" s="1">
        <v>40665</v>
      </c>
      <c r="B189" t="s">
        <v>16</v>
      </c>
      <c r="C189" t="s">
        <v>85</v>
      </c>
      <c r="D189" t="s">
        <v>4</v>
      </c>
      <c r="E189">
        <v>356</v>
      </c>
      <c r="F189" t="s">
        <v>5</v>
      </c>
      <c r="G189" t="s">
        <v>194</v>
      </c>
      <c r="H189" s="8">
        <v>1.5</v>
      </c>
    </row>
    <row r="190" spans="1:8" x14ac:dyDescent="0.2">
      <c r="A190" s="1">
        <v>40665</v>
      </c>
      <c r="B190" t="s">
        <v>16</v>
      </c>
      <c r="C190" t="s">
        <v>85</v>
      </c>
      <c r="D190" t="s">
        <v>4</v>
      </c>
      <c r="E190">
        <v>359</v>
      </c>
      <c r="F190" t="s">
        <v>5</v>
      </c>
      <c r="G190" t="s">
        <v>227</v>
      </c>
      <c r="H190" s="8">
        <v>1</v>
      </c>
    </row>
    <row r="191" spans="1:8" x14ac:dyDescent="0.2">
      <c r="A191" s="1">
        <v>40665</v>
      </c>
      <c r="B191" t="s">
        <v>22</v>
      </c>
      <c r="C191" t="s">
        <v>7</v>
      </c>
      <c r="D191" t="s">
        <v>4</v>
      </c>
      <c r="E191">
        <v>196</v>
      </c>
      <c r="F191" t="s">
        <v>5</v>
      </c>
      <c r="G191" t="s">
        <v>62</v>
      </c>
      <c r="H191" s="8">
        <v>1.5</v>
      </c>
    </row>
    <row r="192" spans="1:8" x14ac:dyDescent="0.2">
      <c r="A192" s="1">
        <v>40665</v>
      </c>
      <c r="B192" t="s">
        <v>28</v>
      </c>
      <c r="C192" t="s">
        <v>83</v>
      </c>
      <c r="D192" t="s">
        <v>4</v>
      </c>
      <c r="E192">
        <v>366</v>
      </c>
      <c r="F192" t="s">
        <v>5</v>
      </c>
      <c r="G192" t="s">
        <v>234</v>
      </c>
      <c r="H192" s="8">
        <v>1</v>
      </c>
    </row>
    <row r="193" spans="1:8" x14ac:dyDescent="0.2">
      <c r="A193" s="1">
        <v>40665</v>
      </c>
      <c r="B193" t="s">
        <v>11</v>
      </c>
      <c r="C193" t="s">
        <v>76</v>
      </c>
      <c r="D193" t="s">
        <v>4</v>
      </c>
      <c r="E193">
        <v>309</v>
      </c>
      <c r="F193" t="s">
        <v>5</v>
      </c>
      <c r="G193" t="s">
        <v>236</v>
      </c>
      <c r="H193" s="8">
        <v>4</v>
      </c>
    </row>
    <row r="194" spans="1:8" x14ac:dyDescent="0.2">
      <c r="A194" s="1">
        <v>40665</v>
      </c>
      <c r="B194" t="s">
        <v>11</v>
      </c>
      <c r="C194" t="s">
        <v>76</v>
      </c>
      <c r="D194" t="s">
        <v>4</v>
      </c>
      <c r="E194">
        <v>309</v>
      </c>
      <c r="F194" t="s">
        <v>5</v>
      </c>
      <c r="G194" t="s">
        <v>236</v>
      </c>
      <c r="H194" s="8">
        <v>6</v>
      </c>
    </row>
    <row r="195" spans="1:8" x14ac:dyDescent="0.2">
      <c r="A195" s="1">
        <v>40665</v>
      </c>
      <c r="B195" t="s">
        <v>3</v>
      </c>
      <c r="C195" t="s">
        <v>85</v>
      </c>
      <c r="D195" t="s">
        <v>4</v>
      </c>
      <c r="E195">
        <v>175</v>
      </c>
      <c r="F195" t="s">
        <v>5</v>
      </c>
      <c r="G195" t="s">
        <v>80</v>
      </c>
      <c r="H195" s="8">
        <v>0.5</v>
      </c>
    </row>
    <row r="196" spans="1:8" x14ac:dyDescent="0.2">
      <c r="A196" s="1">
        <v>40665</v>
      </c>
      <c r="B196" t="s">
        <v>11</v>
      </c>
      <c r="C196" t="s">
        <v>7</v>
      </c>
      <c r="D196" t="s">
        <v>4</v>
      </c>
      <c r="E196">
        <v>196</v>
      </c>
      <c r="F196" t="s">
        <v>5</v>
      </c>
      <c r="G196" t="s">
        <v>62</v>
      </c>
      <c r="H196" s="8">
        <v>1.5</v>
      </c>
    </row>
    <row r="197" spans="1:8" x14ac:dyDescent="0.2">
      <c r="A197" s="1">
        <v>40665</v>
      </c>
      <c r="B197" t="s">
        <v>3</v>
      </c>
      <c r="C197" t="s">
        <v>7</v>
      </c>
      <c r="D197" t="s">
        <v>4</v>
      </c>
      <c r="E197">
        <v>196</v>
      </c>
      <c r="F197" t="s">
        <v>5</v>
      </c>
      <c r="G197" t="s">
        <v>62</v>
      </c>
      <c r="H197" s="8">
        <v>1.5</v>
      </c>
    </row>
    <row r="198" spans="1:8" x14ac:dyDescent="0.2">
      <c r="A198" s="1">
        <v>40664</v>
      </c>
      <c r="B198" t="s">
        <v>3</v>
      </c>
      <c r="C198" t="s">
        <v>26</v>
      </c>
      <c r="D198" t="s">
        <v>4</v>
      </c>
      <c r="E198">
        <v>220</v>
      </c>
      <c r="F198" t="s">
        <v>5</v>
      </c>
      <c r="G198" t="s">
        <v>42</v>
      </c>
      <c r="H198" s="8">
        <v>1</v>
      </c>
    </row>
    <row r="199" spans="1:8" x14ac:dyDescent="0.2">
      <c r="A199" s="1">
        <v>40662</v>
      </c>
      <c r="B199" t="s">
        <v>16</v>
      </c>
      <c r="C199" t="s">
        <v>85</v>
      </c>
      <c r="D199" t="s">
        <v>4</v>
      </c>
      <c r="E199">
        <v>356</v>
      </c>
      <c r="F199" t="s">
        <v>5</v>
      </c>
      <c r="G199" t="s">
        <v>194</v>
      </c>
      <c r="H199" s="8">
        <v>4</v>
      </c>
    </row>
    <row r="200" spans="1:8" x14ac:dyDescent="0.2">
      <c r="A200" s="1">
        <v>40661</v>
      </c>
      <c r="B200" t="s">
        <v>28</v>
      </c>
      <c r="C200" t="s">
        <v>85</v>
      </c>
      <c r="D200" t="s">
        <v>4</v>
      </c>
      <c r="E200">
        <v>294</v>
      </c>
      <c r="F200" t="s">
        <v>5</v>
      </c>
      <c r="G200" t="s">
        <v>171</v>
      </c>
      <c r="H200" s="8">
        <v>1</v>
      </c>
    </row>
    <row r="201" spans="1:8" x14ac:dyDescent="0.2">
      <c r="A201" s="1">
        <v>40661</v>
      </c>
      <c r="B201" t="s">
        <v>16</v>
      </c>
      <c r="C201" t="s">
        <v>85</v>
      </c>
      <c r="D201" t="s">
        <v>4</v>
      </c>
      <c r="E201">
        <v>128</v>
      </c>
      <c r="F201" t="s">
        <v>5</v>
      </c>
      <c r="G201" t="s">
        <v>27</v>
      </c>
      <c r="H201" s="8">
        <v>0.25</v>
      </c>
    </row>
    <row r="202" spans="1:8" x14ac:dyDescent="0.2">
      <c r="A202" s="1">
        <v>40661</v>
      </c>
      <c r="B202" t="s">
        <v>28</v>
      </c>
      <c r="C202" t="s">
        <v>12</v>
      </c>
      <c r="D202" t="s">
        <v>4</v>
      </c>
      <c r="E202">
        <v>216</v>
      </c>
      <c r="F202" t="s">
        <v>5</v>
      </c>
      <c r="G202" t="s">
        <v>44</v>
      </c>
      <c r="H202" s="8">
        <v>0.5</v>
      </c>
    </row>
    <row r="203" spans="1:8" x14ac:dyDescent="0.2">
      <c r="A203" s="1">
        <v>40661</v>
      </c>
      <c r="B203" t="s">
        <v>28</v>
      </c>
      <c r="C203" t="s">
        <v>7</v>
      </c>
      <c r="D203" t="s">
        <v>4</v>
      </c>
      <c r="E203">
        <v>193</v>
      </c>
      <c r="F203" t="s">
        <v>5</v>
      </c>
      <c r="G203" t="s">
        <v>65</v>
      </c>
      <c r="H203" s="8">
        <v>2</v>
      </c>
    </row>
    <row r="204" spans="1:8" x14ac:dyDescent="0.2">
      <c r="A204" s="1">
        <v>40661</v>
      </c>
      <c r="B204" t="s">
        <v>28</v>
      </c>
      <c r="C204" t="s">
        <v>85</v>
      </c>
      <c r="D204" t="s">
        <v>4</v>
      </c>
      <c r="E204">
        <v>292</v>
      </c>
      <c r="F204" t="s">
        <v>5</v>
      </c>
      <c r="G204" t="s">
        <v>174</v>
      </c>
      <c r="H204" s="8">
        <v>2</v>
      </c>
    </row>
    <row r="205" spans="1:8" x14ac:dyDescent="0.2">
      <c r="A205" s="1">
        <v>40661</v>
      </c>
      <c r="B205" t="s">
        <v>22</v>
      </c>
      <c r="C205" t="s">
        <v>7</v>
      </c>
      <c r="D205" t="s">
        <v>4</v>
      </c>
      <c r="E205">
        <v>193</v>
      </c>
      <c r="F205" t="s">
        <v>5</v>
      </c>
      <c r="G205" t="s">
        <v>65</v>
      </c>
      <c r="H205" s="8">
        <v>2</v>
      </c>
    </row>
    <row r="206" spans="1:8" x14ac:dyDescent="0.2">
      <c r="A206" s="1">
        <v>40661</v>
      </c>
      <c r="B206" t="s">
        <v>22</v>
      </c>
      <c r="C206" t="s">
        <v>12</v>
      </c>
      <c r="D206" t="s">
        <v>4</v>
      </c>
      <c r="E206">
        <v>306</v>
      </c>
      <c r="F206" t="s">
        <v>5</v>
      </c>
      <c r="G206" t="s">
        <v>237</v>
      </c>
      <c r="H206" s="8">
        <v>2</v>
      </c>
    </row>
    <row r="207" spans="1:8" x14ac:dyDescent="0.2">
      <c r="A207" s="1">
        <v>40661</v>
      </c>
      <c r="B207" t="s">
        <v>3</v>
      </c>
      <c r="C207" t="s">
        <v>7</v>
      </c>
      <c r="D207" t="s">
        <v>4</v>
      </c>
      <c r="E207">
        <v>208</v>
      </c>
      <c r="F207" t="s">
        <v>5</v>
      </c>
      <c r="G207" t="s">
        <v>50</v>
      </c>
      <c r="H207" s="8">
        <v>2</v>
      </c>
    </row>
    <row r="208" spans="1:8" x14ac:dyDescent="0.2">
      <c r="A208" s="1">
        <v>40661</v>
      </c>
      <c r="B208" t="s">
        <v>11</v>
      </c>
      <c r="C208" t="s">
        <v>7</v>
      </c>
      <c r="D208" t="s">
        <v>4</v>
      </c>
      <c r="E208">
        <v>208</v>
      </c>
      <c r="F208" t="s">
        <v>5</v>
      </c>
      <c r="G208" t="s">
        <v>50</v>
      </c>
      <c r="H208" s="8">
        <v>2</v>
      </c>
    </row>
    <row r="209" spans="1:8" x14ac:dyDescent="0.2">
      <c r="A209" s="1">
        <v>40661</v>
      </c>
      <c r="B209" t="s">
        <v>16</v>
      </c>
      <c r="C209" t="s">
        <v>7</v>
      </c>
      <c r="D209" t="s">
        <v>4</v>
      </c>
      <c r="E209">
        <v>208</v>
      </c>
      <c r="F209" t="s">
        <v>5</v>
      </c>
      <c r="G209" t="s">
        <v>50</v>
      </c>
      <c r="H209" s="8">
        <v>2</v>
      </c>
    </row>
    <row r="210" spans="1:8" x14ac:dyDescent="0.2">
      <c r="A210" s="1">
        <v>40661</v>
      </c>
      <c r="B210" t="s">
        <v>28</v>
      </c>
      <c r="C210" t="s">
        <v>7</v>
      </c>
      <c r="D210" t="s">
        <v>4</v>
      </c>
      <c r="E210">
        <v>208</v>
      </c>
      <c r="F210" t="s">
        <v>5</v>
      </c>
      <c r="G210" t="s">
        <v>50</v>
      </c>
      <c r="H210" s="8">
        <v>2</v>
      </c>
    </row>
    <row r="211" spans="1:8" x14ac:dyDescent="0.2">
      <c r="A211" s="1">
        <v>40661</v>
      </c>
      <c r="B211" t="s">
        <v>22</v>
      </c>
      <c r="C211" t="s">
        <v>7</v>
      </c>
      <c r="D211" t="s">
        <v>4</v>
      </c>
      <c r="E211">
        <v>208</v>
      </c>
      <c r="F211" t="s">
        <v>5</v>
      </c>
      <c r="G211" t="s">
        <v>50</v>
      </c>
      <c r="H211" s="8">
        <v>2</v>
      </c>
    </row>
    <row r="212" spans="1:8" x14ac:dyDescent="0.2">
      <c r="A212" s="1">
        <v>40661</v>
      </c>
      <c r="B212" t="s">
        <v>11</v>
      </c>
      <c r="C212" t="s">
        <v>85</v>
      </c>
      <c r="D212" t="s">
        <v>4</v>
      </c>
      <c r="E212">
        <v>367</v>
      </c>
      <c r="F212" t="s">
        <v>5</v>
      </c>
      <c r="G212" t="s">
        <v>238</v>
      </c>
      <c r="H212" s="8">
        <v>1</v>
      </c>
    </row>
    <row r="213" spans="1:8" x14ac:dyDescent="0.2">
      <c r="A213" s="1">
        <v>40661</v>
      </c>
      <c r="B213" t="s">
        <v>11</v>
      </c>
      <c r="C213" t="s">
        <v>85</v>
      </c>
      <c r="D213" t="s">
        <v>4</v>
      </c>
      <c r="E213">
        <v>296</v>
      </c>
      <c r="F213" t="s">
        <v>5</v>
      </c>
      <c r="G213" t="s">
        <v>169</v>
      </c>
      <c r="H213" s="8">
        <v>2</v>
      </c>
    </row>
    <row r="214" spans="1:8" x14ac:dyDescent="0.2">
      <c r="A214" s="1">
        <v>40661</v>
      </c>
      <c r="B214" t="s">
        <v>11</v>
      </c>
      <c r="C214" t="s">
        <v>7</v>
      </c>
      <c r="D214" t="s">
        <v>4</v>
      </c>
      <c r="E214">
        <v>193</v>
      </c>
      <c r="F214" t="s">
        <v>5</v>
      </c>
      <c r="G214" t="s">
        <v>65</v>
      </c>
      <c r="H214" s="8">
        <v>2</v>
      </c>
    </row>
    <row r="215" spans="1:8" x14ac:dyDescent="0.2">
      <c r="A215" s="1">
        <v>40661</v>
      </c>
      <c r="B215" t="s">
        <v>16</v>
      </c>
      <c r="C215" t="s">
        <v>7</v>
      </c>
      <c r="D215" t="s">
        <v>4</v>
      </c>
      <c r="E215">
        <v>193</v>
      </c>
      <c r="F215" t="s">
        <v>5</v>
      </c>
      <c r="G215" t="s">
        <v>65</v>
      </c>
      <c r="H215" s="8">
        <v>2</v>
      </c>
    </row>
    <row r="216" spans="1:8" x14ac:dyDescent="0.2">
      <c r="A216" s="1">
        <v>40661</v>
      </c>
      <c r="B216" t="s">
        <v>3</v>
      </c>
      <c r="C216" t="s">
        <v>7</v>
      </c>
      <c r="D216" t="s">
        <v>4</v>
      </c>
      <c r="E216">
        <v>193</v>
      </c>
      <c r="F216" t="s">
        <v>5</v>
      </c>
      <c r="G216" t="s">
        <v>65</v>
      </c>
      <c r="H216" s="8">
        <v>2</v>
      </c>
    </row>
    <row r="217" spans="1:8" x14ac:dyDescent="0.2">
      <c r="A217" s="1">
        <v>40660</v>
      </c>
      <c r="B217" t="s">
        <v>11</v>
      </c>
      <c r="C217" t="s">
        <v>85</v>
      </c>
      <c r="D217" t="s">
        <v>4</v>
      </c>
      <c r="E217">
        <v>292</v>
      </c>
      <c r="F217" t="s">
        <v>5</v>
      </c>
      <c r="G217" t="s">
        <v>174</v>
      </c>
      <c r="H217" s="8">
        <v>2</v>
      </c>
    </row>
    <row r="218" spans="1:8" x14ac:dyDescent="0.2">
      <c r="A218" s="1">
        <v>40659</v>
      </c>
      <c r="B218" t="s">
        <v>28</v>
      </c>
      <c r="C218" t="s">
        <v>85</v>
      </c>
      <c r="D218" t="s">
        <v>4</v>
      </c>
      <c r="E218">
        <v>292</v>
      </c>
      <c r="F218" t="s">
        <v>5</v>
      </c>
      <c r="G218" t="s">
        <v>174</v>
      </c>
      <c r="H218" s="8">
        <v>4</v>
      </c>
    </row>
    <row r="219" spans="1:8" x14ac:dyDescent="0.2">
      <c r="A219" s="1">
        <v>40659</v>
      </c>
      <c r="B219" t="s">
        <v>28</v>
      </c>
      <c r="C219" t="s">
        <v>85</v>
      </c>
      <c r="D219" t="s">
        <v>4</v>
      </c>
      <c r="E219">
        <v>170</v>
      </c>
      <c r="F219" t="s">
        <v>5</v>
      </c>
      <c r="G219" t="s">
        <v>84</v>
      </c>
      <c r="H219" s="8">
        <v>5.5</v>
      </c>
    </row>
    <row r="220" spans="1:8" x14ac:dyDescent="0.2">
      <c r="A220" s="1">
        <v>40659</v>
      </c>
      <c r="B220" t="s">
        <v>11</v>
      </c>
      <c r="C220" t="s">
        <v>85</v>
      </c>
      <c r="D220" t="s">
        <v>4</v>
      </c>
      <c r="E220">
        <v>296</v>
      </c>
      <c r="F220" t="s">
        <v>5</v>
      </c>
      <c r="G220" t="s">
        <v>169</v>
      </c>
      <c r="H220" s="8">
        <v>4</v>
      </c>
    </row>
    <row r="221" spans="1:8" x14ac:dyDescent="0.2">
      <c r="A221" s="1">
        <v>40658</v>
      </c>
      <c r="B221" t="s">
        <v>3</v>
      </c>
      <c r="C221" t="s">
        <v>85</v>
      </c>
      <c r="D221" t="s">
        <v>4</v>
      </c>
      <c r="E221">
        <v>311</v>
      </c>
      <c r="F221" t="s">
        <v>5</v>
      </c>
      <c r="G221" t="s">
        <v>239</v>
      </c>
      <c r="H221" s="8">
        <v>4</v>
      </c>
    </row>
    <row r="222" spans="1:8" x14ac:dyDescent="0.2">
      <c r="A222" s="1">
        <v>40658</v>
      </c>
      <c r="B222" t="s">
        <v>3</v>
      </c>
      <c r="C222" t="s">
        <v>85</v>
      </c>
      <c r="D222" t="s">
        <v>4</v>
      </c>
      <c r="E222">
        <v>312</v>
      </c>
      <c r="F222" t="s">
        <v>5</v>
      </c>
      <c r="G222" t="s">
        <v>240</v>
      </c>
      <c r="H222" s="8">
        <v>1</v>
      </c>
    </row>
    <row r="223" spans="1:8" x14ac:dyDescent="0.2">
      <c r="A223" s="1">
        <v>40657</v>
      </c>
      <c r="B223" t="s">
        <v>28</v>
      </c>
      <c r="C223" t="s">
        <v>85</v>
      </c>
      <c r="D223" t="s">
        <v>4</v>
      </c>
      <c r="E223">
        <v>294</v>
      </c>
      <c r="F223" t="s">
        <v>5</v>
      </c>
      <c r="G223" t="s">
        <v>171</v>
      </c>
      <c r="H223" s="8">
        <v>2</v>
      </c>
    </row>
    <row r="224" spans="1:8" x14ac:dyDescent="0.2">
      <c r="A224" s="1">
        <v>40656</v>
      </c>
      <c r="B224" t="s">
        <v>3</v>
      </c>
      <c r="C224" t="s">
        <v>12</v>
      </c>
      <c r="D224" t="s">
        <v>4</v>
      </c>
      <c r="E224">
        <v>313</v>
      </c>
      <c r="F224" t="s">
        <v>5</v>
      </c>
      <c r="G224" t="s">
        <v>241</v>
      </c>
      <c r="H224" s="8">
        <v>3</v>
      </c>
    </row>
    <row r="225" spans="1:9" x14ac:dyDescent="0.2">
      <c r="A225" s="1">
        <v>40654</v>
      </c>
      <c r="B225" t="s">
        <v>22</v>
      </c>
      <c r="C225" t="s">
        <v>85</v>
      </c>
      <c r="D225" t="s">
        <v>4</v>
      </c>
      <c r="E225">
        <v>306</v>
      </c>
      <c r="F225" t="s">
        <v>5</v>
      </c>
      <c r="G225" t="s">
        <v>237</v>
      </c>
      <c r="H225" s="8">
        <v>0.5</v>
      </c>
    </row>
    <row r="226" spans="1:9" x14ac:dyDescent="0.2">
      <c r="A226" s="1">
        <v>40654</v>
      </c>
      <c r="B226" t="s">
        <v>16</v>
      </c>
      <c r="C226" t="s">
        <v>85</v>
      </c>
      <c r="D226" t="s">
        <v>4</v>
      </c>
      <c r="E226">
        <v>148</v>
      </c>
      <c r="F226" t="s">
        <v>5</v>
      </c>
      <c r="G226" t="s">
        <v>178</v>
      </c>
      <c r="H226" s="8">
        <v>6</v>
      </c>
    </row>
    <row r="227" spans="1:9" x14ac:dyDescent="0.2">
      <c r="A227" s="1">
        <v>40654</v>
      </c>
      <c r="B227" t="s">
        <v>28</v>
      </c>
      <c r="C227" t="s">
        <v>85</v>
      </c>
      <c r="D227" t="s">
        <v>4</v>
      </c>
      <c r="E227">
        <v>294</v>
      </c>
      <c r="F227" t="s">
        <v>5</v>
      </c>
      <c r="G227" t="s">
        <v>171</v>
      </c>
      <c r="H227" s="8">
        <v>1</v>
      </c>
    </row>
    <row r="228" spans="1:9" x14ac:dyDescent="0.2">
      <c r="A228" s="1">
        <v>40653</v>
      </c>
      <c r="B228" t="s">
        <v>22</v>
      </c>
      <c r="C228" t="s">
        <v>85</v>
      </c>
      <c r="D228" t="s">
        <v>4</v>
      </c>
      <c r="E228">
        <v>306</v>
      </c>
      <c r="F228" t="s">
        <v>5</v>
      </c>
      <c r="G228" t="s">
        <v>237</v>
      </c>
      <c r="H228" s="8">
        <v>6</v>
      </c>
    </row>
    <row r="229" spans="1:9" x14ac:dyDescent="0.2">
      <c r="A229" s="1">
        <v>40653</v>
      </c>
      <c r="B229" t="s">
        <v>16</v>
      </c>
      <c r="C229" t="s">
        <v>85</v>
      </c>
      <c r="D229" t="s">
        <v>4</v>
      </c>
      <c r="E229">
        <v>148</v>
      </c>
      <c r="F229" t="s">
        <v>5</v>
      </c>
      <c r="G229" t="s">
        <v>178</v>
      </c>
      <c r="H229" s="8">
        <v>3</v>
      </c>
    </row>
    <row r="230" spans="1:9" x14ac:dyDescent="0.2">
      <c r="A230" s="1">
        <v>40653</v>
      </c>
      <c r="B230" t="s">
        <v>11</v>
      </c>
      <c r="C230" t="s">
        <v>85</v>
      </c>
      <c r="D230" t="s">
        <v>4</v>
      </c>
      <c r="E230">
        <v>293</v>
      </c>
      <c r="F230" t="s">
        <v>5</v>
      </c>
      <c r="G230" t="s">
        <v>173</v>
      </c>
      <c r="H230" s="8">
        <v>8</v>
      </c>
    </row>
    <row r="231" spans="1:9" x14ac:dyDescent="0.2">
      <c r="A231" s="1">
        <v>40652</v>
      </c>
      <c r="B231" t="s">
        <v>22</v>
      </c>
      <c r="C231" t="s">
        <v>85</v>
      </c>
      <c r="D231" t="s">
        <v>4</v>
      </c>
      <c r="E231">
        <v>306</v>
      </c>
      <c r="F231" t="s">
        <v>5</v>
      </c>
      <c r="G231" t="s">
        <v>237</v>
      </c>
      <c r="H231" s="8">
        <v>5</v>
      </c>
    </row>
    <row r="232" spans="1:9" x14ac:dyDescent="0.2">
      <c r="A232" s="1">
        <v>40652</v>
      </c>
      <c r="B232" t="s">
        <v>3</v>
      </c>
      <c r="C232" t="s">
        <v>85</v>
      </c>
      <c r="D232" t="s">
        <v>4</v>
      </c>
      <c r="E232">
        <v>311</v>
      </c>
      <c r="F232" t="s">
        <v>5</v>
      </c>
      <c r="G232" t="s">
        <v>239</v>
      </c>
      <c r="H232" s="8">
        <v>8</v>
      </c>
    </row>
    <row r="233" spans="1:9" x14ac:dyDescent="0.2">
      <c r="A233" s="1">
        <v>40652</v>
      </c>
      <c r="B233" t="s">
        <v>3</v>
      </c>
      <c r="C233" t="s">
        <v>85</v>
      </c>
      <c r="D233" t="s">
        <v>4</v>
      </c>
      <c r="E233">
        <v>312</v>
      </c>
      <c r="F233" t="s">
        <v>5</v>
      </c>
      <c r="G233" t="s">
        <v>240</v>
      </c>
      <c r="H233" s="8">
        <v>2</v>
      </c>
    </row>
    <row r="234" spans="1:9" x14ac:dyDescent="0.2">
      <c r="A234" s="1">
        <v>40652</v>
      </c>
      <c r="B234" t="s">
        <v>28</v>
      </c>
      <c r="C234" t="s">
        <v>85</v>
      </c>
      <c r="D234" t="s">
        <v>4</v>
      </c>
      <c r="E234">
        <v>294</v>
      </c>
      <c r="F234" t="s">
        <v>5</v>
      </c>
      <c r="G234" t="s">
        <v>171</v>
      </c>
      <c r="H234" s="8">
        <v>2.5</v>
      </c>
    </row>
    <row r="235" spans="1:9" x14ac:dyDescent="0.2">
      <c r="A235" s="1">
        <v>40652</v>
      </c>
      <c r="B235" t="s">
        <v>16</v>
      </c>
      <c r="C235" t="s">
        <v>85</v>
      </c>
      <c r="D235" t="s">
        <v>4</v>
      </c>
      <c r="E235">
        <v>148</v>
      </c>
      <c r="F235" t="s">
        <v>5</v>
      </c>
      <c r="G235" t="s">
        <v>178</v>
      </c>
      <c r="H235" s="8">
        <v>2</v>
      </c>
    </row>
    <row r="236" spans="1:9" x14ac:dyDescent="0.2">
      <c r="A236" s="1">
        <v>40651</v>
      </c>
      <c r="B236" t="s">
        <v>16</v>
      </c>
      <c r="C236" t="s">
        <v>85</v>
      </c>
      <c r="D236" t="s">
        <v>4</v>
      </c>
      <c r="E236">
        <v>128</v>
      </c>
      <c r="F236" t="s">
        <v>5</v>
      </c>
      <c r="G236" t="s">
        <v>27</v>
      </c>
      <c r="H236" s="8">
        <v>0.25</v>
      </c>
    </row>
    <row r="237" spans="1:9" x14ac:dyDescent="0.2">
      <c r="A237" s="1">
        <v>40651</v>
      </c>
      <c r="B237" t="s">
        <v>16</v>
      </c>
      <c r="C237" t="s">
        <v>7</v>
      </c>
      <c r="D237" t="s">
        <v>4</v>
      </c>
      <c r="E237">
        <v>194</v>
      </c>
      <c r="F237" t="s">
        <v>5</v>
      </c>
      <c r="G237" t="s">
        <v>64</v>
      </c>
      <c r="H237" s="8">
        <v>1</v>
      </c>
    </row>
    <row r="238" spans="1:9" x14ac:dyDescent="0.2">
      <c r="A238" s="1">
        <v>40651</v>
      </c>
      <c r="B238" t="s">
        <v>22</v>
      </c>
      <c r="C238" t="s">
        <v>85</v>
      </c>
      <c r="D238" t="s">
        <v>4</v>
      </c>
      <c r="E238">
        <v>306</v>
      </c>
      <c r="F238" t="s">
        <v>5</v>
      </c>
      <c r="G238" t="s">
        <v>237</v>
      </c>
      <c r="H238" s="8">
        <v>4</v>
      </c>
    </row>
    <row r="239" spans="1:9" x14ac:dyDescent="0.2">
      <c r="A239" s="1">
        <v>40651</v>
      </c>
      <c r="B239" t="s">
        <v>3</v>
      </c>
      <c r="C239" t="s">
        <v>85</v>
      </c>
      <c r="D239" t="s">
        <v>4</v>
      </c>
      <c r="E239">
        <v>305</v>
      </c>
      <c r="F239" t="s">
        <v>5</v>
      </c>
      <c r="G239" t="s">
        <v>242</v>
      </c>
      <c r="H239" s="8">
        <v>2.5</v>
      </c>
    </row>
    <row r="240" spans="1:9" x14ac:dyDescent="0.2">
      <c r="A240" s="1">
        <v>40651</v>
      </c>
      <c r="B240" t="s">
        <v>3</v>
      </c>
      <c r="C240" t="s">
        <v>85</v>
      </c>
      <c r="D240" t="s">
        <v>4</v>
      </c>
      <c r="E240">
        <v>113</v>
      </c>
      <c r="F240" t="s">
        <v>5</v>
      </c>
      <c r="G240" t="s">
        <v>243</v>
      </c>
      <c r="H240" s="8">
        <v>0.5</v>
      </c>
      <c r="I240" t="s">
        <v>244</v>
      </c>
    </row>
    <row r="241" spans="1:9" x14ac:dyDescent="0.2">
      <c r="A241" s="1">
        <v>40651</v>
      </c>
      <c r="B241" t="s">
        <v>16</v>
      </c>
      <c r="C241" t="s">
        <v>85</v>
      </c>
      <c r="D241" t="s">
        <v>4</v>
      </c>
      <c r="E241">
        <v>148</v>
      </c>
      <c r="F241" t="s">
        <v>5</v>
      </c>
      <c r="G241" t="s">
        <v>178</v>
      </c>
      <c r="H241" s="8">
        <v>1</v>
      </c>
    </row>
    <row r="242" spans="1:9" x14ac:dyDescent="0.2">
      <c r="A242" s="1">
        <v>40651</v>
      </c>
      <c r="B242" t="s">
        <v>28</v>
      </c>
      <c r="C242" t="s">
        <v>7</v>
      </c>
      <c r="D242" t="s">
        <v>4</v>
      </c>
      <c r="E242">
        <v>194</v>
      </c>
      <c r="F242" t="s">
        <v>5</v>
      </c>
      <c r="G242" t="s">
        <v>64</v>
      </c>
      <c r="H242" s="8">
        <v>1</v>
      </c>
    </row>
    <row r="243" spans="1:9" x14ac:dyDescent="0.2">
      <c r="A243" s="1">
        <v>40651</v>
      </c>
      <c r="B243" t="s">
        <v>28</v>
      </c>
      <c r="C243" t="s">
        <v>85</v>
      </c>
      <c r="D243" t="s">
        <v>4</v>
      </c>
      <c r="E243">
        <v>294</v>
      </c>
      <c r="F243" t="s">
        <v>5</v>
      </c>
      <c r="G243" t="s">
        <v>171</v>
      </c>
      <c r="H243" s="8">
        <v>3</v>
      </c>
    </row>
    <row r="244" spans="1:9" x14ac:dyDescent="0.2">
      <c r="A244" s="1">
        <v>40651</v>
      </c>
      <c r="B244" t="s">
        <v>3</v>
      </c>
      <c r="C244" t="s">
        <v>7</v>
      </c>
      <c r="D244" t="s">
        <v>4</v>
      </c>
      <c r="E244">
        <v>194</v>
      </c>
      <c r="F244" t="s">
        <v>5</v>
      </c>
      <c r="G244" t="s">
        <v>64</v>
      </c>
      <c r="H244" s="8">
        <v>1</v>
      </c>
    </row>
    <row r="245" spans="1:9" x14ac:dyDescent="0.2">
      <c r="A245" s="1">
        <v>40651</v>
      </c>
      <c r="B245" t="s">
        <v>22</v>
      </c>
      <c r="C245" t="s">
        <v>7</v>
      </c>
      <c r="D245" t="s">
        <v>4</v>
      </c>
      <c r="E245">
        <v>194</v>
      </c>
      <c r="F245" t="s">
        <v>5</v>
      </c>
      <c r="G245" t="s">
        <v>64</v>
      </c>
      <c r="H245" s="8">
        <v>1</v>
      </c>
    </row>
    <row r="246" spans="1:9" x14ac:dyDescent="0.2">
      <c r="A246" s="1">
        <v>40651</v>
      </c>
      <c r="B246" t="s">
        <v>3</v>
      </c>
      <c r="C246" t="s">
        <v>7</v>
      </c>
      <c r="D246" t="s">
        <v>4</v>
      </c>
      <c r="E246">
        <v>194</v>
      </c>
      <c r="F246" t="s">
        <v>5</v>
      </c>
      <c r="G246" t="s">
        <v>64</v>
      </c>
      <c r="H246" s="8">
        <v>1</v>
      </c>
    </row>
    <row r="247" spans="1:9" x14ac:dyDescent="0.2">
      <c r="A247" s="1">
        <v>40647</v>
      </c>
      <c r="B247" t="s">
        <v>22</v>
      </c>
      <c r="C247" t="s">
        <v>26</v>
      </c>
      <c r="D247" t="s">
        <v>4</v>
      </c>
      <c r="E247">
        <v>220</v>
      </c>
      <c r="F247" t="s">
        <v>5</v>
      </c>
      <c r="G247" t="s">
        <v>42</v>
      </c>
      <c r="H247" s="8">
        <v>1</v>
      </c>
      <c r="I247" t="s">
        <v>245</v>
      </c>
    </row>
    <row r="248" spans="1:9" x14ac:dyDescent="0.2">
      <c r="A248" s="1">
        <v>40647</v>
      </c>
      <c r="B248" t="s">
        <v>3</v>
      </c>
      <c r="C248" t="s">
        <v>7</v>
      </c>
      <c r="D248" t="s">
        <v>4</v>
      </c>
      <c r="E248">
        <v>191</v>
      </c>
      <c r="F248" t="s">
        <v>5</v>
      </c>
      <c r="G248" t="s">
        <v>66</v>
      </c>
      <c r="H248" s="8">
        <v>0.75</v>
      </c>
    </row>
    <row r="249" spans="1:9" x14ac:dyDescent="0.2">
      <c r="A249" s="1">
        <v>40647</v>
      </c>
      <c r="B249" t="s">
        <v>11</v>
      </c>
      <c r="C249" t="s">
        <v>7</v>
      </c>
      <c r="D249" t="s">
        <v>4</v>
      </c>
      <c r="E249">
        <v>191</v>
      </c>
      <c r="F249" t="s">
        <v>5</v>
      </c>
      <c r="G249" t="s">
        <v>66</v>
      </c>
      <c r="H249" s="8">
        <v>0.75</v>
      </c>
    </row>
    <row r="250" spans="1:9" x14ac:dyDescent="0.2">
      <c r="A250" s="1">
        <v>40647</v>
      </c>
      <c r="B250" t="s">
        <v>16</v>
      </c>
      <c r="C250" t="s">
        <v>7</v>
      </c>
      <c r="D250" t="s">
        <v>4</v>
      </c>
      <c r="E250">
        <v>191</v>
      </c>
      <c r="F250" t="s">
        <v>5</v>
      </c>
      <c r="G250" t="s">
        <v>66</v>
      </c>
      <c r="H250" s="8">
        <v>0.75</v>
      </c>
    </row>
    <row r="251" spans="1:9" x14ac:dyDescent="0.2">
      <c r="A251" s="1">
        <v>40647</v>
      </c>
      <c r="B251" t="s">
        <v>28</v>
      </c>
      <c r="C251" t="s">
        <v>7</v>
      </c>
      <c r="D251" t="s">
        <v>4</v>
      </c>
      <c r="E251">
        <v>191</v>
      </c>
      <c r="F251" t="s">
        <v>5</v>
      </c>
      <c r="G251" t="s">
        <v>66</v>
      </c>
      <c r="H251" s="8">
        <v>0.75</v>
      </c>
    </row>
    <row r="252" spans="1:9" x14ac:dyDescent="0.2">
      <c r="A252" s="1">
        <v>40647</v>
      </c>
      <c r="B252" t="s">
        <v>22</v>
      </c>
      <c r="C252" t="s">
        <v>7</v>
      </c>
      <c r="D252" t="s">
        <v>4</v>
      </c>
      <c r="E252">
        <v>191</v>
      </c>
      <c r="F252" t="s">
        <v>5</v>
      </c>
      <c r="G252" t="s">
        <v>66</v>
      </c>
      <c r="H252" s="8">
        <v>0.75</v>
      </c>
    </row>
    <row r="253" spans="1:9" x14ac:dyDescent="0.2">
      <c r="A253" s="1">
        <v>40646</v>
      </c>
      <c r="B253" t="s">
        <v>28</v>
      </c>
      <c r="C253" t="s">
        <v>85</v>
      </c>
      <c r="D253" t="s">
        <v>4</v>
      </c>
      <c r="E253">
        <v>276</v>
      </c>
      <c r="F253" t="s">
        <v>5</v>
      </c>
      <c r="G253" t="s">
        <v>124</v>
      </c>
      <c r="H253" s="8">
        <v>3</v>
      </c>
      <c r="I253" t="s">
        <v>125</v>
      </c>
    </row>
    <row r="254" spans="1:9" x14ac:dyDescent="0.2">
      <c r="A254" s="1">
        <v>40646</v>
      </c>
      <c r="B254" t="s">
        <v>28</v>
      </c>
      <c r="C254" t="s">
        <v>26</v>
      </c>
      <c r="D254" t="s">
        <v>4</v>
      </c>
      <c r="E254">
        <v>165</v>
      </c>
      <c r="F254" t="s">
        <v>5</v>
      </c>
      <c r="G254" t="s">
        <v>91</v>
      </c>
      <c r="H254" s="8">
        <v>1</v>
      </c>
      <c r="I254" t="s">
        <v>126</v>
      </c>
    </row>
    <row r="255" spans="1:9" x14ac:dyDescent="0.2">
      <c r="A255" s="1">
        <v>40646</v>
      </c>
      <c r="B255" t="s">
        <v>16</v>
      </c>
      <c r="C255" t="s">
        <v>120</v>
      </c>
      <c r="D255" t="s">
        <v>4</v>
      </c>
      <c r="E255">
        <v>166</v>
      </c>
      <c r="F255" t="s">
        <v>5</v>
      </c>
      <c r="G255" t="s">
        <v>89</v>
      </c>
      <c r="H255" s="8">
        <v>1</v>
      </c>
    </row>
    <row r="256" spans="1:9" x14ac:dyDescent="0.2">
      <c r="A256" s="1">
        <v>40646</v>
      </c>
      <c r="B256" t="s">
        <v>22</v>
      </c>
      <c r="C256" t="s">
        <v>120</v>
      </c>
      <c r="D256" t="s">
        <v>4</v>
      </c>
      <c r="E256">
        <v>166</v>
      </c>
      <c r="F256" t="s">
        <v>5</v>
      </c>
      <c r="G256" t="s">
        <v>89</v>
      </c>
      <c r="H256" s="8">
        <v>1.5</v>
      </c>
    </row>
    <row r="257" spans="1:9" x14ac:dyDescent="0.2">
      <c r="A257" s="1">
        <v>40646</v>
      </c>
      <c r="B257" t="s">
        <v>16</v>
      </c>
      <c r="C257" t="s">
        <v>76</v>
      </c>
      <c r="D257" t="s">
        <v>4</v>
      </c>
      <c r="E257">
        <v>109</v>
      </c>
      <c r="F257" t="s">
        <v>5</v>
      </c>
      <c r="G257" t="s">
        <v>116</v>
      </c>
      <c r="H257" s="8">
        <v>2</v>
      </c>
      <c r="I257" t="s">
        <v>246</v>
      </c>
    </row>
    <row r="258" spans="1:9" x14ac:dyDescent="0.2">
      <c r="A258" s="1">
        <v>40646</v>
      </c>
      <c r="B258" t="s">
        <v>11</v>
      </c>
      <c r="C258" t="s">
        <v>76</v>
      </c>
      <c r="D258" t="s">
        <v>4</v>
      </c>
      <c r="E258">
        <v>109</v>
      </c>
      <c r="F258" t="s">
        <v>5</v>
      </c>
      <c r="G258" t="s">
        <v>116</v>
      </c>
      <c r="H258" s="8">
        <v>2</v>
      </c>
      <c r="I258" t="s">
        <v>246</v>
      </c>
    </row>
    <row r="259" spans="1:9" x14ac:dyDescent="0.2">
      <c r="A259" s="1">
        <v>40646</v>
      </c>
      <c r="B259" t="s">
        <v>11</v>
      </c>
      <c r="C259" t="s">
        <v>90</v>
      </c>
      <c r="D259" t="s">
        <v>4</v>
      </c>
      <c r="E259">
        <v>219</v>
      </c>
      <c r="F259" t="s">
        <v>5</v>
      </c>
      <c r="G259" t="s">
        <v>42</v>
      </c>
      <c r="H259" s="8">
        <v>1</v>
      </c>
      <c r="I259" t="s">
        <v>247</v>
      </c>
    </row>
    <row r="260" spans="1:9" x14ac:dyDescent="0.2">
      <c r="A260" s="1">
        <v>40646</v>
      </c>
      <c r="B260" t="s">
        <v>3</v>
      </c>
      <c r="C260" t="s">
        <v>120</v>
      </c>
      <c r="D260" t="s">
        <v>4</v>
      </c>
      <c r="E260">
        <v>166</v>
      </c>
      <c r="F260" t="s">
        <v>5</v>
      </c>
      <c r="G260" t="s">
        <v>89</v>
      </c>
      <c r="H260" s="8">
        <v>5</v>
      </c>
    </row>
    <row r="261" spans="1:9" x14ac:dyDescent="0.2">
      <c r="A261" s="1">
        <v>40646</v>
      </c>
      <c r="B261" t="s">
        <v>3</v>
      </c>
      <c r="C261" t="s">
        <v>79</v>
      </c>
      <c r="D261" t="s">
        <v>4</v>
      </c>
      <c r="E261">
        <v>168</v>
      </c>
      <c r="F261" t="s">
        <v>5</v>
      </c>
      <c r="G261" t="s">
        <v>87</v>
      </c>
      <c r="H261" s="8">
        <v>0.25</v>
      </c>
    </row>
    <row r="262" spans="1:9" x14ac:dyDescent="0.2">
      <c r="A262" s="1">
        <v>40645</v>
      </c>
      <c r="B262" t="s">
        <v>22</v>
      </c>
      <c r="C262" t="s">
        <v>120</v>
      </c>
      <c r="D262" t="s">
        <v>4</v>
      </c>
      <c r="E262">
        <v>166</v>
      </c>
      <c r="F262" t="s">
        <v>5</v>
      </c>
      <c r="G262" t="s">
        <v>89</v>
      </c>
      <c r="H262" s="8">
        <v>4.5</v>
      </c>
    </row>
    <row r="263" spans="1:9" x14ac:dyDescent="0.2">
      <c r="A263" s="1">
        <v>40645</v>
      </c>
      <c r="B263" t="s">
        <v>3</v>
      </c>
      <c r="C263" t="s">
        <v>7</v>
      </c>
      <c r="D263" t="s">
        <v>4</v>
      </c>
      <c r="E263">
        <v>304</v>
      </c>
      <c r="F263" t="s">
        <v>5</v>
      </c>
      <c r="G263" t="s">
        <v>127</v>
      </c>
      <c r="H263" s="8">
        <v>2</v>
      </c>
    </row>
    <row r="264" spans="1:9" x14ac:dyDescent="0.2">
      <c r="A264" s="1">
        <v>40645</v>
      </c>
      <c r="B264" t="s">
        <v>11</v>
      </c>
      <c r="C264" t="s">
        <v>7</v>
      </c>
      <c r="D264" t="s">
        <v>4</v>
      </c>
      <c r="E264">
        <v>304</v>
      </c>
      <c r="F264" t="s">
        <v>5</v>
      </c>
      <c r="G264" t="s">
        <v>127</v>
      </c>
      <c r="H264" s="8">
        <v>2</v>
      </c>
    </row>
    <row r="265" spans="1:9" x14ac:dyDescent="0.2">
      <c r="A265" s="1">
        <v>40645</v>
      </c>
      <c r="B265" t="s">
        <v>16</v>
      </c>
      <c r="C265" t="s">
        <v>7</v>
      </c>
      <c r="D265" t="s">
        <v>4</v>
      </c>
      <c r="E265">
        <v>304</v>
      </c>
      <c r="F265" t="s">
        <v>5</v>
      </c>
      <c r="G265" t="s">
        <v>127</v>
      </c>
      <c r="H265" s="8">
        <v>2</v>
      </c>
    </row>
    <row r="266" spans="1:9" x14ac:dyDescent="0.2">
      <c r="A266" s="1">
        <v>40645</v>
      </c>
      <c r="B266" t="s">
        <v>22</v>
      </c>
      <c r="C266" t="s">
        <v>7</v>
      </c>
      <c r="D266" t="s">
        <v>4</v>
      </c>
      <c r="E266">
        <v>304</v>
      </c>
      <c r="F266" t="s">
        <v>5</v>
      </c>
      <c r="G266" t="s">
        <v>127</v>
      </c>
      <c r="H266" s="8">
        <v>2</v>
      </c>
    </row>
    <row r="267" spans="1:9" x14ac:dyDescent="0.2">
      <c r="A267" s="1">
        <v>40645</v>
      </c>
      <c r="B267" t="s">
        <v>11</v>
      </c>
      <c r="C267" t="s">
        <v>85</v>
      </c>
      <c r="D267" t="s">
        <v>4</v>
      </c>
      <c r="E267">
        <v>276</v>
      </c>
      <c r="F267" t="s">
        <v>5</v>
      </c>
      <c r="G267" t="s">
        <v>124</v>
      </c>
      <c r="H267" s="8">
        <v>3</v>
      </c>
      <c r="I267" t="s">
        <v>128</v>
      </c>
    </row>
    <row r="268" spans="1:9" x14ac:dyDescent="0.2">
      <c r="A268" s="1">
        <v>40645</v>
      </c>
      <c r="B268" t="s">
        <v>28</v>
      </c>
      <c r="C268" t="s">
        <v>7</v>
      </c>
      <c r="D268" t="s">
        <v>4</v>
      </c>
      <c r="E268">
        <v>304</v>
      </c>
      <c r="F268" t="s">
        <v>5</v>
      </c>
      <c r="G268" t="s">
        <v>127</v>
      </c>
      <c r="H268" s="8">
        <v>2</v>
      </c>
    </row>
    <row r="269" spans="1:9" x14ac:dyDescent="0.2">
      <c r="A269" s="1">
        <v>40645</v>
      </c>
      <c r="B269" t="s">
        <v>11</v>
      </c>
      <c r="C269" t="s">
        <v>26</v>
      </c>
      <c r="D269" t="s">
        <v>4</v>
      </c>
      <c r="E269">
        <v>156</v>
      </c>
      <c r="F269" t="s">
        <v>5</v>
      </c>
      <c r="G269" t="s">
        <v>97</v>
      </c>
      <c r="H269" s="8">
        <v>0.5</v>
      </c>
    </row>
    <row r="270" spans="1:9" x14ac:dyDescent="0.2">
      <c r="A270" s="1">
        <v>40645</v>
      </c>
      <c r="B270" t="s">
        <v>3</v>
      </c>
      <c r="C270" t="s">
        <v>26</v>
      </c>
      <c r="D270" t="s">
        <v>4</v>
      </c>
      <c r="E270">
        <v>156</v>
      </c>
      <c r="F270" t="s">
        <v>5</v>
      </c>
      <c r="G270" t="s">
        <v>97</v>
      </c>
      <c r="H270" s="8">
        <v>0.5</v>
      </c>
    </row>
    <row r="271" spans="1:9" x14ac:dyDescent="0.2">
      <c r="A271" s="1">
        <v>40645</v>
      </c>
      <c r="B271" t="s">
        <v>22</v>
      </c>
      <c r="C271" t="s">
        <v>85</v>
      </c>
      <c r="D271" t="s">
        <v>4</v>
      </c>
      <c r="E271">
        <v>275</v>
      </c>
      <c r="F271" t="s">
        <v>5</v>
      </c>
      <c r="G271" t="s">
        <v>129</v>
      </c>
      <c r="H271" s="8">
        <v>6</v>
      </c>
      <c r="I271" t="s">
        <v>130</v>
      </c>
    </row>
    <row r="272" spans="1:9" x14ac:dyDescent="0.2">
      <c r="A272" s="1">
        <v>40645</v>
      </c>
      <c r="B272" t="s">
        <v>16</v>
      </c>
      <c r="C272" t="s">
        <v>76</v>
      </c>
      <c r="D272" t="s">
        <v>4</v>
      </c>
      <c r="E272">
        <v>109</v>
      </c>
      <c r="F272" t="s">
        <v>5</v>
      </c>
      <c r="G272" t="s">
        <v>116</v>
      </c>
      <c r="H272" s="8">
        <v>5</v>
      </c>
      <c r="I272" t="s">
        <v>131</v>
      </c>
    </row>
    <row r="273" spans="1:9" x14ac:dyDescent="0.2">
      <c r="A273" s="1">
        <v>40645</v>
      </c>
      <c r="B273" t="s">
        <v>16</v>
      </c>
      <c r="C273" t="s">
        <v>76</v>
      </c>
      <c r="D273" t="s">
        <v>4</v>
      </c>
      <c r="E273">
        <v>109</v>
      </c>
      <c r="F273" t="s">
        <v>5</v>
      </c>
      <c r="G273" t="s">
        <v>116</v>
      </c>
      <c r="H273" s="8">
        <v>1</v>
      </c>
      <c r="I273" t="s">
        <v>132</v>
      </c>
    </row>
    <row r="274" spans="1:9" x14ac:dyDescent="0.2">
      <c r="A274" s="1">
        <v>40645</v>
      </c>
      <c r="B274" t="s">
        <v>11</v>
      </c>
      <c r="C274" t="s">
        <v>76</v>
      </c>
      <c r="D274" t="s">
        <v>4</v>
      </c>
      <c r="E274">
        <v>109</v>
      </c>
      <c r="F274" t="s">
        <v>5</v>
      </c>
      <c r="G274" t="s">
        <v>116</v>
      </c>
      <c r="H274" s="8">
        <v>2</v>
      </c>
      <c r="I274" t="s">
        <v>132</v>
      </c>
    </row>
    <row r="275" spans="1:9" x14ac:dyDescent="0.2">
      <c r="A275" s="1">
        <v>40645</v>
      </c>
      <c r="B275" t="s">
        <v>3</v>
      </c>
      <c r="C275" t="s">
        <v>88</v>
      </c>
      <c r="D275" t="s">
        <v>4</v>
      </c>
      <c r="E275">
        <v>164</v>
      </c>
      <c r="F275" t="s">
        <v>5</v>
      </c>
      <c r="G275" t="s">
        <v>92</v>
      </c>
      <c r="H275" s="8">
        <v>1.5</v>
      </c>
    </row>
    <row r="276" spans="1:9" x14ac:dyDescent="0.2">
      <c r="A276" s="1">
        <v>40645</v>
      </c>
      <c r="B276" t="s">
        <v>11</v>
      </c>
      <c r="C276" t="s">
        <v>88</v>
      </c>
      <c r="D276" t="s">
        <v>4</v>
      </c>
      <c r="E276">
        <v>164</v>
      </c>
      <c r="F276" t="s">
        <v>5</v>
      </c>
      <c r="G276" t="s">
        <v>92</v>
      </c>
      <c r="H276" s="8">
        <v>1.5</v>
      </c>
    </row>
    <row r="277" spans="1:9" x14ac:dyDescent="0.2">
      <c r="A277" s="1">
        <v>40645</v>
      </c>
      <c r="B277" t="s">
        <v>16</v>
      </c>
      <c r="C277" t="s">
        <v>88</v>
      </c>
      <c r="D277" t="s">
        <v>4</v>
      </c>
      <c r="E277">
        <v>164</v>
      </c>
      <c r="F277" t="s">
        <v>5</v>
      </c>
      <c r="G277" t="s">
        <v>92</v>
      </c>
      <c r="H277" s="8">
        <v>2.5</v>
      </c>
    </row>
    <row r="278" spans="1:9" x14ac:dyDescent="0.2">
      <c r="A278" s="1">
        <v>40645</v>
      </c>
      <c r="B278" t="s">
        <v>22</v>
      </c>
      <c r="C278" t="s">
        <v>88</v>
      </c>
      <c r="D278" t="s">
        <v>4</v>
      </c>
      <c r="E278">
        <v>164</v>
      </c>
      <c r="F278" t="s">
        <v>5</v>
      </c>
      <c r="G278" t="s">
        <v>92</v>
      </c>
      <c r="H278" s="8">
        <v>0.5</v>
      </c>
    </row>
    <row r="279" spans="1:9" x14ac:dyDescent="0.2">
      <c r="A279" s="1">
        <v>40645</v>
      </c>
      <c r="B279" t="s">
        <v>16</v>
      </c>
      <c r="C279" t="s">
        <v>83</v>
      </c>
      <c r="D279" t="s">
        <v>4</v>
      </c>
      <c r="E279">
        <v>127</v>
      </c>
      <c r="F279" t="s">
        <v>5</v>
      </c>
      <c r="G279" t="s">
        <v>27</v>
      </c>
      <c r="H279" s="8">
        <v>0.5</v>
      </c>
    </row>
    <row r="280" spans="1:9" x14ac:dyDescent="0.2">
      <c r="A280" s="1">
        <v>40644</v>
      </c>
      <c r="B280" t="s">
        <v>11</v>
      </c>
      <c r="C280" t="s">
        <v>12</v>
      </c>
      <c r="D280" t="s">
        <v>4</v>
      </c>
      <c r="E280">
        <v>115</v>
      </c>
      <c r="F280" t="s">
        <v>5</v>
      </c>
      <c r="G280" t="s">
        <v>112</v>
      </c>
      <c r="H280" s="8">
        <v>3</v>
      </c>
      <c r="I280" t="s">
        <v>133</v>
      </c>
    </row>
    <row r="281" spans="1:9" x14ac:dyDescent="0.2">
      <c r="A281" s="1">
        <v>40644</v>
      </c>
      <c r="B281" t="s">
        <v>16</v>
      </c>
      <c r="C281" t="s">
        <v>83</v>
      </c>
      <c r="D281" t="s">
        <v>4</v>
      </c>
      <c r="E281">
        <v>127</v>
      </c>
      <c r="F281" t="s">
        <v>5</v>
      </c>
      <c r="G281" t="s">
        <v>27</v>
      </c>
      <c r="H281" s="8">
        <v>0.5</v>
      </c>
    </row>
    <row r="282" spans="1:9" x14ac:dyDescent="0.2">
      <c r="A282" s="1">
        <v>40644</v>
      </c>
      <c r="B282" t="s">
        <v>28</v>
      </c>
      <c r="C282" t="s">
        <v>12</v>
      </c>
      <c r="D282" t="s">
        <v>4</v>
      </c>
      <c r="E282">
        <v>215</v>
      </c>
      <c r="F282" t="s">
        <v>5</v>
      </c>
      <c r="G282" t="s">
        <v>44</v>
      </c>
      <c r="H282" s="8">
        <v>0.5</v>
      </c>
      <c r="I282" t="s">
        <v>134</v>
      </c>
    </row>
    <row r="283" spans="1:9" x14ac:dyDescent="0.2">
      <c r="A283" s="1">
        <v>40644</v>
      </c>
      <c r="B283" t="s">
        <v>28</v>
      </c>
      <c r="C283" t="s">
        <v>7</v>
      </c>
      <c r="D283" t="s">
        <v>4</v>
      </c>
      <c r="E283">
        <v>190</v>
      </c>
      <c r="F283" t="s">
        <v>5</v>
      </c>
      <c r="G283" t="s">
        <v>67</v>
      </c>
      <c r="H283" s="8">
        <v>0.75</v>
      </c>
    </row>
    <row r="284" spans="1:9" x14ac:dyDescent="0.2">
      <c r="A284" s="1">
        <v>40644</v>
      </c>
      <c r="B284" t="s">
        <v>22</v>
      </c>
      <c r="C284" t="s">
        <v>7</v>
      </c>
      <c r="D284" t="s">
        <v>4</v>
      </c>
      <c r="E284">
        <v>190</v>
      </c>
      <c r="F284" t="s">
        <v>5</v>
      </c>
      <c r="G284" t="s">
        <v>67</v>
      </c>
      <c r="H284" s="8">
        <v>0.75</v>
      </c>
    </row>
    <row r="285" spans="1:9" x14ac:dyDescent="0.2">
      <c r="A285" s="1">
        <v>40644</v>
      </c>
      <c r="B285" t="s">
        <v>3</v>
      </c>
      <c r="C285" t="s">
        <v>7</v>
      </c>
      <c r="D285" t="s">
        <v>4</v>
      </c>
      <c r="E285">
        <v>190</v>
      </c>
      <c r="F285" t="s">
        <v>5</v>
      </c>
      <c r="G285" t="s">
        <v>67</v>
      </c>
      <c r="H285" s="8">
        <v>0.75</v>
      </c>
    </row>
    <row r="286" spans="1:9" x14ac:dyDescent="0.2">
      <c r="A286" s="1">
        <v>40644</v>
      </c>
      <c r="B286" t="s">
        <v>11</v>
      </c>
      <c r="C286" t="s">
        <v>7</v>
      </c>
      <c r="D286" t="s">
        <v>4</v>
      </c>
      <c r="E286">
        <v>190</v>
      </c>
      <c r="F286" t="s">
        <v>5</v>
      </c>
      <c r="G286" t="s">
        <v>67</v>
      </c>
      <c r="H286" s="8">
        <v>0.75</v>
      </c>
    </row>
    <row r="287" spans="1:9" x14ac:dyDescent="0.2">
      <c r="A287" s="1">
        <v>40644</v>
      </c>
      <c r="B287" t="s">
        <v>16</v>
      </c>
      <c r="C287" t="s">
        <v>7</v>
      </c>
      <c r="D287" t="s">
        <v>4</v>
      </c>
      <c r="E287">
        <v>190</v>
      </c>
      <c r="F287" t="s">
        <v>5</v>
      </c>
      <c r="G287" t="s">
        <v>67</v>
      </c>
      <c r="H287" s="8">
        <v>0.75</v>
      </c>
    </row>
    <row r="288" spans="1:9" x14ac:dyDescent="0.2">
      <c r="A288" s="1">
        <v>40644</v>
      </c>
      <c r="B288" t="s">
        <v>22</v>
      </c>
      <c r="C288" t="s">
        <v>120</v>
      </c>
      <c r="D288" t="s">
        <v>4</v>
      </c>
      <c r="E288">
        <v>166</v>
      </c>
      <c r="F288" t="s">
        <v>5</v>
      </c>
      <c r="G288" t="s">
        <v>89</v>
      </c>
      <c r="H288" s="8">
        <v>4</v>
      </c>
    </row>
    <row r="289" spans="1:9" x14ac:dyDescent="0.2">
      <c r="A289" s="1">
        <v>40644</v>
      </c>
      <c r="B289" t="s">
        <v>22</v>
      </c>
      <c r="C289" t="s">
        <v>90</v>
      </c>
      <c r="D289" t="s">
        <v>4</v>
      </c>
      <c r="E289">
        <v>158</v>
      </c>
      <c r="F289" t="s">
        <v>5</v>
      </c>
      <c r="G289" t="s">
        <v>96</v>
      </c>
      <c r="H289" s="8">
        <v>2</v>
      </c>
    </row>
    <row r="290" spans="1:9" x14ac:dyDescent="0.2">
      <c r="A290" s="1">
        <v>40644</v>
      </c>
      <c r="B290" t="s">
        <v>28</v>
      </c>
      <c r="C290" t="s">
        <v>120</v>
      </c>
      <c r="D290" t="s">
        <v>4</v>
      </c>
      <c r="E290">
        <v>166</v>
      </c>
      <c r="F290" t="s">
        <v>5</v>
      </c>
      <c r="G290" t="s">
        <v>89</v>
      </c>
      <c r="H290" s="8">
        <v>3</v>
      </c>
    </row>
    <row r="291" spans="1:9" x14ac:dyDescent="0.2">
      <c r="A291" s="1">
        <v>40644</v>
      </c>
      <c r="B291" t="s">
        <v>16</v>
      </c>
      <c r="C291" t="s">
        <v>12</v>
      </c>
      <c r="D291" t="s">
        <v>4</v>
      </c>
      <c r="E291">
        <v>115</v>
      </c>
      <c r="F291" t="s">
        <v>5</v>
      </c>
      <c r="G291" t="s">
        <v>112</v>
      </c>
      <c r="H291" s="8">
        <v>2</v>
      </c>
      <c r="I291" t="s">
        <v>133</v>
      </c>
    </row>
    <row r="292" spans="1:9" x14ac:dyDescent="0.2">
      <c r="A292" s="1">
        <v>40643</v>
      </c>
      <c r="B292" t="s">
        <v>3</v>
      </c>
      <c r="C292" t="s">
        <v>85</v>
      </c>
      <c r="D292" t="s">
        <v>4</v>
      </c>
      <c r="E292">
        <v>275</v>
      </c>
      <c r="F292" t="s">
        <v>5</v>
      </c>
      <c r="G292" t="s">
        <v>129</v>
      </c>
      <c r="H292" s="8">
        <v>6</v>
      </c>
    </row>
    <row r="293" spans="1:9" x14ac:dyDescent="0.2">
      <c r="A293" s="1">
        <v>40643</v>
      </c>
      <c r="B293" t="s">
        <v>16</v>
      </c>
      <c r="C293" t="s">
        <v>49</v>
      </c>
      <c r="D293" t="s">
        <v>4</v>
      </c>
      <c r="E293">
        <v>143</v>
      </c>
      <c r="F293" t="s">
        <v>5</v>
      </c>
      <c r="G293" t="s">
        <v>103</v>
      </c>
      <c r="H293" s="8">
        <v>5</v>
      </c>
    </row>
    <row r="294" spans="1:9" x14ac:dyDescent="0.2">
      <c r="A294" s="1">
        <v>40643</v>
      </c>
      <c r="B294" t="s">
        <v>3</v>
      </c>
      <c r="C294" t="s">
        <v>12</v>
      </c>
      <c r="D294" t="s">
        <v>4</v>
      </c>
      <c r="E294">
        <v>115</v>
      </c>
      <c r="F294" t="s">
        <v>5</v>
      </c>
      <c r="G294" t="s">
        <v>112</v>
      </c>
      <c r="H294" s="8">
        <v>2</v>
      </c>
    </row>
    <row r="295" spans="1:9" x14ac:dyDescent="0.2">
      <c r="A295" s="1">
        <v>40643</v>
      </c>
      <c r="B295" t="s">
        <v>28</v>
      </c>
      <c r="C295" t="s">
        <v>12</v>
      </c>
      <c r="D295" t="s">
        <v>4</v>
      </c>
      <c r="E295">
        <v>115</v>
      </c>
      <c r="F295" t="s">
        <v>5</v>
      </c>
      <c r="G295" t="s">
        <v>112</v>
      </c>
      <c r="H295" s="8">
        <v>2</v>
      </c>
    </row>
    <row r="296" spans="1:9" x14ac:dyDescent="0.2">
      <c r="A296" s="1">
        <v>40643</v>
      </c>
      <c r="B296" t="s">
        <v>22</v>
      </c>
      <c r="C296" t="s">
        <v>12</v>
      </c>
      <c r="D296" t="s">
        <v>4</v>
      </c>
      <c r="E296">
        <v>115</v>
      </c>
      <c r="F296" t="s">
        <v>5</v>
      </c>
      <c r="G296" t="s">
        <v>112</v>
      </c>
      <c r="H296" s="8">
        <v>2</v>
      </c>
    </row>
    <row r="297" spans="1:9" x14ac:dyDescent="0.2">
      <c r="A297" s="1">
        <v>40642</v>
      </c>
      <c r="B297" t="s">
        <v>11</v>
      </c>
      <c r="C297" t="s">
        <v>85</v>
      </c>
      <c r="D297" t="s">
        <v>4</v>
      </c>
      <c r="E297">
        <v>276</v>
      </c>
      <c r="F297" t="s">
        <v>5</v>
      </c>
      <c r="G297" t="s">
        <v>124</v>
      </c>
      <c r="H297" s="8">
        <v>2</v>
      </c>
    </row>
    <row r="298" spans="1:9" x14ac:dyDescent="0.2">
      <c r="A298" s="1">
        <v>40642</v>
      </c>
      <c r="B298" t="s">
        <v>28</v>
      </c>
      <c r="C298" t="s">
        <v>85</v>
      </c>
      <c r="D298" t="s">
        <v>4</v>
      </c>
      <c r="E298">
        <v>276</v>
      </c>
      <c r="F298" t="s">
        <v>5</v>
      </c>
      <c r="G298" t="s">
        <v>124</v>
      </c>
      <c r="H298" s="8">
        <v>2</v>
      </c>
    </row>
    <row r="299" spans="1:9" x14ac:dyDescent="0.2">
      <c r="A299" s="1">
        <v>40641</v>
      </c>
      <c r="B299" t="s">
        <v>11</v>
      </c>
      <c r="C299" t="s">
        <v>76</v>
      </c>
      <c r="D299" t="s">
        <v>4</v>
      </c>
      <c r="E299">
        <v>112</v>
      </c>
      <c r="F299" t="s">
        <v>5</v>
      </c>
      <c r="G299" t="s">
        <v>114</v>
      </c>
      <c r="H299" s="8">
        <v>2</v>
      </c>
      <c r="I299" t="s">
        <v>135</v>
      </c>
    </row>
    <row r="300" spans="1:9" x14ac:dyDescent="0.2">
      <c r="A300" s="1">
        <v>40641</v>
      </c>
      <c r="B300" t="s">
        <v>3</v>
      </c>
      <c r="C300" t="s">
        <v>85</v>
      </c>
      <c r="D300" t="s">
        <v>4</v>
      </c>
      <c r="E300">
        <v>276</v>
      </c>
      <c r="F300" t="s">
        <v>5</v>
      </c>
      <c r="G300" t="s">
        <v>124</v>
      </c>
      <c r="H300" s="8">
        <v>3</v>
      </c>
      <c r="I300" t="s">
        <v>128</v>
      </c>
    </row>
    <row r="301" spans="1:9" x14ac:dyDescent="0.2">
      <c r="A301" s="1">
        <v>40641</v>
      </c>
      <c r="B301" t="s">
        <v>3</v>
      </c>
      <c r="C301" t="s">
        <v>85</v>
      </c>
      <c r="D301" t="s">
        <v>4</v>
      </c>
      <c r="E301">
        <v>275</v>
      </c>
      <c r="F301" t="s">
        <v>5</v>
      </c>
      <c r="G301" t="s">
        <v>129</v>
      </c>
      <c r="H301" s="8">
        <v>6</v>
      </c>
      <c r="I301" t="s">
        <v>130</v>
      </c>
    </row>
    <row r="302" spans="1:9" x14ac:dyDescent="0.2">
      <c r="A302" s="1">
        <v>40641</v>
      </c>
      <c r="B302" t="s">
        <v>16</v>
      </c>
      <c r="C302" t="s">
        <v>85</v>
      </c>
      <c r="D302" t="s">
        <v>4</v>
      </c>
      <c r="E302">
        <v>276</v>
      </c>
      <c r="F302" t="s">
        <v>5</v>
      </c>
      <c r="G302" t="s">
        <v>124</v>
      </c>
      <c r="H302" s="8">
        <v>3</v>
      </c>
      <c r="I302" t="s">
        <v>125</v>
      </c>
    </row>
    <row r="303" spans="1:9" x14ac:dyDescent="0.2">
      <c r="A303" s="1">
        <v>40640</v>
      </c>
      <c r="B303" t="s">
        <v>16</v>
      </c>
      <c r="C303" t="s">
        <v>12</v>
      </c>
      <c r="D303" t="s">
        <v>4</v>
      </c>
      <c r="E303">
        <v>207</v>
      </c>
      <c r="F303" t="s">
        <v>5</v>
      </c>
      <c r="G303" t="s">
        <v>136</v>
      </c>
      <c r="H303" s="8">
        <v>2</v>
      </c>
    </row>
    <row r="304" spans="1:9" x14ac:dyDescent="0.2">
      <c r="A304" s="1">
        <v>40640</v>
      </c>
      <c r="B304" t="s">
        <v>28</v>
      </c>
      <c r="C304" t="s">
        <v>7</v>
      </c>
      <c r="D304" t="s">
        <v>4</v>
      </c>
      <c r="E304">
        <v>189</v>
      </c>
      <c r="F304" t="s">
        <v>5</v>
      </c>
      <c r="G304" t="s">
        <v>68</v>
      </c>
      <c r="H304" s="8">
        <v>3</v>
      </c>
    </row>
    <row r="305" spans="1:8" x14ac:dyDescent="0.2">
      <c r="A305" s="1">
        <v>40640</v>
      </c>
      <c r="B305" t="s">
        <v>28</v>
      </c>
      <c r="C305" t="s">
        <v>120</v>
      </c>
      <c r="D305" t="s">
        <v>4</v>
      </c>
      <c r="E305">
        <v>166</v>
      </c>
      <c r="F305" t="s">
        <v>5</v>
      </c>
      <c r="G305" t="s">
        <v>89</v>
      </c>
      <c r="H305" s="8">
        <v>1.5</v>
      </c>
    </row>
    <row r="306" spans="1:8" x14ac:dyDescent="0.2">
      <c r="A306" s="1">
        <v>40640</v>
      </c>
      <c r="B306" t="s">
        <v>28</v>
      </c>
      <c r="C306" t="s">
        <v>49</v>
      </c>
      <c r="D306" t="s">
        <v>4</v>
      </c>
      <c r="E306">
        <v>143</v>
      </c>
      <c r="F306" t="s">
        <v>5</v>
      </c>
      <c r="G306" t="s">
        <v>103</v>
      </c>
      <c r="H306" s="8">
        <v>2</v>
      </c>
    </row>
    <row r="307" spans="1:8" x14ac:dyDescent="0.2">
      <c r="A307" s="1">
        <v>40640</v>
      </c>
      <c r="B307" t="s">
        <v>16</v>
      </c>
      <c r="C307" t="s">
        <v>83</v>
      </c>
      <c r="D307" t="s">
        <v>4</v>
      </c>
      <c r="E307">
        <v>127</v>
      </c>
      <c r="F307" t="s">
        <v>5</v>
      </c>
      <c r="G307" t="s">
        <v>27</v>
      </c>
      <c r="H307" s="8">
        <v>0.5</v>
      </c>
    </row>
    <row r="308" spans="1:8" x14ac:dyDescent="0.2">
      <c r="A308" s="1">
        <v>40640</v>
      </c>
      <c r="B308" t="s">
        <v>3</v>
      </c>
      <c r="C308" t="s">
        <v>7</v>
      </c>
      <c r="D308" t="s">
        <v>4</v>
      </c>
      <c r="E308">
        <v>189</v>
      </c>
      <c r="F308" t="s">
        <v>5</v>
      </c>
      <c r="G308" t="s">
        <v>68</v>
      </c>
      <c r="H308" s="8">
        <v>3</v>
      </c>
    </row>
    <row r="309" spans="1:8" x14ac:dyDescent="0.2">
      <c r="A309" s="1">
        <v>40640</v>
      </c>
      <c r="B309" t="s">
        <v>11</v>
      </c>
      <c r="C309" t="s">
        <v>7</v>
      </c>
      <c r="D309" t="s">
        <v>4</v>
      </c>
      <c r="E309">
        <v>189</v>
      </c>
      <c r="F309" t="s">
        <v>5</v>
      </c>
      <c r="G309" t="s">
        <v>68</v>
      </c>
      <c r="H309" s="8">
        <v>3</v>
      </c>
    </row>
    <row r="310" spans="1:8" x14ac:dyDescent="0.2">
      <c r="A310" s="1">
        <v>40640</v>
      </c>
      <c r="B310" t="s">
        <v>16</v>
      </c>
      <c r="C310" t="s">
        <v>7</v>
      </c>
      <c r="D310" t="s">
        <v>4</v>
      </c>
      <c r="E310">
        <v>189</v>
      </c>
      <c r="F310" t="s">
        <v>5</v>
      </c>
      <c r="G310" t="s">
        <v>68</v>
      </c>
      <c r="H310" s="8">
        <v>3</v>
      </c>
    </row>
    <row r="311" spans="1:8" x14ac:dyDescent="0.2">
      <c r="A311" s="1">
        <v>40640</v>
      </c>
      <c r="B311" t="s">
        <v>22</v>
      </c>
      <c r="C311" t="s">
        <v>7</v>
      </c>
      <c r="D311" t="s">
        <v>4</v>
      </c>
      <c r="E311">
        <v>189</v>
      </c>
      <c r="F311" t="s">
        <v>5</v>
      </c>
      <c r="G311" t="s">
        <v>68</v>
      </c>
      <c r="H311" s="8">
        <v>3</v>
      </c>
    </row>
    <row r="312" spans="1:8" x14ac:dyDescent="0.2">
      <c r="A312" s="1">
        <v>40640</v>
      </c>
      <c r="B312" t="s">
        <v>11</v>
      </c>
      <c r="C312" t="s">
        <v>49</v>
      </c>
      <c r="D312" t="s">
        <v>4</v>
      </c>
      <c r="E312">
        <v>143</v>
      </c>
      <c r="F312" t="s">
        <v>5</v>
      </c>
      <c r="G312" t="s">
        <v>103</v>
      </c>
      <c r="H312" s="8">
        <v>6</v>
      </c>
    </row>
    <row r="313" spans="1:8" x14ac:dyDescent="0.2">
      <c r="A313" s="1">
        <v>40638</v>
      </c>
      <c r="B313" t="s">
        <v>28</v>
      </c>
      <c r="C313" t="s">
        <v>49</v>
      </c>
      <c r="D313" t="s">
        <v>4</v>
      </c>
      <c r="E313">
        <v>143</v>
      </c>
      <c r="F313" t="s">
        <v>5</v>
      </c>
      <c r="G313" t="s">
        <v>103</v>
      </c>
      <c r="H313" s="8">
        <v>3.5</v>
      </c>
    </row>
    <row r="314" spans="1:8" x14ac:dyDescent="0.2">
      <c r="A314" s="1">
        <v>40638</v>
      </c>
      <c r="B314" t="s">
        <v>28</v>
      </c>
      <c r="C314" t="s">
        <v>7</v>
      </c>
      <c r="D314" t="s">
        <v>4</v>
      </c>
      <c r="E314">
        <v>188</v>
      </c>
      <c r="F314" t="s">
        <v>5</v>
      </c>
      <c r="G314" t="s">
        <v>137</v>
      </c>
      <c r="H314" s="8">
        <v>0.75</v>
      </c>
    </row>
    <row r="315" spans="1:8" x14ac:dyDescent="0.2">
      <c r="A315" s="1">
        <v>40638</v>
      </c>
      <c r="B315" t="s">
        <v>11</v>
      </c>
      <c r="C315" t="s">
        <v>7</v>
      </c>
      <c r="D315" t="s">
        <v>4</v>
      </c>
      <c r="E315">
        <v>188</v>
      </c>
      <c r="F315" t="s">
        <v>5</v>
      </c>
      <c r="G315" t="s">
        <v>137</v>
      </c>
      <c r="H315" s="8">
        <v>0.75</v>
      </c>
    </row>
    <row r="316" spans="1:8" x14ac:dyDescent="0.2">
      <c r="A316" s="1">
        <v>40638</v>
      </c>
      <c r="B316" t="s">
        <v>16</v>
      </c>
      <c r="C316" t="s">
        <v>7</v>
      </c>
      <c r="D316" t="s">
        <v>4</v>
      </c>
      <c r="E316">
        <v>188</v>
      </c>
      <c r="F316" t="s">
        <v>5</v>
      </c>
      <c r="G316" t="s">
        <v>137</v>
      </c>
      <c r="H316" s="8">
        <v>0.75</v>
      </c>
    </row>
    <row r="317" spans="1:8" x14ac:dyDescent="0.2">
      <c r="A317" s="1">
        <v>40638</v>
      </c>
      <c r="B317" t="s">
        <v>22</v>
      </c>
      <c r="C317" t="s">
        <v>7</v>
      </c>
      <c r="D317" t="s">
        <v>4</v>
      </c>
      <c r="E317">
        <v>188</v>
      </c>
      <c r="F317" t="s">
        <v>5</v>
      </c>
      <c r="G317" t="s">
        <v>137</v>
      </c>
      <c r="H317" s="8">
        <v>0.75</v>
      </c>
    </row>
    <row r="318" spans="1:8" x14ac:dyDescent="0.2">
      <c r="A318" s="1">
        <v>40638</v>
      </c>
      <c r="B318" t="s">
        <v>3</v>
      </c>
      <c r="C318" t="s">
        <v>7</v>
      </c>
      <c r="D318" t="s">
        <v>4</v>
      </c>
      <c r="E318">
        <v>188</v>
      </c>
      <c r="F318" t="s">
        <v>5</v>
      </c>
      <c r="G318" t="s">
        <v>137</v>
      </c>
      <c r="H318" s="8">
        <v>0.75</v>
      </c>
    </row>
    <row r="319" spans="1:8" x14ac:dyDescent="0.2">
      <c r="A319" s="1">
        <v>40637</v>
      </c>
      <c r="B319" t="s">
        <v>3</v>
      </c>
      <c r="C319" t="s">
        <v>90</v>
      </c>
      <c r="D319" t="s">
        <v>4</v>
      </c>
      <c r="E319">
        <v>164</v>
      </c>
      <c r="F319" t="s">
        <v>5</v>
      </c>
      <c r="G319" t="s">
        <v>92</v>
      </c>
      <c r="H319" s="8">
        <v>0.5</v>
      </c>
    </row>
    <row r="320" spans="1:8" x14ac:dyDescent="0.2">
      <c r="A320" s="1">
        <v>40637</v>
      </c>
      <c r="B320" t="s">
        <v>28</v>
      </c>
      <c r="C320" t="s">
        <v>120</v>
      </c>
      <c r="D320" t="s">
        <v>4</v>
      </c>
      <c r="E320">
        <v>166</v>
      </c>
      <c r="F320" t="s">
        <v>5</v>
      </c>
      <c r="G320" t="s">
        <v>89</v>
      </c>
      <c r="H320" s="8">
        <v>2.5</v>
      </c>
    </row>
    <row r="321" spans="1:9" x14ac:dyDescent="0.2">
      <c r="A321" s="1">
        <v>40634</v>
      </c>
      <c r="B321" t="s">
        <v>22</v>
      </c>
      <c r="C321" t="s">
        <v>12</v>
      </c>
      <c r="D321" t="s">
        <v>4</v>
      </c>
      <c r="E321">
        <v>207</v>
      </c>
      <c r="F321" t="s">
        <v>5</v>
      </c>
      <c r="G321" t="s">
        <v>136</v>
      </c>
      <c r="H321" s="8">
        <v>2</v>
      </c>
    </row>
    <row r="322" spans="1:9" x14ac:dyDescent="0.2">
      <c r="A322" s="1">
        <v>40634</v>
      </c>
      <c r="B322" t="s">
        <v>28</v>
      </c>
      <c r="C322" t="s">
        <v>12</v>
      </c>
      <c r="D322" t="s">
        <v>4</v>
      </c>
      <c r="E322">
        <v>207</v>
      </c>
      <c r="F322" t="s">
        <v>5</v>
      </c>
      <c r="G322" t="s">
        <v>136</v>
      </c>
      <c r="H322" s="8">
        <v>2</v>
      </c>
    </row>
    <row r="323" spans="1:9" x14ac:dyDescent="0.2">
      <c r="A323" s="1">
        <v>40633</v>
      </c>
      <c r="B323" t="s">
        <v>16</v>
      </c>
      <c r="C323" t="s">
        <v>83</v>
      </c>
      <c r="D323" t="s">
        <v>4</v>
      </c>
      <c r="E323">
        <v>126</v>
      </c>
      <c r="F323" t="s">
        <v>5</v>
      </c>
      <c r="G323" t="s">
        <v>27</v>
      </c>
      <c r="H323" s="8">
        <v>0.5</v>
      </c>
    </row>
    <row r="324" spans="1:9" x14ac:dyDescent="0.2">
      <c r="A324" s="1">
        <v>40633</v>
      </c>
      <c r="B324" t="s">
        <v>3</v>
      </c>
      <c r="C324" t="s">
        <v>7</v>
      </c>
      <c r="D324" t="s">
        <v>4</v>
      </c>
      <c r="E324">
        <v>186</v>
      </c>
      <c r="F324" t="s">
        <v>5</v>
      </c>
      <c r="G324" t="s">
        <v>70</v>
      </c>
      <c r="H324" s="8">
        <v>1.5</v>
      </c>
    </row>
    <row r="325" spans="1:9" x14ac:dyDescent="0.2">
      <c r="A325" s="1">
        <v>40633</v>
      </c>
      <c r="B325" t="s">
        <v>11</v>
      </c>
      <c r="C325" t="s">
        <v>7</v>
      </c>
      <c r="D325" t="s">
        <v>4</v>
      </c>
      <c r="E325">
        <v>186</v>
      </c>
      <c r="F325" t="s">
        <v>5</v>
      </c>
      <c r="G325" t="s">
        <v>70</v>
      </c>
      <c r="H325" s="8">
        <v>1.5</v>
      </c>
    </row>
    <row r="326" spans="1:9" x14ac:dyDescent="0.2">
      <c r="A326" s="1">
        <v>40633</v>
      </c>
      <c r="B326" t="s">
        <v>16</v>
      </c>
      <c r="C326" t="s">
        <v>7</v>
      </c>
      <c r="D326" t="s">
        <v>4</v>
      </c>
      <c r="E326">
        <v>186</v>
      </c>
      <c r="F326" t="s">
        <v>5</v>
      </c>
      <c r="G326" t="s">
        <v>70</v>
      </c>
      <c r="H326" s="8">
        <v>1.5</v>
      </c>
    </row>
    <row r="327" spans="1:9" x14ac:dyDescent="0.2">
      <c r="A327" s="1">
        <v>40633</v>
      </c>
      <c r="B327" t="s">
        <v>28</v>
      </c>
      <c r="C327" t="s">
        <v>7</v>
      </c>
      <c r="D327" t="s">
        <v>4</v>
      </c>
      <c r="E327">
        <v>186</v>
      </c>
      <c r="F327" t="s">
        <v>5</v>
      </c>
      <c r="G327" t="s">
        <v>70</v>
      </c>
      <c r="H327" s="8">
        <v>1.5</v>
      </c>
    </row>
    <row r="328" spans="1:9" x14ac:dyDescent="0.2">
      <c r="A328" s="1">
        <v>40633</v>
      </c>
      <c r="B328" t="s">
        <v>22</v>
      </c>
      <c r="C328" t="s">
        <v>7</v>
      </c>
      <c r="D328" t="s">
        <v>4</v>
      </c>
      <c r="E328">
        <v>186</v>
      </c>
      <c r="F328" t="s">
        <v>5</v>
      </c>
      <c r="G328" t="s">
        <v>70</v>
      </c>
      <c r="H328" s="8">
        <v>1.5</v>
      </c>
    </row>
    <row r="329" spans="1:9" x14ac:dyDescent="0.2">
      <c r="A329" s="1">
        <v>40633</v>
      </c>
      <c r="B329" t="s">
        <v>22</v>
      </c>
      <c r="C329" t="s">
        <v>120</v>
      </c>
      <c r="D329" t="s">
        <v>4</v>
      </c>
      <c r="E329">
        <v>156</v>
      </c>
      <c r="F329" t="s">
        <v>5</v>
      </c>
      <c r="G329" t="s">
        <v>97</v>
      </c>
      <c r="H329" s="8">
        <v>1</v>
      </c>
    </row>
    <row r="330" spans="1:9" x14ac:dyDescent="0.2">
      <c r="A330" s="1">
        <v>40633</v>
      </c>
      <c r="B330" t="s">
        <v>28</v>
      </c>
      <c r="C330" t="s">
        <v>26</v>
      </c>
      <c r="D330" t="s">
        <v>4</v>
      </c>
      <c r="E330">
        <v>156</v>
      </c>
      <c r="F330" t="s">
        <v>5</v>
      </c>
      <c r="G330" t="s">
        <v>97</v>
      </c>
      <c r="H330" s="8">
        <v>1</v>
      </c>
    </row>
    <row r="331" spans="1:9" x14ac:dyDescent="0.2">
      <c r="A331" s="1">
        <v>40633</v>
      </c>
      <c r="B331" t="s">
        <v>16</v>
      </c>
      <c r="C331" t="s">
        <v>120</v>
      </c>
      <c r="D331" t="s">
        <v>4</v>
      </c>
      <c r="E331">
        <v>156</v>
      </c>
      <c r="F331" t="s">
        <v>5</v>
      </c>
      <c r="G331" t="s">
        <v>97</v>
      </c>
      <c r="H331" s="8">
        <v>0.5</v>
      </c>
    </row>
    <row r="332" spans="1:9" x14ac:dyDescent="0.2">
      <c r="A332" s="1">
        <v>40633</v>
      </c>
      <c r="B332" t="s">
        <v>28</v>
      </c>
      <c r="C332" t="s">
        <v>49</v>
      </c>
      <c r="D332" t="s">
        <v>4</v>
      </c>
      <c r="E332">
        <v>143</v>
      </c>
      <c r="F332" t="s">
        <v>5</v>
      </c>
      <c r="G332" t="s">
        <v>103</v>
      </c>
      <c r="H332" s="8">
        <v>1.5</v>
      </c>
    </row>
    <row r="333" spans="1:9" x14ac:dyDescent="0.2">
      <c r="A333" s="1">
        <v>40633</v>
      </c>
      <c r="B333" t="s">
        <v>22</v>
      </c>
      <c r="C333" t="s">
        <v>12</v>
      </c>
      <c r="D333" t="s">
        <v>4</v>
      </c>
      <c r="E333">
        <v>152</v>
      </c>
      <c r="F333" t="s">
        <v>5</v>
      </c>
      <c r="G333" t="s">
        <v>101</v>
      </c>
      <c r="H333" s="8">
        <v>1</v>
      </c>
      <c r="I333" t="s">
        <v>138</v>
      </c>
    </row>
    <row r="334" spans="1:9" x14ac:dyDescent="0.2">
      <c r="A334" s="1">
        <v>40633</v>
      </c>
      <c r="B334" t="s">
        <v>11</v>
      </c>
      <c r="C334" t="s">
        <v>12</v>
      </c>
      <c r="D334" t="s">
        <v>4</v>
      </c>
      <c r="E334">
        <v>207</v>
      </c>
      <c r="F334" t="s">
        <v>5</v>
      </c>
      <c r="G334" t="s">
        <v>136</v>
      </c>
      <c r="H334" s="8">
        <v>2</v>
      </c>
    </row>
    <row r="335" spans="1:9" x14ac:dyDescent="0.2">
      <c r="A335" s="1">
        <v>40633</v>
      </c>
      <c r="B335" t="s">
        <v>3</v>
      </c>
      <c r="C335" t="s">
        <v>12</v>
      </c>
      <c r="D335" t="s">
        <v>4</v>
      </c>
      <c r="E335">
        <v>207</v>
      </c>
      <c r="F335" t="s">
        <v>5</v>
      </c>
      <c r="G335" t="s">
        <v>136</v>
      </c>
      <c r="H335" s="8">
        <v>2</v>
      </c>
    </row>
    <row r="336" spans="1:9" x14ac:dyDescent="0.2">
      <c r="A336" s="1">
        <v>40631</v>
      </c>
      <c r="B336" t="s">
        <v>3</v>
      </c>
      <c r="C336" t="s">
        <v>26</v>
      </c>
      <c r="D336" t="s">
        <v>4</v>
      </c>
      <c r="E336">
        <v>218</v>
      </c>
      <c r="F336" t="s">
        <v>5</v>
      </c>
      <c r="G336" t="s">
        <v>42</v>
      </c>
      <c r="H336" s="8">
        <v>1</v>
      </c>
    </row>
    <row r="337" spans="1:9" x14ac:dyDescent="0.2">
      <c r="A337" s="1">
        <v>40631</v>
      </c>
      <c r="B337" t="s">
        <v>22</v>
      </c>
      <c r="C337" t="s">
        <v>7</v>
      </c>
      <c r="D337" t="s">
        <v>4</v>
      </c>
      <c r="E337">
        <v>273</v>
      </c>
      <c r="F337" t="s">
        <v>5</v>
      </c>
      <c r="G337" t="s">
        <v>139</v>
      </c>
      <c r="H337" s="8">
        <v>1</v>
      </c>
    </row>
    <row r="338" spans="1:9" x14ac:dyDescent="0.2">
      <c r="A338" s="1">
        <v>40631</v>
      </c>
      <c r="B338" t="s">
        <v>28</v>
      </c>
      <c r="C338" t="s">
        <v>7</v>
      </c>
      <c r="D338" t="s">
        <v>4</v>
      </c>
      <c r="E338">
        <v>273</v>
      </c>
      <c r="F338" t="s">
        <v>5</v>
      </c>
      <c r="G338" t="s">
        <v>139</v>
      </c>
      <c r="H338" s="8">
        <v>1</v>
      </c>
    </row>
    <row r="339" spans="1:9" x14ac:dyDescent="0.2">
      <c r="A339" s="1">
        <v>40631</v>
      </c>
      <c r="B339" t="s">
        <v>11</v>
      </c>
      <c r="C339" t="s">
        <v>7</v>
      </c>
      <c r="D339" t="s">
        <v>4</v>
      </c>
      <c r="E339">
        <v>273</v>
      </c>
      <c r="F339" t="s">
        <v>5</v>
      </c>
      <c r="G339" t="s">
        <v>139</v>
      </c>
      <c r="H339" s="8">
        <v>1</v>
      </c>
    </row>
    <row r="340" spans="1:9" x14ac:dyDescent="0.2">
      <c r="A340" s="1">
        <v>40631</v>
      </c>
      <c r="B340" t="s">
        <v>3</v>
      </c>
      <c r="C340" t="s">
        <v>7</v>
      </c>
      <c r="D340" t="s">
        <v>4</v>
      </c>
      <c r="E340">
        <v>273</v>
      </c>
      <c r="F340" t="s">
        <v>5</v>
      </c>
      <c r="G340" t="s">
        <v>139</v>
      </c>
      <c r="H340" s="8">
        <v>1</v>
      </c>
    </row>
    <row r="341" spans="1:9" x14ac:dyDescent="0.2">
      <c r="A341" s="1">
        <v>40631</v>
      </c>
      <c r="B341" t="s">
        <v>22</v>
      </c>
      <c r="C341" t="s">
        <v>12</v>
      </c>
      <c r="D341" t="s">
        <v>4</v>
      </c>
      <c r="E341">
        <v>153</v>
      </c>
      <c r="F341" t="s">
        <v>5</v>
      </c>
      <c r="G341" t="s">
        <v>100</v>
      </c>
      <c r="H341" s="8">
        <v>1</v>
      </c>
    </row>
    <row r="342" spans="1:9" x14ac:dyDescent="0.2">
      <c r="A342" s="1">
        <v>40631</v>
      </c>
      <c r="B342" t="s">
        <v>3</v>
      </c>
      <c r="C342" t="s">
        <v>90</v>
      </c>
      <c r="D342" t="s">
        <v>4</v>
      </c>
      <c r="E342">
        <v>153</v>
      </c>
      <c r="F342" t="s">
        <v>5</v>
      </c>
      <c r="G342" t="s">
        <v>100</v>
      </c>
      <c r="H342" s="8">
        <v>2</v>
      </c>
    </row>
    <row r="343" spans="1:9" x14ac:dyDescent="0.2">
      <c r="A343" s="1">
        <v>40631</v>
      </c>
      <c r="B343" t="s">
        <v>11</v>
      </c>
      <c r="C343" t="s">
        <v>90</v>
      </c>
      <c r="D343" t="s">
        <v>4</v>
      </c>
      <c r="E343">
        <v>153</v>
      </c>
      <c r="F343" t="s">
        <v>5</v>
      </c>
      <c r="G343" t="s">
        <v>100</v>
      </c>
      <c r="H343" s="8">
        <v>2</v>
      </c>
    </row>
    <row r="344" spans="1:9" x14ac:dyDescent="0.2">
      <c r="A344" s="1">
        <v>40631</v>
      </c>
      <c r="B344" t="s">
        <v>16</v>
      </c>
      <c r="C344" t="s">
        <v>90</v>
      </c>
      <c r="D344" t="s">
        <v>4</v>
      </c>
      <c r="E344">
        <v>153</v>
      </c>
      <c r="F344" t="s">
        <v>5</v>
      </c>
      <c r="G344" t="s">
        <v>100</v>
      </c>
      <c r="H344" s="8">
        <v>2</v>
      </c>
    </row>
    <row r="345" spans="1:9" x14ac:dyDescent="0.2">
      <c r="A345" s="1">
        <v>40631</v>
      </c>
      <c r="B345" t="s">
        <v>28</v>
      </c>
      <c r="C345" t="s">
        <v>90</v>
      </c>
      <c r="D345" t="s">
        <v>4</v>
      </c>
      <c r="E345">
        <v>153</v>
      </c>
      <c r="F345" t="s">
        <v>5</v>
      </c>
      <c r="G345" t="s">
        <v>100</v>
      </c>
      <c r="H345" s="8">
        <v>2</v>
      </c>
    </row>
    <row r="346" spans="1:9" x14ac:dyDescent="0.2">
      <c r="A346" s="1">
        <v>40631</v>
      </c>
      <c r="B346" t="s">
        <v>22</v>
      </c>
      <c r="C346" t="s">
        <v>90</v>
      </c>
      <c r="D346" t="s">
        <v>4</v>
      </c>
      <c r="E346">
        <v>153</v>
      </c>
      <c r="F346" t="s">
        <v>5</v>
      </c>
      <c r="G346" t="s">
        <v>100</v>
      </c>
      <c r="H346" s="8">
        <v>2</v>
      </c>
    </row>
    <row r="347" spans="1:9" x14ac:dyDescent="0.2">
      <c r="A347" s="1">
        <v>40630</v>
      </c>
      <c r="B347" t="s">
        <v>11</v>
      </c>
      <c r="C347" t="s">
        <v>12</v>
      </c>
      <c r="D347" t="s">
        <v>4</v>
      </c>
      <c r="E347">
        <v>152</v>
      </c>
      <c r="F347" t="s">
        <v>5</v>
      </c>
      <c r="G347" t="s">
        <v>101</v>
      </c>
      <c r="H347" s="8">
        <v>5</v>
      </c>
      <c r="I347" t="s">
        <v>140</v>
      </c>
    </row>
    <row r="348" spans="1:9" x14ac:dyDescent="0.2">
      <c r="A348" s="1">
        <v>40630</v>
      </c>
      <c r="B348" t="s">
        <v>22</v>
      </c>
      <c r="C348" t="s">
        <v>120</v>
      </c>
      <c r="D348" t="s">
        <v>4</v>
      </c>
      <c r="E348">
        <v>95</v>
      </c>
      <c r="F348" t="s">
        <v>5</v>
      </c>
      <c r="G348" t="s">
        <v>121</v>
      </c>
      <c r="H348" s="8">
        <v>0.5</v>
      </c>
    </row>
    <row r="349" spans="1:9" x14ac:dyDescent="0.2">
      <c r="A349" s="1">
        <v>40630</v>
      </c>
      <c r="B349" t="s">
        <v>22</v>
      </c>
      <c r="C349" t="s">
        <v>7</v>
      </c>
      <c r="D349" t="s">
        <v>4</v>
      </c>
      <c r="E349">
        <v>187</v>
      </c>
      <c r="F349" t="s">
        <v>5</v>
      </c>
      <c r="G349" t="s">
        <v>69</v>
      </c>
      <c r="H349" s="8">
        <v>0.75</v>
      </c>
    </row>
    <row r="350" spans="1:9" x14ac:dyDescent="0.2">
      <c r="A350" s="1">
        <v>40630</v>
      </c>
      <c r="B350" t="s">
        <v>3</v>
      </c>
      <c r="C350" t="s">
        <v>7</v>
      </c>
      <c r="D350" t="s">
        <v>4</v>
      </c>
      <c r="E350">
        <v>187</v>
      </c>
      <c r="F350" t="s">
        <v>5</v>
      </c>
      <c r="G350" t="s">
        <v>69</v>
      </c>
      <c r="H350" s="8">
        <v>0.75</v>
      </c>
    </row>
    <row r="351" spans="1:9" x14ac:dyDescent="0.2">
      <c r="A351" s="1">
        <v>40630</v>
      </c>
      <c r="B351" t="s">
        <v>16</v>
      </c>
      <c r="C351" t="s">
        <v>83</v>
      </c>
      <c r="D351" t="s">
        <v>4</v>
      </c>
      <c r="E351">
        <v>126</v>
      </c>
      <c r="F351" t="s">
        <v>5</v>
      </c>
      <c r="G351" t="s">
        <v>27</v>
      </c>
      <c r="H351" s="8">
        <v>0.25</v>
      </c>
    </row>
    <row r="352" spans="1:9" x14ac:dyDescent="0.2">
      <c r="A352" s="1">
        <v>40630</v>
      </c>
      <c r="B352" t="s">
        <v>16</v>
      </c>
      <c r="C352" t="s">
        <v>7</v>
      </c>
      <c r="D352" t="s">
        <v>4</v>
      </c>
      <c r="E352">
        <v>187</v>
      </c>
      <c r="F352" t="s">
        <v>5</v>
      </c>
      <c r="G352" t="s">
        <v>69</v>
      </c>
      <c r="H352" s="8">
        <v>0.75</v>
      </c>
    </row>
    <row r="353" spans="1:9" x14ac:dyDescent="0.2">
      <c r="A353" s="1">
        <v>40630</v>
      </c>
      <c r="B353" t="s">
        <v>11</v>
      </c>
      <c r="C353" t="s">
        <v>7</v>
      </c>
      <c r="D353" t="s">
        <v>4</v>
      </c>
      <c r="E353">
        <v>187</v>
      </c>
      <c r="F353" t="s">
        <v>5</v>
      </c>
      <c r="G353" t="s">
        <v>69</v>
      </c>
      <c r="H353" s="8">
        <v>0.75</v>
      </c>
    </row>
    <row r="354" spans="1:9" x14ac:dyDescent="0.2">
      <c r="A354" s="1">
        <v>40630</v>
      </c>
      <c r="B354" t="s">
        <v>28</v>
      </c>
      <c r="C354" t="s">
        <v>7</v>
      </c>
      <c r="D354" t="s">
        <v>4</v>
      </c>
      <c r="E354">
        <v>187</v>
      </c>
      <c r="F354" t="s">
        <v>5</v>
      </c>
      <c r="G354" t="s">
        <v>69</v>
      </c>
      <c r="H354" s="8">
        <v>0.75</v>
      </c>
    </row>
    <row r="355" spans="1:9" x14ac:dyDescent="0.2">
      <c r="A355" s="1">
        <v>40630</v>
      </c>
      <c r="B355" t="s">
        <v>22</v>
      </c>
      <c r="C355" t="s">
        <v>12</v>
      </c>
      <c r="D355" t="s">
        <v>4</v>
      </c>
      <c r="E355">
        <v>153</v>
      </c>
      <c r="F355" t="s">
        <v>5</v>
      </c>
      <c r="G355" t="s">
        <v>100</v>
      </c>
      <c r="H355" s="8">
        <v>1</v>
      </c>
    </row>
    <row r="356" spans="1:9" x14ac:dyDescent="0.2">
      <c r="A356" s="1">
        <v>40630</v>
      </c>
      <c r="B356" t="s">
        <v>22</v>
      </c>
      <c r="C356" t="s">
        <v>12</v>
      </c>
      <c r="D356" t="s">
        <v>4</v>
      </c>
      <c r="E356">
        <v>152</v>
      </c>
      <c r="F356" t="s">
        <v>5</v>
      </c>
      <c r="G356" t="s">
        <v>101</v>
      </c>
      <c r="H356" s="8">
        <v>2.5</v>
      </c>
    </row>
    <row r="357" spans="1:9" x14ac:dyDescent="0.2">
      <c r="A357" s="1">
        <v>40630</v>
      </c>
      <c r="B357" t="s">
        <v>22</v>
      </c>
      <c r="C357" t="s">
        <v>49</v>
      </c>
      <c r="D357" t="s">
        <v>4</v>
      </c>
      <c r="E357">
        <v>210</v>
      </c>
      <c r="F357" t="s">
        <v>5</v>
      </c>
      <c r="G357" t="s">
        <v>48</v>
      </c>
      <c r="H357" s="8">
        <v>5.25</v>
      </c>
    </row>
    <row r="358" spans="1:9" x14ac:dyDescent="0.2">
      <c r="A358" s="1">
        <v>40630</v>
      </c>
      <c r="B358" t="s">
        <v>3</v>
      </c>
      <c r="C358" t="s">
        <v>90</v>
      </c>
      <c r="D358" t="s">
        <v>4</v>
      </c>
      <c r="E358">
        <v>154</v>
      </c>
      <c r="F358" t="s">
        <v>5</v>
      </c>
      <c r="G358" t="s">
        <v>99</v>
      </c>
      <c r="H358" s="8">
        <v>0.75</v>
      </c>
    </row>
    <row r="359" spans="1:9" x14ac:dyDescent="0.2">
      <c r="A359" s="1">
        <v>40630</v>
      </c>
      <c r="B359" t="s">
        <v>28</v>
      </c>
      <c r="C359" t="s">
        <v>12</v>
      </c>
      <c r="D359" t="s">
        <v>4</v>
      </c>
      <c r="E359">
        <v>214</v>
      </c>
      <c r="F359" t="s">
        <v>5</v>
      </c>
      <c r="G359" t="s">
        <v>44</v>
      </c>
      <c r="H359" s="8">
        <v>0.5</v>
      </c>
      <c r="I359" t="s">
        <v>141</v>
      </c>
    </row>
    <row r="360" spans="1:9" x14ac:dyDescent="0.2">
      <c r="A360" s="1">
        <v>40630</v>
      </c>
      <c r="B360" t="s">
        <v>28</v>
      </c>
      <c r="C360" t="s">
        <v>49</v>
      </c>
      <c r="D360" t="s">
        <v>4</v>
      </c>
      <c r="E360">
        <v>143</v>
      </c>
      <c r="F360" t="s">
        <v>5</v>
      </c>
      <c r="G360" t="s">
        <v>103</v>
      </c>
      <c r="H360" s="8">
        <v>1</v>
      </c>
    </row>
    <row r="361" spans="1:9" x14ac:dyDescent="0.2">
      <c r="A361" s="1">
        <v>40630</v>
      </c>
      <c r="B361" t="s">
        <v>3</v>
      </c>
      <c r="C361" t="s">
        <v>12</v>
      </c>
      <c r="D361" t="s">
        <v>4</v>
      </c>
      <c r="E361">
        <v>124</v>
      </c>
      <c r="F361" t="s">
        <v>5</v>
      </c>
      <c r="G361" t="s">
        <v>15</v>
      </c>
      <c r="H361" s="8">
        <v>0.5</v>
      </c>
    </row>
    <row r="362" spans="1:9" x14ac:dyDescent="0.2">
      <c r="A362" s="1">
        <v>40629</v>
      </c>
      <c r="B362" t="s">
        <v>22</v>
      </c>
      <c r="C362" t="s">
        <v>90</v>
      </c>
      <c r="D362" t="s">
        <v>4</v>
      </c>
      <c r="E362">
        <v>97</v>
      </c>
      <c r="F362" t="s">
        <v>5</v>
      </c>
      <c r="G362" t="s">
        <v>119</v>
      </c>
      <c r="H362" s="8">
        <v>0.5</v>
      </c>
      <c r="I362" t="s">
        <v>248</v>
      </c>
    </row>
    <row r="363" spans="1:9" x14ac:dyDescent="0.2">
      <c r="A363" s="1">
        <v>40628</v>
      </c>
      <c r="B363" t="s">
        <v>22</v>
      </c>
      <c r="C363" t="s">
        <v>90</v>
      </c>
      <c r="D363" t="s">
        <v>4</v>
      </c>
      <c r="E363">
        <v>155</v>
      </c>
      <c r="F363" t="s">
        <v>5</v>
      </c>
      <c r="G363" t="s">
        <v>98</v>
      </c>
      <c r="H363" s="8">
        <v>3</v>
      </c>
    </row>
    <row r="364" spans="1:9" x14ac:dyDescent="0.2">
      <c r="A364" s="1">
        <v>40628</v>
      </c>
      <c r="B364" t="s">
        <v>28</v>
      </c>
      <c r="C364" t="s">
        <v>120</v>
      </c>
      <c r="D364" t="s">
        <v>4</v>
      </c>
      <c r="E364">
        <v>95</v>
      </c>
      <c r="F364" t="s">
        <v>5</v>
      </c>
      <c r="G364" t="s">
        <v>121</v>
      </c>
      <c r="H364" s="8">
        <v>0.5</v>
      </c>
      <c r="I364" t="s">
        <v>142</v>
      </c>
    </row>
    <row r="365" spans="1:9" x14ac:dyDescent="0.2">
      <c r="A365" s="1">
        <v>40627</v>
      </c>
      <c r="B365" t="s">
        <v>11</v>
      </c>
      <c r="C365" t="s">
        <v>90</v>
      </c>
      <c r="D365" t="s">
        <v>4</v>
      </c>
      <c r="E365">
        <v>241</v>
      </c>
      <c r="F365" t="s">
        <v>5</v>
      </c>
      <c r="G365" t="s">
        <v>143</v>
      </c>
      <c r="H365" s="8">
        <v>0.25</v>
      </c>
    </row>
    <row r="366" spans="1:9" x14ac:dyDescent="0.2">
      <c r="A366" s="1">
        <v>40627</v>
      </c>
      <c r="B366" t="s">
        <v>28</v>
      </c>
      <c r="C366" t="s">
        <v>120</v>
      </c>
      <c r="D366" t="s">
        <v>4</v>
      </c>
      <c r="E366">
        <v>95</v>
      </c>
      <c r="F366" t="s">
        <v>5</v>
      </c>
      <c r="G366" t="s">
        <v>121</v>
      </c>
      <c r="H366" s="8">
        <v>1.5</v>
      </c>
    </row>
    <row r="367" spans="1:9" x14ac:dyDescent="0.2">
      <c r="A367" s="1">
        <v>40627</v>
      </c>
      <c r="B367" t="s">
        <v>3</v>
      </c>
      <c r="C367" t="s">
        <v>12</v>
      </c>
      <c r="D367" t="s">
        <v>4</v>
      </c>
      <c r="E367">
        <v>153</v>
      </c>
      <c r="F367" t="s">
        <v>5</v>
      </c>
      <c r="G367" t="s">
        <v>100</v>
      </c>
      <c r="H367" s="8">
        <v>3</v>
      </c>
    </row>
    <row r="368" spans="1:9" x14ac:dyDescent="0.2">
      <c r="A368" s="1">
        <v>40627</v>
      </c>
      <c r="B368" t="s">
        <v>3</v>
      </c>
      <c r="C368" t="s">
        <v>90</v>
      </c>
      <c r="D368" t="s">
        <v>4</v>
      </c>
      <c r="E368">
        <v>241</v>
      </c>
      <c r="F368" t="s">
        <v>5</v>
      </c>
      <c r="G368" t="s">
        <v>143</v>
      </c>
      <c r="H368" s="8">
        <v>0.5</v>
      </c>
    </row>
    <row r="369" spans="1:9" x14ac:dyDescent="0.2">
      <c r="A369" s="1">
        <v>40627</v>
      </c>
      <c r="B369" t="s">
        <v>3</v>
      </c>
      <c r="C369" t="s">
        <v>90</v>
      </c>
      <c r="D369" t="s">
        <v>4</v>
      </c>
      <c r="E369">
        <v>108</v>
      </c>
      <c r="F369" t="s">
        <v>5</v>
      </c>
      <c r="G369" t="s">
        <v>144</v>
      </c>
      <c r="H369" s="8">
        <v>0.5</v>
      </c>
    </row>
    <row r="370" spans="1:9" x14ac:dyDescent="0.2">
      <c r="A370" s="1">
        <v>40626</v>
      </c>
      <c r="B370" t="s">
        <v>11</v>
      </c>
      <c r="C370" t="s">
        <v>90</v>
      </c>
      <c r="D370" t="s">
        <v>4</v>
      </c>
      <c r="E370">
        <v>154</v>
      </c>
      <c r="F370" t="s">
        <v>5</v>
      </c>
      <c r="G370" t="s">
        <v>99</v>
      </c>
      <c r="H370" s="8">
        <v>0.5</v>
      </c>
      <c r="I370" t="s">
        <v>145</v>
      </c>
    </row>
    <row r="371" spans="1:9" x14ac:dyDescent="0.2">
      <c r="A371" s="1">
        <v>40626</v>
      </c>
      <c r="B371" t="s">
        <v>11</v>
      </c>
      <c r="C371" t="s">
        <v>12</v>
      </c>
      <c r="D371" t="s">
        <v>4</v>
      </c>
      <c r="E371">
        <v>152</v>
      </c>
      <c r="F371" t="s">
        <v>5</v>
      </c>
      <c r="G371" t="s">
        <v>101</v>
      </c>
      <c r="H371" s="8">
        <v>1</v>
      </c>
      <c r="I371" t="s">
        <v>146</v>
      </c>
    </row>
    <row r="372" spans="1:9" x14ac:dyDescent="0.2">
      <c r="A372" s="1">
        <v>40626</v>
      </c>
      <c r="B372" t="s">
        <v>22</v>
      </c>
      <c r="C372" t="s">
        <v>90</v>
      </c>
      <c r="D372" t="s">
        <v>4</v>
      </c>
      <c r="E372">
        <v>97</v>
      </c>
      <c r="F372" t="s">
        <v>5</v>
      </c>
      <c r="G372" t="s">
        <v>119</v>
      </c>
      <c r="H372" s="8">
        <v>2.25</v>
      </c>
    </row>
    <row r="373" spans="1:9" x14ac:dyDescent="0.2">
      <c r="A373" s="1">
        <v>40626</v>
      </c>
      <c r="B373" t="s">
        <v>22</v>
      </c>
      <c r="C373" t="s">
        <v>7</v>
      </c>
      <c r="D373" t="s">
        <v>4</v>
      </c>
      <c r="E373">
        <v>185</v>
      </c>
      <c r="F373" t="s">
        <v>5</v>
      </c>
      <c r="G373" t="s">
        <v>71</v>
      </c>
      <c r="H373" s="8">
        <v>2</v>
      </c>
    </row>
    <row r="374" spans="1:9" x14ac:dyDescent="0.2">
      <c r="A374" s="1">
        <v>40626</v>
      </c>
      <c r="B374" t="s">
        <v>16</v>
      </c>
      <c r="C374" t="s">
        <v>83</v>
      </c>
      <c r="D374" t="s">
        <v>4</v>
      </c>
      <c r="E374">
        <v>126</v>
      </c>
      <c r="F374" t="s">
        <v>5</v>
      </c>
      <c r="G374" t="s">
        <v>27</v>
      </c>
      <c r="H374" s="8">
        <v>0.5</v>
      </c>
    </row>
    <row r="375" spans="1:9" x14ac:dyDescent="0.2">
      <c r="A375" s="1">
        <v>40626</v>
      </c>
      <c r="B375" t="s">
        <v>22</v>
      </c>
      <c r="C375" t="s">
        <v>90</v>
      </c>
      <c r="D375" t="s">
        <v>4</v>
      </c>
      <c r="E375">
        <v>93</v>
      </c>
      <c r="F375" t="s">
        <v>5</v>
      </c>
      <c r="G375" t="s">
        <v>122</v>
      </c>
      <c r="H375" s="8">
        <v>0.5</v>
      </c>
    </row>
    <row r="376" spans="1:9" x14ac:dyDescent="0.2">
      <c r="A376" s="1">
        <v>40626</v>
      </c>
      <c r="B376" t="s">
        <v>22</v>
      </c>
      <c r="C376" t="s">
        <v>120</v>
      </c>
      <c r="D376" t="s">
        <v>4</v>
      </c>
      <c r="E376">
        <v>95</v>
      </c>
      <c r="F376" t="s">
        <v>5</v>
      </c>
      <c r="G376" t="s">
        <v>121</v>
      </c>
      <c r="H376" s="8">
        <v>0.5</v>
      </c>
    </row>
    <row r="377" spans="1:9" x14ac:dyDescent="0.2">
      <c r="A377" s="1">
        <v>40626</v>
      </c>
      <c r="B377" t="s">
        <v>22</v>
      </c>
      <c r="C377" t="s">
        <v>90</v>
      </c>
      <c r="D377" t="s">
        <v>4</v>
      </c>
      <c r="E377">
        <v>155</v>
      </c>
      <c r="F377" t="s">
        <v>5</v>
      </c>
      <c r="G377" t="s">
        <v>98</v>
      </c>
      <c r="H377" s="8">
        <v>1.5</v>
      </c>
    </row>
    <row r="378" spans="1:9" x14ac:dyDescent="0.2">
      <c r="A378" s="1">
        <v>40626</v>
      </c>
      <c r="B378" t="s">
        <v>22</v>
      </c>
      <c r="C378" t="s">
        <v>49</v>
      </c>
      <c r="D378" t="s">
        <v>4</v>
      </c>
      <c r="E378">
        <v>143</v>
      </c>
      <c r="F378" t="s">
        <v>5</v>
      </c>
      <c r="G378" t="s">
        <v>103</v>
      </c>
      <c r="H378" s="8">
        <v>1</v>
      </c>
    </row>
    <row r="379" spans="1:9" x14ac:dyDescent="0.2">
      <c r="A379" s="1">
        <v>40626</v>
      </c>
      <c r="B379" t="s">
        <v>16</v>
      </c>
      <c r="C379" t="s">
        <v>7</v>
      </c>
      <c r="D379" t="s">
        <v>4</v>
      </c>
      <c r="E379">
        <v>185</v>
      </c>
      <c r="F379" t="s">
        <v>5</v>
      </c>
      <c r="G379" t="s">
        <v>71</v>
      </c>
      <c r="H379" s="8">
        <v>2</v>
      </c>
    </row>
    <row r="380" spans="1:9" x14ac:dyDescent="0.2">
      <c r="A380" s="1">
        <v>40626</v>
      </c>
      <c r="B380" t="s">
        <v>16</v>
      </c>
      <c r="C380" t="s">
        <v>12</v>
      </c>
      <c r="D380" t="s">
        <v>4</v>
      </c>
      <c r="E380">
        <v>152</v>
      </c>
      <c r="F380" t="s">
        <v>5</v>
      </c>
      <c r="G380" t="s">
        <v>101</v>
      </c>
      <c r="H380" s="8">
        <v>2.5</v>
      </c>
    </row>
    <row r="381" spans="1:9" x14ac:dyDescent="0.2">
      <c r="A381" s="1">
        <v>40626</v>
      </c>
      <c r="B381" t="s">
        <v>16</v>
      </c>
      <c r="C381" t="s">
        <v>90</v>
      </c>
      <c r="D381" t="s">
        <v>4</v>
      </c>
      <c r="E381">
        <v>102</v>
      </c>
      <c r="F381" t="s">
        <v>5</v>
      </c>
      <c r="G381" t="s">
        <v>147</v>
      </c>
      <c r="H381" s="8">
        <v>0.25</v>
      </c>
    </row>
    <row r="382" spans="1:9" x14ac:dyDescent="0.2">
      <c r="A382" s="1">
        <v>40626</v>
      </c>
      <c r="B382" t="s">
        <v>16</v>
      </c>
      <c r="C382" t="s">
        <v>90</v>
      </c>
      <c r="D382" t="s">
        <v>4</v>
      </c>
      <c r="E382">
        <v>243</v>
      </c>
      <c r="F382" t="s">
        <v>5</v>
      </c>
      <c r="G382" t="s">
        <v>148</v>
      </c>
      <c r="H382" s="8">
        <v>0.5</v>
      </c>
    </row>
    <row r="383" spans="1:9" x14ac:dyDescent="0.2">
      <c r="A383" s="1">
        <v>40626</v>
      </c>
      <c r="B383" t="s">
        <v>28</v>
      </c>
      <c r="C383" t="s">
        <v>7</v>
      </c>
      <c r="D383" t="s">
        <v>4</v>
      </c>
      <c r="E383">
        <v>185</v>
      </c>
      <c r="F383" t="s">
        <v>5</v>
      </c>
      <c r="G383" t="s">
        <v>71</v>
      </c>
      <c r="H383" s="8">
        <v>2</v>
      </c>
    </row>
    <row r="384" spans="1:9" x14ac:dyDescent="0.2">
      <c r="A384" s="1">
        <v>40626</v>
      </c>
      <c r="B384" t="s">
        <v>28</v>
      </c>
      <c r="C384" t="s">
        <v>120</v>
      </c>
      <c r="D384" t="s">
        <v>4</v>
      </c>
      <c r="E384">
        <v>95</v>
      </c>
      <c r="F384" t="s">
        <v>5</v>
      </c>
      <c r="G384" t="s">
        <v>121</v>
      </c>
      <c r="H384" s="8">
        <v>3</v>
      </c>
      <c r="I384" t="s">
        <v>149</v>
      </c>
    </row>
    <row r="385" spans="1:9" x14ac:dyDescent="0.2">
      <c r="A385" s="1">
        <v>40626</v>
      </c>
      <c r="B385" t="s">
        <v>11</v>
      </c>
      <c r="C385" t="s">
        <v>12</v>
      </c>
      <c r="D385" t="s">
        <v>4</v>
      </c>
      <c r="E385">
        <v>152</v>
      </c>
      <c r="F385" t="s">
        <v>5</v>
      </c>
      <c r="G385" t="s">
        <v>101</v>
      </c>
      <c r="H385" s="8">
        <v>4</v>
      </c>
      <c r="I385" t="s">
        <v>150</v>
      </c>
    </row>
    <row r="386" spans="1:9" x14ac:dyDescent="0.2">
      <c r="A386" s="1">
        <v>40626</v>
      </c>
      <c r="B386" t="s">
        <v>3</v>
      </c>
      <c r="C386" t="s">
        <v>7</v>
      </c>
      <c r="D386" t="s">
        <v>4</v>
      </c>
      <c r="E386">
        <v>185</v>
      </c>
      <c r="F386" t="s">
        <v>5</v>
      </c>
      <c r="G386" t="s">
        <v>71</v>
      </c>
      <c r="H386" s="8">
        <v>2</v>
      </c>
    </row>
    <row r="387" spans="1:9" x14ac:dyDescent="0.2">
      <c r="A387" s="1">
        <v>40626</v>
      </c>
      <c r="B387" t="s">
        <v>11</v>
      </c>
      <c r="C387" t="s">
        <v>7</v>
      </c>
      <c r="D387" t="s">
        <v>4</v>
      </c>
      <c r="E387">
        <v>185</v>
      </c>
      <c r="F387" t="s">
        <v>5</v>
      </c>
      <c r="G387" t="s">
        <v>71</v>
      </c>
      <c r="H387" s="8">
        <v>2</v>
      </c>
    </row>
    <row r="388" spans="1:9" x14ac:dyDescent="0.2">
      <c r="A388" s="1">
        <v>40625</v>
      </c>
      <c r="B388" t="s">
        <v>16</v>
      </c>
      <c r="C388" t="s">
        <v>90</v>
      </c>
      <c r="D388" t="s">
        <v>4</v>
      </c>
      <c r="E388">
        <v>99</v>
      </c>
      <c r="F388" t="s">
        <v>5</v>
      </c>
      <c r="G388" t="s">
        <v>151</v>
      </c>
      <c r="H388" s="8">
        <v>0.75</v>
      </c>
    </row>
    <row r="389" spans="1:9" x14ac:dyDescent="0.2">
      <c r="A389" s="1">
        <v>40625</v>
      </c>
      <c r="B389" t="s">
        <v>16</v>
      </c>
      <c r="C389" t="s">
        <v>90</v>
      </c>
      <c r="D389" t="s">
        <v>4</v>
      </c>
      <c r="E389">
        <v>101</v>
      </c>
      <c r="F389" t="s">
        <v>5</v>
      </c>
      <c r="G389" t="s">
        <v>152</v>
      </c>
      <c r="H389" s="8">
        <v>0.5</v>
      </c>
    </row>
    <row r="390" spans="1:9" x14ac:dyDescent="0.2">
      <c r="A390" s="1">
        <v>40625</v>
      </c>
      <c r="B390" t="s">
        <v>16</v>
      </c>
      <c r="C390" t="s">
        <v>90</v>
      </c>
      <c r="D390" t="s">
        <v>4</v>
      </c>
      <c r="E390">
        <v>107</v>
      </c>
      <c r="F390" t="s">
        <v>5</v>
      </c>
      <c r="G390" t="s">
        <v>153</v>
      </c>
      <c r="H390" s="8">
        <v>0.75</v>
      </c>
    </row>
    <row r="391" spans="1:9" x14ac:dyDescent="0.2">
      <c r="A391" s="1">
        <v>40625</v>
      </c>
      <c r="B391" t="s">
        <v>16</v>
      </c>
      <c r="C391" t="s">
        <v>90</v>
      </c>
      <c r="D391" t="s">
        <v>4</v>
      </c>
      <c r="E391">
        <v>240</v>
      </c>
      <c r="F391" t="s">
        <v>5</v>
      </c>
      <c r="G391" t="s">
        <v>154</v>
      </c>
      <c r="H391" s="8">
        <v>0.75</v>
      </c>
    </row>
    <row r="392" spans="1:9" x14ac:dyDescent="0.2">
      <c r="A392" s="1">
        <v>40625</v>
      </c>
      <c r="B392" t="s">
        <v>16</v>
      </c>
      <c r="C392" t="s">
        <v>90</v>
      </c>
      <c r="D392" t="s">
        <v>4</v>
      </c>
      <c r="E392">
        <v>244</v>
      </c>
      <c r="F392" t="s">
        <v>5</v>
      </c>
      <c r="G392" t="s">
        <v>155</v>
      </c>
      <c r="H392" s="8">
        <v>0.75</v>
      </c>
    </row>
    <row r="393" spans="1:9" x14ac:dyDescent="0.2">
      <c r="A393" s="1">
        <v>40624</v>
      </c>
      <c r="B393" t="s">
        <v>3</v>
      </c>
      <c r="C393" t="s">
        <v>90</v>
      </c>
      <c r="D393" t="s">
        <v>4</v>
      </c>
      <c r="E393">
        <v>244</v>
      </c>
      <c r="F393" t="s">
        <v>5</v>
      </c>
      <c r="G393" t="s">
        <v>155</v>
      </c>
      <c r="H393" s="8">
        <v>2.5</v>
      </c>
    </row>
    <row r="394" spans="1:9" x14ac:dyDescent="0.2">
      <c r="A394" s="1">
        <v>40624</v>
      </c>
      <c r="B394" t="s">
        <v>16</v>
      </c>
      <c r="C394" t="s">
        <v>90</v>
      </c>
      <c r="D394" t="s">
        <v>4</v>
      </c>
      <c r="E394">
        <v>101</v>
      </c>
      <c r="F394" t="s">
        <v>5</v>
      </c>
      <c r="G394" t="s">
        <v>152</v>
      </c>
      <c r="H394" s="8">
        <v>2</v>
      </c>
    </row>
    <row r="395" spans="1:9" x14ac:dyDescent="0.2">
      <c r="A395" s="1">
        <v>40624</v>
      </c>
      <c r="B395" t="s">
        <v>16</v>
      </c>
      <c r="C395" t="s">
        <v>90</v>
      </c>
      <c r="D395" t="s">
        <v>4</v>
      </c>
      <c r="E395">
        <v>99</v>
      </c>
      <c r="F395" t="s">
        <v>5</v>
      </c>
      <c r="G395" t="s">
        <v>151</v>
      </c>
      <c r="H395" s="8">
        <v>0.5</v>
      </c>
    </row>
    <row r="396" spans="1:9" x14ac:dyDescent="0.2">
      <c r="A396" s="1">
        <v>40624</v>
      </c>
      <c r="B396" t="s">
        <v>28</v>
      </c>
      <c r="C396" t="s">
        <v>120</v>
      </c>
      <c r="D396" t="s">
        <v>4</v>
      </c>
      <c r="E396">
        <v>95</v>
      </c>
      <c r="F396" t="s">
        <v>5</v>
      </c>
      <c r="G396" t="s">
        <v>121</v>
      </c>
      <c r="H396" s="8">
        <v>2.5</v>
      </c>
      <c r="I396" t="s">
        <v>156</v>
      </c>
    </row>
    <row r="397" spans="1:9" x14ac:dyDescent="0.2">
      <c r="A397" s="1">
        <v>40623</v>
      </c>
      <c r="B397" t="s">
        <v>22</v>
      </c>
      <c r="C397" t="s">
        <v>7</v>
      </c>
      <c r="D397" t="s">
        <v>4</v>
      </c>
      <c r="E397">
        <v>183</v>
      </c>
      <c r="F397" t="s">
        <v>5</v>
      </c>
      <c r="G397" t="s">
        <v>73</v>
      </c>
      <c r="H397" s="8">
        <v>0.75</v>
      </c>
    </row>
    <row r="398" spans="1:9" x14ac:dyDescent="0.2">
      <c r="A398" s="1">
        <v>40623</v>
      </c>
      <c r="B398" t="s">
        <v>22</v>
      </c>
      <c r="C398" t="s">
        <v>90</v>
      </c>
      <c r="D398" t="s">
        <v>4</v>
      </c>
      <c r="E398">
        <v>107</v>
      </c>
      <c r="F398" t="s">
        <v>5</v>
      </c>
      <c r="G398" t="s">
        <v>153</v>
      </c>
      <c r="H398" s="8">
        <v>1.5</v>
      </c>
    </row>
    <row r="399" spans="1:9" x14ac:dyDescent="0.2">
      <c r="A399" s="1">
        <v>40623</v>
      </c>
      <c r="B399" t="s">
        <v>16</v>
      </c>
      <c r="C399" t="s">
        <v>90</v>
      </c>
      <c r="D399" t="s">
        <v>4</v>
      </c>
      <c r="E399">
        <v>99</v>
      </c>
      <c r="F399" t="s">
        <v>5</v>
      </c>
      <c r="G399" t="s">
        <v>151</v>
      </c>
      <c r="H399" s="8">
        <v>1</v>
      </c>
    </row>
    <row r="400" spans="1:9" x14ac:dyDescent="0.2">
      <c r="A400" s="1">
        <v>40623</v>
      </c>
      <c r="B400" t="s">
        <v>16</v>
      </c>
      <c r="C400" t="s">
        <v>7</v>
      </c>
      <c r="D400" t="s">
        <v>4</v>
      </c>
      <c r="E400">
        <v>183</v>
      </c>
      <c r="F400" t="s">
        <v>5</v>
      </c>
      <c r="G400" t="s">
        <v>73</v>
      </c>
      <c r="H400" s="8">
        <v>0.75</v>
      </c>
    </row>
    <row r="401" spans="1:9" x14ac:dyDescent="0.2">
      <c r="A401" s="1">
        <v>40623</v>
      </c>
      <c r="B401" t="s">
        <v>16</v>
      </c>
      <c r="C401" t="s">
        <v>90</v>
      </c>
      <c r="D401" t="s">
        <v>4</v>
      </c>
      <c r="E401">
        <v>101</v>
      </c>
      <c r="F401" t="s">
        <v>5</v>
      </c>
      <c r="G401" t="s">
        <v>152</v>
      </c>
      <c r="H401" s="8">
        <v>1</v>
      </c>
    </row>
    <row r="402" spans="1:9" x14ac:dyDescent="0.2">
      <c r="A402" s="1">
        <v>40623</v>
      </c>
      <c r="B402" t="s">
        <v>16</v>
      </c>
      <c r="C402" t="s">
        <v>83</v>
      </c>
      <c r="D402" t="s">
        <v>4</v>
      </c>
      <c r="E402">
        <v>126</v>
      </c>
      <c r="F402" t="s">
        <v>5</v>
      </c>
      <c r="G402" t="s">
        <v>27</v>
      </c>
      <c r="H402" s="8">
        <v>0.75</v>
      </c>
    </row>
    <row r="403" spans="1:9" x14ac:dyDescent="0.2">
      <c r="A403" s="1">
        <v>40623</v>
      </c>
      <c r="B403" t="s">
        <v>28</v>
      </c>
      <c r="C403" t="s">
        <v>7</v>
      </c>
      <c r="D403" t="s">
        <v>4</v>
      </c>
      <c r="E403">
        <v>183</v>
      </c>
      <c r="F403" t="s">
        <v>5</v>
      </c>
      <c r="G403" t="s">
        <v>73</v>
      </c>
      <c r="H403" s="8">
        <v>0.75</v>
      </c>
    </row>
    <row r="404" spans="1:9" x14ac:dyDescent="0.2">
      <c r="A404" s="1">
        <v>40623</v>
      </c>
      <c r="B404" t="s">
        <v>28</v>
      </c>
      <c r="C404" t="s">
        <v>120</v>
      </c>
      <c r="D404" t="s">
        <v>4</v>
      </c>
      <c r="E404">
        <v>95</v>
      </c>
      <c r="F404" t="s">
        <v>5</v>
      </c>
      <c r="G404" t="s">
        <v>121</v>
      </c>
      <c r="H404" s="8">
        <v>3</v>
      </c>
      <c r="I404" t="s">
        <v>157</v>
      </c>
    </row>
    <row r="405" spans="1:9" x14ac:dyDescent="0.2">
      <c r="A405" s="1">
        <v>40623</v>
      </c>
      <c r="B405" t="s">
        <v>28</v>
      </c>
      <c r="C405" t="s">
        <v>88</v>
      </c>
      <c r="D405" t="s">
        <v>4</v>
      </c>
      <c r="E405">
        <v>99</v>
      </c>
      <c r="F405" t="s">
        <v>5</v>
      </c>
      <c r="G405" t="s">
        <v>151</v>
      </c>
      <c r="H405" s="8">
        <v>1</v>
      </c>
      <c r="I405" t="s">
        <v>158</v>
      </c>
    </row>
    <row r="406" spans="1:9" x14ac:dyDescent="0.2">
      <c r="A406" s="1">
        <v>40623</v>
      </c>
      <c r="B406" t="s">
        <v>11</v>
      </c>
      <c r="C406" t="s">
        <v>7</v>
      </c>
      <c r="D406" t="s">
        <v>4</v>
      </c>
      <c r="E406">
        <v>183</v>
      </c>
      <c r="F406" t="s">
        <v>5</v>
      </c>
      <c r="G406" t="s">
        <v>73</v>
      </c>
      <c r="H406" s="8">
        <v>0.75</v>
      </c>
    </row>
    <row r="407" spans="1:9" x14ac:dyDescent="0.2">
      <c r="A407" s="1">
        <v>40623</v>
      </c>
      <c r="B407" t="s">
        <v>3</v>
      </c>
      <c r="C407" t="s">
        <v>7</v>
      </c>
      <c r="D407" t="s">
        <v>4</v>
      </c>
      <c r="E407">
        <v>183</v>
      </c>
      <c r="F407" t="s">
        <v>5</v>
      </c>
      <c r="G407" t="s">
        <v>73</v>
      </c>
      <c r="H407" s="8">
        <v>0.75</v>
      </c>
    </row>
    <row r="408" spans="1:9" x14ac:dyDescent="0.2">
      <c r="A408" s="1">
        <v>40620</v>
      </c>
      <c r="B408" t="s">
        <v>28</v>
      </c>
      <c r="C408" t="s">
        <v>49</v>
      </c>
      <c r="D408" t="s">
        <v>4</v>
      </c>
      <c r="E408">
        <v>143</v>
      </c>
      <c r="F408" t="s">
        <v>5</v>
      </c>
      <c r="G408" t="s">
        <v>103</v>
      </c>
      <c r="H408" s="8">
        <v>2</v>
      </c>
      <c r="I408" t="s">
        <v>159</v>
      </c>
    </row>
    <row r="409" spans="1:9" x14ac:dyDescent="0.2">
      <c r="A409" s="1">
        <v>40620</v>
      </c>
      <c r="B409" t="s">
        <v>3</v>
      </c>
      <c r="C409" t="s">
        <v>90</v>
      </c>
      <c r="D409" t="s">
        <v>4</v>
      </c>
      <c r="E409">
        <v>136</v>
      </c>
      <c r="F409" t="s">
        <v>5</v>
      </c>
      <c r="G409" t="s">
        <v>160</v>
      </c>
      <c r="H409" s="8">
        <v>4</v>
      </c>
    </row>
    <row r="410" spans="1:9" x14ac:dyDescent="0.2">
      <c r="A410" s="1">
        <v>40620</v>
      </c>
      <c r="B410" t="s">
        <v>16</v>
      </c>
      <c r="C410" t="s">
        <v>49</v>
      </c>
      <c r="D410" t="s">
        <v>4</v>
      </c>
      <c r="E410">
        <v>143</v>
      </c>
      <c r="F410" t="s">
        <v>5</v>
      </c>
      <c r="G410" t="s">
        <v>103</v>
      </c>
      <c r="H410" s="8">
        <v>1</v>
      </c>
    </row>
    <row r="411" spans="1:9" x14ac:dyDescent="0.2">
      <c r="A411" s="1">
        <v>40619</v>
      </c>
      <c r="B411" t="s">
        <v>11</v>
      </c>
      <c r="C411" t="s">
        <v>90</v>
      </c>
      <c r="D411" t="s">
        <v>4</v>
      </c>
      <c r="E411">
        <v>154</v>
      </c>
      <c r="F411" t="s">
        <v>5</v>
      </c>
      <c r="G411" t="s">
        <v>99</v>
      </c>
      <c r="H411" s="8">
        <v>3</v>
      </c>
    </row>
    <row r="412" spans="1:9" x14ac:dyDescent="0.2">
      <c r="A412" s="1">
        <v>40619</v>
      </c>
      <c r="B412" t="s">
        <v>11</v>
      </c>
      <c r="C412" t="s">
        <v>7</v>
      </c>
      <c r="D412" t="s">
        <v>4</v>
      </c>
      <c r="E412">
        <v>184</v>
      </c>
      <c r="F412" t="s">
        <v>5</v>
      </c>
      <c r="G412" t="s">
        <v>72</v>
      </c>
      <c r="H412" s="8">
        <v>2</v>
      </c>
    </row>
    <row r="413" spans="1:9" x14ac:dyDescent="0.2">
      <c r="A413" s="1">
        <v>40619</v>
      </c>
      <c r="B413" t="s">
        <v>16</v>
      </c>
      <c r="C413" t="s">
        <v>7</v>
      </c>
      <c r="D413" t="s">
        <v>4</v>
      </c>
      <c r="E413">
        <v>184</v>
      </c>
      <c r="F413" t="s">
        <v>5</v>
      </c>
      <c r="G413" t="s">
        <v>72</v>
      </c>
      <c r="H413" s="8">
        <v>2</v>
      </c>
    </row>
    <row r="414" spans="1:9" x14ac:dyDescent="0.2">
      <c r="A414" s="1">
        <v>40619</v>
      </c>
      <c r="B414" t="s">
        <v>16</v>
      </c>
      <c r="C414" t="s">
        <v>83</v>
      </c>
      <c r="D414" t="s">
        <v>4</v>
      </c>
      <c r="E414">
        <v>126</v>
      </c>
      <c r="F414" t="s">
        <v>5</v>
      </c>
      <c r="G414" t="s">
        <v>27</v>
      </c>
      <c r="H414" s="8">
        <v>1</v>
      </c>
    </row>
    <row r="415" spans="1:9" x14ac:dyDescent="0.2">
      <c r="A415" s="1">
        <v>40619</v>
      </c>
      <c r="B415" t="s">
        <v>28</v>
      </c>
      <c r="C415" t="s">
        <v>7</v>
      </c>
      <c r="D415" t="s">
        <v>4</v>
      </c>
      <c r="E415">
        <v>184</v>
      </c>
      <c r="F415" t="s">
        <v>5</v>
      </c>
      <c r="G415" t="s">
        <v>72</v>
      </c>
      <c r="H415" s="8">
        <v>2</v>
      </c>
    </row>
    <row r="416" spans="1:9" x14ac:dyDescent="0.2">
      <c r="A416" s="1">
        <v>40619</v>
      </c>
      <c r="B416" t="s">
        <v>28</v>
      </c>
      <c r="C416" t="s">
        <v>88</v>
      </c>
      <c r="D416" t="s">
        <v>4</v>
      </c>
      <c r="E416">
        <v>99</v>
      </c>
      <c r="F416" t="s">
        <v>5</v>
      </c>
      <c r="G416" t="s">
        <v>151</v>
      </c>
      <c r="H416" s="8">
        <v>1</v>
      </c>
      <c r="I416" t="s">
        <v>161</v>
      </c>
    </row>
    <row r="417" spans="1:9" x14ac:dyDescent="0.2">
      <c r="A417" s="1">
        <v>40619</v>
      </c>
      <c r="B417" t="s">
        <v>3</v>
      </c>
      <c r="C417" t="s">
        <v>7</v>
      </c>
      <c r="D417" t="s">
        <v>4</v>
      </c>
      <c r="E417">
        <v>184</v>
      </c>
      <c r="F417" t="s">
        <v>5</v>
      </c>
      <c r="G417" t="s">
        <v>72</v>
      </c>
      <c r="H417" s="8">
        <v>2</v>
      </c>
    </row>
    <row r="418" spans="1:9" x14ac:dyDescent="0.2">
      <c r="A418" s="1">
        <v>40619</v>
      </c>
      <c r="B418" t="s">
        <v>22</v>
      </c>
      <c r="C418" t="s">
        <v>7</v>
      </c>
      <c r="D418" t="s">
        <v>4</v>
      </c>
      <c r="E418">
        <v>184</v>
      </c>
      <c r="F418" t="s">
        <v>5</v>
      </c>
      <c r="G418" t="s">
        <v>72</v>
      </c>
      <c r="H418" s="8">
        <v>2</v>
      </c>
    </row>
    <row r="419" spans="1:9" x14ac:dyDescent="0.2">
      <c r="A419" s="1">
        <v>40618</v>
      </c>
      <c r="B419" t="s">
        <v>11</v>
      </c>
      <c r="C419" t="s">
        <v>90</v>
      </c>
      <c r="D419" t="s">
        <v>4</v>
      </c>
      <c r="E419">
        <v>93</v>
      </c>
      <c r="F419" t="s">
        <v>5</v>
      </c>
      <c r="G419" t="s">
        <v>122</v>
      </c>
      <c r="H419" s="8">
        <v>2</v>
      </c>
    </row>
    <row r="420" spans="1:9" x14ac:dyDescent="0.2">
      <c r="A420" s="1">
        <v>40618</v>
      </c>
      <c r="B420" t="s">
        <v>3</v>
      </c>
      <c r="C420" t="s">
        <v>90</v>
      </c>
      <c r="D420" t="s">
        <v>4</v>
      </c>
      <c r="E420">
        <v>101</v>
      </c>
      <c r="F420" t="s">
        <v>5</v>
      </c>
      <c r="G420" t="s">
        <v>152</v>
      </c>
      <c r="H420" s="8">
        <v>0.5</v>
      </c>
    </row>
    <row r="421" spans="1:9" x14ac:dyDescent="0.2">
      <c r="A421" s="1">
        <v>40618</v>
      </c>
      <c r="B421" t="s">
        <v>3</v>
      </c>
      <c r="C421" t="s">
        <v>90</v>
      </c>
      <c r="D421" t="s">
        <v>4</v>
      </c>
      <c r="E421">
        <v>241</v>
      </c>
      <c r="F421" t="s">
        <v>5</v>
      </c>
      <c r="G421" t="s">
        <v>143</v>
      </c>
      <c r="H421" s="8">
        <v>0.5</v>
      </c>
    </row>
    <row r="422" spans="1:9" x14ac:dyDescent="0.2">
      <c r="A422" s="1">
        <v>40618</v>
      </c>
      <c r="B422" t="s">
        <v>22</v>
      </c>
      <c r="C422" t="s">
        <v>90</v>
      </c>
      <c r="D422" t="s">
        <v>4</v>
      </c>
      <c r="E422">
        <v>107</v>
      </c>
      <c r="F422" t="s">
        <v>5</v>
      </c>
      <c r="G422" t="s">
        <v>153</v>
      </c>
      <c r="H422" s="8">
        <v>0.5</v>
      </c>
    </row>
    <row r="423" spans="1:9" x14ac:dyDescent="0.2">
      <c r="A423" s="1">
        <v>40617</v>
      </c>
      <c r="B423" t="s">
        <v>16</v>
      </c>
      <c r="C423" t="s">
        <v>49</v>
      </c>
      <c r="D423" t="s">
        <v>4</v>
      </c>
      <c r="E423">
        <v>143</v>
      </c>
      <c r="F423" t="s">
        <v>5</v>
      </c>
      <c r="G423" t="s">
        <v>103</v>
      </c>
      <c r="H423" s="8">
        <v>2</v>
      </c>
    </row>
    <row r="424" spans="1:9" x14ac:dyDescent="0.2">
      <c r="A424" s="1">
        <v>40616</v>
      </c>
      <c r="B424" t="s">
        <v>28</v>
      </c>
      <c r="C424" t="s">
        <v>88</v>
      </c>
      <c r="D424" t="s">
        <v>4</v>
      </c>
      <c r="E424">
        <v>99</v>
      </c>
      <c r="F424" t="s">
        <v>5</v>
      </c>
      <c r="G424" t="s">
        <v>151</v>
      </c>
      <c r="H424" s="8">
        <v>2.5</v>
      </c>
      <c r="I424" t="s">
        <v>162</v>
      </c>
    </row>
    <row r="425" spans="1:9" x14ac:dyDescent="0.2">
      <c r="A425" s="1">
        <v>40616</v>
      </c>
      <c r="B425" t="s">
        <v>3</v>
      </c>
      <c r="C425" t="s">
        <v>90</v>
      </c>
      <c r="D425" t="s">
        <v>4</v>
      </c>
      <c r="E425">
        <v>240</v>
      </c>
      <c r="F425" t="s">
        <v>5</v>
      </c>
      <c r="G425" t="s">
        <v>154</v>
      </c>
      <c r="H425" s="8">
        <v>1</v>
      </c>
    </row>
    <row r="426" spans="1:9" x14ac:dyDescent="0.2">
      <c r="A426" s="1">
        <v>40616</v>
      </c>
      <c r="B426" t="s">
        <v>3</v>
      </c>
      <c r="C426" t="s">
        <v>90</v>
      </c>
      <c r="D426" t="s">
        <v>4</v>
      </c>
      <c r="E426">
        <v>101</v>
      </c>
      <c r="F426" t="s">
        <v>5</v>
      </c>
      <c r="G426" t="s">
        <v>152</v>
      </c>
      <c r="H426" s="8">
        <v>1</v>
      </c>
    </row>
    <row r="427" spans="1:9" x14ac:dyDescent="0.2">
      <c r="A427" s="1">
        <v>40616</v>
      </c>
      <c r="B427" t="s">
        <v>16</v>
      </c>
      <c r="C427" t="s">
        <v>88</v>
      </c>
      <c r="D427" t="s">
        <v>4</v>
      </c>
      <c r="E427">
        <v>99</v>
      </c>
      <c r="F427" t="s">
        <v>5</v>
      </c>
      <c r="G427" t="s">
        <v>151</v>
      </c>
      <c r="H427" s="8">
        <v>2</v>
      </c>
    </row>
    <row r="428" spans="1:9" x14ac:dyDescent="0.2">
      <c r="A428" s="1">
        <v>40616</v>
      </c>
      <c r="B428" t="s">
        <v>3</v>
      </c>
      <c r="C428" t="s">
        <v>26</v>
      </c>
      <c r="D428" t="s">
        <v>4</v>
      </c>
      <c r="E428">
        <v>126</v>
      </c>
      <c r="F428" t="s">
        <v>5</v>
      </c>
      <c r="G428" t="s">
        <v>27</v>
      </c>
      <c r="H428" s="8">
        <v>0.25</v>
      </c>
    </row>
    <row r="429" spans="1:9" x14ac:dyDescent="0.2">
      <c r="A429" s="1">
        <v>40616</v>
      </c>
      <c r="B429" t="s">
        <v>3</v>
      </c>
      <c r="C429" t="s">
        <v>7</v>
      </c>
      <c r="D429" t="s">
        <v>4</v>
      </c>
      <c r="E429">
        <v>182</v>
      </c>
      <c r="F429" t="s">
        <v>5</v>
      </c>
      <c r="G429" t="s">
        <v>74</v>
      </c>
      <c r="H429" s="8">
        <v>0.5</v>
      </c>
    </row>
    <row r="430" spans="1:9" x14ac:dyDescent="0.2">
      <c r="A430" s="1">
        <v>40616</v>
      </c>
      <c r="B430" t="s">
        <v>22</v>
      </c>
      <c r="C430" t="s">
        <v>7</v>
      </c>
      <c r="D430" t="s">
        <v>4</v>
      </c>
      <c r="E430">
        <v>182</v>
      </c>
      <c r="F430" t="s">
        <v>5</v>
      </c>
      <c r="G430" t="s">
        <v>74</v>
      </c>
      <c r="H430" s="8">
        <v>0.5</v>
      </c>
    </row>
    <row r="431" spans="1:9" x14ac:dyDescent="0.2">
      <c r="A431" s="1">
        <v>40616</v>
      </c>
      <c r="B431" t="s">
        <v>28</v>
      </c>
      <c r="C431" t="s">
        <v>7</v>
      </c>
      <c r="D431" t="s">
        <v>4</v>
      </c>
      <c r="E431">
        <v>182</v>
      </c>
      <c r="F431" t="s">
        <v>5</v>
      </c>
      <c r="G431" t="s">
        <v>74</v>
      </c>
      <c r="H431" s="8">
        <v>0.5</v>
      </c>
    </row>
    <row r="432" spans="1:9" x14ac:dyDescent="0.2">
      <c r="A432" s="1">
        <v>40616</v>
      </c>
      <c r="B432" t="s">
        <v>16</v>
      </c>
      <c r="C432" t="s">
        <v>7</v>
      </c>
      <c r="D432" t="s">
        <v>4</v>
      </c>
      <c r="E432">
        <v>182</v>
      </c>
      <c r="F432" t="s">
        <v>5</v>
      </c>
      <c r="G432" t="s">
        <v>74</v>
      </c>
      <c r="H432" s="8">
        <v>0.5</v>
      </c>
    </row>
    <row r="433" spans="1:9" x14ac:dyDescent="0.2">
      <c r="A433" s="1">
        <v>40616</v>
      </c>
      <c r="B433" t="s">
        <v>11</v>
      </c>
      <c r="C433" t="s">
        <v>7</v>
      </c>
      <c r="D433" t="s">
        <v>4</v>
      </c>
      <c r="E433">
        <v>182</v>
      </c>
      <c r="F433" t="s">
        <v>5</v>
      </c>
      <c r="G433" t="s">
        <v>74</v>
      </c>
      <c r="H433" s="8">
        <v>0.5</v>
      </c>
    </row>
    <row r="434" spans="1:9" x14ac:dyDescent="0.2">
      <c r="A434" s="1">
        <v>40616</v>
      </c>
      <c r="B434" t="s">
        <v>16</v>
      </c>
      <c r="C434" t="s">
        <v>83</v>
      </c>
      <c r="D434" t="s">
        <v>4</v>
      </c>
      <c r="E434">
        <v>126</v>
      </c>
      <c r="F434" t="s">
        <v>5</v>
      </c>
      <c r="G434" t="s">
        <v>27</v>
      </c>
      <c r="H434" s="8">
        <v>0.5</v>
      </c>
    </row>
    <row r="435" spans="1:9" x14ac:dyDescent="0.2">
      <c r="A435" s="1">
        <v>40614</v>
      </c>
      <c r="B435" t="s">
        <v>3</v>
      </c>
      <c r="C435" t="s">
        <v>49</v>
      </c>
      <c r="D435" t="s">
        <v>4</v>
      </c>
      <c r="E435">
        <v>210</v>
      </c>
      <c r="F435" t="s">
        <v>5</v>
      </c>
      <c r="G435" t="s">
        <v>48</v>
      </c>
      <c r="H435" s="8">
        <v>1.5</v>
      </c>
    </row>
    <row r="436" spans="1:9" x14ac:dyDescent="0.2">
      <c r="A436" s="1">
        <v>40612</v>
      </c>
      <c r="B436" t="s">
        <v>28</v>
      </c>
      <c r="C436" t="s">
        <v>7</v>
      </c>
      <c r="D436" t="s">
        <v>4</v>
      </c>
      <c r="E436">
        <v>181</v>
      </c>
      <c r="F436" t="s">
        <v>5</v>
      </c>
      <c r="G436" t="s">
        <v>75</v>
      </c>
      <c r="H436" s="8">
        <v>2</v>
      </c>
      <c r="I436" t="s">
        <v>163</v>
      </c>
    </row>
    <row r="437" spans="1:9" x14ac:dyDescent="0.2">
      <c r="A437" s="1">
        <v>40612</v>
      </c>
      <c r="B437" t="s">
        <v>3</v>
      </c>
      <c r="C437" t="s">
        <v>7</v>
      </c>
      <c r="D437" t="s">
        <v>4</v>
      </c>
      <c r="E437">
        <v>181</v>
      </c>
      <c r="F437" t="s">
        <v>5</v>
      </c>
      <c r="G437" t="s">
        <v>75</v>
      </c>
      <c r="H437" s="8">
        <v>2</v>
      </c>
    </row>
    <row r="438" spans="1:9" x14ac:dyDescent="0.2">
      <c r="A438" s="1">
        <v>40612</v>
      </c>
      <c r="B438" t="s">
        <v>22</v>
      </c>
      <c r="C438" t="s">
        <v>7</v>
      </c>
      <c r="D438" t="s">
        <v>4</v>
      </c>
      <c r="E438">
        <v>181</v>
      </c>
      <c r="F438" t="s">
        <v>5</v>
      </c>
      <c r="G438" t="s">
        <v>75</v>
      </c>
      <c r="H438" s="8">
        <v>2</v>
      </c>
    </row>
    <row r="439" spans="1:9" x14ac:dyDescent="0.2">
      <c r="A439" s="1">
        <v>40612</v>
      </c>
      <c r="B439" t="s">
        <v>16</v>
      </c>
      <c r="C439" t="s">
        <v>26</v>
      </c>
      <c r="D439" t="s">
        <v>4</v>
      </c>
      <c r="E439">
        <v>125</v>
      </c>
      <c r="F439" t="s">
        <v>5</v>
      </c>
      <c r="G439" t="s">
        <v>27</v>
      </c>
      <c r="H439" s="8">
        <v>0.5</v>
      </c>
    </row>
    <row r="440" spans="1:9" x14ac:dyDescent="0.2">
      <c r="A440" s="1">
        <v>40612</v>
      </c>
      <c r="B440" t="s">
        <v>11</v>
      </c>
      <c r="C440" t="s">
        <v>7</v>
      </c>
      <c r="D440" t="s">
        <v>4</v>
      </c>
      <c r="E440">
        <v>181</v>
      </c>
      <c r="F440" t="s">
        <v>5</v>
      </c>
      <c r="G440" t="s">
        <v>75</v>
      </c>
      <c r="H440" s="8">
        <v>2</v>
      </c>
      <c r="I440" t="s">
        <v>164</v>
      </c>
    </row>
    <row r="441" spans="1:9" x14ac:dyDescent="0.2">
      <c r="A441" s="1">
        <v>40612</v>
      </c>
      <c r="B441" t="s">
        <v>16</v>
      </c>
      <c r="C441" t="s">
        <v>7</v>
      </c>
      <c r="D441" t="s">
        <v>4</v>
      </c>
      <c r="E441">
        <v>181</v>
      </c>
      <c r="F441" t="s">
        <v>5</v>
      </c>
      <c r="G441" t="s">
        <v>75</v>
      </c>
      <c r="H441" s="8">
        <v>2</v>
      </c>
    </row>
    <row r="442" spans="1:9" x14ac:dyDescent="0.2">
      <c r="A442" s="1">
        <v>40612</v>
      </c>
      <c r="B442" t="s">
        <v>11</v>
      </c>
      <c r="C442" t="s">
        <v>49</v>
      </c>
      <c r="D442" t="s">
        <v>4</v>
      </c>
      <c r="E442">
        <v>143</v>
      </c>
      <c r="F442" t="s">
        <v>5</v>
      </c>
      <c r="G442" t="s">
        <v>103</v>
      </c>
      <c r="H442" s="8">
        <v>3</v>
      </c>
      <c r="I442" t="s">
        <v>165</v>
      </c>
    </row>
    <row r="443" spans="1:9" x14ac:dyDescent="0.2">
      <c r="A443" s="1">
        <v>40610</v>
      </c>
      <c r="B443" t="s">
        <v>11</v>
      </c>
      <c r="C443" t="s">
        <v>12</v>
      </c>
      <c r="D443" t="s">
        <v>4</v>
      </c>
      <c r="E443">
        <v>105</v>
      </c>
      <c r="F443" t="s">
        <v>5</v>
      </c>
      <c r="G443" t="s">
        <v>24</v>
      </c>
      <c r="H443" s="8">
        <v>1</v>
      </c>
    </row>
    <row r="444" spans="1:9" x14ac:dyDescent="0.2">
      <c r="A444" s="1">
        <v>40610</v>
      </c>
      <c r="B444" t="s">
        <v>11</v>
      </c>
      <c r="C444" t="s">
        <v>26</v>
      </c>
      <c r="D444" t="s">
        <v>4</v>
      </c>
      <c r="E444">
        <v>213</v>
      </c>
      <c r="F444" t="s">
        <v>5</v>
      </c>
      <c r="G444" t="s">
        <v>6</v>
      </c>
      <c r="H444" s="8">
        <v>1.5</v>
      </c>
      <c r="I444" t="s">
        <v>38</v>
      </c>
    </row>
    <row r="445" spans="1:9" x14ac:dyDescent="0.2">
      <c r="A445" s="1">
        <v>40610</v>
      </c>
      <c r="B445" t="s">
        <v>11</v>
      </c>
      <c r="C445" t="s">
        <v>7</v>
      </c>
      <c r="D445" t="s">
        <v>4</v>
      </c>
      <c r="E445">
        <v>222</v>
      </c>
      <c r="F445" t="s">
        <v>5</v>
      </c>
      <c r="G445" t="s">
        <v>39</v>
      </c>
      <c r="H445" s="8">
        <v>0.5</v>
      </c>
    </row>
    <row r="446" spans="1:9" x14ac:dyDescent="0.2">
      <c r="A446" s="1">
        <v>40610</v>
      </c>
      <c r="B446" t="s">
        <v>28</v>
      </c>
      <c r="C446" t="s">
        <v>7</v>
      </c>
      <c r="D446" t="s">
        <v>4</v>
      </c>
      <c r="E446">
        <v>222</v>
      </c>
      <c r="F446" t="s">
        <v>5</v>
      </c>
      <c r="G446" t="s">
        <v>39</v>
      </c>
      <c r="H446" s="8">
        <v>0.5</v>
      </c>
    </row>
    <row r="447" spans="1:9" x14ac:dyDescent="0.2">
      <c r="A447" s="1">
        <v>40610</v>
      </c>
      <c r="B447" t="s">
        <v>22</v>
      </c>
      <c r="C447" t="s">
        <v>7</v>
      </c>
      <c r="D447" t="s">
        <v>4</v>
      </c>
      <c r="E447">
        <v>222</v>
      </c>
      <c r="F447" t="s">
        <v>5</v>
      </c>
      <c r="G447" t="s">
        <v>39</v>
      </c>
      <c r="H447" s="8">
        <v>0.5</v>
      </c>
    </row>
    <row r="448" spans="1:9" x14ac:dyDescent="0.2">
      <c r="A448" s="1">
        <v>40610</v>
      </c>
      <c r="B448" t="s">
        <v>28</v>
      </c>
      <c r="C448" t="s">
        <v>7</v>
      </c>
      <c r="D448" t="s">
        <v>4</v>
      </c>
      <c r="E448">
        <v>125</v>
      </c>
      <c r="F448" t="s">
        <v>5</v>
      </c>
      <c r="G448" t="s">
        <v>27</v>
      </c>
      <c r="H448" s="8">
        <v>0.5</v>
      </c>
    </row>
    <row r="449" spans="1:9" x14ac:dyDescent="0.2">
      <c r="A449" s="1">
        <v>40610</v>
      </c>
      <c r="B449" t="s">
        <v>3</v>
      </c>
      <c r="C449" t="s">
        <v>7</v>
      </c>
      <c r="D449" t="s">
        <v>4</v>
      </c>
      <c r="E449">
        <v>222</v>
      </c>
      <c r="F449" t="s">
        <v>5</v>
      </c>
      <c r="G449" t="s">
        <v>39</v>
      </c>
      <c r="H449" s="8">
        <v>0.5</v>
      </c>
    </row>
    <row r="450" spans="1:9" x14ac:dyDescent="0.2">
      <c r="A450" s="1">
        <v>40610</v>
      </c>
      <c r="B450" t="s">
        <v>3</v>
      </c>
      <c r="C450" t="s">
        <v>26</v>
      </c>
      <c r="D450" t="s">
        <v>4</v>
      </c>
      <c r="E450">
        <v>213</v>
      </c>
      <c r="F450" t="s">
        <v>5</v>
      </c>
      <c r="G450" t="s">
        <v>6</v>
      </c>
      <c r="H450" s="8">
        <v>0.5</v>
      </c>
    </row>
    <row r="451" spans="1:9" x14ac:dyDescent="0.2">
      <c r="A451" s="1">
        <v>40609</v>
      </c>
      <c r="B451" t="s">
        <v>16</v>
      </c>
      <c r="C451" t="s">
        <v>26</v>
      </c>
      <c r="D451" t="s">
        <v>4</v>
      </c>
      <c r="E451">
        <v>80</v>
      </c>
      <c r="F451" t="s">
        <v>5</v>
      </c>
      <c r="G451" t="s">
        <v>17</v>
      </c>
      <c r="H451" s="8">
        <v>3</v>
      </c>
    </row>
    <row r="452" spans="1:9" x14ac:dyDescent="0.2">
      <c r="A452" s="1">
        <v>40609</v>
      </c>
      <c r="B452" t="s">
        <v>16</v>
      </c>
      <c r="C452" t="s">
        <v>7</v>
      </c>
      <c r="D452" t="s">
        <v>4</v>
      </c>
      <c r="E452">
        <v>125</v>
      </c>
      <c r="F452" t="s">
        <v>5</v>
      </c>
      <c r="G452" t="s">
        <v>27</v>
      </c>
      <c r="H452" s="8">
        <v>1</v>
      </c>
    </row>
    <row r="453" spans="1:9" x14ac:dyDescent="0.2">
      <c r="A453" s="1">
        <v>40609</v>
      </c>
      <c r="B453" t="s">
        <v>16</v>
      </c>
      <c r="C453" t="s">
        <v>26</v>
      </c>
      <c r="D453" t="s">
        <v>4</v>
      </c>
      <c r="E453">
        <v>83</v>
      </c>
      <c r="F453" t="s">
        <v>5</v>
      </c>
      <c r="G453" t="s">
        <v>8</v>
      </c>
      <c r="H453" s="8">
        <v>1.25</v>
      </c>
    </row>
    <row r="454" spans="1:9" x14ac:dyDescent="0.2">
      <c r="A454" s="1">
        <v>40609</v>
      </c>
      <c r="B454" t="s">
        <v>16</v>
      </c>
      <c r="C454" t="s">
        <v>7</v>
      </c>
      <c r="D454" t="s">
        <v>4</v>
      </c>
      <c r="E454">
        <v>125</v>
      </c>
      <c r="F454" t="s">
        <v>5</v>
      </c>
      <c r="G454" t="s">
        <v>27</v>
      </c>
      <c r="H454" s="8">
        <v>0.5</v>
      </c>
    </row>
    <row r="455" spans="1:9" x14ac:dyDescent="0.2">
      <c r="A455" s="1">
        <v>40609</v>
      </c>
      <c r="B455" t="s">
        <v>28</v>
      </c>
      <c r="C455" t="s">
        <v>26</v>
      </c>
      <c r="D455" t="s">
        <v>4</v>
      </c>
      <c r="E455">
        <v>84</v>
      </c>
      <c r="F455" t="s">
        <v>5</v>
      </c>
      <c r="G455" t="s">
        <v>29</v>
      </c>
      <c r="H455" s="8">
        <v>4</v>
      </c>
      <c r="I455" t="s">
        <v>30</v>
      </c>
    </row>
    <row r="456" spans="1:9" x14ac:dyDescent="0.2">
      <c r="A456" s="1">
        <v>40609</v>
      </c>
      <c r="B456" t="s">
        <v>28</v>
      </c>
      <c r="C456" t="s">
        <v>7</v>
      </c>
      <c r="D456" t="s">
        <v>4</v>
      </c>
      <c r="E456">
        <v>179</v>
      </c>
      <c r="F456" t="s">
        <v>5</v>
      </c>
      <c r="G456" t="s">
        <v>31</v>
      </c>
      <c r="H456" s="8">
        <v>1.5</v>
      </c>
    </row>
    <row r="457" spans="1:9" x14ac:dyDescent="0.2">
      <c r="A457" s="1">
        <v>40609</v>
      </c>
      <c r="B457" t="s">
        <v>22</v>
      </c>
      <c r="C457" t="s">
        <v>7</v>
      </c>
      <c r="D457" t="s">
        <v>4</v>
      </c>
      <c r="E457">
        <v>179</v>
      </c>
      <c r="F457" t="s">
        <v>5</v>
      </c>
      <c r="G457" t="s">
        <v>31</v>
      </c>
      <c r="H457" s="8">
        <v>1.5</v>
      </c>
    </row>
    <row r="458" spans="1:9" x14ac:dyDescent="0.2">
      <c r="A458" s="1">
        <v>40609</v>
      </c>
      <c r="B458" t="s">
        <v>3</v>
      </c>
      <c r="C458" t="s">
        <v>7</v>
      </c>
      <c r="D458" t="s">
        <v>4</v>
      </c>
      <c r="E458">
        <v>179</v>
      </c>
      <c r="F458" t="s">
        <v>5</v>
      </c>
      <c r="G458" t="s">
        <v>31</v>
      </c>
      <c r="H458" s="8">
        <v>1.5</v>
      </c>
    </row>
    <row r="459" spans="1:9" x14ac:dyDescent="0.2">
      <c r="A459" s="1">
        <v>40609</v>
      </c>
      <c r="B459" t="s">
        <v>16</v>
      </c>
      <c r="C459" t="s">
        <v>7</v>
      </c>
      <c r="D459" t="s">
        <v>4</v>
      </c>
      <c r="E459">
        <v>179</v>
      </c>
      <c r="F459" t="s">
        <v>5</v>
      </c>
      <c r="G459" t="s">
        <v>31</v>
      </c>
      <c r="H459" s="8">
        <v>1.5</v>
      </c>
    </row>
    <row r="460" spans="1:9" x14ac:dyDescent="0.2">
      <c r="A460" s="1">
        <v>40609</v>
      </c>
      <c r="B460" t="s">
        <v>11</v>
      </c>
      <c r="C460" t="s">
        <v>7</v>
      </c>
      <c r="D460" t="s">
        <v>4</v>
      </c>
      <c r="E460">
        <v>179</v>
      </c>
      <c r="F460" t="s">
        <v>5</v>
      </c>
      <c r="G460" t="s">
        <v>31</v>
      </c>
      <c r="H460" s="8">
        <v>1.5</v>
      </c>
    </row>
    <row r="461" spans="1:9" x14ac:dyDescent="0.2">
      <c r="A461" s="1">
        <v>40609</v>
      </c>
      <c r="B461" t="s">
        <v>22</v>
      </c>
      <c r="C461" t="s">
        <v>26</v>
      </c>
      <c r="D461" t="s">
        <v>4</v>
      </c>
      <c r="E461">
        <v>91</v>
      </c>
      <c r="F461" t="s">
        <v>5</v>
      </c>
      <c r="G461" t="s">
        <v>32</v>
      </c>
      <c r="H461" s="8">
        <v>5</v>
      </c>
    </row>
    <row r="462" spans="1:9" x14ac:dyDescent="0.2">
      <c r="A462" s="1">
        <v>40609</v>
      </c>
      <c r="B462" t="s">
        <v>3</v>
      </c>
      <c r="C462" t="s">
        <v>26</v>
      </c>
      <c r="D462" t="s">
        <v>4</v>
      </c>
      <c r="E462">
        <v>91</v>
      </c>
      <c r="F462" t="s">
        <v>5</v>
      </c>
      <c r="G462" t="s">
        <v>32</v>
      </c>
      <c r="H462" s="8">
        <v>5</v>
      </c>
    </row>
    <row r="463" spans="1:9" x14ac:dyDescent="0.2">
      <c r="A463" s="1">
        <v>40609</v>
      </c>
      <c r="B463" t="s">
        <v>11</v>
      </c>
      <c r="C463" t="s">
        <v>12</v>
      </c>
      <c r="D463" t="s">
        <v>4</v>
      </c>
      <c r="E463">
        <v>105</v>
      </c>
      <c r="F463" t="s">
        <v>5</v>
      </c>
      <c r="G463" t="s">
        <v>24</v>
      </c>
      <c r="H463" s="8">
        <v>2</v>
      </c>
    </row>
    <row r="464" spans="1:9" x14ac:dyDescent="0.2">
      <c r="A464" s="1">
        <v>40609</v>
      </c>
      <c r="B464" t="s">
        <v>22</v>
      </c>
      <c r="C464" t="s">
        <v>12</v>
      </c>
      <c r="D464" t="s">
        <v>4</v>
      </c>
      <c r="E464">
        <v>85</v>
      </c>
      <c r="F464" t="s">
        <v>5</v>
      </c>
      <c r="G464" t="s">
        <v>14</v>
      </c>
      <c r="H464" s="8">
        <v>1</v>
      </c>
      <c r="I464" t="s">
        <v>33</v>
      </c>
    </row>
    <row r="465" spans="1:9" x14ac:dyDescent="0.2">
      <c r="A465" s="1">
        <v>40609</v>
      </c>
      <c r="B465" t="s">
        <v>3</v>
      </c>
      <c r="C465" t="s">
        <v>26</v>
      </c>
      <c r="D465" t="s">
        <v>4</v>
      </c>
      <c r="E465">
        <v>213</v>
      </c>
      <c r="F465" t="s">
        <v>5</v>
      </c>
      <c r="G465" t="s">
        <v>6</v>
      </c>
      <c r="H465" s="8">
        <v>2</v>
      </c>
    </row>
    <row r="466" spans="1:9" x14ac:dyDescent="0.2">
      <c r="A466" s="1">
        <v>40609</v>
      </c>
      <c r="B466" t="s">
        <v>22</v>
      </c>
      <c r="C466" t="s">
        <v>26</v>
      </c>
      <c r="D466" t="s">
        <v>4</v>
      </c>
      <c r="E466">
        <v>213</v>
      </c>
      <c r="F466" t="s">
        <v>5</v>
      </c>
      <c r="G466" t="s">
        <v>6</v>
      </c>
      <c r="H466" s="8">
        <v>2</v>
      </c>
    </row>
    <row r="467" spans="1:9" x14ac:dyDescent="0.2">
      <c r="A467" s="1">
        <v>40609</v>
      </c>
      <c r="B467" t="s">
        <v>11</v>
      </c>
      <c r="C467" t="s">
        <v>12</v>
      </c>
      <c r="D467" t="s">
        <v>4</v>
      </c>
      <c r="E467">
        <v>105</v>
      </c>
      <c r="F467" t="s">
        <v>5</v>
      </c>
      <c r="G467" t="s">
        <v>24</v>
      </c>
      <c r="H467" s="8">
        <v>2</v>
      </c>
    </row>
    <row r="468" spans="1:9" x14ac:dyDescent="0.2">
      <c r="A468" s="1">
        <v>40609</v>
      </c>
      <c r="B468" t="s">
        <v>28</v>
      </c>
      <c r="C468" t="s">
        <v>26</v>
      </c>
      <c r="D468" t="s">
        <v>4</v>
      </c>
      <c r="E468">
        <v>85</v>
      </c>
      <c r="F468" t="s">
        <v>5</v>
      </c>
      <c r="G468" t="s">
        <v>14</v>
      </c>
      <c r="H468" s="8">
        <v>1.5</v>
      </c>
      <c r="I468" t="s">
        <v>34</v>
      </c>
    </row>
    <row r="469" spans="1:9" x14ac:dyDescent="0.2">
      <c r="A469" s="1">
        <v>40608</v>
      </c>
      <c r="B469" t="s">
        <v>3</v>
      </c>
      <c r="C469" t="s">
        <v>26</v>
      </c>
      <c r="D469" t="s">
        <v>4</v>
      </c>
      <c r="E469">
        <v>213</v>
      </c>
      <c r="F469" t="s">
        <v>5</v>
      </c>
      <c r="G469" t="s">
        <v>6</v>
      </c>
      <c r="H469" s="8">
        <v>3.5</v>
      </c>
    </row>
    <row r="470" spans="1:9" x14ac:dyDescent="0.2">
      <c r="A470" s="1">
        <v>40608</v>
      </c>
      <c r="B470" t="s">
        <v>3</v>
      </c>
      <c r="C470" t="s">
        <v>26</v>
      </c>
      <c r="D470" t="s">
        <v>4</v>
      </c>
      <c r="E470">
        <v>86</v>
      </c>
      <c r="F470" t="s">
        <v>5</v>
      </c>
      <c r="G470" t="s">
        <v>35</v>
      </c>
      <c r="H470" s="8">
        <v>2</v>
      </c>
    </row>
    <row r="471" spans="1:9" x14ac:dyDescent="0.2">
      <c r="A471" s="1">
        <v>40606</v>
      </c>
      <c r="B471" t="s">
        <v>11</v>
      </c>
      <c r="C471" t="s">
        <v>12</v>
      </c>
      <c r="D471" t="s">
        <v>4</v>
      </c>
      <c r="E471">
        <v>87</v>
      </c>
      <c r="F471" t="s">
        <v>5</v>
      </c>
      <c r="G471" t="s">
        <v>13</v>
      </c>
      <c r="H471" s="8">
        <v>2</v>
      </c>
    </row>
    <row r="472" spans="1:9" x14ac:dyDescent="0.2">
      <c r="A472" s="1">
        <v>40606</v>
      </c>
      <c r="B472" t="s">
        <v>16</v>
      </c>
      <c r="C472" t="s">
        <v>26</v>
      </c>
      <c r="D472" t="s">
        <v>4</v>
      </c>
      <c r="E472">
        <v>213</v>
      </c>
      <c r="F472" t="s">
        <v>5</v>
      </c>
      <c r="G472" t="s">
        <v>6</v>
      </c>
      <c r="H472" s="8">
        <v>6</v>
      </c>
      <c r="I472" t="s">
        <v>18</v>
      </c>
    </row>
    <row r="473" spans="1:9" x14ac:dyDescent="0.2">
      <c r="A473" s="1">
        <v>40606</v>
      </c>
      <c r="B473" t="s">
        <v>22</v>
      </c>
      <c r="C473" t="s">
        <v>26</v>
      </c>
      <c r="D473" t="s">
        <v>4</v>
      </c>
      <c r="E473">
        <v>88</v>
      </c>
      <c r="F473" t="s">
        <v>5</v>
      </c>
      <c r="G473" t="s">
        <v>23</v>
      </c>
      <c r="H473" s="8">
        <v>1</v>
      </c>
    </row>
    <row r="474" spans="1:9" x14ac:dyDescent="0.2">
      <c r="A474" s="1">
        <v>40606</v>
      </c>
      <c r="B474" t="s">
        <v>22</v>
      </c>
      <c r="C474" t="s">
        <v>26</v>
      </c>
      <c r="D474" t="s">
        <v>4</v>
      </c>
      <c r="E474">
        <v>213</v>
      </c>
      <c r="F474" t="s">
        <v>5</v>
      </c>
      <c r="G474" t="s">
        <v>6</v>
      </c>
      <c r="H474" s="8">
        <v>6</v>
      </c>
    </row>
    <row r="475" spans="1:9" x14ac:dyDescent="0.2">
      <c r="A475" s="1">
        <v>40606</v>
      </c>
      <c r="B475" t="s">
        <v>28</v>
      </c>
      <c r="C475" t="s">
        <v>26</v>
      </c>
      <c r="D475" t="s">
        <v>4</v>
      </c>
      <c r="E475">
        <v>213</v>
      </c>
      <c r="F475" t="s">
        <v>5</v>
      </c>
      <c r="G475" t="s">
        <v>6</v>
      </c>
      <c r="H475" s="8">
        <v>6</v>
      </c>
      <c r="I475" t="s">
        <v>20</v>
      </c>
    </row>
    <row r="476" spans="1:9" x14ac:dyDescent="0.2">
      <c r="A476" s="1">
        <v>40606</v>
      </c>
      <c r="B476" t="s">
        <v>11</v>
      </c>
      <c r="C476" t="s">
        <v>12</v>
      </c>
      <c r="D476" t="s">
        <v>4</v>
      </c>
      <c r="E476">
        <v>85</v>
      </c>
      <c r="F476" t="s">
        <v>5</v>
      </c>
      <c r="G476" t="s">
        <v>14</v>
      </c>
      <c r="H476" s="8">
        <v>2</v>
      </c>
      <c r="I476" t="s">
        <v>15</v>
      </c>
    </row>
    <row r="477" spans="1:9" x14ac:dyDescent="0.2">
      <c r="A477" s="1">
        <v>40606</v>
      </c>
      <c r="B477" t="s">
        <v>3</v>
      </c>
      <c r="C477" t="s">
        <v>26</v>
      </c>
      <c r="D477" t="s">
        <v>4</v>
      </c>
      <c r="E477">
        <v>213</v>
      </c>
      <c r="F477" t="s">
        <v>5</v>
      </c>
      <c r="G477" t="s">
        <v>6</v>
      </c>
      <c r="H477" s="8">
        <v>1</v>
      </c>
    </row>
    <row r="478" spans="1:9" x14ac:dyDescent="0.2">
      <c r="A478" s="1">
        <v>40606</v>
      </c>
      <c r="B478" t="s">
        <v>11</v>
      </c>
      <c r="C478" t="s">
        <v>26</v>
      </c>
      <c r="D478" t="s">
        <v>4</v>
      </c>
      <c r="E478">
        <v>91</v>
      </c>
      <c r="F478" t="s">
        <v>5</v>
      </c>
      <c r="G478" t="s">
        <v>32</v>
      </c>
      <c r="H478" s="8">
        <v>4</v>
      </c>
    </row>
    <row r="479" spans="1:9" x14ac:dyDescent="0.2">
      <c r="A479" s="1">
        <v>40605</v>
      </c>
      <c r="B479" t="s">
        <v>22</v>
      </c>
      <c r="C479" t="s">
        <v>7</v>
      </c>
      <c r="D479" t="s">
        <v>4</v>
      </c>
      <c r="E479">
        <v>82</v>
      </c>
      <c r="F479" t="s">
        <v>5</v>
      </c>
      <c r="G479" t="s">
        <v>25</v>
      </c>
      <c r="H479" s="8">
        <v>3</v>
      </c>
    </row>
    <row r="480" spans="1:9" x14ac:dyDescent="0.2">
      <c r="A480" s="1">
        <v>40605</v>
      </c>
      <c r="B480" t="s">
        <v>16</v>
      </c>
      <c r="C480" t="s">
        <v>7</v>
      </c>
      <c r="D480" t="s">
        <v>4</v>
      </c>
      <c r="E480">
        <v>82</v>
      </c>
      <c r="F480" t="s">
        <v>5</v>
      </c>
      <c r="G480" t="s">
        <v>25</v>
      </c>
      <c r="H480" s="8">
        <v>3</v>
      </c>
    </row>
    <row r="481" spans="1:9" x14ac:dyDescent="0.2">
      <c r="A481" s="1">
        <v>40605</v>
      </c>
      <c r="B481" t="s">
        <v>22</v>
      </c>
      <c r="C481" t="s">
        <v>26</v>
      </c>
      <c r="D481" t="s">
        <v>4</v>
      </c>
      <c r="E481">
        <v>88</v>
      </c>
      <c r="F481" t="s">
        <v>5</v>
      </c>
      <c r="G481" t="s">
        <v>23</v>
      </c>
      <c r="H481" s="8">
        <v>1</v>
      </c>
    </row>
    <row r="482" spans="1:9" x14ac:dyDescent="0.2">
      <c r="A482" s="1">
        <v>40605</v>
      </c>
      <c r="B482" t="s">
        <v>3</v>
      </c>
      <c r="C482" t="s">
        <v>7</v>
      </c>
      <c r="D482" t="s">
        <v>4</v>
      </c>
      <c r="E482">
        <v>82</v>
      </c>
      <c r="F482" t="s">
        <v>5</v>
      </c>
      <c r="G482" t="s">
        <v>25</v>
      </c>
      <c r="H482" s="8">
        <v>3</v>
      </c>
    </row>
    <row r="483" spans="1:9" x14ac:dyDescent="0.2">
      <c r="A483" s="1">
        <v>40605</v>
      </c>
      <c r="B483" t="s">
        <v>28</v>
      </c>
      <c r="C483" t="s">
        <v>7</v>
      </c>
      <c r="D483" t="s">
        <v>4</v>
      </c>
      <c r="E483">
        <v>82</v>
      </c>
      <c r="F483" t="s">
        <v>5</v>
      </c>
      <c r="G483" t="s">
        <v>25</v>
      </c>
      <c r="H483" s="8">
        <v>3</v>
      </c>
    </row>
    <row r="484" spans="1:9" x14ac:dyDescent="0.2">
      <c r="A484" s="1">
        <v>40605</v>
      </c>
      <c r="B484" t="s">
        <v>11</v>
      </c>
      <c r="C484" t="s">
        <v>7</v>
      </c>
      <c r="D484" t="s">
        <v>4</v>
      </c>
      <c r="E484">
        <v>82</v>
      </c>
      <c r="F484" t="s">
        <v>5</v>
      </c>
      <c r="G484" t="s">
        <v>25</v>
      </c>
      <c r="H484" s="8">
        <v>3</v>
      </c>
    </row>
    <row r="485" spans="1:9" x14ac:dyDescent="0.2">
      <c r="A485" s="1">
        <v>40605</v>
      </c>
      <c r="B485" t="s">
        <v>3</v>
      </c>
      <c r="C485" t="s">
        <v>26</v>
      </c>
      <c r="D485" t="s">
        <v>4</v>
      </c>
      <c r="E485">
        <v>83</v>
      </c>
      <c r="F485" t="s">
        <v>5</v>
      </c>
      <c r="G485" t="s">
        <v>8</v>
      </c>
      <c r="H485" s="8">
        <v>0.25</v>
      </c>
    </row>
    <row r="486" spans="1:9" x14ac:dyDescent="0.2">
      <c r="A486" s="1">
        <v>40604</v>
      </c>
      <c r="B486" t="s">
        <v>3</v>
      </c>
      <c r="C486" t="s">
        <v>26</v>
      </c>
      <c r="D486" t="s">
        <v>4</v>
      </c>
      <c r="E486">
        <v>213</v>
      </c>
      <c r="F486" t="s">
        <v>5</v>
      </c>
      <c r="G486" t="s">
        <v>6</v>
      </c>
      <c r="H486" s="8">
        <v>5</v>
      </c>
    </row>
    <row r="487" spans="1:9" x14ac:dyDescent="0.2">
      <c r="A487" s="1">
        <v>40604</v>
      </c>
      <c r="B487" t="s">
        <v>16</v>
      </c>
      <c r="C487" t="s">
        <v>26</v>
      </c>
      <c r="D487" t="s">
        <v>4</v>
      </c>
      <c r="E487">
        <v>213</v>
      </c>
      <c r="F487" t="s">
        <v>5</v>
      </c>
      <c r="G487" t="s">
        <v>6</v>
      </c>
      <c r="H487" s="8">
        <v>6</v>
      </c>
    </row>
    <row r="488" spans="1:9" x14ac:dyDescent="0.2">
      <c r="A488" s="1">
        <v>40604</v>
      </c>
      <c r="B488" t="s">
        <v>22</v>
      </c>
      <c r="C488" t="s">
        <v>26</v>
      </c>
      <c r="D488" t="s">
        <v>4</v>
      </c>
      <c r="E488">
        <v>213</v>
      </c>
      <c r="F488" t="s">
        <v>5</v>
      </c>
      <c r="G488" t="s">
        <v>6</v>
      </c>
      <c r="H488" s="8">
        <v>4</v>
      </c>
    </row>
    <row r="489" spans="1:9" x14ac:dyDescent="0.2">
      <c r="A489" s="1">
        <v>40604</v>
      </c>
      <c r="B489" t="s">
        <v>11</v>
      </c>
      <c r="C489" t="s">
        <v>26</v>
      </c>
      <c r="D489" t="s">
        <v>4</v>
      </c>
      <c r="E489">
        <v>213</v>
      </c>
      <c r="F489" t="s">
        <v>5</v>
      </c>
      <c r="G489" t="s">
        <v>6</v>
      </c>
      <c r="H489" s="8">
        <v>4</v>
      </c>
    </row>
    <row r="490" spans="1:9" x14ac:dyDescent="0.2">
      <c r="A490" s="1">
        <v>40604</v>
      </c>
      <c r="B490" t="s">
        <v>28</v>
      </c>
      <c r="C490" t="s">
        <v>26</v>
      </c>
      <c r="D490" t="s">
        <v>4</v>
      </c>
      <c r="E490">
        <v>213</v>
      </c>
      <c r="F490" t="s">
        <v>5</v>
      </c>
      <c r="G490" t="s">
        <v>6</v>
      </c>
      <c r="H490" s="8">
        <v>3</v>
      </c>
      <c r="I490" t="s">
        <v>21</v>
      </c>
    </row>
    <row r="491" spans="1:9" x14ac:dyDescent="0.2">
      <c r="A491" s="1">
        <v>40604</v>
      </c>
      <c r="B491" t="s">
        <v>28</v>
      </c>
      <c r="C491" t="s">
        <v>26</v>
      </c>
      <c r="D491" t="s">
        <v>4</v>
      </c>
      <c r="E491">
        <v>85</v>
      </c>
      <c r="F491" t="s">
        <v>5</v>
      </c>
      <c r="G491" t="s">
        <v>14</v>
      </c>
      <c r="H491" s="8">
        <v>4.5</v>
      </c>
      <c r="I491" t="s">
        <v>19</v>
      </c>
    </row>
    <row r="492" spans="1:9" x14ac:dyDescent="0.2">
      <c r="A492" s="1">
        <v>40602</v>
      </c>
      <c r="B492" t="s">
        <v>3</v>
      </c>
      <c r="C492" t="s">
        <v>7</v>
      </c>
      <c r="D492" t="s">
        <v>4</v>
      </c>
      <c r="E492">
        <v>205</v>
      </c>
      <c r="F492" t="s">
        <v>5</v>
      </c>
      <c r="G492" t="s">
        <v>36</v>
      </c>
      <c r="H492" s="8">
        <v>0.75</v>
      </c>
    </row>
    <row r="493" spans="1:9" x14ac:dyDescent="0.2">
      <c r="A493" s="1">
        <v>40602</v>
      </c>
      <c r="B493" t="s">
        <v>28</v>
      </c>
      <c r="C493" t="s">
        <v>7</v>
      </c>
      <c r="D493" t="s">
        <v>4</v>
      </c>
      <c r="E493">
        <v>205</v>
      </c>
      <c r="F493" t="s">
        <v>5</v>
      </c>
      <c r="G493" t="s">
        <v>36</v>
      </c>
      <c r="H493" s="8">
        <v>0.75</v>
      </c>
    </row>
    <row r="494" spans="1:9" x14ac:dyDescent="0.2">
      <c r="A494" s="1">
        <v>40602</v>
      </c>
      <c r="B494" t="s">
        <v>16</v>
      </c>
      <c r="C494" t="s">
        <v>7</v>
      </c>
      <c r="D494" t="s">
        <v>4</v>
      </c>
      <c r="E494">
        <v>205</v>
      </c>
      <c r="F494" t="s">
        <v>5</v>
      </c>
      <c r="G494" t="s">
        <v>36</v>
      </c>
      <c r="H494" s="8">
        <v>0.75</v>
      </c>
    </row>
    <row r="495" spans="1:9" x14ac:dyDescent="0.2">
      <c r="A495" s="1">
        <v>40602</v>
      </c>
      <c r="B495" t="s">
        <v>11</v>
      </c>
      <c r="C495" t="s">
        <v>7</v>
      </c>
      <c r="D495" t="s">
        <v>4</v>
      </c>
      <c r="E495">
        <v>205</v>
      </c>
      <c r="F495" t="s">
        <v>5</v>
      </c>
      <c r="G495" t="s">
        <v>36</v>
      </c>
      <c r="H495" s="8">
        <v>0.75</v>
      </c>
    </row>
    <row r="496" spans="1:9" x14ac:dyDescent="0.2">
      <c r="A496" s="1">
        <v>40602</v>
      </c>
      <c r="B496" t="s">
        <v>22</v>
      </c>
      <c r="C496" t="s">
        <v>7</v>
      </c>
      <c r="D496" t="s">
        <v>4</v>
      </c>
      <c r="E496">
        <v>205</v>
      </c>
      <c r="F496" t="s">
        <v>5</v>
      </c>
      <c r="G496" t="s">
        <v>36</v>
      </c>
      <c r="H496" s="8">
        <v>0.75</v>
      </c>
    </row>
    <row r="497" spans="1:8" x14ac:dyDescent="0.2">
      <c r="A497" s="1">
        <v>40598</v>
      </c>
      <c r="B497" t="s">
        <v>3</v>
      </c>
      <c r="C497" t="s">
        <v>7</v>
      </c>
      <c r="D497" t="s">
        <v>4</v>
      </c>
      <c r="E497">
        <v>78</v>
      </c>
      <c r="F497" t="s">
        <v>5</v>
      </c>
      <c r="G497" t="s">
        <v>9</v>
      </c>
      <c r="H497" s="8">
        <v>4</v>
      </c>
    </row>
    <row r="498" spans="1:8" x14ac:dyDescent="0.2">
      <c r="A498" s="1">
        <v>40598</v>
      </c>
      <c r="B498" t="s">
        <v>11</v>
      </c>
      <c r="C498" t="s">
        <v>7</v>
      </c>
      <c r="D498" t="s">
        <v>4</v>
      </c>
      <c r="E498">
        <v>78</v>
      </c>
      <c r="F498" t="s">
        <v>5</v>
      </c>
      <c r="G498" t="s">
        <v>9</v>
      </c>
      <c r="H498" s="8">
        <v>4</v>
      </c>
    </row>
    <row r="499" spans="1:8" x14ac:dyDescent="0.2">
      <c r="A499" s="1">
        <v>40598</v>
      </c>
      <c r="B499" t="s">
        <v>16</v>
      </c>
      <c r="C499" t="s">
        <v>7</v>
      </c>
      <c r="D499" t="s">
        <v>4</v>
      </c>
      <c r="E499">
        <v>78</v>
      </c>
      <c r="F499" t="s">
        <v>5</v>
      </c>
      <c r="G499" t="s">
        <v>9</v>
      </c>
      <c r="H499" s="8">
        <v>4</v>
      </c>
    </row>
    <row r="500" spans="1:8" x14ac:dyDescent="0.2">
      <c r="A500" s="1">
        <v>40598</v>
      </c>
      <c r="B500" t="s">
        <v>28</v>
      </c>
      <c r="C500" t="s">
        <v>7</v>
      </c>
      <c r="D500" t="s">
        <v>4</v>
      </c>
      <c r="E500">
        <v>78</v>
      </c>
      <c r="F500" t="s">
        <v>5</v>
      </c>
      <c r="G500" t="s">
        <v>9</v>
      </c>
      <c r="H500" s="8">
        <v>4</v>
      </c>
    </row>
    <row r="501" spans="1:8" x14ac:dyDescent="0.2">
      <c r="A501" s="1">
        <v>40598</v>
      </c>
      <c r="B501" t="s">
        <v>22</v>
      </c>
      <c r="C501" t="s">
        <v>7</v>
      </c>
      <c r="D501" t="s">
        <v>4</v>
      </c>
      <c r="E501">
        <v>78</v>
      </c>
      <c r="F501" t="s">
        <v>5</v>
      </c>
      <c r="G501" t="s">
        <v>9</v>
      </c>
      <c r="H501" s="7">
        <v>4</v>
      </c>
    </row>
    <row r="502" spans="1:8" x14ac:dyDescent="0.2">
      <c r="A502" s="1">
        <v>40595</v>
      </c>
      <c r="B502" t="s">
        <v>3</v>
      </c>
      <c r="C502" t="s">
        <v>26</v>
      </c>
      <c r="D502" t="s">
        <v>4</v>
      </c>
      <c r="E502">
        <v>81</v>
      </c>
      <c r="F502" t="s">
        <v>5</v>
      </c>
      <c r="G502" t="s">
        <v>10</v>
      </c>
      <c r="H502" s="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topLeftCell="I1" workbookViewId="0">
      <selection activeCell="N2" sqref="N1:N1048576"/>
    </sheetView>
  </sheetViews>
  <sheetFormatPr baseColWidth="10" defaultColWidth="9.140625" defaultRowHeight="12.75" x14ac:dyDescent="0.2"/>
  <cols>
    <col min="1" max="1" width="13.28515625" customWidth="1"/>
    <col min="2" max="2" width="60.5703125" bestFit="1" customWidth="1"/>
    <col min="3" max="3" width="14.85546875" bestFit="1" customWidth="1"/>
    <col min="4" max="4" width="30.42578125" bestFit="1" customWidth="1"/>
    <col min="5" max="5" width="49.42578125" bestFit="1" customWidth="1"/>
    <col min="6" max="6" width="63.42578125" bestFit="1" customWidth="1"/>
    <col min="7" max="7" width="17.7109375" bestFit="1" customWidth="1"/>
    <col min="8" max="8" width="25.28515625" bestFit="1" customWidth="1"/>
    <col min="9" max="9" width="30.7109375" bestFit="1" customWidth="1"/>
    <col min="10" max="10" width="40" bestFit="1" customWidth="1"/>
    <col min="11" max="11" width="32.7109375" bestFit="1" customWidth="1"/>
    <col min="12" max="12" width="44.28515625" bestFit="1" customWidth="1"/>
    <col min="13" max="13" width="32.5703125" bestFit="1" customWidth="1"/>
    <col min="14" max="14" width="19" bestFit="1" customWidth="1"/>
    <col min="15" max="15" width="20.5703125" bestFit="1" customWidth="1"/>
    <col min="16" max="17" width="15.42578125" bestFit="1" customWidth="1"/>
    <col min="18" max="18" width="73" bestFit="1" customWidth="1"/>
  </cols>
  <sheetData>
    <row r="1" spans="1:18" x14ac:dyDescent="0.2">
      <c r="A1" t="s">
        <v>249</v>
      </c>
      <c r="B1" t="s">
        <v>250</v>
      </c>
      <c r="C1" t="s">
        <v>185</v>
      </c>
      <c r="D1" t="s">
        <v>186</v>
      </c>
      <c r="E1" t="s">
        <v>251</v>
      </c>
      <c r="F1" t="s">
        <v>187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</row>
    <row r="2" spans="1:18" x14ac:dyDescent="0.2">
      <c r="A2">
        <v>414</v>
      </c>
      <c r="B2" t="s">
        <v>179</v>
      </c>
      <c r="C2" t="s">
        <v>4</v>
      </c>
      <c r="D2" t="s">
        <v>5</v>
      </c>
      <c r="E2" t="s">
        <v>41</v>
      </c>
      <c r="F2" t="s">
        <v>188</v>
      </c>
      <c r="G2" t="s">
        <v>16</v>
      </c>
      <c r="H2" t="s">
        <v>7</v>
      </c>
      <c r="I2" t="s">
        <v>182</v>
      </c>
      <c r="J2" t="s">
        <v>22</v>
      </c>
      <c r="K2" s="1">
        <v>40694</v>
      </c>
      <c r="L2" s="1">
        <v>40694</v>
      </c>
      <c r="M2">
        <v>100</v>
      </c>
      <c r="N2" s="6">
        <v>4</v>
      </c>
      <c r="O2">
        <v>134</v>
      </c>
      <c r="P2" s="2">
        <v>40694.647222222222</v>
      </c>
      <c r="Q2" s="2">
        <v>40694.647916666669</v>
      </c>
    </row>
    <row r="3" spans="1:18" x14ac:dyDescent="0.2">
      <c r="A3">
        <v>413</v>
      </c>
      <c r="B3" t="s">
        <v>109</v>
      </c>
      <c r="C3" t="s">
        <v>4</v>
      </c>
      <c r="D3" t="s">
        <v>5</v>
      </c>
      <c r="E3" t="s">
        <v>41</v>
      </c>
      <c r="F3" t="s">
        <v>110</v>
      </c>
      <c r="G3" t="s">
        <v>16</v>
      </c>
      <c r="H3" t="s">
        <v>77</v>
      </c>
      <c r="I3" t="s">
        <v>182</v>
      </c>
      <c r="J3" t="s">
        <v>16</v>
      </c>
      <c r="K3" s="1">
        <v>40683</v>
      </c>
      <c r="L3" s="1">
        <v>40694</v>
      </c>
      <c r="M3">
        <v>70</v>
      </c>
      <c r="N3" s="6">
        <v>10</v>
      </c>
      <c r="O3">
        <v>178</v>
      </c>
      <c r="P3" s="2">
        <v>40687.609027777777</v>
      </c>
      <c r="Q3" s="2">
        <v>40693.439583333333</v>
      </c>
    </row>
    <row r="4" spans="1:18" x14ac:dyDescent="0.2">
      <c r="A4">
        <v>412</v>
      </c>
      <c r="B4" t="s">
        <v>40</v>
      </c>
      <c r="C4" t="s">
        <v>4</v>
      </c>
      <c r="D4" t="s">
        <v>5</v>
      </c>
      <c r="E4" t="s">
        <v>41</v>
      </c>
      <c r="F4" t="s">
        <v>264</v>
      </c>
      <c r="G4" t="s">
        <v>11</v>
      </c>
      <c r="H4" t="s">
        <v>12</v>
      </c>
      <c r="I4" t="s">
        <v>182</v>
      </c>
      <c r="J4" t="s">
        <v>3</v>
      </c>
      <c r="K4" s="1">
        <v>40683</v>
      </c>
      <c r="L4" s="1">
        <v>40694</v>
      </c>
      <c r="M4">
        <v>0</v>
      </c>
      <c r="N4" s="6">
        <v>0.5</v>
      </c>
      <c r="O4">
        <v>406</v>
      </c>
      <c r="P4" s="2">
        <v>40682.755555555559</v>
      </c>
      <c r="Q4" s="2">
        <v>40682.759027777778</v>
      </c>
    </row>
    <row r="5" spans="1:18" x14ac:dyDescent="0.2">
      <c r="A5">
        <v>411</v>
      </c>
      <c r="B5" t="s">
        <v>179</v>
      </c>
      <c r="C5" t="s">
        <v>4</v>
      </c>
      <c r="D5" t="s">
        <v>5</v>
      </c>
      <c r="E5" t="s">
        <v>41</v>
      </c>
      <c r="F5" t="s">
        <v>199</v>
      </c>
      <c r="G5" t="s">
        <v>11</v>
      </c>
      <c r="H5" t="s">
        <v>12</v>
      </c>
      <c r="I5" t="s">
        <v>182</v>
      </c>
      <c r="J5" t="s">
        <v>3</v>
      </c>
      <c r="K5" s="1">
        <v>40683</v>
      </c>
      <c r="L5" s="1">
        <v>40694</v>
      </c>
      <c r="M5">
        <v>100</v>
      </c>
      <c r="N5" s="6">
        <v>0.5</v>
      </c>
      <c r="O5">
        <v>406</v>
      </c>
      <c r="P5" s="2">
        <v>40682.754861111112</v>
      </c>
      <c r="Q5" s="2">
        <v>40689.681944444441</v>
      </c>
    </row>
    <row r="6" spans="1:18" x14ac:dyDescent="0.2">
      <c r="A6">
        <v>409</v>
      </c>
      <c r="B6" t="s">
        <v>265</v>
      </c>
      <c r="C6" t="s">
        <v>4</v>
      </c>
      <c r="D6" t="s">
        <v>5</v>
      </c>
      <c r="E6" t="s">
        <v>41</v>
      </c>
      <c r="F6" t="s">
        <v>194</v>
      </c>
      <c r="G6" t="s">
        <v>3</v>
      </c>
      <c r="H6" t="s">
        <v>85</v>
      </c>
      <c r="I6" t="s">
        <v>182</v>
      </c>
      <c r="J6" t="s">
        <v>3</v>
      </c>
      <c r="K6" s="1">
        <v>40683</v>
      </c>
      <c r="L6" s="1">
        <v>40694</v>
      </c>
      <c r="M6">
        <v>100</v>
      </c>
      <c r="N6" s="6">
        <v>5</v>
      </c>
      <c r="P6" s="2">
        <v>40682.753472222219</v>
      </c>
      <c r="Q6" s="2">
        <v>40693.431250000001</v>
      </c>
    </row>
    <row r="7" spans="1:18" x14ac:dyDescent="0.2">
      <c r="A7">
        <v>408</v>
      </c>
      <c r="B7" t="s">
        <v>109</v>
      </c>
      <c r="C7" t="s">
        <v>4</v>
      </c>
      <c r="D7" t="s">
        <v>5</v>
      </c>
      <c r="E7" t="s">
        <v>41</v>
      </c>
      <c r="F7" t="s">
        <v>189</v>
      </c>
      <c r="H7" t="s">
        <v>26</v>
      </c>
      <c r="I7" t="s">
        <v>182</v>
      </c>
      <c r="J7" t="s">
        <v>3</v>
      </c>
      <c r="K7" s="1">
        <v>40683</v>
      </c>
      <c r="L7" s="1">
        <v>40694</v>
      </c>
      <c r="M7">
        <v>80</v>
      </c>
      <c r="N7" s="6">
        <v>10</v>
      </c>
      <c r="P7" s="2">
        <v>40682.753472222219</v>
      </c>
      <c r="Q7" s="2">
        <v>40693.399305555555</v>
      </c>
    </row>
    <row r="8" spans="1:18" x14ac:dyDescent="0.2">
      <c r="A8">
        <v>406</v>
      </c>
      <c r="B8" t="s">
        <v>40</v>
      </c>
      <c r="C8" t="s">
        <v>4</v>
      </c>
      <c r="D8" t="s">
        <v>5</v>
      </c>
      <c r="E8" t="s">
        <v>41</v>
      </c>
      <c r="F8" t="s">
        <v>266</v>
      </c>
      <c r="H8" t="s">
        <v>12</v>
      </c>
      <c r="I8" t="s">
        <v>182</v>
      </c>
      <c r="J8" t="s">
        <v>3</v>
      </c>
      <c r="K8" s="1">
        <v>40683</v>
      </c>
      <c r="L8" s="1">
        <v>40694</v>
      </c>
      <c r="M8">
        <v>86</v>
      </c>
      <c r="N8" s="6">
        <v>12</v>
      </c>
      <c r="P8" s="2">
        <v>40682.751388888886</v>
      </c>
      <c r="Q8" s="2">
        <v>40694.568055555559</v>
      </c>
    </row>
    <row r="9" spans="1:18" x14ac:dyDescent="0.2">
      <c r="A9">
        <v>405</v>
      </c>
      <c r="B9" t="s">
        <v>179</v>
      </c>
      <c r="C9" t="s">
        <v>4</v>
      </c>
      <c r="D9" t="s">
        <v>5</v>
      </c>
      <c r="E9" t="s">
        <v>41</v>
      </c>
      <c r="F9" t="s">
        <v>191</v>
      </c>
      <c r="G9" t="s">
        <v>11</v>
      </c>
      <c r="H9" t="s">
        <v>83</v>
      </c>
      <c r="I9" t="s">
        <v>182</v>
      </c>
      <c r="J9" t="s">
        <v>28</v>
      </c>
      <c r="K9" s="1">
        <v>40683</v>
      </c>
      <c r="L9" s="1">
        <v>40694</v>
      </c>
      <c r="M9">
        <v>100</v>
      </c>
      <c r="N9" s="6">
        <v>5</v>
      </c>
      <c r="O9">
        <v>406</v>
      </c>
      <c r="P9" s="2">
        <v>40682.699999999997</v>
      </c>
      <c r="Q9" s="2">
        <v>40693.724305555559</v>
      </c>
    </row>
    <row r="10" spans="1:18" x14ac:dyDescent="0.2">
      <c r="A10">
        <v>404</v>
      </c>
      <c r="B10" t="s">
        <v>109</v>
      </c>
      <c r="C10" t="s">
        <v>4</v>
      </c>
      <c r="D10" t="s">
        <v>5</v>
      </c>
      <c r="E10" t="s">
        <v>41</v>
      </c>
      <c r="F10" t="s">
        <v>192</v>
      </c>
      <c r="G10" t="s">
        <v>28</v>
      </c>
      <c r="H10" t="s">
        <v>83</v>
      </c>
      <c r="I10" t="s">
        <v>182</v>
      </c>
      <c r="J10" t="s">
        <v>28</v>
      </c>
      <c r="K10" s="1">
        <v>40683</v>
      </c>
      <c r="L10" s="1">
        <v>40694</v>
      </c>
      <c r="M10">
        <v>80</v>
      </c>
      <c r="N10" s="6">
        <v>6</v>
      </c>
      <c r="O10">
        <v>406</v>
      </c>
      <c r="P10" s="2">
        <v>40682.699305555558</v>
      </c>
      <c r="Q10" s="2">
        <v>40694.568055555559</v>
      </c>
    </row>
    <row r="11" spans="1:18" x14ac:dyDescent="0.2">
      <c r="A11">
        <v>403</v>
      </c>
      <c r="B11" t="s">
        <v>179</v>
      </c>
      <c r="C11" t="s">
        <v>4</v>
      </c>
      <c r="D11" t="s">
        <v>5</v>
      </c>
      <c r="E11" t="s">
        <v>41</v>
      </c>
      <c r="F11" t="s">
        <v>198</v>
      </c>
      <c r="G11" t="s">
        <v>3</v>
      </c>
      <c r="H11" t="s">
        <v>83</v>
      </c>
      <c r="I11" t="s">
        <v>182</v>
      </c>
      <c r="J11" t="s">
        <v>3</v>
      </c>
      <c r="K11" s="1">
        <v>40683</v>
      </c>
      <c r="L11" s="1">
        <v>40684</v>
      </c>
      <c r="M11">
        <v>100</v>
      </c>
      <c r="N11" s="6">
        <v>4</v>
      </c>
      <c r="P11" s="2">
        <v>40682.643750000003</v>
      </c>
      <c r="Q11" s="2">
        <v>40693.431944444441</v>
      </c>
    </row>
    <row r="12" spans="1:18" x14ac:dyDescent="0.2">
      <c r="A12">
        <v>402</v>
      </c>
      <c r="B12" t="s">
        <v>265</v>
      </c>
      <c r="C12" t="s">
        <v>4</v>
      </c>
      <c r="D12" t="s">
        <v>5</v>
      </c>
      <c r="E12" t="s">
        <v>41</v>
      </c>
      <c r="F12" t="s">
        <v>196</v>
      </c>
      <c r="G12" t="s">
        <v>16</v>
      </c>
      <c r="H12" t="s">
        <v>83</v>
      </c>
      <c r="I12" t="s">
        <v>182</v>
      </c>
      <c r="J12" t="s">
        <v>3</v>
      </c>
      <c r="K12" s="1">
        <v>40687</v>
      </c>
      <c r="L12" s="1">
        <v>40694</v>
      </c>
      <c r="M12">
        <v>100</v>
      </c>
      <c r="N12" s="6">
        <v>10</v>
      </c>
      <c r="O12">
        <v>104</v>
      </c>
      <c r="P12" s="2">
        <v>40680.672222222223</v>
      </c>
      <c r="Q12" s="2">
        <v>40693.40625</v>
      </c>
    </row>
    <row r="13" spans="1:18" x14ac:dyDescent="0.2">
      <c r="A13">
        <v>401</v>
      </c>
      <c r="B13" t="s">
        <v>265</v>
      </c>
      <c r="C13" t="s">
        <v>4</v>
      </c>
      <c r="D13" t="s">
        <v>5</v>
      </c>
      <c r="E13" t="s">
        <v>41</v>
      </c>
      <c r="F13" t="s">
        <v>195</v>
      </c>
      <c r="G13" t="s">
        <v>16</v>
      </c>
      <c r="H13" t="s">
        <v>83</v>
      </c>
      <c r="I13" t="s">
        <v>182</v>
      </c>
      <c r="J13" t="s">
        <v>3</v>
      </c>
      <c r="K13" s="1">
        <v>40687</v>
      </c>
      <c r="L13" s="1">
        <v>40694</v>
      </c>
      <c r="M13">
        <v>100</v>
      </c>
      <c r="N13" s="6">
        <v>5</v>
      </c>
      <c r="O13">
        <v>104</v>
      </c>
      <c r="P13" s="2">
        <v>40680.671527777777</v>
      </c>
      <c r="Q13" s="2">
        <v>40693.40625</v>
      </c>
    </row>
    <row r="14" spans="1:18" x14ac:dyDescent="0.2">
      <c r="A14">
        <v>400</v>
      </c>
      <c r="B14" t="s">
        <v>265</v>
      </c>
      <c r="C14" t="s">
        <v>4</v>
      </c>
      <c r="D14" t="s">
        <v>5</v>
      </c>
      <c r="E14" t="s">
        <v>41</v>
      </c>
      <c r="F14" t="s">
        <v>59</v>
      </c>
      <c r="G14" t="s">
        <v>22</v>
      </c>
      <c r="H14" t="s">
        <v>7</v>
      </c>
      <c r="I14" t="s">
        <v>167</v>
      </c>
      <c r="J14" t="s">
        <v>3</v>
      </c>
      <c r="K14" s="1">
        <v>40682</v>
      </c>
      <c r="L14" s="1">
        <v>40682</v>
      </c>
      <c r="M14">
        <v>100</v>
      </c>
      <c r="N14" s="6">
        <v>10</v>
      </c>
      <c r="O14">
        <v>271</v>
      </c>
      <c r="P14" s="2">
        <v>40680.658333333333</v>
      </c>
      <c r="Q14" s="2">
        <v>40682.647222222222</v>
      </c>
    </row>
    <row r="15" spans="1:18" x14ac:dyDescent="0.2">
      <c r="A15">
        <v>399</v>
      </c>
      <c r="B15" t="s">
        <v>265</v>
      </c>
      <c r="C15" t="s">
        <v>4</v>
      </c>
      <c r="D15" t="s">
        <v>5</v>
      </c>
      <c r="E15" t="s">
        <v>41</v>
      </c>
      <c r="F15" t="s">
        <v>204</v>
      </c>
      <c r="G15" t="s">
        <v>16</v>
      </c>
      <c r="H15" t="s">
        <v>83</v>
      </c>
      <c r="I15" t="s">
        <v>167</v>
      </c>
      <c r="J15" t="s">
        <v>16</v>
      </c>
      <c r="K15" s="1">
        <v>40669</v>
      </c>
      <c r="L15" s="1">
        <v>40680</v>
      </c>
      <c r="M15">
        <v>100</v>
      </c>
      <c r="N15" s="6">
        <v>10</v>
      </c>
      <c r="O15">
        <v>173</v>
      </c>
      <c r="P15" s="2">
        <v>40680.500694444447</v>
      </c>
      <c r="Q15" s="2">
        <v>40681.792361111111</v>
      </c>
    </row>
    <row r="16" spans="1:18" x14ac:dyDescent="0.2">
      <c r="A16">
        <v>398</v>
      </c>
      <c r="B16" t="s">
        <v>265</v>
      </c>
      <c r="C16" t="s">
        <v>4</v>
      </c>
      <c r="D16" t="s">
        <v>5</v>
      </c>
      <c r="E16" t="s">
        <v>41</v>
      </c>
      <c r="F16" t="s">
        <v>42</v>
      </c>
      <c r="G16" t="s">
        <v>11</v>
      </c>
      <c r="H16" t="s">
        <v>26</v>
      </c>
      <c r="I16" t="s">
        <v>167</v>
      </c>
      <c r="J16" t="s">
        <v>3</v>
      </c>
      <c r="K16" s="1">
        <v>40669</v>
      </c>
      <c r="L16" s="1">
        <v>40680</v>
      </c>
      <c r="M16">
        <v>100</v>
      </c>
      <c r="N16" s="6">
        <v>1</v>
      </c>
      <c r="P16" s="2">
        <v>40679.78402777778</v>
      </c>
      <c r="Q16" s="2">
        <v>40679.78402777778</v>
      </c>
    </row>
    <row r="17" spans="1:18" x14ac:dyDescent="0.2">
      <c r="A17">
        <v>397</v>
      </c>
      <c r="B17" t="s">
        <v>265</v>
      </c>
      <c r="C17" t="s">
        <v>4</v>
      </c>
      <c r="D17" t="s">
        <v>5</v>
      </c>
      <c r="E17" t="s">
        <v>41</v>
      </c>
      <c r="F17" t="s">
        <v>208</v>
      </c>
      <c r="G17" t="s">
        <v>11</v>
      </c>
      <c r="H17" t="s">
        <v>83</v>
      </c>
      <c r="I17" t="s">
        <v>167</v>
      </c>
      <c r="J17" t="s">
        <v>11</v>
      </c>
      <c r="K17" s="1">
        <v>40669</v>
      </c>
      <c r="L17" s="1">
        <v>40680</v>
      </c>
      <c r="M17">
        <v>100</v>
      </c>
      <c r="N17" s="6">
        <v>8</v>
      </c>
      <c r="O17">
        <v>173</v>
      </c>
      <c r="P17" s="2">
        <v>40679.749305555553</v>
      </c>
      <c r="Q17" s="2">
        <v>40681.73333333333</v>
      </c>
    </row>
    <row r="18" spans="1:18" x14ac:dyDescent="0.2">
      <c r="A18">
        <v>382</v>
      </c>
      <c r="B18" t="s">
        <v>265</v>
      </c>
      <c r="C18" t="s">
        <v>4</v>
      </c>
      <c r="D18" t="s">
        <v>5</v>
      </c>
      <c r="E18" t="s">
        <v>41</v>
      </c>
      <c r="F18" t="s">
        <v>15</v>
      </c>
      <c r="G18" t="s">
        <v>11</v>
      </c>
      <c r="H18" t="s">
        <v>12</v>
      </c>
      <c r="I18" t="s">
        <v>167</v>
      </c>
      <c r="J18" t="s">
        <v>11</v>
      </c>
      <c r="K18" s="1">
        <v>40669</v>
      </c>
      <c r="L18" s="1">
        <v>40680</v>
      </c>
      <c r="M18">
        <v>100</v>
      </c>
      <c r="N18" s="6">
        <v>35</v>
      </c>
      <c r="P18" s="2">
        <v>40678.693055555559</v>
      </c>
      <c r="Q18" s="2">
        <v>40681.792361111111</v>
      </c>
    </row>
    <row r="19" spans="1:18" x14ac:dyDescent="0.2">
      <c r="A19">
        <v>381</v>
      </c>
      <c r="B19" t="s">
        <v>265</v>
      </c>
      <c r="C19" t="s">
        <v>4</v>
      </c>
      <c r="D19" t="s">
        <v>5</v>
      </c>
      <c r="E19" t="s">
        <v>267</v>
      </c>
      <c r="F19" t="s">
        <v>205</v>
      </c>
      <c r="G19" t="s">
        <v>16</v>
      </c>
      <c r="H19" t="s">
        <v>83</v>
      </c>
      <c r="I19" t="s">
        <v>167</v>
      </c>
      <c r="J19" t="s">
        <v>16</v>
      </c>
      <c r="K19" s="1">
        <v>40669</v>
      </c>
      <c r="L19" s="1">
        <v>40680</v>
      </c>
      <c r="M19">
        <v>100</v>
      </c>
      <c r="N19" s="6">
        <v>22</v>
      </c>
      <c r="O19">
        <v>173</v>
      </c>
      <c r="P19" s="2">
        <v>40676.490972222222</v>
      </c>
      <c r="Q19" s="2">
        <v>40680.482638888891</v>
      </c>
    </row>
    <row r="20" spans="1:18" x14ac:dyDescent="0.2">
      <c r="A20">
        <v>380</v>
      </c>
      <c r="B20" t="s">
        <v>265</v>
      </c>
      <c r="C20" t="s">
        <v>4</v>
      </c>
      <c r="D20" t="s">
        <v>5</v>
      </c>
      <c r="E20" t="s">
        <v>267</v>
      </c>
      <c r="F20" t="s">
        <v>211</v>
      </c>
      <c r="G20" t="s">
        <v>28</v>
      </c>
      <c r="H20" t="s">
        <v>83</v>
      </c>
      <c r="I20" t="s">
        <v>167</v>
      </c>
      <c r="J20" t="s">
        <v>28</v>
      </c>
      <c r="K20" s="1">
        <v>40669</v>
      </c>
      <c r="L20" s="1">
        <v>40680</v>
      </c>
      <c r="M20">
        <v>100</v>
      </c>
      <c r="N20" s="6">
        <v>3</v>
      </c>
      <c r="O20">
        <v>173</v>
      </c>
      <c r="P20" s="2">
        <v>40676.017361111109</v>
      </c>
      <c r="Q20" s="2">
        <v>40680.147916666669</v>
      </c>
    </row>
    <row r="21" spans="1:18" x14ac:dyDescent="0.2">
      <c r="A21">
        <v>379</v>
      </c>
      <c r="B21" t="s">
        <v>265</v>
      </c>
      <c r="C21" t="s">
        <v>4</v>
      </c>
      <c r="D21" t="s">
        <v>5</v>
      </c>
      <c r="E21" t="s">
        <v>267</v>
      </c>
      <c r="F21" t="s">
        <v>217</v>
      </c>
      <c r="G21" t="s">
        <v>28</v>
      </c>
      <c r="H21" t="s">
        <v>83</v>
      </c>
      <c r="I21" t="s">
        <v>167</v>
      </c>
      <c r="J21" t="s">
        <v>28</v>
      </c>
      <c r="K21" s="1">
        <v>40669</v>
      </c>
      <c r="L21" s="1">
        <v>40680</v>
      </c>
      <c r="M21">
        <v>100</v>
      </c>
      <c r="N21" s="6">
        <v>2</v>
      </c>
      <c r="O21">
        <v>173</v>
      </c>
      <c r="P21" s="2">
        <v>40675.856249999997</v>
      </c>
      <c r="Q21" s="2">
        <v>40680.147916666669</v>
      </c>
    </row>
    <row r="22" spans="1:18" x14ac:dyDescent="0.2">
      <c r="A22">
        <v>378</v>
      </c>
      <c r="B22" t="s">
        <v>265</v>
      </c>
      <c r="C22" t="s">
        <v>4</v>
      </c>
      <c r="D22" t="s">
        <v>5</v>
      </c>
      <c r="E22" t="s">
        <v>267</v>
      </c>
      <c r="F22" t="s">
        <v>218</v>
      </c>
      <c r="G22" t="s">
        <v>28</v>
      </c>
      <c r="H22" t="s">
        <v>83</v>
      </c>
      <c r="I22" t="s">
        <v>167</v>
      </c>
      <c r="J22" t="s">
        <v>28</v>
      </c>
      <c r="K22" s="1">
        <v>40669</v>
      </c>
      <c r="L22" s="1">
        <v>40680</v>
      </c>
      <c r="M22">
        <v>100</v>
      </c>
      <c r="N22" s="6">
        <v>2</v>
      </c>
      <c r="O22">
        <v>173</v>
      </c>
      <c r="P22" s="2">
        <v>40675.855555555558</v>
      </c>
      <c r="Q22" s="2">
        <v>40680.147916666669</v>
      </c>
    </row>
    <row r="23" spans="1:18" x14ac:dyDescent="0.2">
      <c r="A23">
        <v>377</v>
      </c>
      <c r="B23" t="s">
        <v>265</v>
      </c>
      <c r="C23" t="s">
        <v>4</v>
      </c>
      <c r="D23" t="s">
        <v>5</v>
      </c>
      <c r="E23" t="s">
        <v>267</v>
      </c>
      <c r="F23" t="s">
        <v>212</v>
      </c>
      <c r="G23" t="s">
        <v>28</v>
      </c>
      <c r="H23" t="s">
        <v>83</v>
      </c>
      <c r="I23" t="s">
        <v>167</v>
      </c>
      <c r="J23" t="s">
        <v>28</v>
      </c>
      <c r="K23" s="1">
        <v>40669</v>
      </c>
      <c r="L23" s="1">
        <v>40680</v>
      </c>
      <c r="M23">
        <v>100</v>
      </c>
      <c r="N23" s="6">
        <v>3</v>
      </c>
      <c r="O23">
        <v>173</v>
      </c>
      <c r="P23" s="2">
        <v>40675.854861111111</v>
      </c>
      <c r="Q23" s="2">
        <v>40680.147916666669</v>
      </c>
      <c r="R23" t="s">
        <v>268</v>
      </c>
    </row>
    <row r="24" spans="1:18" x14ac:dyDescent="0.2">
      <c r="A24">
        <v>376</v>
      </c>
      <c r="B24" t="s">
        <v>265</v>
      </c>
      <c r="C24" t="s">
        <v>4</v>
      </c>
      <c r="D24" t="s">
        <v>5</v>
      </c>
      <c r="E24" t="s">
        <v>267</v>
      </c>
      <c r="F24" t="s">
        <v>216</v>
      </c>
      <c r="G24" t="s">
        <v>28</v>
      </c>
      <c r="H24" t="s">
        <v>83</v>
      </c>
      <c r="I24" t="s">
        <v>167</v>
      </c>
      <c r="J24" t="s">
        <v>28</v>
      </c>
      <c r="K24" s="1">
        <v>40669</v>
      </c>
      <c r="L24" s="1">
        <v>40680</v>
      </c>
      <c r="M24">
        <v>100</v>
      </c>
      <c r="N24" s="6">
        <v>5</v>
      </c>
      <c r="O24">
        <v>173</v>
      </c>
      <c r="P24" s="2">
        <v>40675.854166666664</v>
      </c>
      <c r="Q24" s="2">
        <v>40680.147916666669</v>
      </c>
    </row>
    <row r="25" spans="1:18" x14ac:dyDescent="0.2">
      <c r="A25">
        <v>375</v>
      </c>
      <c r="B25" t="s">
        <v>265</v>
      </c>
      <c r="C25" t="s">
        <v>4</v>
      </c>
      <c r="D25" t="s">
        <v>5</v>
      </c>
      <c r="E25" t="s">
        <v>41</v>
      </c>
      <c r="F25" t="s">
        <v>206</v>
      </c>
      <c r="G25" t="s">
        <v>22</v>
      </c>
      <c r="H25" t="s">
        <v>83</v>
      </c>
      <c r="I25" t="s">
        <v>167</v>
      </c>
      <c r="J25" t="s">
        <v>22</v>
      </c>
      <c r="K25" s="1">
        <v>40669</v>
      </c>
      <c r="L25" s="1">
        <v>40680</v>
      </c>
      <c r="M25">
        <v>100</v>
      </c>
      <c r="N25" s="6">
        <v>2.5</v>
      </c>
      <c r="O25">
        <v>173</v>
      </c>
      <c r="P25" s="2">
        <v>40675.67083333333</v>
      </c>
      <c r="Q25" s="2">
        <v>40680.501388888886</v>
      </c>
    </row>
    <row r="26" spans="1:18" x14ac:dyDescent="0.2">
      <c r="A26">
        <v>374</v>
      </c>
      <c r="B26" t="s">
        <v>265</v>
      </c>
      <c r="C26" t="s">
        <v>4</v>
      </c>
      <c r="D26" t="s">
        <v>5</v>
      </c>
      <c r="E26" t="s">
        <v>41</v>
      </c>
      <c r="F26" t="s">
        <v>27</v>
      </c>
      <c r="G26" t="s">
        <v>16</v>
      </c>
      <c r="H26" t="s">
        <v>83</v>
      </c>
      <c r="I26" t="s">
        <v>167</v>
      </c>
      <c r="J26" t="s">
        <v>16</v>
      </c>
      <c r="K26" s="1">
        <v>40669</v>
      </c>
      <c r="L26" s="1">
        <v>40680</v>
      </c>
      <c r="M26">
        <v>100</v>
      </c>
      <c r="N26" s="6">
        <v>3.5</v>
      </c>
      <c r="P26" s="2">
        <v>40675.665277777778</v>
      </c>
      <c r="Q26" s="2">
        <v>40682.652083333334</v>
      </c>
    </row>
    <row r="27" spans="1:18" x14ac:dyDescent="0.2">
      <c r="A27">
        <v>371</v>
      </c>
      <c r="B27" t="s">
        <v>265</v>
      </c>
      <c r="C27" t="s">
        <v>4</v>
      </c>
      <c r="D27" t="s">
        <v>221</v>
      </c>
      <c r="E27" t="s">
        <v>41</v>
      </c>
      <c r="F27" t="s">
        <v>224</v>
      </c>
      <c r="G27" t="s">
        <v>11</v>
      </c>
      <c r="H27" t="s">
        <v>85</v>
      </c>
      <c r="I27" t="s">
        <v>167</v>
      </c>
      <c r="J27" t="s">
        <v>11</v>
      </c>
      <c r="K27" s="1">
        <v>40674</v>
      </c>
      <c r="L27" s="1">
        <v>40675</v>
      </c>
      <c r="M27">
        <v>100</v>
      </c>
      <c r="N27" s="6">
        <v>3</v>
      </c>
      <c r="O27">
        <v>120</v>
      </c>
      <c r="P27" s="2">
        <v>40675.542361111111</v>
      </c>
      <c r="Q27" s="2">
        <v>40679.806250000001</v>
      </c>
    </row>
    <row r="28" spans="1:18" x14ac:dyDescent="0.2">
      <c r="A28">
        <v>370</v>
      </c>
      <c r="B28" t="s">
        <v>265</v>
      </c>
      <c r="C28" t="s">
        <v>4</v>
      </c>
      <c r="D28" t="s">
        <v>221</v>
      </c>
      <c r="E28" t="s">
        <v>267</v>
      </c>
      <c r="F28" t="s">
        <v>222</v>
      </c>
      <c r="G28" t="s">
        <v>11</v>
      </c>
      <c r="H28" t="s">
        <v>85</v>
      </c>
      <c r="I28" t="s">
        <v>167</v>
      </c>
      <c r="J28" t="s">
        <v>11</v>
      </c>
      <c r="K28" s="1">
        <v>40674</v>
      </c>
      <c r="L28" s="1">
        <v>40675</v>
      </c>
      <c r="M28">
        <v>100</v>
      </c>
      <c r="N28" s="6">
        <v>3</v>
      </c>
      <c r="O28">
        <v>120</v>
      </c>
      <c r="P28" s="2">
        <v>40675.520833333336</v>
      </c>
      <c r="Q28" s="2">
        <v>40679.806944444441</v>
      </c>
      <c r="R28" t="s">
        <v>269</v>
      </c>
    </row>
    <row r="29" spans="1:18" x14ac:dyDescent="0.2">
      <c r="A29">
        <v>369</v>
      </c>
      <c r="B29" t="s">
        <v>265</v>
      </c>
      <c r="C29" t="s">
        <v>4</v>
      </c>
      <c r="D29" t="s">
        <v>5</v>
      </c>
      <c r="E29" t="s">
        <v>41</v>
      </c>
      <c r="F29" t="s">
        <v>113</v>
      </c>
      <c r="G29" t="s">
        <v>28</v>
      </c>
      <c r="H29" t="s">
        <v>12</v>
      </c>
      <c r="I29" t="s">
        <v>172</v>
      </c>
      <c r="J29" t="s">
        <v>28</v>
      </c>
      <c r="K29" s="1">
        <v>40654</v>
      </c>
      <c r="L29" s="1">
        <v>40666</v>
      </c>
      <c r="M29">
        <v>100</v>
      </c>
      <c r="N29" s="6">
        <v>8</v>
      </c>
      <c r="O29">
        <v>171</v>
      </c>
      <c r="P29" s="2">
        <v>40673.395138888889</v>
      </c>
      <c r="Q29" s="2">
        <v>40678.692361111112</v>
      </c>
    </row>
    <row r="30" spans="1:18" x14ac:dyDescent="0.2">
      <c r="A30">
        <v>368</v>
      </c>
      <c r="B30" t="s">
        <v>265</v>
      </c>
      <c r="C30" t="s">
        <v>4</v>
      </c>
      <c r="D30" t="s">
        <v>5</v>
      </c>
      <c r="E30" t="s">
        <v>41</v>
      </c>
      <c r="F30" t="s">
        <v>60</v>
      </c>
      <c r="G30" t="s">
        <v>22</v>
      </c>
      <c r="H30" t="s">
        <v>7</v>
      </c>
      <c r="I30" t="s">
        <v>167</v>
      </c>
      <c r="J30" t="s">
        <v>28</v>
      </c>
      <c r="K30" s="1">
        <v>40672</v>
      </c>
      <c r="L30" s="1">
        <v>40672</v>
      </c>
      <c r="M30">
        <v>100</v>
      </c>
      <c r="N30" s="6">
        <v>5</v>
      </c>
      <c r="O30">
        <v>271</v>
      </c>
      <c r="P30" s="2">
        <v>40673.393055555556</v>
      </c>
      <c r="Q30" s="2">
        <v>40682.647222222222</v>
      </c>
    </row>
    <row r="31" spans="1:18" x14ac:dyDescent="0.2">
      <c r="A31">
        <v>367</v>
      </c>
      <c r="B31" t="s">
        <v>265</v>
      </c>
      <c r="C31" t="s">
        <v>4</v>
      </c>
      <c r="D31" t="s">
        <v>5</v>
      </c>
      <c r="E31" t="s">
        <v>41</v>
      </c>
      <c r="F31" t="s">
        <v>238</v>
      </c>
      <c r="G31" t="s">
        <v>11</v>
      </c>
      <c r="H31" t="s">
        <v>85</v>
      </c>
      <c r="I31" t="s">
        <v>167</v>
      </c>
      <c r="J31" t="s">
        <v>11</v>
      </c>
      <c r="K31" s="1">
        <v>40672</v>
      </c>
      <c r="L31" s="1">
        <v>40674</v>
      </c>
      <c r="M31">
        <v>100</v>
      </c>
      <c r="N31" s="6">
        <v>2</v>
      </c>
      <c r="O31">
        <v>301</v>
      </c>
      <c r="P31" s="2">
        <v>40672.740972222222</v>
      </c>
      <c r="Q31" s="2">
        <v>40679.779166666667</v>
      </c>
    </row>
    <row r="32" spans="1:18" x14ac:dyDescent="0.2">
      <c r="A32">
        <v>366</v>
      </c>
      <c r="B32" t="s">
        <v>265</v>
      </c>
      <c r="C32" t="s">
        <v>4</v>
      </c>
      <c r="D32" t="s">
        <v>5</v>
      </c>
      <c r="E32" t="s">
        <v>41</v>
      </c>
      <c r="F32" t="s">
        <v>234</v>
      </c>
      <c r="G32" t="s">
        <v>28</v>
      </c>
      <c r="H32" t="s">
        <v>26</v>
      </c>
      <c r="I32" t="s">
        <v>172</v>
      </c>
      <c r="J32" t="s">
        <v>28</v>
      </c>
      <c r="K32" s="1">
        <v>40666</v>
      </c>
      <c r="L32" s="1">
        <v>40666</v>
      </c>
      <c r="M32">
        <v>100</v>
      </c>
      <c r="N32" s="6">
        <v>2</v>
      </c>
      <c r="O32">
        <v>173</v>
      </c>
      <c r="P32" s="2">
        <v>40668.670138888891</v>
      </c>
      <c r="Q32" s="2">
        <v>40679.771527777775</v>
      </c>
    </row>
    <row r="33" spans="1:18" x14ac:dyDescent="0.2">
      <c r="A33">
        <v>365</v>
      </c>
      <c r="B33" t="s">
        <v>265</v>
      </c>
      <c r="C33" t="s">
        <v>4</v>
      </c>
      <c r="D33" t="s">
        <v>5</v>
      </c>
      <c r="E33" t="s">
        <v>41</v>
      </c>
      <c r="F33" t="s">
        <v>229</v>
      </c>
      <c r="G33" t="s">
        <v>28</v>
      </c>
      <c r="H33" t="s">
        <v>85</v>
      </c>
      <c r="I33" t="s">
        <v>172</v>
      </c>
      <c r="J33" t="s">
        <v>28</v>
      </c>
      <c r="K33" s="1">
        <v>40666</v>
      </c>
      <c r="L33" s="1">
        <v>40666</v>
      </c>
      <c r="M33">
        <v>100</v>
      </c>
      <c r="N33" s="6">
        <v>4.5</v>
      </c>
      <c r="O33">
        <v>170</v>
      </c>
      <c r="P33" s="2">
        <v>40666.594444444447</v>
      </c>
      <c r="Q33" s="2">
        <v>40679.770833333336</v>
      </c>
    </row>
    <row r="34" spans="1:18" x14ac:dyDescent="0.2">
      <c r="A34">
        <v>364</v>
      </c>
      <c r="B34" t="s">
        <v>265</v>
      </c>
      <c r="C34" t="s">
        <v>4</v>
      </c>
      <c r="D34" t="s">
        <v>5</v>
      </c>
      <c r="E34" t="s">
        <v>41</v>
      </c>
      <c r="F34" t="s">
        <v>232</v>
      </c>
      <c r="G34" t="s">
        <v>11</v>
      </c>
      <c r="H34" t="s">
        <v>85</v>
      </c>
      <c r="I34" t="s">
        <v>172</v>
      </c>
      <c r="J34" t="s">
        <v>3</v>
      </c>
      <c r="K34" s="1">
        <v>40648</v>
      </c>
      <c r="L34" s="1">
        <v>40666</v>
      </c>
      <c r="M34">
        <v>100</v>
      </c>
      <c r="N34" s="6">
        <v>6</v>
      </c>
      <c r="O34">
        <v>169</v>
      </c>
      <c r="P34" s="2">
        <v>40666.345833333333</v>
      </c>
      <c r="Q34" s="2">
        <v>40672.751388888886</v>
      </c>
    </row>
    <row r="35" spans="1:18" x14ac:dyDescent="0.2">
      <c r="A35">
        <v>363</v>
      </c>
      <c r="B35" t="s">
        <v>265</v>
      </c>
      <c r="C35" t="s">
        <v>4</v>
      </c>
      <c r="D35" t="s">
        <v>5</v>
      </c>
      <c r="E35" t="s">
        <v>41</v>
      </c>
      <c r="F35" t="s">
        <v>226</v>
      </c>
      <c r="G35" t="s">
        <v>16</v>
      </c>
      <c r="H35" t="s">
        <v>85</v>
      </c>
      <c r="I35" t="s">
        <v>167</v>
      </c>
      <c r="J35" t="s">
        <v>3</v>
      </c>
      <c r="K35" s="1">
        <v>40669</v>
      </c>
      <c r="L35" s="1">
        <v>40680</v>
      </c>
      <c r="M35">
        <v>100</v>
      </c>
      <c r="N35" s="6">
        <v>5</v>
      </c>
      <c r="O35">
        <v>300</v>
      </c>
      <c r="P35" s="2">
        <v>40665.626388888886</v>
      </c>
      <c r="Q35" s="2">
        <v>40679.729166666664</v>
      </c>
    </row>
    <row r="36" spans="1:18" x14ac:dyDescent="0.2">
      <c r="A36">
        <v>362</v>
      </c>
      <c r="B36" t="s">
        <v>265</v>
      </c>
      <c r="C36" t="s">
        <v>4</v>
      </c>
      <c r="D36" t="s">
        <v>5</v>
      </c>
      <c r="E36" t="s">
        <v>41</v>
      </c>
      <c r="F36" t="s">
        <v>233</v>
      </c>
      <c r="G36" t="s">
        <v>22</v>
      </c>
      <c r="H36" t="s">
        <v>26</v>
      </c>
      <c r="I36" t="s">
        <v>172</v>
      </c>
      <c r="J36" t="s">
        <v>22</v>
      </c>
      <c r="K36" s="1">
        <v>40665</v>
      </c>
      <c r="L36" s="1">
        <v>40666</v>
      </c>
      <c r="M36">
        <v>100</v>
      </c>
      <c r="N36" s="6">
        <v>1</v>
      </c>
      <c r="P36" s="2">
        <v>40665.588888888888</v>
      </c>
      <c r="Q36" s="2">
        <v>40679.94027777778</v>
      </c>
    </row>
    <row r="37" spans="1:18" x14ac:dyDescent="0.2">
      <c r="A37">
        <v>361</v>
      </c>
      <c r="B37" t="s">
        <v>265</v>
      </c>
      <c r="C37" t="s">
        <v>4</v>
      </c>
      <c r="D37" t="s">
        <v>5</v>
      </c>
      <c r="E37" t="s">
        <v>41</v>
      </c>
      <c r="F37" t="s">
        <v>210</v>
      </c>
      <c r="G37" t="s">
        <v>11</v>
      </c>
      <c r="H37" t="s">
        <v>83</v>
      </c>
      <c r="I37" t="s">
        <v>167</v>
      </c>
      <c r="J37" t="s">
        <v>3</v>
      </c>
      <c r="K37" s="1">
        <v>40669</v>
      </c>
      <c r="L37" s="1">
        <v>40680</v>
      </c>
      <c r="M37">
        <v>100</v>
      </c>
      <c r="N37" s="6">
        <v>6</v>
      </c>
      <c r="O37">
        <v>173</v>
      </c>
      <c r="P37" s="2">
        <v>40665.586805555555</v>
      </c>
      <c r="Q37" s="2">
        <v>40680.147916666669</v>
      </c>
    </row>
    <row r="38" spans="1:18" x14ac:dyDescent="0.2">
      <c r="A38">
        <v>360</v>
      </c>
      <c r="B38" t="s">
        <v>265</v>
      </c>
      <c r="C38" t="s">
        <v>4</v>
      </c>
      <c r="D38" t="s">
        <v>5</v>
      </c>
      <c r="E38" t="s">
        <v>41</v>
      </c>
      <c r="F38" t="s">
        <v>214</v>
      </c>
      <c r="G38" t="s">
        <v>3</v>
      </c>
      <c r="H38" t="s">
        <v>83</v>
      </c>
      <c r="I38" t="s">
        <v>167</v>
      </c>
      <c r="J38" t="s">
        <v>3</v>
      </c>
      <c r="K38" s="1">
        <v>40669</v>
      </c>
      <c r="L38" s="1">
        <v>40680</v>
      </c>
      <c r="M38">
        <v>100</v>
      </c>
      <c r="N38" s="6">
        <v>4</v>
      </c>
      <c r="O38">
        <v>173</v>
      </c>
      <c r="P38" s="2">
        <v>40665.584027777775</v>
      </c>
      <c r="Q38" s="2">
        <v>40680.144444444442</v>
      </c>
    </row>
    <row r="39" spans="1:18" x14ac:dyDescent="0.2">
      <c r="A39">
        <v>359</v>
      </c>
      <c r="B39" t="s">
        <v>265</v>
      </c>
      <c r="C39" t="s">
        <v>4</v>
      </c>
      <c r="D39" t="s">
        <v>5</v>
      </c>
      <c r="E39" t="s">
        <v>41</v>
      </c>
      <c r="F39" t="s">
        <v>227</v>
      </c>
      <c r="G39" t="s">
        <v>16</v>
      </c>
      <c r="H39" t="s">
        <v>83</v>
      </c>
      <c r="I39" t="s">
        <v>167</v>
      </c>
      <c r="J39" t="s">
        <v>3</v>
      </c>
      <c r="K39" s="1">
        <v>40669</v>
      </c>
      <c r="L39" s="1">
        <v>40680</v>
      </c>
      <c r="M39">
        <v>100</v>
      </c>
      <c r="N39" s="6">
        <v>4</v>
      </c>
      <c r="O39">
        <v>173</v>
      </c>
      <c r="P39" s="2">
        <v>40665.582638888889</v>
      </c>
      <c r="Q39" s="2">
        <v>40679.775694444441</v>
      </c>
    </row>
    <row r="40" spans="1:18" x14ac:dyDescent="0.2">
      <c r="A40">
        <v>358</v>
      </c>
      <c r="B40" t="s">
        <v>265</v>
      </c>
      <c r="C40" t="s">
        <v>4</v>
      </c>
      <c r="D40" t="s">
        <v>5</v>
      </c>
      <c r="E40" t="s">
        <v>41</v>
      </c>
      <c r="F40" t="s">
        <v>213</v>
      </c>
      <c r="G40" t="s">
        <v>28</v>
      </c>
      <c r="H40" t="s">
        <v>90</v>
      </c>
      <c r="I40" t="s">
        <v>167</v>
      </c>
      <c r="J40" t="s">
        <v>3</v>
      </c>
      <c r="K40" s="1">
        <v>40669</v>
      </c>
      <c r="L40" s="1">
        <v>40680</v>
      </c>
      <c r="M40">
        <v>100</v>
      </c>
      <c r="N40" s="6">
        <v>0.5</v>
      </c>
      <c r="O40">
        <v>173</v>
      </c>
      <c r="P40" s="2">
        <v>40665.579861111109</v>
      </c>
      <c r="Q40" s="2">
        <v>40679.774305555555</v>
      </c>
    </row>
    <row r="41" spans="1:18" x14ac:dyDescent="0.2">
      <c r="A41">
        <v>357</v>
      </c>
      <c r="B41" t="s">
        <v>265</v>
      </c>
      <c r="C41" t="s">
        <v>4</v>
      </c>
      <c r="D41" t="s">
        <v>5</v>
      </c>
      <c r="E41" t="s">
        <v>41</v>
      </c>
      <c r="F41" t="s">
        <v>219</v>
      </c>
      <c r="G41" t="s">
        <v>11</v>
      </c>
      <c r="H41" t="s">
        <v>12</v>
      </c>
      <c r="I41" t="s">
        <v>167</v>
      </c>
      <c r="J41" t="s">
        <v>3</v>
      </c>
      <c r="K41" s="1">
        <v>40669</v>
      </c>
      <c r="L41" s="1">
        <v>40680</v>
      </c>
      <c r="M41">
        <v>100</v>
      </c>
      <c r="N41" s="6">
        <v>20</v>
      </c>
      <c r="O41">
        <v>382</v>
      </c>
      <c r="P41" s="2">
        <v>40665.567361111112</v>
      </c>
      <c r="Q41" s="2">
        <v>40679.800000000003</v>
      </c>
    </row>
    <row r="42" spans="1:18" x14ac:dyDescent="0.2">
      <c r="A42">
        <v>356</v>
      </c>
      <c r="B42" t="s">
        <v>265</v>
      </c>
      <c r="C42" t="s">
        <v>4</v>
      </c>
      <c r="D42" t="s">
        <v>5</v>
      </c>
      <c r="E42" t="s">
        <v>41</v>
      </c>
      <c r="F42" t="s">
        <v>194</v>
      </c>
      <c r="G42" t="s">
        <v>16</v>
      </c>
      <c r="H42" t="s">
        <v>85</v>
      </c>
      <c r="I42" t="s">
        <v>172</v>
      </c>
      <c r="J42" t="s">
        <v>16</v>
      </c>
      <c r="K42" s="1">
        <v>40648</v>
      </c>
      <c r="L42" s="1">
        <v>40666</v>
      </c>
      <c r="M42">
        <v>100</v>
      </c>
      <c r="N42" s="6">
        <v>15</v>
      </c>
      <c r="O42">
        <v>169</v>
      </c>
      <c r="P42" s="2">
        <v>40665.470138888886</v>
      </c>
      <c r="Q42" s="2">
        <v>40679.801388888889</v>
      </c>
    </row>
    <row r="43" spans="1:18" x14ac:dyDescent="0.2">
      <c r="A43">
        <v>313</v>
      </c>
      <c r="B43" t="s">
        <v>265</v>
      </c>
      <c r="C43" t="s">
        <v>4</v>
      </c>
      <c r="D43" t="s">
        <v>5</v>
      </c>
      <c r="E43" t="s">
        <v>41</v>
      </c>
      <c r="F43" t="s">
        <v>241</v>
      </c>
      <c r="G43" t="s">
        <v>3</v>
      </c>
      <c r="H43" t="s">
        <v>12</v>
      </c>
      <c r="I43" t="s">
        <v>172</v>
      </c>
      <c r="J43" t="s">
        <v>3</v>
      </c>
      <c r="K43" s="1">
        <v>40657</v>
      </c>
      <c r="L43" s="1">
        <v>40666</v>
      </c>
      <c r="M43">
        <v>100</v>
      </c>
      <c r="N43" s="6">
        <v>3</v>
      </c>
      <c r="O43">
        <v>172</v>
      </c>
      <c r="P43" s="2">
        <v>40657.111111111109</v>
      </c>
      <c r="Q43" s="2">
        <v>40679.828472222223</v>
      </c>
    </row>
    <row r="44" spans="1:18" x14ac:dyDescent="0.2">
      <c r="A44">
        <v>312</v>
      </c>
      <c r="B44" t="s">
        <v>265</v>
      </c>
      <c r="C44" t="s">
        <v>4</v>
      </c>
      <c r="D44" t="s">
        <v>5</v>
      </c>
      <c r="E44" t="s">
        <v>41</v>
      </c>
      <c r="F44" t="s">
        <v>240</v>
      </c>
      <c r="G44" t="s">
        <v>3</v>
      </c>
      <c r="H44" t="s">
        <v>85</v>
      </c>
      <c r="I44" t="s">
        <v>172</v>
      </c>
      <c r="J44" t="s">
        <v>3</v>
      </c>
      <c r="K44" s="1">
        <v>40652</v>
      </c>
      <c r="L44" s="1">
        <v>40655</v>
      </c>
      <c r="M44">
        <v>100</v>
      </c>
      <c r="N44" s="6">
        <v>4</v>
      </c>
      <c r="O44">
        <v>150</v>
      </c>
      <c r="P44" s="2">
        <v>40652.743750000001</v>
      </c>
      <c r="Q44" s="2">
        <v>40665.569444444445</v>
      </c>
    </row>
    <row r="45" spans="1:18" x14ac:dyDescent="0.2">
      <c r="A45">
        <v>311</v>
      </c>
      <c r="B45" t="s">
        <v>265</v>
      </c>
      <c r="C45" t="s">
        <v>4</v>
      </c>
      <c r="D45" t="s">
        <v>5</v>
      </c>
      <c r="E45" t="s">
        <v>41</v>
      </c>
      <c r="F45" t="s">
        <v>239</v>
      </c>
      <c r="G45" t="s">
        <v>3</v>
      </c>
      <c r="H45" t="s">
        <v>85</v>
      </c>
      <c r="I45" t="s">
        <v>172</v>
      </c>
      <c r="J45" t="s">
        <v>3</v>
      </c>
      <c r="K45" s="1">
        <v>40651</v>
      </c>
      <c r="L45" s="1">
        <v>40652</v>
      </c>
      <c r="M45">
        <v>100</v>
      </c>
      <c r="N45" s="6">
        <v>12</v>
      </c>
      <c r="O45">
        <v>150</v>
      </c>
      <c r="P45" s="2">
        <v>40652.743055555555</v>
      </c>
      <c r="Q45" s="2">
        <v>40665.569444444445</v>
      </c>
    </row>
    <row r="46" spans="1:18" x14ac:dyDescent="0.2">
      <c r="A46">
        <v>310</v>
      </c>
      <c r="B46" t="s">
        <v>265</v>
      </c>
      <c r="C46" t="s">
        <v>4</v>
      </c>
      <c r="D46" t="s">
        <v>5</v>
      </c>
      <c r="E46" t="s">
        <v>41</v>
      </c>
      <c r="F46" t="s">
        <v>235</v>
      </c>
      <c r="G46" t="s">
        <v>11</v>
      </c>
      <c r="H46" t="s">
        <v>85</v>
      </c>
      <c r="I46" t="s">
        <v>172</v>
      </c>
      <c r="J46" t="s">
        <v>11</v>
      </c>
      <c r="K46" s="1">
        <v>40652</v>
      </c>
      <c r="L46" s="1">
        <v>40666</v>
      </c>
      <c r="M46">
        <v>100</v>
      </c>
      <c r="N46" s="6">
        <v>6</v>
      </c>
      <c r="O46">
        <v>144</v>
      </c>
      <c r="P46" s="2">
        <v>40652.612500000003</v>
      </c>
      <c r="Q46" s="2">
        <v>40679.811111111114</v>
      </c>
      <c r="R46" t="s">
        <v>270</v>
      </c>
    </row>
    <row r="47" spans="1:18" x14ac:dyDescent="0.2">
      <c r="A47">
        <v>309</v>
      </c>
      <c r="B47" t="s">
        <v>265</v>
      </c>
      <c r="C47" t="s">
        <v>4</v>
      </c>
      <c r="D47" t="s">
        <v>5</v>
      </c>
      <c r="E47" t="s">
        <v>41</v>
      </c>
      <c r="F47" t="s">
        <v>236</v>
      </c>
      <c r="G47" t="s">
        <v>11</v>
      </c>
      <c r="H47" t="s">
        <v>77</v>
      </c>
      <c r="I47" t="s">
        <v>172</v>
      </c>
      <c r="J47" t="s">
        <v>11</v>
      </c>
      <c r="K47" s="1">
        <v>40652</v>
      </c>
      <c r="L47" s="1">
        <v>40666</v>
      </c>
      <c r="M47">
        <v>100</v>
      </c>
      <c r="N47" s="6">
        <v>6</v>
      </c>
      <c r="O47">
        <v>144</v>
      </c>
      <c r="P47" s="2">
        <v>40652.611805555556</v>
      </c>
      <c r="Q47" s="2">
        <v>40672.745833333334</v>
      </c>
    </row>
    <row r="48" spans="1:18" x14ac:dyDescent="0.2">
      <c r="A48">
        <v>308</v>
      </c>
      <c r="B48" t="s">
        <v>265</v>
      </c>
      <c r="C48" t="s">
        <v>4</v>
      </c>
      <c r="D48" t="s">
        <v>5</v>
      </c>
      <c r="E48" t="s">
        <v>41</v>
      </c>
      <c r="F48" t="s">
        <v>220</v>
      </c>
      <c r="G48" t="s">
        <v>3</v>
      </c>
      <c r="H48" t="s">
        <v>85</v>
      </c>
      <c r="I48" t="s">
        <v>167</v>
      </c>
      <c r="J48" t="s">
        <v>22</v>
      </c>
      <c r="K48" s="1">
        <v>40669</v>
      </c>
      <c r="L48" s="1">
        <v>40680</v>
      </c>
      <c r="M48">
        <v>100</v>
      </c>
      <c r="N48" s="6">
        <v>10</v>
      </c>
      <c r="O48">
        <v>300</v>
      </c>
      <c r="P48" s="2">
        <v>40651.599305555559</v>
      </c>
      <c r="Q48" s="2">
        <v>40679.731249999997</v>
      </c>
    </row>
    <row r="49" spans="1:18" x14ac:dyDescent="0.2">
      <c r="A49">
        <v>307</v>
      </c>
      <c r="B49" t="s">
        <v>265</v>
      </c>
      <c r="C49" t="s">
        <v>4</v>
      </c>
      <c r="D49" t="s">
        <v>5</v>
      </c>
      <c r="E49" t="s">
        <v>41</v>
      </c>
      <c r="F49" t="s">
        <v>225</v>
      </c>
      <c r="G49" t="s">
        <v>22</v>
      </c>
      <c r="H49" t="s">
        <v>85</v>
      </c>
      <c r="I49" t="s">
        <v>167</v>
      </c>
      <c r="J49" t="s">
        <v>22</v>
      </c>
      <c r="K49" s="1">
        <v>40669</v>
      </c>
      <c r="L49" s="1">
        <v>40680</v>
      </c>
      <c r="M49">
        <v>100</v>
      </c>
      <c r="N49" s="6">
        <v>22</v>
      </c>
      <c r="O49">
        <v>300</v>
      </c>
      <c r="P49" s="2">
        <v>40651.594444444447</v>
      </c>
      <c r="Q49" s="2">
        <v>40679.802083333336</v>
      </c>
    </row>
    <row r="50" spans="1:18" x14ac:dyDescent="0.2">
      <c r="A50">
        <v>306</v>
      </c>
      <c r="B50" t="s">
        <v>265</v>
      </c>
      <c r="C50" t="s">
        <v>4</v>
      </c>
      <c r="D50" t="s">
        <v>5</v>
      </c>
      <c r="E50" t="s">
        <v>267</v>
      </c>
      <c r="F50" t="s">
        <v>237</v>
      </c>
      <c r="G50" t="s">
        <v>22</v>
      </c>
      <c r="H50" t="s">
        <v>85</v>
      </c>
      <c r="I50" t="s">
        <v>172</v>
      </c>
      <c r="J50" t="s">
        <v>22</v>
      </c>
      <c r="K50" s="1">
        <v>40648</v>
      </c>
      <c r="L50" s="1">
        <v>40666</v>
      </c>
      <c r="M50">
        <v>100</v>
      </c>
      <c r="N50" s="6">
        <v>15</v>
      </c>
      <c r="O50">
        <v>149</v>
      </c>
      <c r="P50" s="2">
        <v>40651.587500000001</v>
      </c>
      <c r="Q50" s="2">
        <v>40665.570138888892</v>
      </c>
    </row>
    <row r="51" spans="1:18" x14ac:dyDescent="0.2">
      <c r="A51">
        <v>305</v>
      </c>
      <c r="B51" t="s">
        <v>265</v>
      </c>
      <c r="C51" t="s">
        <v>4</v>
      </c>
      <c r="D51" t="s">
        <v>5</v>
      </c>
      <c r="E51" t="s">
        <v>41</v>
      </c>
      <c r="F51" t="s">
        <v>242</v>
      </c>
      <c r="G51" t="s">
        <v>3</v>
      </c>
      <c r="H51" t="s">
        <v>85</v>
      </c>
      <c r="I51" t="s">
        <v>172</v>
      </c>
      <c r="J51" t="s">
        <v>22</v>
      </c>
      <c r="K51" s="1">
        <v>40648</v>
      </c>
      <c r="L51" s="1">
        <v>40666</v>
      </c>
      <c r="M51">
        <v>100</v>
      </c>
      <c r="N51" s="6">
        <v>2.5</v>
      </c>
      <c r="O51">
        <v>149</v>
      </c>
      <c r="P51" s="2">
        <v>40651.586111111108</v>
      </c>
      <c r="Q51" s="2">
        <v>40665.570138888892</v>
      </c>
    </row>
    <row r="52" spans="1:18" x14ac:dyDescent="0.2">
      <c r="A52">
        <v>304</v>
      </c>
      <c r="B52" t="s">
        <v>265</v>
      </c>
      <c r="C52" t="s">
        <v>4</v>
      </c>
      <c r="D52" t="s">
        <v>5</v>
      </c>
      <c r="E52" t="s">
        <v>41</v>
      </c>
      <c r="F52" t="s">
        <v>127</v>
      </c>
      <c r="G52" t="s">
        <v>22</v>
      </c>
      <c r="H52" t="s">
        <v>7</v>
      </c>
      <c r="I52" t="s">
        <v>43</v>
      </c>
      <c r="J52" t="s">
        <v>28</v>
      </c>
      <c r="K52" s="1">
        <v>40645</v>
      </c>
      <c r="L52" s="1">
        <v>40645</v>
      </c>
      <c r="M52">
        <v>100</v>
      </c>
      <c r="N52" s="6">
        <v>10</v>
      </c>
      <c r="O52">
        <v>132</v>
      </c>
      <c r="P52" s="2">
        <v>40645.640972222223</v>
      </c>
      <c r="Q52" s="2">
        <v>40645.944444444445</v>
      </c>
    </row>
    <row r="53" spans="1:18" x14ac:dyDescent="0.2">
      <c r="A53">
        <v>303</v>
      </c>
      <c r="B53" t="s">
        <v>265</v>
      </c>
      <c r="C53" t="s">
        <v>4</v>
      </c>
      <c r="D53" t="s">
        <v>5</v>
      </c>
      <c r="E53" t="s">
        <v>271</v>
      </c>
      <c r="F53" t="s">
        <v>166</v>
      </c>
      <c r="G53" t="s">
        <v>11</v>
      </c>
      <c r="H53" t="s">
        <v>85</v>
      </c>
      <c r="I53" t="s">
        <v>167</v>
      </c>
      <c r="J53" t="s">
        <v>22</v>
      </c>
      <c r="K53" s="1">
        <v>40669</v>
      </c>
      <c r="L53" s="1">
        <v>40680</v>
      </c>
      <c r="M53">
        <v>100</v>
      </c>
      <c r="N53" s="6">
        <v>5</v>
      </c>
      <c r="O53">
        <v>301</v>
      </c>
      <c r="P53" s="2">
        <v>40644.69027777778</v>
      </c>
      <c r="Q53" s="2">
        <v>40679.729861111111</v>
      </c>
    </row>
    <row r="54" spans="1:18" x14ac:dyDescent="0.2">
      <c r="A54">
        <v>301</v>
      </c>
      <c r="B54" t="s">
        <v>265</v>
      </c>
      <c r="C54" t="s">
        <v>4</v>
      </c>
      <c r="D54" t="s">
        <v>5</v>
      </c>
      <c r="E54" t="s">
        <v>41</v>
      </c>
      <c r="F54" t="s">
        <v>84</v>
      </c>
      <c r="H54" t="s">
        <v>85</v>
      </c>
      <c r="I54" t="s">
        <v>167</v>
      </c>
      <c r="J54" t="s">
        <v>22</v>
      </c>
      <c r="K54" s="1">
        <v>40669</v>
      </c>
      <c r="L54" s="1">
        <v>40680</v>
      </c>
      <c r="M54">
        <v>100</v>
      </c>
      <c r="N54" s="6">
        <v>21.5</v>
      </c>
      <c r="P54" s="2">
        <v>40644.682638888888</v>
      </c>
      <c r="Q54" s="2">
        <v>40681.73541666667</v>
      </c>
    </row>
    <row r="55" spans="1:18" x14ac:dyDescent="0.2">
      <c r="A55">
        <v>300</v>
      </c>
      <c r="B55" t="s">
        <v>265</v>
      </c>
      <c r="C55" t="s">
        <v>4</v>
      </c>
      <c r="D55" t="s">
        <v>5</v>
      </c>
      <c r="E55" t="s">
        <v>41</v>
      </c>
      <c r="F55" t="s">
        <v>86</v>
      </c>
      <c r="H55" t="s">
        <v>85</v>
      </c>
      <c r="I55" t="s">
        <v>167</v>
      </c>
      <c r="J55" t="s">
        <v>22</v>
      </c>
      <c r="K55" s="1">
        <v>40669</v>
      </c>
      <c r="L55" s="1">
        <v>40680</v>
      </c>
      <c r="M55">
        <v>100</v>
      </c>
      <c r="N55" s="6">
        <v>37</v>
      </c>
      <c r="P55" s="2">
        <v>40644.681250000001</v>
      </c>
      <c r="Q55" s="2">
        <v>40679.802083333336</v>
      </c>
    </row>
    <row r="56" spans="1:18" x14ac:dyDescent="0.2">
      <c r="A56">
        <v>299</v>
      </c>
      <c r="B56" t="s">
        <v>272</v>
      </c>
      <c r="C56" t="s">
        <v>4</v>
      </c>
      <c r="D56" t="s">
        <v>5</v>
      </c>
      <c r="E56" t="s">
        <v>41</v>
      </c>
      <c r="F56" t="s">
        <v>45</v>
      </c>
      <c r="G56" t="s">
        <v>16</v>
      </c>
      <c r="H56" t="s">
        <v>12</v>
      </c>
      <c r="I56" t="s">
        <v>167</v>
      </c>
      <c r="J56" t="s">
        <v>22</v>
      </c>
      <c r="K56" s="1">
        <v>40669</v>
      </c>
      <c r="L56" s="1">
        <v>40680</v>
      </c>
      <c r="M56">
        <v>100</v>
      </c>
      <c r="N56" s="6">
        <v>8</v>
      </c>
      <c r="P56" s="2">
        <v>40644.679861111108</v>
      </c>
      <c r="Q56" s="2">
        <v>40680.477083333331</v>
      </c>
      <c r="R56" t="s">
        <v>47</v>
      </c>
    </row>
    <row r="57" spans="1:18" x14ac:dyDescent="0.2">
      <c r="A57">
        <v>297</v>
      </c>
      <c r="B57" t="s">
        <v>265</v>
      </c>
      <c r="C57" t="s">
        <v>4</v>
      </c>
      <c r="D57" t="s">
        <v>5</v>
      </c>
      <c r="E57" t="s">
        <v>41</v>
      </c>
      <c r="F57" t="s">
        <v>168</v>
      </c>
      <c r="G57" t="s">
        <v>11</v>
      </c>
      <c r="H57" t="s">
        <v>85</v>
      </c>
      <c r="I57" t="s">
        <v>167</v>
      </c>
      <c r="J57" t="s">
        <v>22</v>
      </c>
      <c r="K57" s="1">
        <v>40669</v>
      </c>
      <c r="L57" s="1">
        <v>40680</v>
      </c>
      <c r="M57">
        <v>100</v>
      </c>
      <c r="N57" s="6">
        <v>5</v>
      </c>
      <c r="O57">
        <v>301</v>
      </c>
      <c r="P57" s="2">
        <v>40644.67291666667</v>
      </c>
      <c r="Q57" s="2">
        <v>40679.811805555553</v>
      </c>
    </row>
    <row r="58" spans="1:18" x14ac:dyDescent="0.2">
      <c r="A58">
        <v>296</v>
      </c>
      <c r="B58" t="s">
        <v>265</v>
      </c>
      <c r="C58" t="s">
        <v>4</v>
      </c>
      <c r="D58" t="s">
        <v>5</v>
      </c>
      <c r="E58" t="s">
        <v>41</v>
      </c>
      <c r="F58" t="s">
        <v>169</v>
      </c>
      <c r="G58" t="s">
        <v>28</v>
      </c>
      <c r="H58" t="s">
        <v>85</v>
      </c>
      <c r="I58" t="s">
        <v>172</v>
      </c>
      <c r="J58" t="s">
        <v>22</v>
      </c>
      <c r="K58" s="1">
        <v>40648</v>
      </c>
      <c r="L58" s="1">
        <v>40666</v>
      </c>
      <c r="M58">
        <v>100</v>
      </c>
      <c r="N58" s="6">
        <v>10</v>
      </c>
      <c r="O58">
        <v>170</v>
      </c>
      <c r="P58" s="2">
        <v>40644.67291666667</v>
      </c>
      <c r="Q58" s="2">
        <v>40672.748611111114</v>
      </c>
    </row>
    <row r="59" spans="1:18" x14ac:dyDescent="0.2">
      <c r="A59">
        <v>295</v>
      </c>
      <c r="B59" t="s">
        <v>265</v>
      </c>
      <c r="C59" t="s">
        <v>4</v>
      </c>
      <c r="D59" t="s">
        <v>5</v>
      </c>
      <c r="E59" t="s">
        <v>41</v>
      </c>
      <c r="F59" t="s">
        <v>170</v>
      </c>
      <c r="G59" t="s">
        <v>11</v>
      </c>
      <c r="H59" t="s">
        <v>85</v>
      </c>
      <c r="I59" t="s">
        <v>167</v>
      </c>
      <c r="J59" t="s">
        <v>22</v>
      </c>
      <c r="K59" s="1">
        <v>40669</v>
      </c>
      <c r="L59" s="1">
        <v>40680</v>
      </c>
      <c r="M59">
        <v>100</v>
      </c>
      <c r="N59" s="6">
        <v>6</v>
      </c>
      <c r="O59">
        <v>301</v>
      </c>
      <c r="P59" s="2">
        <v>40644.67291666667</v>
      </c>
      <c r="Q59" s="2">
        <v>40679.8125</v>
      </c>
    </row>
    <row r="60" spans="1:18" x14ac:dyDescent="0.2">
      <c r="A60">
        <v>294</v>
      </c>
      <c r="B60" t="s">
        <v>265</v>
      </c>
      <c r="C60" t="s">
        <v>4</v>
      </c>
      <c r="D60" t="s">
        <v>5</v>
      </c>
      <c r="E60" t="s">
        <v>267</v>
      </c>
      <c r="F60" t="s">
        <v>171</v>
      </c>
      <c r="G60" t="s">
        <v>28</v>
      </c>
      <c r="H60" t="s">
        <v>85</v>
      </c>
      <c r="I60" t="s">
        <v>172</v>
      </c>
      <c r="J60" t="s">
        <v>22</v>
      </c>
      <c r="K60" s="1">
        <v>40648</v>
      </c>
      <c r="L60" s="1">
        <v>40666</v>
      </c>
      <c r="M60">
        <v>100</v>
      </c>
      <c r="N60" s="6">
        <v>10</v>
      </c>
      <c r="O60">
        <v>145</v>
      </c>
      <c r="P60" s="2">
        <v>40644.672222222223</v>
      </c>
      <c r="Q60" s="2">
        <v>40672.747916666667</v>
      </c>
    </row>
    <row r="61" spans="1:18" x14ac:dyDescent="0.2">
      <c r="A61">
        <v>293</v>
      </c>
      <c r="B61" t="s">
        <v>265</v>
      </c>
      <c r="C61" t="s">
        <v>4</v>
      </c>
      <c r="D61" t="s">
        <v>5</v>
      </c>
      <c r="E61" t="s">
        <v>267</v>
      </c>
      <c r="F61" t="s">
        <v>173</v>
      </c>
      <c r="G61" t="s">
        <v>11</v>
      </c>
      <c r="H61" t="s">
        <v>85</v>
      </c>
      <c r="I61" t="s">
        <v>172</v>
      </c>
      <c r="J61" t="s">
        <v>22</v>
      </c>
      <c r="K61" s="1">
        <v>40648</v>
      </c>
      <c r="L61" s="1">
        <v>40666</v>
      </c>
      <c r="M61">
        <v>100</v>
      </c>
      <c r="N61" s="6">
        <v>10</v>
      </c>
      <c r="O61">
        <v>144</v>
      </c>
      <c r="P61" s="2">
        <v>40644.672222222223</v>
      </c>
      <c r="Q61" s="2">
        <v>40672.747916666667</v>
      </c>
    </row>
    <row r="62" spans="1:18" x14ac:dyDescent="0.2">
      <c r="A62">
        <v>292</v>
      </c>
      <c r="B62" t="s">
        <v>265</v>
      </c>
      <c r="C62" t="s">
        <v>4</v>
      </c>
      <c r="D62" t="s">
        <v>5</v>
      </c>
      <c r="E62" t="s">
        <v>267</v>
      </c>
      <c r="F62" t="s">
        <v>174</v>
      </c>
      <c r="G62" t="s">
        <v>11</v>
      </c>
      <c r="H62" t="s">
        <v>85</v>
      </c>
      <c r="I62" t="s">
        <v>172</v>
      </c>
      <c r="J62" t="s">
        <v>22</v>
      </c>
      <c r="K62" s="1">
        <v>40648</v>
      </c>
      <c r="L62" s="1">
        <v>40666</v>
      </c>
      <c r="M62">
        <v>100</v>
      </c>
      <c r="N62" s="6">
        <v>10</v>
      </c>
      <c r="O62">
        <v>144</v>
      </c>
      <c r="P62" s="2">
        <v>40644.671527777777</v>
      </c>
      <c r="Q62" s="2">
        <v>40672.746527777781</v>
      </c>
    </row>
    <row r="63" spans="1:18" x14ac:dyDescent="0.2">
      <c r="A63">
        <v>291</v>
      </c>
      <c r="B63" t="s">
        <v>272</v>
      </c>
      <c r="C63" t="s">
        <v>4</v>
      </c>
      <c r="D63" t="s">
        <v>5</v>
      </c>
      <c r="E63" t="s">
        <v>41</v>
      </c>
      <c r="F63" t="s">
        <v>175</v>
      </c>
      <c r="H63" t="s">
        <v>85</v>
      </c>
      <c r="I63" t="s">
        <v>95</v>
      </c>
      <c r="J63" t="s">
        <v>22</v>
      </c>
      <c r="K63" s="1">
        <v>40669</v>
      </c>
      <c r="L63" s="1">
        <v>40680</v>
      </c>
      <c r="M63">
        <v>0</v>
      </c>
      <c r="N63" s="6">
        <v>20</v>
      </c>
      <c r="P63" s="2">
        <v>40644.67083333333</v>
      </c>
      <c r="Q63" s="2">
        <v>40684.585416666669</v>
      </c>
    </row>
    <row r="64" spans="1:18" x14ac:dyDescent="0.2">
      <c r="A64">
        <v>290</v>
      </c>
      <c r="B64" t="s">
        <v>265</v>
      </c>
      <c r="C64" t="s">
        <v>4</v>
      </c>
      <c r="D64" t="s">
        <v>5</v>
      </c>
      <c r="E64" t="s">
        <v>41</v>
      </c>
      <c r="F64" t="s">
        <v>176</v>
      </c>
      <c r="G64" t="s">
        <v>11</v>
      </c>
      <c r="H64" t="s">
        <v>85</v>
      </c>
      <c r="I64" t="s">
        <v>167</v>
      </c>
      <c r="J64" t="s">
        <v>22</v>
      </c>
      <c r="K64" s="1">
        <v>40669</v>
      </c>
      <c r="L64" s="1">
        <v>40680</v>
      </c>
      <c r="M64">
        <v>100</v>
      </c>
      <c r="N64" s="6">
        <v>3.5</v>
      </c>
      <c r="O64">
        <v>301</v>
      </c>
      <c r="P64" s="2">
        <v>40644.67083333333</v>
      </c>
      <c r="Q64" s="2">
        <v>40679.824305555558</v>
      </c>
    </row>
    <row r="65" spans="1:17" x14ac:dyDescent="0.2">
      <c r="A65">
        <v>289</v>
      </c>
      <c r="B65" t="s">
        <v>272</v>
      </c>
      <c r="C65" t="s">
        <v>4</v>
      </c>
      <c r="D65" t="s">
        <v>5</v>
      </c>
      <c r="E65" t="s">
        <v>41</v>
      </c>
      <c r="F65" t="s">
        <v>177</v>
      </c>
      <c r="H65" t="s">
        <v>85</v>
      </c>
      <c r="I65" t="s">
        <v>95</v>
      </c>
      <c r="J65" t="s">
        <v>22</v>
      </c>
      <c r="K65" s="1">
        <v>40669</v>
      </c>
      <c r="L65" s="1">
        <v>40680</v>
      </c>
      <c r="M65">
        <v>0</v>
      </c>
      <c r="N65" s="6">
        <v>10</v>
      </c>
      <c r="P65" s="2">
        <v>40644.661805555559</v>
      </c>
      <c r="Q65" s="2">
        <v>40678.695138888892</v>
      </c>
    </row>
    <row r="66" spans="1:17" x14ac:dyDescent="0.2">
      <c r="A66">
        <v>276</v>
      </c>
      <c r="B66" t="s">
        <v>265</v>
      </c>
      <c r="C66" t="s">
        <v>4</v>
      </c>
      <c r="D66" t="s">
        <v>5</v>
      </c>
      <c r="E66" t="s">
        <v>41</v>
      </c>
      <c r="F66" t="s">
        <v>124</v>
      </c>
      <c r="G66" t="s">
        <v>11</v>
      </c>
      <c r="H66" t="s">
        <v>85</v>
      </c>
      <c r="I66" t="s">
        <v>43</v>
      </c>
      <c r="J66" t="s">
        <v>3</v>
      </c>
      <c r="K66" s="1">
        <v>40634</v>
      </c>
      <c r="L66" s="1">
        <v>40645</v>
      </c>
      <c r="M66">
        <v>100</v>
      </c>
      <c r="N66" s="6">
        <v>14</v>
      </c>
      <c r="O66">
        <v>274</v>
      </c>
      <c r="P66" s="2">
        <v>40633.638888888891</v>
      </c>
      <c r="Q66" s="2">
        <v>40679.82708333333</v>
      </c>
    </row>
    <row r="67" spans="1:17" x14ac:dyDescent="0.2">
      <c r="A67">
        <v>275</v>
      </c>
      <c r="B67" t="s">
        <v>265</v>
      </c>
      <c r="C67" t="s">
        <v>4</v>
      </c>
      <c r="D67" t="s">
        <v>5</v>
      </c>
      <c r="E67" t="s">
        <v>41</v>
      </c>
      <c r="F67" t="s">
        <v>129</v>
      </c>
      <c r="G67" t="s">
        <v>3</v>
      </c>
      <c r="H67" t="s">
        <v>85</v>
      </c>
      <c r="I67" t="s">
        <v>43</v>
      </c>
      <c r="J67" t="s">
        <v>3</v>
      </c>
      <c r="K67" s="1">
        <v>40634</v>
      </c>
      <c r="L67" s="1">
        <v>40645</v>
      </c>
      <c r="M67">
        <v>100</v>
      </c>
      <c r="N67" s="6">
        <v>18</v>
      </c>
      <c r="O67">
        <v>274</v>
      </c>
      <c r="P67" s="2">
        <v>40633.638888888891</v>
      </c>
      <c r="Q67" s="2">
        <v>40646.703472222223</v>
      </c>
    </row>
    <row r="68" spans="1:17" x14ac:dyDescent="0.2">
      <c r="A68">
        <v>274</v>
      </c>
      <c r="B68" t="s">
        <v>265</v>
      </c>
      <c r="C68" t="s">
        <v>4</v>
      </c>
      <c r="D68" t="s">
        <v>5</v>
      </c>
      <c r="E68" t="s">
        <v>41</v>
      </c>
      <c r="F68" t="s">
        <v>180</v>
      </c>
      <c r="G68" t="s">
        <v>28</v>
      </c>
      <c r="H68" t="s">
        <v>85</v>
      </c>
      <c r="I68" t="s">
        <v>43</v>
      </c>
      <c r="J68" t="s">
        <v>3</v>
      </c>
      <c r="K68" s="1">
        <v>40634</v>
      </c>
      <c r="L68" s="1">
        <v>40645</v>
      </c>
      <c r="M68">
        <v>100</v>
      </c>
      <c r="N68" s="6">
        <v>32</v>
      </c>
      <c r="O68">
        <v>162</v>
      </c>
      <c r="P68" s="2">
        <v>40633.636805555558</v>
      </c>
      <c r="Q68" s="2">
        <v>40679.82708333333</v>
      </c>
    </row>
    <row r="69" spans="1:17" x14ac:dyDescent="0.2">
      <c r="A69">
        <v>273</v>
      </c>
      <c r="B69" t="s">
        <v>265</v>
      </c>
      <c r="C69" t="s">
        <v>4</v>
      </c>
      <c r="D69" t="s">
        <v>5</v>
      </c>
      <c r="E69" t="s">
        <v>41</v>
      </c>
      <c r="F69" t="s">
        <v>139</v>
      </c>
      <c r="G69" t="s">
        <v>22</v>
      </c>
      <c r="H69" t="s">
        <v>7</v>
      </c>
      <c r="I69" t="s">
        <v>273</v>
      </c>
      <c r="J69" t="s">
        <v>28</v>
      </c>
      <c r="K69" s="1">
        <v>40631</v>
      </c>
      <c r="L69" s="1">
        <v>40631</v>
      </c>
      <c r="M69">
        <v>100</v>
      </c>
      <c r="N69" s="6">
        <v>4</v>
      </c>
      <c r="O69">
        <v>131</v>
      </c>
      <c r="P69" s="2">
        <v>40631.606249999997</v>
      </c>
      <c r="Q69" s="2">
        <v>40631.645138888889</v>
      </c>
    </row>
    <row r="70" spans="1:17" x14ac:dyDescent="0.2">
      <c r="A70">
        <v>272</v>
      </c>
      <c r="B70" t="s">
        <v>265</v>
      </c>
      <c r="C70" t="s">
        <v>4</v>
      </c>
      <c r="D70" t="s">
        <v>5</v>
      </c>
      <c r="E70" t="s">
        <v>41</v>
      </c>
      <c r="F70" t="s">
        <v>181</v>
      </c>
      <c r="G70" t="s">
        <v>3</v>
      </c>
      <c r="H70" t="s">
        <v>79</v>
      </c>
      <c r="I70" t="s">
        <v>167</v>
      </c>
      <c r="J70" t="s">
        <v>3</v>
      </c>
      <c r="K70" s="1">
        <v>40669</v>
      </c>
      <c r="L70" s="1">
        <v>40680</v>
      </c>
      <c r="M70">
        <v>100</v>
      </c>
      <c r="N70" s="6">
        <v>0.5</v>
      </c>
      <c r="P70" s="2">
        <v>40631.359722222223</v>
      </c>
      <c r="Q70" s="2">
        <v>40682.45208333333</v>
      </c>
    </row>
    <row r="71" spans="1:17" x14ac:dyDescent="0.2">
      <c r="A71">
        <v>271</v>
      </c>
      <c r="B71" t="s">
        <v>265</v>
      </c>
      <c r="C71" t="s">
        <v>4</v>
      </c>
      <c r="D71" t="s">
        <v>5</v>
      </c>
      <c r="E71" t="s">
        <v>41</v>
      </c>
      <c r="F71" t="s">
        <v>108</v>
      </c>
      <c r="G71" t="s">
        <v>22</v>
      </c>
      <c r="H71" t="s">
        <v>7</v>
      </c>
      <c r="I71" t="s">
        <v>167</v>
      </c>
      <c r="J71" t="s">
        <v>16</v>
      </c>
      <c r="K71" s="1">
        <v>40672</v>
      </c>
      <c r="L71" s="1">
        <v>40682</v>
      </c>
      <c r="M71">
        <v>100</v>
      </c>
      <c r="N71" s="6">
        <v>43.75</v>
      </c>
      <c r="P71" s="2">
        <v>40631.357638888891</v>
      </c>
      <c r="Q71" s="2">
        <v>40682.750694444447</v>
      </c>
    </row>
    <row r="72" spans="1:17" x14ac:dyDescent="0.2">
      <c r="A72">
        <v>269</v>
      </c>
      <c r="B72" t="s">
        <v>272</v>
      </c>
      <c r="C72" t="s">
        <v>4</v>
      </c>
      <c r="D72" t="s">
        <v>5</v>
      </c>
      <c r="E72" t="s">
        <v>41</v>
      </c>
      <c r="F72" t="s">
        <v>77</v>
      </c>
      <c r="G72" t="s">
        <v>28</v>
      </c>
      <c r="H72" t="s">
        <v>77</v>
      </c>
      <c r="I72" t="s">
        <v>167</v>
      </c>
      <c r="J72" t="s">
        <v>22</v>
      </c>
      <c r="K72" s="1">
        <v>40669</v>
      </c>
      <c r="L72" s="1">
        <v>40680</v>
      </c>
      <c r="M72">
        <v>100</v>
      </c>
      <c r="N72" s="6">
        <v>15</v>
      </c>
      <c r="P72" s="2">
        <v>40631.352777777778</v>
      </c>
      <c r="Q72" s="2">
        <v>40682.539583333331</v>
      </c>
    </row>
    <row r="73" spans="1:17" x14ac:dyDescent="0.2">
      <c r="A73">
        <v>268</v>
      </c>
      <c r="B73" t="s">
        <v>265</v>
      </c>
      <c r="C73" t="s">
        <v>4</v>
      </c>
      <c r="D73" t="s">
        <v>5</v>
      </c>
      <c r="E73" t="s">
        <v>41</v>
      </c>
      <c r="F73" t="s">
        <v>44</v>
      </c>
      <c r="G73" t="s">
        <v>16</v>
      </c>
      <c r="H73" t="s">
        <v>12</v>
      </c>
      <c r="I73" t="s">
        <v>167</v>
      </c>
      <c r="J73" t="s">
        <v>3</v>
      </c>
      <c r="K73" s="1">
        <v>40669</v>
      </c>
      <c r="L73" s="1">
        <v>40680</v>
      </c>
      <c r="M73">
        <v>100</v>
      </c>
      <c r="N73" s="6">
        <v>1</v>
      </c>
      <c r="P73" s="2">
        <v>40631.350694444445</v>
      </c>
      <c r="Q73" s="2">
        <v>40680.655555555553</v>
      </c>
    </row>
    <row r="74" spans="1:17" x14ac:dyDescent="0.2">
      <c r="A74">
        <v>244</v>
      </c>
      <c r="B74" t="s">
        <v>265</v>
      </c>
      <c r="C74" t="s">
        <v>4</v>
      </c>
      <c r="D74" t="s">
        <v>5</v>
      </c>
      <c r="E74" t="s">
        <v>41</v>
      </c>
      <c r="F74" t="s">
        <v>155</v>
      </c>
      <c r="G74" t="s">
        <v>16</v>
      </c>
      <c r="H74" t="s">
        <v>90</v>
      </c>
      <c r="I74" t="s">
        <v>273</v>
      </c>
      <c r="J74" t="s">
        <v>22</v>
      </c>
      <c r="K74" s="1">
        <v>40613</v>
      </c>
      <c r="L74" s="1">
        <v>40619</v>
      </c>
      <c r="M74">
        <v>100</v>
      </c>
      <c r="N74" s="6">
        <v>2</v>
      </c>
      <c r="O74">
        <v>151</v>
      </c>
      <c r="P74" s="2">
        <v>40623.697916666664</v>
      </c>
      <c r="Q74" s="2">
        <v>40630.432638888888</v>
      </c>
    </row>
    <row r="75" spans="1:17" x14ac:dyDescent="0.2">
      <c r="A75">
        <v>243</v>
      </c>
      <c r="B75" t="s">
        <v>265</v>
      </c>
      <c r="C75" t="s">
        <v>4</v>
      </c>
      <c r="D75" t="s">
        <v>5</v>
      </c>
      <c r="E75" t="s">
        <v>41</v>
      </c>
      <c r="F75" t="s">
        <v>148</v>
      </c>
      <c r="G75" t="s">
        <v>16</v>
      </c>
      <c r="H75" t="s">
        <v>90</v>
      </c>
      <c r="I75" t="s">
        <v>273</v>
      </c>
      <c r="J75" t="s">
        <v>22</v>
      </c>
      <c r="K75" s="1">
        <v>40613</v>
      </c>
      <c r="L75" s="1">
        <v>40619</v>
      </c>
      <c r="M75">
        <v>100</v>
      </c>
      <c r="N75" s="6">
        <v>1</v>
      </c>
      <c r="O75">
        <v>151</v>
      </c>
      <c r="P75" s="2">
        <v>40623.697222222225</v>
      </c>
      <c r="Q75" s="2">
        <v>40630.432638888888</v>
      </c>
    </row>
    <row r="76" spans="1:17" x14ac:dyDescent="0.2">
      <c r="A76">
        <v>241</v>
      </c>
      <c r="B76" t="s">
        <v>265</v>
      </c>
      <c r="C76" t="s">
        <v>4</v>
      </c>
      <c r="D76" t="s">
        <v>5</v>
      </c>
      <c r="E76" t="s">
        <v>267</v>
      </c>
      <c r="F76" t="s">
        <v>143</v>
      </c>
      <c r="G76" t="s">
        <v>3</v>
      </c>
      <c r="H76" t="s">
        <v>88</v>
      </c>
      <c r="I76" t="s">
        <v>273</v>
      </c>
      <c r="J76" t="s">
        <v>3</v>
      </c>
      <c r="K76" s="1">
        <v>40613</v>
      </c>
      <c r="L76" s="1">
        <v>40619</v>
      </c>
      <c r="M76">
        <v>100</v>
      </c>
      <c r="N76" s="6">
        <v>1.25</v>
      </c>
      <c r="O76">
        <v>151</v>
      </c>
      <c r="P76" s="2">
        <v>40618.613888888889</v>
      </c>
      <c r="Q76" s="2">
        <v>40627.991666666669</v>
      </c>
    </row>
    <row r="77" spans="1:17" x14ac:dyDescent="0.2">
      <c r="A77">
        <v>240</v>
      </c>
      <c r="B77" t="s">
        <v>265</v>
      </c>
      <c r="C77" t="s">
        <v>4</v>
      </c>
      <c r="D77" t="s">
        <v>5</v>
      </c>
      <c r="E77" t="s">
        <v>267</v>
      </c>
      <c r="F77" t="s">
        <v>154</v>
      </c>
      <c r="G77" t="s">
        <v>16</v>
      </c>
      <c r="H77" t="s">
        <v>90</v>
      </c>
      <c r="I77" t="s">
        <v>273</v>
      </c>
      <c r="J77" t="s">
        <v>3</v>
      </c>
      <c r="K77" s="1">
        <v>40613</v>
      </c>
      <c r="L77" s="1">
        <v>40619</v>
      </c>
      <c r="M77">
        <v>100</v>
      </c>
      <c r="N77" s="6">
        <v>2</v>
      </c>
      <c r="O77">
        <v>151</v>
      </c>
      <c r="P77" s="2">
        <v>40616.970833333333</v>
      </c>
      <c r="Q77" s="2">
        <v>40631.449999999997</v>
      </c>
    </row>
    <row r="78" spans="1:17" x14ac:dyDescent="0.2">
      <c r="A78">
        <v>222</v>
      </c>
      <c r="B78" t="s">
        <v>265</v>
      </c>
      <c r="C78" t="s">
        <v>4</v>
      </c>
      <c r="D78" t="s">
        <v>5</v>
      </c>
      <c r="E78" t="s">
        <v>41</v>
      </c>
      <c r="F78" t="s">
        <v>39</v>
      </c>
      <c r="G78" t="s">
        <v>22</v>
      </c>
      <c r="H78" t="s">
        <v>7</v>
      </c>
      <c r="I78" t="s">
        <v>274</v>
      </c>
      <c r="J78" t="s">
        <v>28</v>
      </c>
      <c r="K78" s="1">
        <v>40610</v>
      </c>
      <c r="L78" s="1">
        <v>40610</v>
      </c>
      <c r="M78">
        <v>100</v>
      </c>
      <c r="N78" s="6">
        <v>2</v>
      </c>
      <c r="O78">
        <v>130</v>
      </c>
      <c r="P78" s="2">
        <v>40610.700694444444</v>
      </c>
      <c r="Q78" s="2">
        <v>40610.722916666666</v>
      </c>
    </row>
    <row r="79" spans="1:17" x14ac:dyDescent="0.2">
      <c r="A79">
        <v>221</v>
      </c>
      <c r="B79" t="s">
        <v>109</v>
      </c>
      <c r="C79" t="s">
        <v>4</v>
      </c>
      <c r="D79" t="s">
        <v>5</v>
      </c>
      <c r="E79" t="s">
        <v>41</v>
      </c>
      <c r="F79" t="s">
        <v>42</v>
      </c>
      <c r="G79" t="s">
        <v>11</v>
      </c>
      <c r="H79" t="s">
        <v>26</v>
      </c>
      <c r="I79" t="s">
        <v>182</v>
      </c>
      <c r="J79" t="s">
        <v>3</v>
      </c>
      <c r="K79" s="1">
        <v>40683</v>
      </c>
      <c r="L79" s="1">
        <v>40694</v>
      </c>
      <c r="M79">
        <v>80</v>
      </c>
      <c r="N79" s="6">
        <v>1</v>
      </c>
      <c r="P79" s="2">
        <v>40610.652083333334</v>
      </c>
      <c r="Q79" s="2">
        <v>40693.727777777778</v>
      </c>
    </row>
    <row r="80" spans="1:17" x14ac:dyDescent="0.2">
      <c r="A80">
        <v>220</v>
      </c>
      <c r="B80" t="s">
        <v>265</v>
      </c>
      <c r="C80" t="s">
        <v>4</v>
      </c>
      <c r="D80" t="s">
        <v>5</v>
      </c>
      <c r="E80" t="s">
        <v>41</v>
      </c>
      <c r="F80" t="s">
        <v>42</v>
      </c>
      <c r="G80" t="s">
        <v>11</v>
      </c>
      <c r="H80" t="s">
        <v>26</v>
      </c>
      <c r="I80" t="s">
        <v>172</v>
      </c>
      <c r="J80" t="s">
        <v>3</v>
      </c>
      <c r="K80" s="1">
        <v>40648</v>
      </c>
      <c r="L80" s="1">
        <v>40668</v>
      </c>
      <c r="M80">
        <v>100</v>
      </c>
      <c r="N80" s="6">
        <v>2</v>
      </c>
      <c r="P80" s="2">
        <v>40610.651388888888</v>
      </c>
      <c r="Q80" s="2">
        <v>40678.6875</v>
      </c>
    </row>
    <row r="81" spans="1:18" x14ac:dyDescent="0.2">
      <c r="A81">
        <v>219</v>
      </c>
      <c r="B81" t="s">
        <v>265</v>
      </c>
      <c r="C81" t="s">
        <v>4</v>
      </c>
      <c r="D81" t="s">
        <v>5</v>
      </c>
      <c r="E81" t="s">
        <v>41</v>
      </c>
      <c r="F81" t="s">
        <v>42</v>
      </c>
      <c r="G81" t="s">
        <v>11</v>
      </c>
      <c r="H81" t="s">
        <v>26</v>
      </c>
      <c r="I81" t="s">
        <v>43</v>
      </c>
      <c r="J81" t="s">
        <v>3</v>
      </c>
      <c r="K81" s="1">
        <v>40634</v>
      </c>
      <c r="L81" s="1">
        <v>40647</v>
      </c>
      <c r="M81">
        <v>100</v>
      </c>
      <c r="N81" s="6">
        <v>1</v>
      </c>
      <c r="P81" s="2">
        <v>40610.650694444441</v>
      </c>
      <c r="Q81" s="2">
        <v>40646.705555555556</v>
      </c>
    </row>
    <row r="82" spans="1:18" x14ac:dyDescent="0.2">
      <c r="A82">
        <v>218</v>
      </c>
      <c r="B82" t="s">
        <v>265</v>
      </c>
      <c r="C82" t="s">
        <v>4</v>
      </c>
      <c r="D82" t="s">
        <v>5</v>
      </c>
      <c r="E82" t="s">
        <v>41</v>
      </c>
      <c r="F82" t="s">
        <v>42</v>
      </c>
      <c r="G82" t="s">
        <v>11</v>
      </c>
      <c r="H82" t="s">
        <v>26</v>
      </c>
      <c r="I82" t="s">
        <v>273</v>
      </c>
      <c r="J82" t="s">
        <v>3</v>
      </c>
      <c r="K82" s="1">
        <v>40613</v>
      </c>
      <c r="L82" s="1">
        <v>40633</v>
      </c>
      <c r="M82">
        <v>100</v>
      </c>
      <c r="N82" s="6">
        <v>1</v>
      </c>
      <c r="P82" s="2">
        <v>40610.647222222222</v>
      </c>
      <c r="Q82" s="2">
        <v>40631.446527777778</v>
      </c>
    </row>
    <row r="83" spans="1:18" x14ac:dyDescent="0.2">
      <c r="A83">
        <v>217</v>
      </c>
      <c r="B83" t="s">
        <v>265</v>
      </c>
      <c r="C83" t="s">
        <v>4</v>
      </c>
      <c r="D83" t="s">
        <v>5</v>
      </c>
      <c r="E83" t="s">
        <v>41</v>
      </c>
      <c r="F83" t="s">
        <v>44</v>
      </c>
      <c r="G83" t="s">
        <v>28</v>
      </c>
      <c r="H83" t="s">
        <v>12</v>
      </c>
      <c r="I83" t="s">
        <v>182</v>
      </c>
      <c r="J83" t="s">
        <v>3</v>
      </c>
      <c r="K83" s="1">
        <v>40683</v>
      </c>
      <c r="L83" s="1">
        <v>40694</v>
      </c>
      <c r="M83">
        <v>100</v>
      </c>
      <c r="N83" s="6">
        <v>1</v>
      </c>
      <c r="P83" s="2">
        <v>40609.920138888891</v>
      </c>
      <c r="Q83" s="2">
        <v>40693.440972222219</v>
      </c>
    </row>
    <row r="84" spans="1:18" x14ac:dyDescent="0.2">
      <c r="A84">
        <v>216</v>
      </c>
      <c r="B84" t="s">
        <v>265</v>
      </c>
      <c r="C84" t="s">
        <v>4</v>
      </c>
      <c r="D84" t="s">
        <v>5</v>
      </c>
      <c r="E84" t="s">
        <v>41</v>
      </c>
      <c r="F84" t="s">
        <v>44</v>
      </c>
      <c r="G84" t="s">
        <v>16</v>
      </c>
      <c r="H84" t="s">
        <v>12</v>
      </c>
      <c r="I84" t="s">
        <v>172</v>
      </c>
      <c r="J84" t="s">
        <v>3</v>
      </c>
      <c r="K84" s="1">
        <v>40648</v>
      </c>
      <c r="L84" s="1">
        <v>40668</v>
      </c>
      <c r="M84">
        <v>100</v>
      </c>
      <c r="N84" s="6">
        <v>1</v>
      </c>
      <c r="P84" s="2">
        <v>40609.920138888891</v>
      </c>
      <c r="Q84" s="2">
        <v>40665.56527777778</v>
      </c>
    </row>
    <row r="85" spans="1:18" x14ac:dyDescent="0.2">
      <c r="A85">
        <v>215</v>
      </c>
      <c r="B85" t="s">
        <v>265</v>
      </c>
      <c r="C85" t="s">
        <v>4</v>
      </c>
      <c r="D85" t="s">
        <v>5</v>
      </c>
      <c r="E85" t="s">
        <v>41</v>
      </c>
      <c r="F85" t="s">
        <v>44</v>
      </c>
      <c r="G85" t="s">
        <v>16</v>
      </c>
      <c r="H85" t="s">
        <v>12</v>
      </c>
      <c r="I85" t="s">
        <v>43</v>
      </c>
      <c r="J85" t="s">
        <v>3</v>
      </c>
      <c r="K85" s="1">
        <v>40634</v>
      </c>
      <c r="L85" s="1">
        <v>40645</v>
      </c>
      <c r="M85">
        <v>100</v>
      </c>
      <c r="N85" s="6">
        <v>1</v>
      </c>
      <c r="P85" s="2">
        <v>40609.919444444444</v>
      </c>
      <c r="Q85" s="2">
        <v>40644.601388888892</v>
      </c>
    </row>
    <row r="86" spans="1:18" x14ac:dyDescent="0.2">
      <c r="A86">
        <v>214</v>
      </c>
      <c r="B86" t="s">
        <v>265</v>
      </c>
      <c r="C86" t="s">
        <v>4</v>
      </c>
      <c r="D86" t="s">
        <v>5</v>
      </c>
      <c r="E86" t="s">
        <v>41</v>
      </c>
      <c r="F86" t="s">
        <v>44</v>
      </c>
      <c r="G86" t="s">
        <v>16</v>
      </c>
      <c r="H86" t="s">
        <v>12</v>
      </c>
      <c r="I86" t="s">
        <v>273</v>
      </c>
      <c r="J86" t="s">
        <v>3</v>
      </c>
      <c r="K86" s="1">
        <v>40613</v>
      </c>
      <c r="L86" s="1">
        <v>40631</v>
      </c>
      <c r="M86">
        <v>100</v>
      </c>
      <c r="N86" s="6">
        <v>2</v>
      </c>
      <c r="P86" s="2">
        <v>40609.918749999997</v>
      </c>
      <c r="Q86" s="2">
        <v>40630.631249999999</v>
      </c>
    </row>
    <row r="87" spans="1:18" x14ac:dyDescent="0.2">
      <c r="A87">
        <v>213</v>
      </c>
      <c r="B87" t="s">
        <v>265</v>
      </c>
      <c r="C87" t="s">
        <v>4</v>
      </c>
      <c r="D87" t="s">
        <v>5</v>
      </c>
      <c r="E87" t="s">
        <v>41</v>
      </c>
      <c r="F87" t="s">
        <v>6</v>
      </c>
      <c r="G87" t="s">
        <v>3</v>
      </c>
      <c r="H87" t="s">
        <v>26</v>
      </c>
      <c r="I87" t="s">
        <v>274</v>
      </c>
      <c r="J87" t="s">
        <v>3</v>
      </c>
      <c r="K87" s="1">
        <v>40605</v>
      </c>
      <c r="L87" s="1">
        <v>40609</v>
      </c>
      <c r="M87">
        <v>100</v>
      </c>
      <c r="N87" s="6">
        <v>50</v>
      </c>
      <c r="O87">
        <v>79</v>
      </c>
      <c r="P87" s="2">
        <v>40609.901388888888</v>
      </c>
      <c r="Q87" s="2">
        <v>40679.824305555558</v>
      </c>
    </row>
    <row r="88" spans="1:18" x14ac:dyDescent="0.2">
      <c r="A88">
        <v>212</v>
      </c>
      <c r="B88" t="s">
        <v>272</v>
      </c>
      <c r="C88" t="s">
        <v>4</v>
      </c>
      <c r="D88" t="s">
        <v>5</v>
      </c>
      <c r="E88" t="s">
        <v>41</v>
      </c>
      <c r="F88" t="s">
        <v>45</v>
      </c>
      <c r="G88" t="s">
        <v>16</v>
      </c>
      <c r="H88" t="s">
        <v>46</v>
      </c>
      <c r="I88" t="s">
        <v>172</v>
      </c>
      <c r="J88" t="s">
        <v>3</v>
      </c>
      <c r="K88" s="1">
        <v>40648</v>
      </c>
      <c r="L88" s="1">
        <v>40668</v>
      </c>
      <c r="M88">
        <v>100</v>
      </c>
      <c r="N88" s="6">
        <v>8</v>
      </c>
      <c r="P88" s="2">
        <v>40609.881249999999</v>
      </c>
      <c r="Q88" s="2">
        <v>40661.702777777777</v>
      </c>
      <c r="R88" t="s">
        <v>47</v>
      </c>
    </row>
    <row r="89" spans="1:18" x14ac:dyDescent="0.2">
      <c r="A89">
        <v>211</v>
      </c>
      <c r="B89" t="s">
        <v>272</v>
      </c>
      <c r="C89" t="s">
        <v>4</v>
      </c>
      <c r="D89" t="s">
        <v>5</v>
      </c>
      <c r="E89" t="s">
        <v>41</v>
      </c>
      <c r="F89" t="s">
        <v>275</v>
      </c>
      <c r="G89" t="s">
        <v>16</v>
      </c>
      <c r="H89" t="s">
        <v>46</v>
      </c>
      <c r="I89" t="s">
        <v>273</v>
      </c>
      <c r="J89" t="s">
        <v>3</v>
      </c>
      <c r="K89" s="1">
        <v>40613</v>
      </c>
      <c r="L89" s="1">
        <v>40630</v>
      </c>
      <c r="M89">
        <v>100</v>
      </c>
      <c r="N89" s="6">
        <v>10</v>
      </c>
      <c r="P89" s="2">
        <v>40609.880555555559</v>
      </c>
      <c r="Q89" s="2">
        <v>40630.582638888889</v>
      </c>
      <c r="R89" t="s">
        <v>276</v>
      </c>
    </row>
    <row r="90" spans="1:18" x14ac:dyDescent="0.2">
      <c r="A90">
        <v>210</v>
      </c>
      <c r="B90" t="s">
        <v>265</v>
      </c>
      <c r="C90" t="s">
        <v>4</v>
      </c>
      <c r="D90" t="s">
        <v>5</v>
      </c>
      <c r="E90" t="s">
        <v>41</v>
      </c>
      <c r="F90" t="s">
        <v>48</v>
      </c>
      <c r="H90" t="s">
        <v>49</v>
      </c>
      <c r="I90" t="s">
        <v>273</v>
      </c>
      <c r="J90" t="s">
        <v>3</v>
      </c>
      <c r="K90" s="1">
        <v>40613</v>
      </c>
      <c r="L90" s="1">
        <v>40633</v>
      </c>
      <c r="M90">
        <v>100</v>
      </c>
      <c r="N90" s="6">
        <v>7</v>
      </c>
      <c r="O90">
        <v>89</v>
      </c>
      <c r="P90" s="2">
        <v>40609.863194444442</v>
      </c>
      <c r="Q90" s="2">
        <v>40631.449305555558</v>
      </c>
      <c r="R90" t="s">
        <v>277</v>
      </c>
    </row>
    <row r="91" spans="1:18" x14ac:dyDescent="0.2">
      <c r="A91">
        <v>208</v>
      </c>
      <c r="B91" t="s">
        <v>265</v>
      </c>
      <c r="C91" t="s">
        <v>4</v>
      </c>
      <c r="D91" t="s">
        <v>5</v>
      </c>
      <c r="E91" t="s">
        <v>41</v>
      </c>
      <c r="F91" t="s">
        <v>50</v>
      </c>
      <c r="G91" t="s">
        <v>22</v>
      </c>
      <c r="H91" t="s">
        <v>51</v>
      </c>
      <c r="I91" t="s">
        <v>172</v>
      </c>
      <c r="J91" t="s">
        <v>3</v>
      </c>
      <c r="K91" s="1">
        <v>40661</v>
      </c>
      <c r="L91" s="1">
        <v>40661</v>
      </c>
      <c r="M91">
        <v>100</v>
      </c>
      <c r="N91" s="6">
        <v>10</v>
      </c>
      <c r="P91" s="2">
        <v>40609.849305555559</v>
      </c>
      <c r="Q91" s="2">
        <v>40665.564583333333</v>
      </c>
    </row>
    <row r="92" spans="1:18" x14ac:dyDescent="0.2">
      <c r="A92">
        <v>207</v>
      </c>
      <c r="B92" t="s">
        <v>265</v>
      </c>
      <c r="C92" t="s">
        <v>4</v>
      </c>
      <c r="D92" t="s">
        <v>5</v>
      </c>
      <c r="E92" t="s">
        <v>41</v>
      </c>
      <c r="F92" t="s">
        <v>136</v>
      </c>
      <c r="G92" t="s">
        <v>22</v>
      </c>
      <c r="H92" t="s">
        <v>51</v>
      </c>
      <c r="I92" t="s">
        <v>273</v>
      </c>
      <c r="J92" t="s">
        <v>3</v>
      </c>
      <c r="K92" s="1">
        <v>40634</v>
      </c>
      <c r="L92" s="1">
        <v>40634</v>
      </c>
      <c r="M92">
        <v>100</v>
      </c>
      <c r="N92" s="6">
        <v>10</v>
      </c>
      <c r="P92" s="2">
        <v>40609.845833333333</v>
      </c>
      <c r="Q92" s="2">
        <v>40644.602083333331</v>
      </c>
    </row>
    <row r="93" spans="1:18" x14ac:dyDescent="0.2">
      <c r="A93">
        <v>206</v>
      </c>
      <c r="B93" t="s">
        <v>272</v>
      </c>
      <c r="C93" t="s">
        <v>4</v>
      </c>
      <c r="D93" t="s">
        <v>5</v>
      </c>
      <c r="E93" t="s">
        <v>41</v>
      </c>
      <c r="F93" t="s">
        <v>52</v>
      </c>
      <c r="G93" t="s">
        <v>16</v>
      </c>
      <c r="H93" t="s">
        <v>46</v>
      </c>
      <c r="I93" t="s">
        <v>182</v>
      </c>
      <c r="J93" t="s">
        <v>3</v>
      </c>
      <c r="K93" s="1">
        <v>40683</v>
      </c>
      <c r="L93" s="1">
        <v>40696</v>
      </c>
      <c r="M93">
        <v>100</v>
      </c>
      <c r="N93" s="6">
        <v>1</v>
      </c>
      <c r="P93" s="2">
        <v>40609.840277777781</v>
      </c>
      <c r="Q93" s="2">
        <v>40693.430555555555</v>
      </c>
      <c r="R93" t="s">
        <v>53</v>
      </c>
    </row>
    <row r="94" spans="1:18" x14ac:dyDescent="0.2">
      <c r="A94">
        <v>205</v>
      </c>
      <c r="B94" t="s">
        <v>265</v>
      </c>
      <c r="C94" t="s">
        <v>4</v>
      </c>
      <c r="D94" t="s">
        <v>5</v>
      </c>
      <c r="E94" t="s">
        <v>41</v>
      </c>
      <c r="F94" t="s">
        <v>36</v>
      </c>
      <c r="G94" t="s">
        <v>22</v>
      </c>
      <c r="H94" t="s">
        <v>7</v>
      </c>
      <c r="I94" t="s">
        <v>274</v>
      </c>
      <c r="J94" t="s">
        <v>22</v>
      </c>
      <c r="K94" s="1">
        <v>40602</v>
      </c>
      <c r="L94" s="1">
        <v>40602</v>
      </c>
      <c r="M94">
        <v>100</v>
      </c>
      <c r="N94" s="6">
        <v>3.75</v>
      </c>
      <c r="O94">
        <v>130</v>
      </c>
      <c r="P94" s="2">
        <v>40609.793055555558</v>
      </c>
      <c r="Q94" s="2">
        <v>40609.800694444442</v>
      </c>
    </row>
    <row r="95" spans="1:18" x14ac:dyDescent="0.2">
      <c r="A95">
        <v>204</v>
      </c>
      <c r="B95" t="s">
        <v>40</v>
      </c>
      <c r="C95" t="s">
        <v>4</v>
      </c>
      <c r="D95" t="s">
        <v>5</v>
      </c>
      <c r="E95" t="s">
        <v>41</v>
      </c>
      <c r="F95" t="s">
        <v>54</v>
      </c>
      <c r="G95" t="s">
        <v>11</v>
      </c>
      <c r="H95" t="s">
        <v>7</v>
      </c>
      <c r="I95" t="s">
        <v>182</v>
      </c>
      <c r="J95" t="s">
        <v>3</v>
      </c>
      <c r="K95" s="1">
        <v>40695</v>
      </c>
      <c r="L95" s="1">
        <v>40695</v>
      </c>
      <c r="M95">
        <v>0</v>
      </c>
      <c r="N95" s="6">
        <v>15</v>
      </c>
      <c r="P95" s="2">
        <v>40609.789583333331</v>
      </c>
      <c r="Q95" s="2">
        <v>40682.849305555559</v>
      </c>
    </row>
    <row r="96" spans="1:18" x14ac:dyDescent="0.2">
      <c r="A96">
        <v>203</v>
      </c>
      <c r="B96" t="s">
        <v>265</v>
      </c>
      <c r="C96" t="s">
        <v>4</v>
      </c>
      <c r="D96" t="s">
        <v>5</v>
      </c>
      <c r="E96" t="s">
        <v>41</v>
      </c>
      <c r="F96" t="s">
        <v>55</v>
      </c>
      <c r="G96" t="s">
        <v>22</v>
      </c>
      <c r="H96" t="s">
        <v>7</v>
      </c>
      <c r="I96" t="s">
        <v>182</v>
      </c>
      <c r="J96" t="s">
        <v>22</v>
      </c>
      <c r="K96" s="1">
        <v>40693</v>
      </c>
      <c r="L96" s="1">
        <v>40693</v>
      </c>
      <c r="M96">
        <v>100</v>
      </c>
      <c r="N96" s="6">
        <v>10</v>
      </c>
      <c r="O96">
        <v>134</v>
      </c>
      <c r="P96" s="2">
        <v>40609.788888888892</v>
      </c>
      <c r="Q96" s="2">
        <v>40694.347222222219</v>
      </c>
    </row>
    <row r="97" spans="1:17" x14ac:dyDescent="0.2">
      <c r="A97">
        <v>202</v>
      </c>
      <c r="B97" t="s">
        <v>272</v>
      </c>
      <c r="C97" t="s">
        <v>4</v>
      </c>
      <c r="D97" t="s">
        <v>5</v>
      </c>
      <c r="E97" t="s">
        <v>41</v>
      </c>
      <c r="F97" t="s">
        <v>56</v>
      </c>
      <c r="G97" t="s">
        <v>22</v>
      </c>
      <c r="H97" t="s">
        <v>7</v>
      </c>
      <c r="I97" t="s">
        <v>182</v>
      </c>
      <c r="J97" t="s">
        <v>22</v>
      </c>
      <c r="K97" s="1">
        <v>40686</v>
      </c>
      <c r="L97" s="1">
        <v>40686</v>
      </c>
      <c r="M97">
        <v>0</v>
      </c>
      <c r="N97" s="6">
        <v>3.75</v>
      </c>
      <c r="O97">
        <v>134</v>
      </c>
      <c r="P97" s="2">
        <v>40609.788194444445</v>
      </c>
      <c r="Q97" s="2">
        <v>40689.565972222219</v>
      </c>
    </row>
    <row r="98" spans="1:17" x14ac:dyDescent="0.2">
      <c r="A98">
        <v>201</v>
      </c>
      <c r="B98" t="s">
        <v>265</v>
      </c>
      <c r="C98" t="s">
        <v>4</v>
      </c>
      <c r="D98" t="s">
        <v>5</v>
      </c>
      <c r="E98" t="s">
        <v>41</v>
      </c>
      <c r="F98" t="s">
        <v>57</v>
      </c>
      <c r="G98" t="s">
        <v>22</v>
      </c>
      <c r="H98" t="s">
        <v>7</v>
      </c>
      <c r="I98" t="s">
        <v>182</v>
      </c>
      <c r="J98" t="s">
        <v>3</v>
      </c>
      <c r="K98" s="1">
        <v>40689</v>
      </c>
      <c r="L98" s="1">
        <v>40689</v>
      </c>
      <c r="M98">
        <v>100</v>
      </c>
      <c r="N98" s="6">
        <v>2.5</v>
      </c>
      <c r="O98">
        <v>134</v>
      </c>
      <c r="P98" s="2">
        <v>40609.788194444445</v>
      </c>
      <c r="Q98" s="2">
        <v>40693.430555555555</v>
      </c>
    </row>
    <row r="99" spans="1:17" x14ac:dyDescent="0.2">
      <c r="A99">
        <v>200</v>
      </c>
      <c r="B99" t="s">
        <v>265</v>
      </c>
      <c r="C99" t="s">
        <v>4</v>
      </c>
      <c r="D99" t="s">
        <v>5</v>
      </c>
      <c r="E99" t="s">
        <v>41</v>
      </c>
      <c r="F99" t="s">
        <v>58</v>
      </c>
      <c r="G99" t="s">
        <v>22</v>
      </c>
      <c r="H99" t="s">
        <v>7</v>
      </c>
      <c r="I99" t="s">
        <v>167</v>
      </c>
      <c r="J99" t="s">
        <v>22</v>
      </c>
      <c r="K99" s="1">
        <v>40679</v>
      </c>
      <c r="L99" s="1">
        <v>40679</v>
      </c>
      <c r="M99">
        <v>100</v>
      </c>
      <c r="N99" s="6">
        <v>10</v>
      </c>
      <c r="O99">
        <v>271</v>
      </c>
      <c r="P99" s="2">
        <v>40609.787499999999</v>
      </c>
      <c r="Q99" s="2">
        <v>40679.761805555558</v>
      </c>
    </row>
    <row r="100" spans="1:17" x14ac:dyDescent="0.2">
      <c r="A100">
        <v>199</v>
      </c>
      <c r="B100" t="s">
        <v>265</v>
      </c>
      <c r="C100" t="s">
        <v>4</v>
      </c>
      <c r="D100" t="s">
        <v>5</v>
      </c>
      <c r="E100" t="s">
        <v>41</v>
      </c>
      <c r="F100" t="s">
        <v>207</v>
      </c>
      <c r="G100" t="s">
        <v>22</v>
      </c>
      <c r="H100" t="s">
        <v>7</v>
      </c>
      <c r="I100" t="s">
        <v>167</v>
      </c>
      <c r="J100" t="s">
        <v>3</v>
      </c>
      <c r="K100" s="1">
        <v>40680</v>
      </c>
      <c r="L100" s="1">
        <v>40680</v>
      </c>
      <c r="M100">
        <v>100</v>
      </c>
      <c r="N100" s="6">
        <v>10</v>
      </c>
      <c r="O100">
        <v>271</v>
      </c>
      <c r="P100" s="2">
        <v>40609.787499999999</v>
      </c>
      <c r="Q100" s="2">
        <v>40680.65902777778</v>
      </c>
    </row>
    <row r="101" spans="1:17" x14ac:dyDescent="0.2">
      <c r="A101">
        <v>198</v>
      </c>
      <c r="B101" t="s">
        <v>265</v>
      </c>
      <c r="C101" t="s">
        <v>4</v>
      </c>
      <c r="D101" t="s">
        <v>5</v>
      </c>
      <c r="E101" t="s">
        <v>41</v>
      </c>
      <c r="F101" t="s">
        <v>60</v>
      </c>
      <c r="G101" t="s">
        <v>22</v>
      </c>
      <c r="H101" t="s">
        <v>7</v>
      </c>
      <c r="I101" t="s">
        <v>167</v>
      </c>
      <c r="J101" t="s">
        <v>22</v>
      </c>
      <c r="K101" s="1">
        <v>40674</v>
      </c>
      <c r="L101" s="1">
        <v>40674</v>
      </c>
      <c r="M101">
        <v>100</v>
      </c>
      <c r="N101" s="6">
        <v>3.75</v>
      </c>
      <c r="O101">
        <v>271</v>
      </c>
      <c r="P101" s="2">
        <v>40609.787499999999</v>
      </c>
      <c r="Q101" s="2">
        <v>40679.837500000001</v>
      </c>
    </row>
    <row r="102" spans="1:17" x14ac:dyDescent="0.2">
      <c r="A102">
        <v>197</v>
      </c>
      <c r="B102" t="s">
        <v>265</v>
      </c>
      <c r="C102" t="s">
        <v>4</v>
      </c>
      <c r="D102" t="s">
        <v>5</v>
      </c>
      <c r="E102" t="s">
        <v>41</v>
      </c>
      <c r="F102" t="s">
        <v>61</v>
      </c>
      <c r="G102" t="s">
        <v>22</v>
      </c>
      <c r="H102" t="s">
        <v>7</v>
      </c>
      <c r="I102" t="s">
        <v>167</v>
      </c>
      <c r="J102" t="s">
        <v>3</v>
      </c>
      <c r="K102" s="1">
        <v>40675</v>
      </c>
      <c r="L102" s="1">
        <v>40675</v>
      </c>
      <c r="M102">
        <v>100</v>
      </c>
      <c r="N102" s="6">
        <v>5</v>
      </c>
      <c r="O102">
        <v>271</v>
      </c>
      <c r="P102" s="2">
        <v>40609.786805555559</v>
      </c>
      <c r="Q102" s="2">
        <v>40679.831944444442</v>
      </c>
    </row>
    <row r="103" spans="1:17" x14ac:dyDescent="0.2">
      <c r="A103">
        <v>196</v>
      </c>
      <c r="B103" t="s">
        <v>265</v>
      </c>
      <c r="C103" t="s">
        <v>4</v>
      </c>
      <c r="D103" t="s">
        <v>5</v>
      </c>
      <c r="E103" t="s">
        <v>41</v>
      </c>
      <c r="F103" t="s">
        <v>62</v>
      </c>
      <c r="G103" t="s">
        <v>22</v>
      </c>
      <c r="H103" t="s">
        <v>7</v>
      </c>
      <c r="I103" t="s">
        <v>172</v>
      </c>
      <c r="J103" t="s">
        <v>22</v>
      </c>
      <c r="K103" s="1">
        <v>40665</v>
      </c>
      <c r="L103" s="1">
        <v>40665</v>
      </c>
      <c r="M103">
        <v>100</v>
      </c>
      <c r="N103" s="6">
        <v>7.5</v>
      </c>
      <c r="O103">
        <v>133</v>
      </c>
      <c r="P103" s="2">
        <v>40609.786111111112</v>
      </c>
      <c r="Q103" s="2">
        <v>40672.750694444447</v>
      </c>
    </row>
    <row r="104" spans="1:17" x14ac:dyDescent="0.2">
      <c r="A104">
        <v>195</v>
      </c>
      <c r="B104" t="s">
        <v>265</v>
      </c>
      <c r="C104" t="s">
        <v>4</v>
      </c>
      <c r="D104" t="s">
        <v>5</v>
      </c>
      <c r="E104" t="s">
        <v>41</v>
      </c>
      <c r="F104" t="s">
        <v>63</v>
      </c>
      <c r="G104" t="s">
        <v>22</v>
      </c>
      <c r="H104" t="s">
        <v>7</v>
      </c>
      <c r="I104" t="s">
        <v>172</v>
      </c>
      <c r="J104" t="s">
        <v>3</v>
      </c>
      <c r="K104" s="1">
        <v>40668</v>
      </c>
      <c r="L104" s="1">
        <v>40668</v>
      </c>
      <c r="M104">
        <v>100</v>
      </c>
      <c r="N104" s="6">
        <v>2</v>
      </c>
      <c r="O104">
        <v>133</v>
      </c>
      <c r="P104" s="2">
        <v>40609.786111111112</v>
      </c>
      <c r="Q104" s="2">
        <v>40672.750694444447</v>
      </c>
    </row>
    <row r="105" spans="1:17" x14ac:dyDescent="0.2">
      <c r="A105">
        <v>194</v>
      </c>
      <c r="B105" t="s">
        <v>265</v>
      </c>
      <c r="C105" t="s">
        <v>4</v>
      </c>
      <c r="D105" t="s">
        <v>5</v>
      </c>
      <c r="E105" t="s">
        <v>41</v>
      </c>
      <c r="F105" t="s">
        <v>64</v>
      </c>
      <c r="G105" t="s">
        <v>22</v>
      </c>
      <c r="H105" t="s">
        <v>7</v>
      </c>
      <c r="I105" t="s">
        <v>172</v>
      </c>
      <c r="J105" t="s">
        <v>22</v>
      </c>
      <c r="K105" s="1">
        <v>40651</v>
      </c>
      <c r="L105" s="1">
        <v>40651</v>
      </c>
      <c r="M105">
        <v>100</v>
      </c>
      <c r="N105" s="6">
        <v>5</v>
      </c>
      <c r="O105">
        <v>133</v>
      </c>
      <c r="P105" s="2">
        <v>40609.785416666666</v>
      </c>
      <c r="Q105" s="2">
        <v>40679.830555555556</v>
      </c>
    </row>
    <row r="106" spans="1:17" x14ac:dyDescent="0.2">
      <c r="A106">
        <v>193</v>
      </c>
      <c r="B106" t="s">
        <v>265</v>
      </c>
      <c r="C106" t="s">
        <v>4</v>
      </c>
      <c r="D106" t="s">
        <v>5</v>
      </c>
      <c r="E106" t="s">
        <v>41</v>
      </c>
      <c r="F106" t="s">
        <v>65</v>
      </c>
      <c r="G106" t="s">
        <v>22</v>
      </c>
      <c r="H106" t="s">
        <v>7</v>
      </c>
      <c r="I106" t="s">
        <v>172</v>
      </c>
      <c r="J106" t="s">
        <v>3</v>
      </c>
      <c r="K106" s="1">
        <v>40661</v>
      </c>
      <c r="L106" s="1">
        <v>40661</v>
      </c>
      <c r="M106">
        <v>100</v>
      </c>
      <c r="N106" s="6">
        <v>10</v>
      </c>
      <c r="O106">
        <v>133</v>
      </c>
      <c r="P106" s="2">
        <v>40609.785416666666</v>
      </c>
      <c r="Q106" s="2">
        <v>40665.559027777781</v>
      </c>
    </row>
    <row r="107" spans="1:17" x14ac:dyDescent="0.2">
      <c r="A107">
        <v>191</v>
      </c>
      <c r="B107" t="s">
        <v>265</v>
      </c>
      <c r="C107" t="s">
        <v>4</v>
      </c>
      <c r="D107" t="s">
        <v>5</v>
      </c>
      <c r="E107" t="s">
        <v>41</v>
      </c>
      <c r="F107" t="s">
        <v>66</v>
      </c>
      <c r="G107" t="s">
        <v>22</v>
      </c>
      <c r="H107" t="s">
        <v>7</v>
      </c>
      <c r="I107" t="s">
        <v>43</v>
      </c>
      <c r="J107" t="s">
        <v>3</v>
      </c>
      <c r="K107" s="1">
        <v>40647</v>
      </c>
      <c r="L107" s="1">
        <v>40647</v>
      </c>
      <c r="M107">
        <v>100</v>
      </c>
      <c r="N107" s="6">
        <v>3.75</v>
      </c>
      <c r="O107">
        <v>132</v>
      </c>
      <c r="P107" s="2">
        <v>40609.784722222219</v>
      </c>
      <c r="Q107" s="2">
        <v>40679.831250000003</v>
      </c>
    </row>
    <row r="108" spans="1:17" x14ac:dyDescent="0.2">
      <c r="A108">
        <v>190</v>
      </c>
      <c r="B108" t="s">
        <v>265</v>
      </c>
      <c r="C108" t="s">
        <v>4</v>
      </c>
      <c r="D108" t="s">
        <v>5</v>
      </c>
      <c r="E108" t="s">
        <v>41</v>
      </c>
      <c r="F108" t="s">
        <v>67</v>
      </c>
      <c r="G108" t="s">
        <v>22</v>
      </c>
      <c r="H108" t="s">
        <v>7</v>
      </c>
      <c r="I108" t="s">
        <v>43</v>
      </c>
      <c r="J108" t="s">
        <v>22</v>
      </c>
      <c r="K108" s="1">
        <v>40644</v>
      </c>
      <c r="L108" s="1">
        <v>40644</v>
      </c>
      <c r="M108">
        <v>100</v>
      </c>
      <c r="N108" s="6">
        <v>3.75</v>
      </c>
      <c r="O108">
        <v>132</v>
      </c>
      <c r="P108" s="2">
        <v>40609.784722222219</v>
      </c>
      <c r="Q108" s="2">
        <v>40644.627083333333</v>
      </c>
    </row>
    <row r="109" spans="1:17" x14ac:dyDescent="0.2">
      <c r="A109">
        <v>189</v>
      </c>
      <c r="B109" t="s">
        <v>265</v>
      </c>
      <c r="C109" t="s">
        <v>4</v>
      </c>
      <c r="D109" t="s">
        <v>5</v>
      </c>
      <c r="E109" t="s">
        <v>41</v>
      </c>
      <c r="F109" t="s">
        <v>68</v>
      </c>
      <c r="G109" t="s">
        <v>22</v>
      </c>
      <c r="H109" t="s">
        <v>7</v>
      </c>
      <c r="I109" t="s">
        <v>43</v>
      </c>
      <c r="J109" t="s">
        <v>3</v>
      </c>
      <c r="K109" s="1">
        <v>40640</v>
      </c>
      <c r="L109" s="1">
        <v>40640</v>
      </c>
      <c r="M109">
        <v>100</v>
      </c>
      <c r="N109" s="6">
        <v>10</v>
      </c>
      <c r="O109">
        <v>132</v>
      </c>
      <c r="P109" s="2">
        <v>40609.78402777778</v>
      </c>
      <c r="Q109" s="2">
        <v>40644.624305555553</v>
      </c>
    </row>
    <row r="110" spans="1:17" x14ac:dyDescent="0.2">
      <c r="A110">
        <v>188</v>
      </c>
      <c r="B110" t="s">
        <v>265</v>
      </c>
      <c r="C110" t="s">
        <v>4</v>
      </c>
      <c r="D110" t="s">
        <v>5</v>
      </c>
      <c r="E110" t="s">
        <v>41</v>
      </c>
      <c r="F110" t="s">
        <v>137</v>
      </c>
      <c r="G110" t="s">
        <v>22</v>
      </c>
      <c r="H110" t="s">
        <v>7</v>
      </c>
      <c r="I110" t="s">
        <v>43</v>
      </c>
      <c r="J110" t="s">
        <v>22</v>
      </c>
      <c r="K110" s="1">
        <v>40638</v>
      </c>
      <c r="L110" s="1">
        <v>40638</v>
      </c>
      <c r="M110">
        <v>100</v>
      </c>
      <c r="N110" s="6">
        <v>3.75</v>
      </c>
      <c r="O110">
        <v>132</v>
      </c>
      <c r="P110" s="2">
        <v>40609.78402777778</v>
      </c>
      <c r="Q110" s="2">
        <v>40644.623611111114</v>
      </c>
    </row>
    <row r="111" spans="1:17" x14ac:dyDescent="0.2">
      <c r="A111">
        <v>187</v>
      </c>
      <c r="B111" t="s">
        <v>265</v>
      </c>
      <c r="C111" t="s">
        <v>4</v>
      </c>
      <c r="D111" t="s">
        <v>5</v>
      </c>
      <c r="E111" t="s">
        <v>41</v>
      </c>
      <c r="F111" t="s">
        <v>69</v>
      </c>
      <c r="G111" t="s">
        <v>22</v>
      </c>
      <c r="H111" t="s">
        <v>7</v>
      </c>
      <c r="I111" t="s">
        <v>273</v>
      </c>
      <c r="J111" t="s">
        <v>22</v>
      </c>
      <c r="K111" s="1">
        <v>40630</v>
      </c>
      <c r="L111" s="1">
        <v>40630</v>
      </c>
      <c r="M111">
        <v>100</v>
      </c>
      <c r="N111" s="6">
        <v>3.75</v>
      </c>
      <c r="O111">
        <v>131</v>
      </c>
      <c r="P111" s="2">
        <v>40609.783333333333</v>
      </c>
      <c r="Q111" s="2">
        <v>40630.579861111109</v>
      </c>
    </row>
    <row r="112" spans="1:17" x14ac:dyDescent="0.2">
      <c r="A112">
        <v>186</v>
      </c>
      <c r="B112" t="s">
        <v>265</v>
      </c>
      <c r="C112" t="s">
        <v>4</v>
      </c>
      <c r="D112" t="s">
        <v>5</v>
      </c>
      <c r="E112" t="s">
        <v>41</v>
      </c>
      <c r="F112" t="s">
        <v>70</v>
      </c>
      <c r="G112" t="s">
        <v>22</v>
      </c>
      <c r="H112" t="s">
        <v>7</v>
      </c>
      <c r="I112" t="s">
        <v>273</v>
      </c>
      <c r="J112" t="s">
        <v>3</v>
      </c>
      <c r="K112" s="1">
        <v>40633</v>
      </c>
      <c r="L112" s="1">
        <v>40633</v>
      </c>
      <c r="M112">
        <v>100</v>
      </c>
      <c r="N112" s="6">
        <v>10</v>
      </c>
      <c r="O112">
        <v>131</v>
      </c>
      <c r="P112" s="2">
        <v>40609.783333333333</v>
      </c>
      <c r="Q112" s="2">
        <v>40633.691666666666</v>
      </c>
    </row>
    <row r="113" spans="1:17" x14ac:dyDescent="0.2">
      <c r="A113">
        <v>185</v>
      </c>
      <c r="B113" t="s">
        <v>265</v>
      </c>
      <c r="C113" t="s">
        <v>4</v>
      </c>
      <c r="D113" t="s">
        <v>5</v>
      </c>
      <c r="E113" t="s">
        <v>41</v>
      </c>
      <c r="F113" t="s">
        <v>71</v>
      </c>
      <c r="G113" t="s">
        <v>22</v>
      </c>
      <c r="H113" t="s">
        <v>7</v>
      </c>
      <c r="I113" t="s">
        <v>273</v>
      </c>
      <c r="J113" t="s">
        <v>3</v>
      </c>
      <c r="K113" s="1">
        <v>40626</v>
      </c>
      <c r="L113" s="1">
        <v>40626</v>
      </c>
      <c r="M113">
        <v>100</v>
      </c>
      <c r="N113" s="6">
        <v>10</v>
      </c>
      <c r="O113">
        <v>131</v>
      </c>
      <c r="P113" s="2">
        <v>40609.782638888886</v>
      </c>
      <c r="Q113" s="2">
        <v>40630.578472222223</v>
      </c>
    </row>
    <row r="114" spans="1:17" x14ac:dyDescent="0.2">
      <c r="A114">
        <v>184</v>
      </c>
      <c r="B114" t="s">
        <v>265</v>
      </c>
      <c r="C114" t="s">
        <v>4</v>
      </c>
      <c r="D114" t="s">
        <v>5</v>
      </c>
      <c r="E114" t="s">
        <v>41</v>
      </c>
      <c r="F114" t="s">
        <v>72</v>
      </c>
      <c r="G114" t="s">
        <v>22</v>
      </c>
      <c r="H114" t="s">
        <v>7</v>
      </c>
      <c r="I114" t="s">
        <v>273</v>
      </c>
      <c r="J114" t="s">
        <v>3</v>
      </c>
      <c r="K114" s="1">
        <v>40619</v>
      </c>
      <c r="L114" s="1">
        <v>40619</v>
      </c>
      <c r="M114">
        <v>100</v>
      </c>
      <c r="N114" s="6">
        <v>10</v>
      </c>
      <c r="O114">
        <v>131</v>
      </c>
      <c r="P114" s="2">
        <v>40609.781944444447</v>
      </c>
      <c r="Q114" s="2">
        <v>40620.698611111111</v>
      </c>
    </row>
    <row r="115" spans="1:17" x14ac:dyDescent="0.2">
      <c r="A115">
        <v>183</v>
      </c>
      <c r="B115" t="s">
        <v>265</v>
      </c>
      <c r="C115" t="s">
        <v>4</v>
      </c>
      <c r="D115" t="s">
        <v>5</v>
      </c>
      <c r="E115" t="s">
        <v>41</v>
      </c>
      <c r="F115" t="s">
        <v>73</v>
      </c>
      <c r="G115" t="s">
        <v>22</v>
      </c>
      <c r="H115" t="s">
        <v>7</v>
      </c>
      <c r="I115" t="s">
        <v>273</v>
      </c>
      <c r="J115" t="s">
        <v>22</v>
      </c>
      <c r="K115" s="1">
        <v>40623</v>
      </c>
      <c r="L115" s="1">
        <v>40623</v>
      </c>
      <c r="M115">
        <v>100</v>
      </c>
      <c r="N115" s="6">
        <v>3.75</v>
      </c>
      <c r="O115">
        <v>131</v>
      </c>
      <c r="P115" s="2">
        <v>40609.781944444447</v>
      </c>
      <c r="Q115" s="2">
        <v>40627.393750000003</v>
      </c>
    </row>
    <row r="116" spans="1:17" x14ac:dyDescent="0.2">
      <c r="A116">
        <v>182</v>
      </c>
      <c r="B116" t="s">
        <v>265</v>
      </c>
      <c r="C116" t="s">
        <v>4</v>
      </c>
      <c r="D116" t="s">
        <v>5</v>
      </c>
      <c r="E116" t="s">
        <v>41</v>
      </c>
      <c r="F116" t="s">
        <v>74</v>
      </c>
      <c r="G116" t="s">
        <v>22</v>
      </c>
      <c r="H116" t="s">
        <v>7</v>
      </c>
      <c r="I116" t="s">
        <v>273</v>
      </c>
      <c r="J116" t="s">
        <v>22</v>
      </c>
      <c r="K116" s="1">
        <v>40616</v>
      </c>
      <c r="L116" s="1">
        <v>40616</v>
      </c>
      <c r="M116">
        <v>100</v>
      </c>
      <c r="N116" s="6">
        <v>3.75</v>
      </c>
      <c r="O116">
        <v>131</v>
      </c>
      <c r="P116" s="2">
        <v>40609.78125</v>
      </c>
      <c r="Q116" s="2">
        <v>40619.560416666667</v>
      </c>
    </row>
    <row r="117" spans="1:17" x14ac:dyDescent="0.2">
      <c r="A117">
        <v>181</v>
      </c>
      <c r="B117" t="s">
        <v>265</v>
      </c>
      <c r="C117" t="s">
        <v>4</v>
      </c>
      <c r="D117" t="s">
        <v>5</v>
      </c>
      <c r="E117" t="s">
        <v>41</v>
      </c>
      <c r="F117" t="s">
        <v>75</v>
      </c>
      <c r="G117" t="s">
        <v>22</v>
      </c>
      <c r="H117" t="s">
        <v>7</v>
      </c>
      <c r="I117" t="s">
        <v>274</v>
      </c>
      <c r="J117" t="s">
        <v>3</v>
      </c>
      <c r="K117" s="1">
        <v>40612</v>
      </c>
      <c r="L117" s="1">
        <v>40612</v>
      </c>
      <c r="M117">
        <v>100</v>
      </c>
      <c r="N117" s="6">
        <v>10</v>
      </c>
      <c r="O117">
        <v>130</v>
      </c>
      <c r="P117" s="2">
        <v>40609.780555555553</v>
      </c>
      <c r="Q117" s="2">
        <v>40612.617361111108</v>
      </c>
    </row>
    <row r="118" spans="1:17" x14ac:dyDescent="0.2">
      <c r="A118">
        <v>179</v>
      </c>
      <c r="B118" t="s">
        <v>265</v>
      </c>
      <c r="C118" t="s">
        <v>4</v>
      </c>
      <c r="D118" t="s">
        <v>5</v>
      </c>
      <c r="E118" t="s">
        <v>41</v>
      </c>
      <c r="F118" t="s">
        <v>31</v>
      </c>
      <c r="G118" t="s">
        <v>22</v>
      </c>
      <c r="H118" t="s">
        <v>7</v>
      </c>
      <c r="I118" t="s">
        <v>274</v>
      </c>
      <c r="J118" t="s">
        <v>22</v>
      </c>
      <c r="K118" s="1">
        <v>40609</v>
      </c>
      <c r="L118" s="1">
        <v>40609</v>
      </c>
      <c r="M118">
        <v>100</v>
      </c>
      <c r="N118" s="6">
        <v>7.5</v>
      </c>
      <c r="O118">
        <v>130</v>
      </c>
      <c r="P118" s="2">
        <v>40609.77847222222</v>
      </c>
      <c r="Q118" s="2">
        <v>40609.798611111109</v>
      </c>
    </row>
    <row r="119" spans="1:17" x14ac:dyDescent="0.2">
      <c r="A119">
        <v>178</v>
      </c>
      <c r="B119" t="s">
        <v>40</v>
      </c>
      <c r="C119" t="s">
        <v>4</v>
      </c>
      <c r="D119" t="s">
        <v>5</v>
      </c>
      <c r="E119" t="s">
        <v>41</v>
      </c>
      <c r="F119" t="s">
        <v>76</v>
      </c>
      <c r="G119" t="s">
        <v>28</v>
      </c>
      <c r="H119" t="s">
        <v>77</v>
      </c>
      <c r="I119" t="s">
        <v>182</v>
      </c>
      <c r="J119" t="s">
        <v>3</v>
      </c>
      <c r="K119" s="1">
        <v>40683</v>
      </c>
      <c r="L119" s="1">
        <v>40694</v>
      </c>
      <c r="M119">
        <v>84</v>
      </c>
      <c r="N119" s="6">
        <v>28.5</v>
      </c>
      <c r="P119" s="2">
        <v>40609.770138888889</v>
      </c>
      <c r="Q119" s="2">
        <v>40693.65902777778</v>
      </c>
    </row>
    <row r="120" spans="1:17" x14ac:dyDescent="0.2">
      <c r="A120">
        <v>177</v>
      </c>
      <c r="B120" t="s">
        <v>109</v>
      </c>
      <c r="C120" t="s">
        <v>4</v>
      </c>
      <c r="D120" t="s">
        <v>5</v>
      </c>
      <c r="E120" t="s">
        <v>41</v>
      </c>
      <c r="F120" t="s">
        <v>15</v>
      </c>
      <c r="G120" t="s">
        <v>11</v>
      </c>
      <c r="H120" t="s">
        <v>12</v>
      </c>
      <c r="I120" t="s">
        <v>182</v>
      </c>
      <c r="J120" t="s">
        <v>22</v>
      </c>
      <c r="K120" s="1">
        <v>40687</v>
      </c>
      <c r="L120" s="1">
        <v>40694</v>
      </c>
      <c r="M120">
        <v>16</v>
      </c>
      <c r="N120" s="6">
        <v>26</v>
      </c>
      <c r="P120" s="2">
        <v>40609.770138888889</v>
      </c>
      <c r="Q120" s="2">
        <v>40694.678472222222</v>
      </c>
    </row>
    <row r="121" spans="1:17" x14ac:dyDescent="0.2">
      <c r="A121">
        <v>176</v>
      </c>
      <c r="B121" t="s">
        <v>265</v>
      </c>
      <c r="C121" t="s">
        <v>4</v>
      </c>
      <c r="D121" t="s">
        <v>5</v>
      </c>
      <c r="E121" t="s">
        <v>41</v>
      </c>
      <c r="F121" t="s">
        <v>78</v>
      </c>
      <c r="G121" t="s">
        <v>3</v>
      </c>
      <c r="H121" t="s">
        <v>79</v>
      </c>
      <c r="I121" t="s">
        <v>182</v>
      </c>
      <c r="J121" t="s">
        <v>22</v>
      </c>
      <c r="K121" s="1">
        <v>40687</v>
      </c>
      <c r="L121" s="1">
        <v>40694</v>
      </c>
      <c r="M121">
        <v>100</v>
      </c>
      <c r="N121" s="6">
        <v>1</v>
      </c>
      <c r="P121" s="2">
        <v>40609.769444444442</v>
      </c>
      <c r="Q121" s="2">
        <v>40693.435416666667</v>
      </c>
    </row>
    <row r="122" spans="1:17" x14ac:dyDescent="0.2">
      <c r="A122">
        <v>175</v>
      </c>
      <c r="B122" t="s">
        <v>265</v>
      </c>
      <c r="C122" t="s">
        <v>4</v>
      </c>
      <c r="D122" t="s">
        <v>5</v>
      </c>
      <c r="E122" t="s">
        <v>41</v>
      </c>
      <c r="F122" t="s">
        <v>80</v>
      </c>
      <c r="G122" t="s">
        <v>3</v>
      </c>
      <c r="H122" t="s">
        <v>79</v>
      </c>
      <c r="I122" t="s">
        <v>172</v>
      </c>
      <c r="J122" t="s">
        <v>3</v>
      </c>
      <c r="K122" s="1">
        <v>40662</v>
      </c>
      <c r="L122" s="1">
        <v>40666</v>
      </c>
      <c r="M122">
        <v>100</v>
      </c>
      <c r="N122" s="6">
        <v>0.5</v>
      </c>
      <c r="P122" s="2">
        <v>40609.765972222223</v>
      </c>
      <c r="Q122" s="2">
        <v>40679.818055555559</v>
      </c>
    </row>
    <row r="123" spans="1:17" x14ac:dyDescent="0.2">
      <c r="A123">
        <v>174</v>
      </c>
      <c r="B123" t="s">
        <v>265</v>
      </c>
      <c r="C123" t="s">
        <v>4</v>
      </c>
      <c r="D123" t="s">
        <v>5</v>
      </c>
      <c r="E123" t="s">
        <v>41</v>
      </c>
      <c r="F123" t="s">
        <v>81</v>
      </c>
      <c r="G123" t="s">
        <v>11</v>
      </c>
      <c r="H123" t="s">
        <v>12</v>
      </c>
      <c r="I123" t="s">
        <v>167</v>
      </c>
      <c r="J123" t="s">
        <v>22</v>
      </c>
      <c r="K123" s="1">
        <v>40669</v>
      </c>
      <c r="L123" s="1">
        <v>40680</v>
      </c>
      <c r="M123">
        <v>100</v>
      </c>
      <c r="N123" s="6">
        <v>12</v>
      </c>
      <c r="O123">
        <v>382</v>
      </c>
      <c r="P123" s="2">
        <v>40609.761111111111</v>
      </c>
      <c r="Q123" s="2">
        <v>40681.734722222223</v>
      </c>
    </row>
    <row r="124" spans="1:17" x14ac:dyDescent="0.2">
      <c r="A124">
        <v>173</v>
      </c>
      <c r="B124" t="s">
        <v>265</v>
      </c>
      <c r="C124" t="s">
        <v>4</v>
      </c>
      <c r="D124" t="s">
        <v>5</v>
      </c>
      <c r="E124" t="s">
        <v>267</v>
      </c>
      <c r="F124" t="s">
        <v>82</v>
      </c>
      <c r="G124" t="s">
        <v>22</v>
      </c>
      <c r="H124" t="s">
        <v>83</v>
      </c>
      <c r="I124" t="s">
        <v>167</v>
      </c>
      <c r="J124" t="s">
        <v>3</v>
      </c>
      <c r="K124" s="1">
        <v>40666</v>
      </c>
      <c r="L124" s="1">
        <v>40680</v>
      </c>
      <c r="M124">
        <v>100</v>
      </c>
      <c r="N124" s="6">
        <v>74</v>
      </c>
      <c r="P124" s="2">
        <v>40609.761111111111</v>
      </c>
      <c r="Q124" s="2">
        <v>40681.719444444447</v>
      </c>
    </row>
    <row r="125" spans="1:17" x14ac:dyDescent="0.2">
      <c r="A125">
        <v>172</v>
      </c>
      <c r="B125" t="s">
        <v>265</v>
      </c>
      <c r="C125" t="s">
        <v>4</v>
      </c>
      <c r="D125" t="s">
        <v>5</v>
      </c>
      <c r="E125" t="s">
        <v>41</v>
      </c>
      <c r="F125" t="s">
        <v>15</v>
      </c>
      <c r="G125" t="s">
        <v>11</v>
      </c>
      <c r="H125" t="s">
        <v>12</v>
      </c>
      <c r="I125" t="s">
        <v>172</v>
      </c>
      <c r="J125" t="s">
        <v>22</v>
      </c>
      <c r="K125" s="1">
        <v>40657</v>
      </c>
      <c r="L125" s="1">
        <v>40666</v>
      </c>
      <c r="M125">
        <v>100</v>
      </c>
      <c r="N125" s="6">
        <v>3</v>
      </c>
      <c r="P125" s="2">
        <v>40609.759722222225</v>
      </c>
      <c r="Q125" s="2">
        <v>40679.828472222223</v>
      </c>
    </row>
    <row r="126" spans="1:17" x14ac:dyDescent="0.2">
      <c r="A126">
        <v>171</v>
      </c>
      <c r="B126" t="s">
        <v>265</v>
      </c>
      <c r="C126" t="s">
        <v>4</v>
      </c>
      <c r="D126" t="s">
        <v>5</v>
      </c>
      <c r="E126" t="s">
        <v>41</v>
      </c>
      <c r="F126" t="s">
        <v>77</v>
      </c>
      <c r="G126" t="s">
        <v>28</v>
      </c>
      <c r="H126" t="s">
        <v>77</v>
      </c>
      <c r="I126" t="s">
        <v>172</v>
      </c>
      <c r="J126" t="s">
        <v>22</v>
      </c>
      <c r="K126" s="1">
        <v>40648</v>
      </c>
      <c r="L126" s="1">
        <v>40666</v>
      </c>
      <c r="M126">
        <v>100</v>
      </c>
      <c r="N126" s="6">
        <v>8.5</v>
      </c>
      <c r="P126" s="2">
        <v>40609.758333333331</v>
      </c>
      <c r="Q126" s="2">
        <v>40679.822916666664</v>
      </c>
    </row>
    <row r="127" spans="1:17" x14ac:dyDescent="0.2">
      <c r="A127">
        <v>170</v>
      </c>
      <c r="B127" t="s">
        <v>265</v>
      </c>
      <c r="C127" t="s">
        <v>4</v>
      </c>
      <c r="D127" t="s">
        <v>5</v>
      </c>
      <c r="E127" t="s">
        <v>267</v>
      </c>
      <c r="F127" t="s">
        <v>84</v>
      </c>
      <c r="H127" t="s">
        <v>85</v>
      </c>
      <c r="I127" t="s">
        <v>172</v>
      </c>
      <c r="J127" t="s">
        <v>22</v>
      </c>
      <c r="K127" s="1">
        <v>40648</v>
      </c>
      <c r="L127" s="1">
        <v>40666</v>
      </c>
      <c r="M127">
        <v>100</v>
      </c>
      <c r="N127" s="6">
        <v>71.5</v>
      </c>
      <c r="P127" s="2">
        <v>40609.75277777778</v>
      </c>
      <c r="Q127" s="2">
        <v>40679.811111111114</v>
      </c>
    </row>
    <row r="128" spans="1:17" x14ac:dyDescent="0.2">
      <c r="A128">
        <v>169</v>
      </c>
      <c r="B128" t="s">
        <v>265</v>
      </c>
      <c r="C128" t="s">
        <v>4</v>
      </c>
      <c r="D128" t="s">
        <v>5</v>
      </c>
      <c r="E128" t="s">
        <v>267</v>
      </c>
      <c r="F128" t="s">
        <v>86</v>
      </c>
      <c r="H128" t="s">
        <v>85</v>
      </c>
      <c r="I128" t="s">
        <v>172</v>
      </c>
      <c r="J128" t="s">
        <v>22</v>
      </c>
      <c r="K128" s="1">
        <v>40648</v>
      </c>
      <c r="L128" s="1">
        <v>40666</v>
      </c>
      <c r="M128">
        <v>100</v>
      </c>
      <c r="N128" s="6">
        <v>69.5</v>
      </c>
      <c r="P128" s="2">
        <v>40609.752083333333</v>
      </c>
      <c r="Q128" s="2">
        <v>40679.801388888889</v>
      </c>
    </row>
    <row r="129" spans="1:18" x14ac:dyDescent="0.2">
      <c r="A129">
        <v>168</v>
      </c>
      <c r="B129" t="s">
        <v>265</v>
      </c>
      <c r="C129" t="s">
        <v>4</v>
      </c>
      <c r="D129" t="s">
        <v>5</v>
      </c>
      <c r="E129" t="s">
        <v>41</v>
      </c>
      <c r="F129" t="s">
        <v>87</v>
      </c>
      <c r="G129" t="s">
        <v>3</v>
      </c>
      <c r="H129" t="s">
        <v>79</v>
      </c>
      <c r="I129" t="s">
        <v>43</v>
      </c>
      <c r="J129" t="s">
        <v>22</v>
      </c>
      <c r="K129" s="1">
        <v>40640</v>
      </c>
      <c r="L129" s="1">
        <v>40645</v>
      </c>
      <c r="M129">
        <v>100</v>
      </c>
      <c r="N129" s="6">
        <v>0.5</v>
      </c>
      <c r="O129">
        <v>162</v>
      </c>
      <c r="P129" s="2">
        <v>40609.745138888888</v>
      </c>
      <c r="Q129" s="2">
        <v>40646.913194444445</v>
      </c>
    </row>
    <row r="130" spans="1:18" x14ac:dyDescent="0.2">
      <c r="A130">
        <v>166</v>
      </c>
      <c r="B130" t="s">
        <v>265</v>
      </c>
      <c r="C130" t="s">
        <v>4</v>
      </c>
      <c r="D130" t="s">
        <v>5</v>
      </c>
      <c r="E130" t="s">
        <v>41</v>
      </c>
      <c r="F130" t="s">
        <v>89</v>
      </c>
      <c r="G130" t="s">
        <v>22</v>
      </c>
      <c r="H130" t="s">
        <v>120</v>
      </c>
      <c r="I130" t="s">
        <v>43</v>
      </c>
      <c r="J130" t="s">
        <v>3</v>
      </c>
      <c r="K130" s="1">
        <v>40634</v>
      </c>
      <c r="L130" s="1">
        <v>40641</v>
      </c>
      <c r="M130">
        <v>100</v>
      </c>
      <c r="N130" s="6">
        <v>20</v>
      </c>
      <c r="O130">
        <v>162</v>
      </c>
      <c r="P130" s="2">
        <v>40609.73333333333</v>
      </c>
      <c r="Q130" s="2">
        <v>40646.914583333331</v>
      </c>
    </row>
    <row r="131" spans="1:18" x14ac:dyDescent="0.2">
      <c r="A131">
        <v>165</v>
      </c>
      <c r="B131" t="s">
        <v>265</v>
      </c>
      <c r="C131" t="s">
        <v>4</v>
      </c>
      <c r="D131" t="s">
        <v>5</v>
      </c>
      <c r="E131" t="s">
        <v>41</v>
      </c>
      <c r="F131" t="s">
        <v>91</v>
      </c>
      <c r="G131" t="s">
        <v>11</v>
      </c>
      <c r="H131" t="s">
        <v>26</v>
      </c>
      <c r="I131" t="s">
        <v>43</v>
      </c>
      <c r="J131" t="s">
        <v>3</v>
      </c>
      <c r="K131" s="1">
        <v>40634</v>
      </c>
      <c r="L131" s="1">
        <v>40645</v>
      </c>
      <c r="M131">
        <v>100</v>
      </c>
      <c r="N131" s="6">
        <v>2</v>
      </c>
      <c r="O131">
        <v>162</v>
      </c>
      <c r="P131" s="2">
        <v>40609.730555555558</v>
      </c>
      <c r="Q131" s="2">
        <v>40646.70208333333</v>
      </c>
    </row>
    <row r="132" spans="1:18" x14ac:dyDescent="0.2">
      <c r="A132">
        <v>164</v>
      </c>
      <c r="B132" t="s">
        <v>265</v>
      </c>
      <c r="C132" t="s">
        <v>4</v>
      </c>
      <c r="D132" t="s">
        <v>5</v>
      </c>
      <c r="E132" t="s">
        <v>41</v>
      </c>
      <c r="F132" t="s">
        <v>92</v>
      </c>
      <c r="G132" t="s">
        <v>3</v>
      </c>
      <c r="H132" t="s">
        <v>85</v>
      </c>
      <c r="I132" t="s">
        <v>43</v>
      </c>
      <c r="J132" t="s">
        <v>22</v>
      </c>
      <c r="K132" s="1">
        <v>40634</v>
      </c>
      <c r="L132" s="1">
        <v>40645</v>
      </c>
      <c r="M132">
        <v>100</v>
      </c>
      <c r="N132" s="6">
        <v>6</v>
      </c>
      <c r="O132">
        <v>162</v>
      </c>
      <c r="P132" s="2">
        <v>40609.729861111111</v>
      </c>
      <c r="Q132" s="2">
        <v>40646.701388888891</v>
      </c>
    </row>
    <row r="133" spans="1:18" x14ac:dyDescent="0.2">
      <c r="A133">
        <v>163</v>
      </c>
      <c r="B133" t="s">
        <v>265</v>
      </c>
      <c r="C133" t="s">
        <v>4</v>
      </c>
      <c r="D133" t="s">
        <v>5</v>
      </c>
      <c r="E133" t="s">
        <v>41</v>
      </c>
      <c r="F133" t="s">
        <v>15</v>
      </c>
      <c r="G133" t="s">
        <v>11</v>
      </c>
      <c r="H133" t="s">
        <v>12</v>
      </c>
      <c r="I133" t="s">
        <v>43</v>
      </c>
      <c r="J133" t="s">
        <v>22</v>
      </c>
      <c r="K133" s="1">
        <v>40644</v>
      </c>
      <c r="L133" s="1">
        <v>40645</v>
      </c>
      <c r="M133">
        <v>100</v>
      </c>
      <c r="N133" s="6">
        <v>12</v>
      </c>
      <c r="P133" s="2">
        <v>40609.723611111112</v>
      </c>
      <c r="Q133" s="2">
        <v>40646.915277777778</v>
      </c>
    </row>
    <row r="134" spans="1:18" x14ac:dyDescent="0.2">
      <c r="A134">
        <v>162</v>
      </c>
      <c r="B134" t="s">
        <v>265</v>
      </c>
      <c r="C134" t="s">
        <v>4</v>
      </c>
      <c r="D134" t="s">
        <v>5</v>
      </c>
      <c r="E134" t="s">
        <v>41</v>
      </c>
      <c r="F134" t="s">
        <v>93</v>
      </c>
      <c r="G134" t="s">
        <v>28</v>
      </c>
      <c r="H134" t="s">
        <v>85</v>
      </c>
      <c r="I134" t="s">
        <v>43</v>
      </c>
      <c r="J134" t="s">
        <v>3</v>
      </c>
      <c r="K134" s="1">
        <v>40634</v>
      </c>
      <c r="L134" s="1">
        <v>40645</v>
      </c>
      <c r="M134">
        <v>100</v>
      </c>
      <c r="N134" s="6">
        <v>72.5</v>
      </c>
      <c r="P134" s="2">
        <v>40609.719444444447</v>
      </c>
      <c r="Q134" s="2">
        <v>40679.82708333333</v>
      </c>
    </row>
    <row r="135" spans="1:18" x14ac:dyDescent="0.2">
      <c r="A135">
        <v>161</v>
      </c>
      <c r="B135" t="s">
        <v>272</v>
      </c>
      <c r="C135" t="s">
        <v>4</v>
      </c>
      <c r="D135" t="s">
        <v>5</v>
      </c>
      <c r="E135" t="s">
        <v>41</v>
      </c>
      <c r="F135" t="s">
        <v>94</v>
      </c>
      <c r="H135" t="s">
        <v>90</v>
      </c>
      <c r="I135" t="s">
        <v>95</v>
      </c>
      <c r="J135" t="s">
        <v>22</v>
      </c>
      <c r="K135" s="1">
        <v>40634</v>
      </c>
      <c r="L135" s="1">
        <v>40645</v>
      </c>
      <c r="M135">
        <v>0</v>
      </c>
      <c r="N135" s="6">
        <v>6</v>
      </c>
      <c r="P135" s="2">
        <v>40609.718055555553</v>
      </c>
      <c r="Q135" s="2">
        <v>40694.651388888888</v>
      </c>
    </row>
    <row r="136" spans="1:18" x14ac:dyDescent="0.2">
      <c r="A136">
        <v>159</v>
      </c>
      <c r="B136" t="s">
        <v>265</v>
      </c>
      <c r="C136" t="s">
        <v>4</v>
      </c>
      <c r="D136" t="s">
        <v>5</v>
      </c>
      <c r="E136" t="s">
        <v>41</v>
      </c>
      <c r="F136" t="s">
        <v>76</v>
      </c>
      <c r="G136" t="s">
        <v>28</v>
      </c>
      <c r="H136" t="s">
        <v>77</v>
      </c>
      <c r="I136" t="s">
        <v>43</v>
      </c>
      <c r="J136" t="s">
        <v>22</v>
      </c>
      <c r="K136" s="1">
        <v>40640</v>
      </c>
      <c r="L136" s="1">
        <v>40645</v>
      </c>
      <c r="M136">
        <v>100</v>
      </c>
      <c r="N136" s="6">
        <v>12</v>
      </c>
      <c r="O136">
        <v>162</v>
      </c>
      <c r="P136" s="2">
        <v>40609.715277777781</v>
      </c>
      <c r="Q136" s="2">
        <v>40679.826388888891</v>
      </c>
    </row>
    <row r="137" spans="1:18" x14ac:dyDescent="0.2">
      <c r="A137">
        <v>158</v>
      </c>
      <c r="B137" t="s">
        <v>265</v>
      </c>
      <c r="C137" t="s">
        <v>4</v>
      </c>
      <c r="D137" t="s">
        <v>5</v>
      </c>
      <c r="E137" t="s">
        <v>41</v>
      </c>
      <c r="F137" t="s">
        <v>96</v>
      </c>
      <c r="G137" t="s">
        <v>11</v>
      </c>
      <c r="H137" t="s">
        <v>26</v>
      </c>
      <c r="I137" t="s">
        <v>43</v>
      </c>
      <c r="J137" t="s">
        <v>22</v>
      </c>
      <c r="K137" s="1">
        <v>40640</v>
      </c>
      <c r="L137" s="1">
        <v>40645</v>
      </c>
      <c r="M137">
        <v>100</v>
      </c>
      <c r="N137" s="6">
        <v>4</v>
      </c>
      <c r="P137" s="2">
        <v>40609.712500000001</v>
      </c>
      <c r="Q137" s="2">
        <v>40646.914583333331</v>
      </c>
    </row>
    <row r="138" spans="1:18" x14ac:dyDescent="0.2">
      <c r="A138">
        <v>156</v>
      </c>
      <c r="B138" t="s">
        <v>265</v>
      </c>
      <c r="C138" t="s">
        <v>4</v>
      </c>
      <c r="D138" t="s">
        <v>5</v>
      </c>
      <c r="E138" t="s">
        <v>41</v>
      </c>
      <c r="F138" t="s">
        <v>97</v>
      </c>
      <c r="H138" t="s">
        <v>26</v>
      </c>
      <c r="I138" t="s">
        <v>43</v>
      </c>
      <c r="J138" t="s">
        <v>22</v>
      </c>
      <c r="K138" s="1">
        <v>40634</v>
      </c>
      <c r="L138" s="1">
        <v>40641</v>
      </c>
      <c r="M138">
        <v>100</v>
      </c>
      <c r="N138" s="6">
        <v>4.5</v>
      </c>
      <c r="P138" s="2">
        <v>40609.711111111108</v>
      </c>
      <c r="Q138" s="2">
        <v>40652.628472222219</v>
      </c>
      <c r="R138" t="s">
        <v>183</v>
      </c>
    </row>
    <row r="139" spans="1:18" x14ac:dyDescent="0.2">
      <c r="A139">
        <v>155</v>
      </c>
      <c r="B139" t="s">
        <v>265</v>
      </c>
      <c r="C139" t="s">
        <v>4</v>
      </c>
      <c r="D139" t="s">
        <v>5</v>
      </c>
      <c r="E139" t="s">
        <v>41</v>
      </c>
      <c r="F139" t="s">
        <v>98</v>
      </c>
      <c r="G139" t="s">
        <v>28</v>
      </c>
      <c r="H139" t="s">
        <v>90</v>
      </c>
      <c r="I139" t="s">
        <v>273</v>
      </c>
      <c r="J139" t="s">
        <v>28</v>
      </c>
      <c r="K139" s="1">
        <v>40627</v>
      </c>
      <c r="L139" s="1">
        <v>40633</v>
      </c>
      <c r="M139">
        <v>100</v>
      </c>
      <c r="N139" s="6">
        <v>5</v>
      </c>
      <c r="O139">
        <v>94</v>
      </c>
      <c r="P139" s="2">
        <v>40609.692361111112</v>
      </c>
      <c r="Q139" s="2">
        <v>40630.681944444441</v>
      </c>
    </row>
    <row r="140" spans="1:18" x14ac:dyDescent="0.2">
      <c r="A140">
        <v>154</v>
      </c>
      <c r="B140" t="s">
        <v>265</v>
      </c>
      <c r="C140" t="s">
        <v>4</v>
      </c>
      <c r="D140" t="s">
        <v>5</v>
      </c>
      <c r="E140" t="s">
        <v>41</v>
      </c>
      <c r="F140" t="s">
        <v>99</v>
      </c>
      <c r="G140" t="s">
        <v>11</v>
      </c>
      <c r="H140" t="s">
        <v>26</v>
      </c>
      <c r="I140" t="s">
        <v>273</v>
      </c>
      <c r="J140" t="s">
        <v>11</v>
      </c>
      <c r="K140" s="1">
        <v>40613</v>
      </c>
      <c r="L140" s="1">
        <v>40619</v>
      </c>
      <c r="M140">
        <v>100</v>
      </c>
      <c r="N140" s="6">
        <v>4</v>
      </c>
      <c r="O140">
        <v>151</v>
      </c>
      <c r="P140" s="2">
        <v>40609.589583333334</v>
      </c>
      <c r="Q140" s="2">
        <v>40631.449999999997</v>
      </c>
      <c r="R140" t="s">
        <v>278</v>
      </c>
    </row>
    <row r="141" spans="1:18" x14ac:dyDescent="0.2">
      <c r="A141">
        <v>153</v>
      </c>
      <c r="B141" t="s">
        <v>265</v>
      </c>
      <c r="C141" t="s">
        <v>4</v>
      </c>
      <c r="D141" t="s">
        <v>5</v>
      </c>
      <c r="E141" t="s">
        <v>41</v>
      </c>
      <c r="F141" t="s">
        <v>100</v>
      </c>
      <c r="G141" t="s">
        <v>11</v>
      </c>
      <c r="H141" t="s">
        <v>12</v>
      </c>
      <c r="I141" t="s">
        <v>273</v>
      </c>
      <c r="J141" t="s">
        <v>11</v>
      </c>
      <c r="K141" s="1">
        <v>40627</v>
      </c>
      <c r="L141" s="1">
        <v>40631</v>
      </c>
      <c r="M141">
        <v>100</v>
      </c>
      <c r="N141" s="6">
        <v>15</v>
      </c>
      <c r="O141">
        <v>124</v>
      </c>
      <c r="P141" s="2">
        <v>40609.567361111112</v>
      </c>
      <c r="Q141" s="2">
        <v>40631.652777777781</v>
      </c>
    </row>
    <row r="142" spans="1:18" x14ac:dyDescent="0.2">
      <c r="A142">
        <v>152</v>
      </c>
      <c r="B142" t="s">
        <v>265</v>
      </c>
      <c r="C142" t="s">
        <v>4</v>
      </c>
      <c r="D142" t="s">
        <v>5</v>
      </c>
      <c r="E142" t="s">
        <v>41</v>
      </c>
      <c r="F142" t="s">
        <v>101</v>
      </c>
      <c r="G142" t="s">
        <v>11</v>
      </c>
      <c r="H142" t="s">
        <v>12</v>
      </c>
      <c r="I142" t="s">
        <v>273</v>
      </c>
      <c r="J142" t="s">
        <v>11</v>
      </c>
      <c r="K142" s="1">
        <v>40620</v>
      </c>
      <c r="L142" s="1">
        <v>40624</v>
      </c>
      <c r="M142">
        <v>100</v>
      </c>
      <c r="N142" s="6">
        <v>16</v>
      </c>
      <c r="O142">
        <v>124</v>
      </c>
      <c r="P142" s="2">
        <v>40609.565972222219</v>
      </c>
      <c r="Q142" s="2">
        <v>40679.825694444444</v>
      </c>
    </row>
    <row r="143" spans="1:18" x14ac:dyDescent="0.2">
      <c r="A143">
        <v>151</v>
      </c>
      <c r="B143" t="s">
        <v>265</v>
      </c>
      <c r="C143" t="s">
        <v>4</v>
      </c>
      <c r="D143" t="s">
        <v>5</v>
      </c>
      <c r="E143" t="s">
        <v>267</v>
      </c>
      <c r="F143" t="s">
        <v>279</v>
      </c>
      <c r="G143" t="s">
        <v>11</v>
      </c>
      <c r="H143" t="s">
        <v>83</v>
      </c>
      <c r="I143" t="s">
        <v>273</v>
      </c>
      <c r="J143" t="s">
        <v>11</v>
      </c>
      <c r="K143" s="1">
        <v>40613</v>
      </c>
      <c r="L143" s="1">
        <v>40619</v>
      </c>
      <c r="M143">
        <v>100</v>
      </c>
      <c r="N143" s="6">
        <v>29.25</v>
      </c>
      <c r="P143" s="2">
        <v>40609.563194444447</v>
      </c>
      <c r="Q143" s="2">
        <v>40631.449999999997</v>
      </c>
      <c r="R143" t="s">
        <v>280</v>
      </c>
    </row>
    <row r="144" spans="1:18" x14ac:dyDescent="0.2">
      <c r="A144">
        <v>150</v>
      </c>
      <c r="B144" t="s">
        <v>265</v>
      </c>
      <c r="C144" t="s">
        <v>4</v>
      </c>
      <c r="D144" t="s">
        <v>5</v>
      </c>
      <c r="E144" t="s">
        <v>41</v>
      </c>
      <c r="F144" t="s">
        <v>281</v>
      </c>
      <c r="G144" t="s">
        <v>3</v>
      </c>
      <c r="H144" t="s">
        <v>85</v>
      </c>
      <c r="I144" t="s">
        <v>172</v>
      </c>
      <c r="J144" t="s">
        <v>3</v>
      </c>
      <c r="K144" s="1">
        <v>40651</v>
      </c>
      <c r="L144" s="1">
        <v>40655</v>
      </c>
      <c r="M144">
        <v>100</v>
      </c>
      <c r="N144" s="6">
        <v>16</v>
      </c>
      <c r="O144">
        <v>169</v>
      </c>
      <c r="P144" s="2">
        <v>40609.46875</v>
      </c>
      <c r="Q144" s="2">
        <v>40665.569444444445</v>
      </c>
    </row>
    <row r="145" spans="1:18" x14ac:dyDescent="0.2">
      <c r="A145">
        <v>149</v>
      </c>
      <c r="B145" t="s">
        <v>265</v>
      </c>
      <c r="C145" t="s">
        <v>4</v>
      </c>
      <c r="D145" t="s">
        <v>5</v>
      </c>
      <c r="E145" t="s">
        <v>267</v>
      </c>
      <c r="F145" t="s">
        <v>282</v>
      </c>
      <c r="G145" t="s">
        <v>16</v>
      </c>
      <c r="H145" t="s">
        <v>85</v>
      </c>
      <c r="I145" t="s">
        <v>172</v>
      </c>
      <c r="J145" t="s">
        <v>3</v>
      </c>
      <c r="K145" s="1">
        <v>40648</v>
      </c>
      <c r="L145" s="1">
        <v>40666</v>
      </c>
      <c r="M145">
        <v>100</v>
      </c>
      <c r="N145" s="6">
        <v>17.5</v>
      </c>
      <c r="O145">
        <v>169</v>
      </c>
      <c r="P145" s="2">
        <v>40609.46875</v>
      </c>
      <c r="Q145" s="2">
        <v>40665.570138888892</v>
      </c>
    </row>
    <row r="146" spans="1:18" x14ac:dyDescent="0.2">
      <c r="A146">
        <v>148</v>
      </c>
      <c r="B146" t="s">
        <v>265</v>
      </c>
      <c r="C146" t="s">
        <v>4</v>
      </c>
      <c r="D146" t="s">
        <v>5</v>
      </c>
      <c r="E146" t="s">
        <v>41</v>
      </c>
      <c r="F146" t="s">
        <v>178</v>
      </c>
      <c r="G146" t="s">
        <v>16</v>
      </c>
      <c r="H146" t="s">
        <v>85</v>
      </c>
      <c r="I146" t="s">
        <v>172</v>
      </c>
      <c r="J146" t="s">
        <v>3</v>
      </c>
      <c r="K146" s="1">
        <v>40648</v>
      </c>
      <c r="L146" s="1">
        <v>40666</v>
      </c>
      <c r="M146">
        <v>100</v>
      </c>
      <c r="N146" s="6">
        <v>15</v>
      </c>
      <c r="O146">
        <v>169</v>
      </c>
      <c r="P146" s="2">
        <v>40609.468055555553</v>
      </c>
      <c r="Q146" s="2">
        <v>40665.62777777778</v>
      </c>
    </row>
    <row r="147" spans="1:18" x14ac:dyDescent="0.2">
      <c r="A147">
        <v>146</v>
      </c>
      <c r="B147" t="s">
        <v>265</v>
      </c>
      <c r="C147" t="s">
        <v>4</v>
      </c>
      <c r="D147" t="s">
        <v>5</v>
      </c>
      <c r="E147" t="s">
        <v>267</v>
      </c>
      <c r="F147" t="s">
        <v>230</v>
      </c>
      <c r="G147" t="s">
        <v>3</v>
      </c>
      <c r="H147" t="s">
        <v>85</v>
      </c>
      <c r="I147" t="s">
        <v>172</v>
      </c>
      <c r="J147" t="s">
        <v>3</v>
      </c>
      <c r="K147" s="1">
        <v>40648</v>
      </c>
      <c r="L147" s="1">
        <v>40666</v>
      </c>
      <c r="M147">
        <v>100</v>
      </c>
      <c r="N147" s="6">
        <v>15</v>
      </c>
      <c r="O147">
        <v>145</v>
      </c>
      <c r="P147" s="2">
        <v>40609.467361111114</v>
      </c>
      <c r="Q147" s="2">
        <v>40672.748611111114</v>
      </c>
    </row>
    <row r="148" spans="1:18" x14ac:dyDescent="0.2">
      <c r="A148">
        <v>145</v>
      </c>
      <c r="B148" t="s">
        <v>265</v>
      </c>
      <c r="C148" t="s">
        <v>4</v>
      </c>
      <c r="D148" t="s">
        <v>5</v>
      </c>
      <c r="E148" t="s">
        <v>267</v>
      </c>
      <c r="F148" t="s">
        <v>283</v>
      </c>
      <c r="G148" t="s">
        <v>28</v>
      </c>
      <c r="H148" t="s">
        <v>85</v>
      </c>
      <c r="I148" t="s">
        <v>172</v>
      </c>
      <c r="J148" t="s">
        <v>3</v>
      </c>
      <c r="K148" s="1">
        <v>40648</v>
      </c>
      <c r="L148" s="1">
        <v>40666</v>
      </c>
      <c r="M148">
        <v>100</v>
      </c>
      <c r="N148" s="6">
        <v>25</v>
      </c>
      <c r="O148">
        <v>170</v>
      </c>
      <c r="P148" s="2">
        <v>40609.466666666667</v>
      </c>
      <c r="Q148" s="2">
        <v>40679.779166666667</v>
      </c>
    </row>
    <row r="149" spans="1:18" x14ac:dyDescent="0.2">
      <c r="A149">
        <v>144</v>
      </c>
      <c r="B149" t="s">
        <v>265</v>
      </c>
      <c r="C149" t="s">
        <v>4</v>
      </c>
      <c r="D149" t="s">
        <v>5</v>
      </c>
      <c r="E149" t="s">
        <v>267</v>
      </c>
      <c r="F149" t="s">
        <v>102</v>
      </c>
      <c r="G149" t="s">
        <v>11</v>
      </c>
      <c r="H149" t="s">
        <v>85</v>
      </c>
      <c r="I149" t="s">
        <v>172</v>
      </c>
      <c r="J149" t="s">
        <v>3</v>
      </c>
      <c r="K149" s="1">
        <v>40648</v>
      </c>
      <c r="L149" s="1">
        <v>40666</v>
      </c>
      <c r="M149">
        <v>100</v>
      </c>
      <c r="N149" s="6">
        <v>32</v>
      </c>
      <c r="O149">
        <v>170</v>
      </c>
      <c r="P149" s="2">
        <v>40609.46597222222</v>
      </c>
      <c r="Q149" s="2">
        <v>40679.811111111114</v>
      </c>
    </row>
    <row r="150" spans="1:18" x14ac:dyDescent="0.2">
      <c r="A150">
        <v>143</v>
      </c>
      <c r="B150" t="s">
        <v>265</v>
      </c>
      <c r="C150" t="s">
        <v>4</v>
      </c>
      <c r="D150" t="s">
        <v>5</v>
      </c>
      <c r="E150" t="s">
        <v>41</v>
      </c>
      <c r="F150" t="s">
        <v>103</v>
      </c>
      <c r="H150" t="s">
        <v>49</v>
      </c>
      <c r="I150" t="s">
        <v>273</v>
      </c>
      <c r="J150" t="s">
        <v>3</v>
      </c>
      <c r="K150" s="1">
        <v>40613</v>
      </c>
      <c r="L150" s="1">
        <v>40633</v>
      </c>
      <c r="M150">
        <v>100</v>
      </c>
      <c r="N150" s="6">
        <v>15</v>
      </c>
      <c r="O150">
        <v>89</v>
      </c>
      <c r="P150" s="2">
        <v>40608.886111111111</v>
      </c>
      <c r="Q150" s="2">
        <v>40631.447916666664</v>
      </c>
      <c r="R150" t="s">
        <v>284</v>
      </c>
    </row>
    <row r="151" spans="1:18" x14ac:dyDescent="0.2">
      <c r="A151">
        <v>141</v>
      </c>
      <c r="B151" t="s">
        <v>265</v>
      </c>
      <c r="C151" t="s">
        <v>4</v>
      </c>
      <c r="D151" t="s">
        <v>5</v>
      </c>
      <c r="E151" t="s">
        <v>41</v>
      </c>
      <c r="F151" t="s">
        <v>104</v>
      </c>
      <c r="G151" t="s">
        <v>3</v>
      </c>
      <c r="H151" t="s">
        <v>79</v>
      </c>
      <c r="I151" t="s">
        <v>167</v>
      </c>
      <c r="J151" t="s">
        <v>11</v>
      </c>
      <c r="K151" s="1">
        <v>40669</v>
      </c>
      <c r="L151" s="1">
        <v>40680</v>
      </c>
      <c r="M151">
        <v>100</v>
      </c>
      <c r="N151" s="6">
        <v>0.5</v>
      </c>
      <c r="P151" s="2">
        <v>40606.510416666664</v>
      </c>
      <c r="Q151" s="2">
        <v>40682.452777777777</v>
      </c>
    </row>
    <row r="152" spans="1:18" x14ac:dyDescent="0.2">
      <c r="A152">
        <v>140</v>
      </c>
      <c r="B152" t="s">
        <v>265</v>
      </c>
      <c r="C152" t="s">
        <v>4</v>
      </c>
      <c r="D152" t="s">
        <v>5</v>
      </c>
      <c r="E152" t="s">
        <v>41</v>
      </c>
      <c r="F152" t="s">
        <v>105</v>
      </c>
      <c r="G152" t="s">
        <v>3</v>
      </c>
      <c r="H152" t="s">
        <v>79</v>
      </c>
      <c r="I152" t="s">
        <v>182</v>
      </c>
      <c r="J152" t="s">
        <v>11</v>
      </c>
      <c r="K152" s="1">
        <v>40687</v>
      </c>
      <c r="L152" s="1">
        <v>40694</v>
      </c>
      <c r="M152">
        <v>100</v>
      </c>
      <c r="N152" s="6">
        <v>2</v>
      </c>
      <c r="P152" s="2">
        <v>40606.509722222225</v>
      </c>
      <c r="Q152" s="2">
        <v>40693.435416666667</v>
      </c>
    </row>
    <row r="153" spans="1:18" x14ac:dyDescent="0.2">
      <c r="A153">
        <v>139</v>
      </c>
      <c r="B153" t="s">
        <v>109</v>
      </c>
      <c r="C153" t="s">
        <v>4</v>
      </c>
      <c r="D153" t="s">
        <v>5</v>
      </c>
      <c r="E153" t="s">
        <v>41</v>
      </c>
      <c r="F153" t="s">
        <v>106</v>
      </c>
      <c r="G153" t="s">
        <v>11</v>
      </c>
      <c r="H153" t="s">
        <v>12</v>
      </c>
      <c r="I153" t="s">
        <v>182</v>
      </c>
      <c r="J153" t="s">
        <v>11</v>
      </c>
      <c r="K153" s="1">
        <v>40687</v>
      </c>
      <c r="L153" s="1">
        <v>40694</v>
      </c>
      <c r="M153">
        <v>0</v>
      </c>
      <c r="N153" s="6">
        <v>20</v>
      </c>
      <c r="O153">
        <v>177</v>
      </c>
      <c r="P153" s="2">
        <v>40606.504861111112</v>
      </c>
      <c r="Q153" s="2">
        <v>40693.695833333331</v>
      </c>
      <c r="R153" t="s">
        <v>107</v>
      </c>
    </row>
    <row r="154" spans="1:18" x14ac:dyDescent="0.2">
      <c r="A154">
        <v>136</v>
      </c>
      <c r="B154" t="s">
        <v>265</v>
      </c>
      <c r="C154" t="s">
        <v>4</v>
      </c>
      <c r="D154" t="s">
        <v>5</v>
      </c>
      <c r="E154" t="s">
        <v>41</v>
      </c>
      <c r="F154" t="s">
        <v>160</v>
      </c>
      <c r="G154" t="s">
        <v>3</v>
      </c>
      <c r="H154" t="s">
        <v>90</v>
      </c>
      <c r="I154" t="s">
        <v>273</v>
      </c>
      <c r="J154" t="s">
        <v>16</v>
      </c>
      <c r="K154" s="1">
        <v>40620</v>
      </c>
      <c r="L154" s="1">
        <v>40626</v>
      </c>
      <c r="M154">
        <v>100</v>
      </c>
      <c r="N154" s="6">
        <v>4</v>
      </c>
      <c r="O154">
        <v>94</v>
      </c>
      <c r="P154" s="2">
        <v>40606.484722222223</v>
      </c>
      <c r="Q154" s="2">
        <v>40630.681250000001</v>
      </c>
    </row>
    <row r="155" spans="1:18" x14ac:dyDescent="0.2">
      <c r="A155">
        <v>134</v>
      </c>
      <c r="B155" t="s">
        <v>40</v>
      </c>
      <c r="C155" t="s">
        <v>4</v>
      </c>
      <c r="D155" t="s">
        <v>5</v>
      </c>
      <c r="E155" t="s">
        <v>41</v>
      </c>
      <c r="F155" t="s">
        <v>108</v>
      </c>
      <c r="G155" t="s">
        <v>22</v>
      </c>
      <c r="H155" t="s">
        <v>7</v>
      </c>
      <c r="I155" t="s">
        <v>182</v>
      </c>
      <c r="J155" t="s">
        <v>16</v>
      </c>
      <c r="K155" s="1">
        <v>40686</v>
      </c>
      <c r="L155" s="1">
        <v>40694</v>
      </c>
      <c r="M155">
        <v>100</v>
      </c>
      <c r="N155" s="6">
        <v>20.25</v>
      </c>
      <c r="P155" s="2">
        <v>40606.467361111114</v>
      </c>
      <c r="Q155" s="2">
        <v>40694.647222222222</v>
      </c>
    </row>
    <row r="156" spans="1:18" x14ac:dyDescent="0.2">
      <c r="A156">
        <v>133</v>
      </c>
      <c r="B156" t="s">
        <v>265</v>
      </c>
      <c r="C156" t="s">
        <v>4</v>
      </c>
      <c r="D156" t="s">
        <v>5</v>
      </c>
      <c r="E156" t="s">
        <v>41</v>
      </c>
      <c r="F156" t="s">
        <v>108</v>
      </c>
      <c r="G156" t="s">
        <v>22</v>
      </c>
      <c r="H156" t="s">
        <v>7</v>
      </c>
      <c r="I156" t="s">
        <v>172</v>
      </c>
      <c r="J156" t="s">
        <v>16</v>
      </c>
      <c r="K156" s="1">
        <v>40651</v>
      </c>
      <c r="L156" s="1">
        <v>40668</v>
      </c>
      <c r="M156">
        <v>100</v>
      </c>
      <c r="N156" s="6">
        <v>24.5</v>
      </c>
      <c r="P156" s="2">
        <v>40606.467361111114</v>
      </c>
      <c r="Q156" s="2">
        <v>40679.830555555556</v>
      </c>
    </row>
    <row r="157" spans="1:18" x14ac:dyDescent="0.2">
      <c r="A157">
        <v>132</v>
      </c>
      <c r="B157" t="s">
        <v>265</v>
      </c>
      <c r="C157" t="s">
        <v>4</v>
      </c>
      <c r="D157" t="s">
        <v>5</v>
      </c>
      <c r="E157" t="s">
        <v>41</v>
      </c>
      <c r="F157" t="s">
        <v>108</v>
      </c>
      <c r="G157" t="s">
        <v>22</v>
      </c>
      <c r="H157" t="s">
        <v>7</v>
      </c>
      <c r="I157" t="s">
        <v>43</v>
      </c>
      <c r="J157" t="s">
        <v>16</v>
      </c>
      <c r="K157" s="1">
        <v>40638</v>
      </c>
      <c r="L157" s="1">
        <v>40647</v>
      </c>
      <c r="M157">
        <v>100</v>
      </c>
      <c r="N157" s="6">
        <v>31.25</v>
      </c>
      <c r="P157" s="2">
        <v>40606.466666666667</v>
      </c>
      <c r="Q157" s="2">
        <v>40679.831250000003</v>
      </c>
    </row>
    <row r="158" spans="1:18" x14ac:dyDescent="0.2">
      <c r="A158">
        <v>131</v>
      </c>
      <c r="B158" t="s">
        <v>265</v>
      </c>
      <c r="C158" t="s">
        <v>4</v>
      </c>
      <c r="D158" t="s">
        <v>5</v>
      </c>
      <c r="E158" t="s">
        <v>41</v>
      </c>
      <c r="F158" t="s">
        <v>108</v>
      </c>
      <c r="G158" t="s">
        <v>22</v>
      </c>
      <c r="H158" t="s">
        <v>7</v>
      </c>
      <c r="I158" t="s">
        <v>273</v>
      </c>
      <c r="J158" t="s">
        <v>16</v>
      </c>
      <c r="K158" s="1">
        <v>40616</v>
      </c>
      <c r="L158" s="1">
        <v>40633</v>
      </c>
      <c r="M158">
        <v>100</v>
      </c>
      <c r="N158" s="6">
        <v>45.25</v>
      </c>
      <c r="P158" s="2">
        <v>40606.466666666667</v>
      </c>
      <c r="Q158" s="2">
        <v>40633.691666666666</v>
      </c>
    </row>
    <row r="159" spans="1:18" x14ac:dyDescent="0.2">
      <c r="A159">
        <v>130</v>
      </c>
      <c r="B159" t="s">
        <v>265</v>
      </c>
      <c r="C159" t="s">
        <v>4</v>
      </c>
      <c r="D159" t="s">
        <v>5</v>
      </c>
      <c r="E159" t="s">
        <v>41</v>
      </c>
      <c r="F159" t="s">
        <v>108</v>
      </c>
      <c r="G159" t="s">
        <v>22</v>
      </c>
      <c r="H159" t="s">
        <v>7</v>
      </c>
      <c r="I159" t="s">
        <v>274</v>
      </c>
      <c r="J159" t="s">
        <v>16</v>
      </c>
      <c r="K159" s="1">
        <v>40602</v>
      </c>
      <c r="L159" s="1">
        <v>40612</v>
      </c>
      <c r="M159">
        <v>100</v>
      </c>
      <c r="N159" s="6">
        <v>38.25</v>
      </c>
      <c r="P159" s="2">
        <v>40606.466666666667</v>
      </c>
      <c r="Q159" s="2">
        <v>40612.618750000001</v>
      </c>
    </row>
    <row r="160" spans="1:18" x14ac:dyDescent="0.2">
      <c r="A160">
        <v>129</v>
      </c>
      <c r="B160" t="s">
        <v>179</v>
      </c>
      <c r="C160" t="s">
        <v>4</v>
      </c>
      <c r="D160" t="s">
        <v>5</v>
      </c>
      <c r="E160" t="s">
        <v>41</v>
      </c>
      <c r="F160" t="s">
        <v>27</v>
      </c>
      <c r="G160" t="s">
        <v>16</v>
      </c>
      <c r="H160" t="s">
        <v>26</v>
      </c>
      <c r="I160" t="s">
        <v>182</v>
      </c>
      <c r="J160" t="s">
        <v>16</v>
      </c>
      <c r="K160" s="1">
        <v>40683</v>
      </c>
      <c r="L160" s="1">
        <v>40694</v>
      </c>
      <c r="M160">
        <v>100</v>
      </c>
      <c r="N160" s="6">
        <v>3</v>
      </c>
      <c r="P160" s="2">
        <v>40606.463888888888</v>
      </c>
      <c r="Q160" s="2">
        <v>40694.650694444441</v>
      </c>
    </row>
    <row r="161" spans="1:18" x14ac:dyDescent="0.2">
      <c r="A161">
        <v>128</v>
      </c>
      <c r="B161" t="s">
        <v>265</v>
      </c>
      <c r="C161" t="s">
        <v>4</v>
      </c>
      <c r="D161" t="s">
        <v>5</v>
      </c>
      <c r="E161" t="s">
        <v>41</v>
      </c>
      <c r="F161" t="s">
        <v>27</v>
      </c>
      <c r="G161" t="s">
        <v>16</v>
      </c>
      <c r="H161" t="s">
        <v>26</v>
      </c>
      <c r="I161" t="s">
        <v>172</v>
      </c>
      <c r="J161" t="s">
        <v>16</v>
      </c>
      <c r="K161" s="1">
        <v>40648</v>
      </c>
      <c r="L161" s="1">
        <v>40668</v>
      </c>
      <c r="M161">
        <v>100</v>
      </c>
      <c r="N161" s="6">
        <v>3.5</v>
      </c>
      <c r="P161" s="2">
        <v>40606.463194444441</v>
      </c>
      <c r="Q161" s="2">
        <v>40672.756249999999</v>
      </c>
    </row>
    <row r="162" spans="1:18" x14ac:dyDescent="0.2">
      <c r="A162">
        <v>127</v>
      </c>
      <c r="B162" t="s">
        <v>265</v>
      </c>
      <c r="C162" t="s">
        <v>4</v>
      </c>
      <c r="D162" t="s">
        <v>5</v>
      </c>
      <c r="E162" t="s">
        <v>41</v>
      </c>
      <c r="F162" t="s">
        <v>27</v>
      </c>
      <c r="G162" t="s">
        <v>16</v>
      </c>
      <c r="H162" t="s">
        <v>26</v>
      </c>
      <c r="I162" t="s">
        <v>43</v>
      </c>
      <c r="J162" t="s">
        <v>16</v>
      </c>
      <c r="K162" s="1">
        <v>40634</v>
      </c>
      <c r="L162" s="1">
        <v>40647</v>
      </c>
      <c r="M162">
        <v>100</v>
      </c>
      <c r="N162" s="6">
        <v>3.5</v>
      </c>
      <c r="P162" s="2">
        <v>40606.463194444441</v>
      </c>
      <c r="Q162" s="2">
        <v>40651.606944444444</v>
      </c>
    </row>
    <row r="163" spans="1:18" x14ac:dyDescent="0.2">
      <c r="A163">
        <v>126</v>
      </c>
      <c r="B163" t="s">
        <v>265</v>
      </c>
      <c r="C163" t="s">
        <v>4</v>
      </c>
      <c r="D163" t="s">
        <v>5</v>
      </c>
      <c r="E163" t="s">
        <v>41</v>
      </c>
      <c r="F163" t="s">
        <v>27</v>
      </c>
      <c r="G163" t="s">
        <v>16</v>
      </c>
      <c r="H163" t="s">
        <v>26</v>
      </c>
      <c r="I163" t="s">
        <v>273</v>
      </c>
      <c r="J163" t="s">
        <v>16</v>
      </c>
      <c r="K163" s="1">
        <v>40616</v>
      </c>
      <c r="L163" s="1">
        <v>40631</v>
      </c>
      <c r="M163">
        <v>100</v>
      </c>
      <c r="N163" s="6">
        <v>4</v>
      </c>
      <c r="P163" s="2">
        <v>40606.463194444441</v>
      </c>
      <c r="Q163" s="2">
        <v>40633.692361111112</v>
      </c>
    </row>
    <row r="164" spans="1:18" x14ac:dyDescent="0.2">
      <c r="A164">
        <v>125</v>
      </c>
      <c r="B164" t="s">
        <v>265</v>
      </c>
      <c r="C164" t="s">
        <v>4</v>
      </c>
      <c r="D164" t="s">
        <v>5</v>
      </c>
      <c r="E164" t="s">
        <v>41</v>
      </c>
      <c r="F164" t="s">
        <v>27</v>
      </c>
      <c r="G164" t="s">
        <v>16</v>
      </c>
      <c r="H164" t="s">
        <v>26</v>
      </c>
      <c r="I164" t="s">
        <v>274</v>
      </c>
      <c r="J164" t="s">
        <v>16</v>
      </c>
      <c r="K164" s="1">
        <v>40606</v>
      </c>
      <c r="L164" s="1">
        <v>40612</v>
      </c>
      <c r="M164">
        <v>100</v>
      </c>
      <c r="N164" s="6">
        <v>4</v>
      </c>
      <c r="P164" s="2">
        <v>40606.462500000001</v>
      </c>
      <c r="Q164" s="2">
        <v>40612.618055555555</v>
      </c>
    </row>
    <row r="165" spans="1:18" x14ac:dyDescent="0.2">
      <c r="A165">
        <v>124</v>
      </c>
      <c r="B165" t="s">
        <v>265</v>
      </c>
      <c r="C165" t="s">
        <v>4</v>
      </c>
      <c r="D165" t="s">
        <v>5</v>
      </c>
      <c r="E165" t="s">
        <v>41</v>
      </c>
      <c r="F165" t="s">
        <v>15</v>
      </c>
      <c r="G165" t="s">
        <v>11</v>
      </c>
      <c r="H165" t="s">
        <v>12</v>
      </c>
      <c r="I165" t="s">
        <v>273</v>
      </c>
      <c r="J165" t="s">
        <v>11</v>
      </c>
      <c r="K165" s="1">
        <v>40620</v>
      </c>
      <c r="L165" s="1">
        <v>40631</v>
      </c>
      <c r="M165">
        <v>100</v>
      </c>
      <c r="N165" s="6">
        <v>31</v>
      </c>
      <c r="P165" s="2">
        <v>40606.459722222222</v>
      </c>
      <c r="Q165" s="2">
        <v>40679.825694444444</v>
      </c>
      <c r="R165" t="s">
        <v>107</v>
      </c>
    </row>
    <row r="166" spans="1:18" x14ac:dyDescent="0.2">
      <c r="A166">
        <v>123</v>
      </c>
      <c r="B166" t="s">
        <v>179</v>
      </c>
      <c r="C166" t="s">
        <v>4</v>
      </c>
      <c r="D166" t="s">
        <v>5</v>
      </c>
      <c r="E166" t="s">
        <v>41</v>
      </c>
      <c r="F166" t="s">
        <v>197</v>
      </c>
      <c r="G166" t="s">
        <v>22</v>
      </c>
      <c r="H166" t="s">
        <v>77</v>
      </c>
      <c r="I166" t="s">
        <v>182</v>
      </c>
      <c r="J166" t="s">
        <v>16</v>
      </c>
      <c r="K166" s="1">
        <v>40683</v>
      </c>
      <c r="L166" s="1">
        <v>40694</v>
      </c>
      <c r="M166">
        <v>100</v>
      </c>
      <c r="N166" s="6">
        <v>2</v>
      </c>
      <c r="O166">
        <v>178</v>
      </c>
      <c r="P166" s="2">
        <v>40606.446527777778</v>
      </c>
      <c r="Q166" s="2">
        <v>40693.438194444447</v>
      </c>
    </row>
    <row r="167" spans="1:18" x14ac:dyDescent="0.2">
      <c r="A167">
        <v>120</v>
      </c>
      <c r="B167" t="s">
        <v>265</v>
      </c>
      <c r="C167" t="s">
        <v>4</v>
      </c>
      <c r="D167" t="s">
        <v>5</v>
      </c>
      <c r="E167" t="s">
        <v>267</v>
      </c>
      <c r="F167" t="s">
        <v>111</v>
      </c>
      <c r="G167" t="s">
        <v>11</v>
      </c>
      <c r="H167" t="s">
        <v>12</v>
      </c>
      <c r="I167" t="s">
        <v>167</v>
      </c>
      <c r="J167" t="s">
        <v>16</v>
      </c>
      <c r="K167" s="1">
        <v>40674</v>
      </c>
      <c r="L167" s="1">
        <v>40675</v>
      </c>
      <c r="M167">
        <v>100</v>
      </c>
      <c r="N167" s="6">
        <v>6</v>
      </c>
      <c r="P167" s="2">
        <v>40606.445138888892</v>
      </c>
      <c r="Q167" s="2">
        <v>40679.806944444441</v>
      </c>
    </row>
    <row r="168" spans="1:18" x14ac:dyDescent="0.2">
      <c r="A168">
        <v>117</v>
      </c>
      <c r="B168" t="s">
        <v>109</v>
      </c>
      <c r="C168" t="s">
        <v>4</v>
      </c>
      <c r="D168" t="s">
        <v>5</v>
      </c>
      <c r="E168" t="s">
        <v>41</v>
      </c>
      <c r="F168" t="s">
        <v>112</v>
      </c>
      <c r="G168" t="s">
        <v>11</v>
      </c>
      <c r="H168" t="s">
        <v>12</v>
      </c>
      <c r="I168" t="s">
        <v>182</v>
      </c>
      <c r="J168" t="s">
        <v>16</v>
      </c>
      <c r="K168" s="1">
        <v>40687</v>
      </c>
      <c r="L168" s="1">
        <v>40694</v>
      </c>
      <c r="M168">
        <v>70</v>
      </c>
      <c r="N168" s="6">
        <v>6</v>
      </c>
      <c r="O168">
        <v>177</v>
      </c>
      <c r="P168" s="2">
        <v>40606.444444444445</v>
      </c>
      <c r="Q168" s="2">
        <v>40693.436111111114</v>
      </c>
    </row>
    <row r="169" spans="1:18" x14ac:dyDescent="0.2">
      <c r="A169">
        <v>116</v>
      </c>
      <c r="B169" t="s">
        <v>265</v>
      </c>
      <c r="C169" t="s">
        <v>4</v>
      </c>
      <c r="D169" t="s">
        <v>5</v>
      </c>
      <c r="E169" t="s">
        <v>41</v>
      </c>
      <c r="F169" t="s">
        <v>112</v>
      </c>
      <c r="G169" t="s">
        <v>11</v>
      </c>
      <c r="H169" t="s">
        <v>12</v>
      </c>
      <c r="I169" t="s">
        <v>167</v>
      </c>
      <c r="J169" t="s">
        <v>16</v>
      </c>
      <c r="K169" s="1">
        <v>40669</v>
      </c>
      <c r="L169" s="1">
        <v>40680</v>
      </c>
      <c r="M169">
        <v>100</v>
      </c>
      <c r="N169" s="6">
        <v>3</v>
      </c>
      <c r="O169">
        <v>382</v>
      </c>
      <c r="P169" s="2">
        <v>40606.444444444445</v>
      </c>
      <c r="Q169" s="2">
        <v>40679.807638888888</v>
      </c>
    </row>
    <row r="170" spans="1:18" x14ac:dyDescent="0.2">
      <c r="A170">
        <v>115</v>
      </c>
      <c r="B170" t="s">
        <v>265</v>
      </c>
      <c r="C170" t="s">
        <v>4</v>
      </c>
      <c r="D170" t="s">
        <v>5</v>
      </c>
      <c r="E170" t="s">
        <v>41</v>
      </c>
      <c r="F170" t="s">
        <v>112</v>
      </c>
      <c r="G170" t="s">
        <v>11</v>
      </c>
      <c r="H170" t="s">
        <v>12</v>
      </c>
      <c r="I170" t="s">
        <v>43</v>
      </c>
      <c r="J170" t="s">
        <v>16</v>
      </c>
      <c r="K170" s="1">
        <v>40644</v>
      </c>
      <c r="L170" s="1">
        <v>40645</v>
      </c>
      <c r="M170">
        <v>100</v>
      </c>
      <c r="N170" s="6">
        <v>12</v>
      </c>
      <c r="O170">
        <v>163</v>
      </c>
      <c r="P170" s="2">
        <v>40606.443749999999</v>
      </c>
      <c r="Q170" s="2">
        <v>40646.913888888892</v>
      </c>
    </row>
    <row r="171" spans="1:18" x14ac:dyDescent="0.2">
      <c r="A171">
        <v>114</v>
      </c>
      <c r="B171" t="s">
        <v>179</v>
      </c>
      <c r="C171" t="s">
        <v>4</v>
      </c>
      <c r="D171" t="s">
        <v>5</v>
      </c>
      <c r="E171" t="s">
        <v>41</v>
      </c>
      <c r="F171" t="s">
        <v>113</v>
      </c>
      <c r="G171" t="s">
        <v>22</v>
      </c>
      <c r="H171" t="s">
        <v>77</v>
      </c>
      <c r="I171" t="s">
        <v>182</v>
      </c>
      <c r="J171" t="s">
        <v>16</v>
      </c>
      <c r="K171" s="1">
        <v>40683</v>
      </c>
      <c r="L171" s="1">
        <v>40694</v>
      </c>
      <c r="M171">
        <v>100</v>
      </c>
      <c r="N171" s="6">
        <v>8.5</v>
      </c>
      <c r="O171">
        <v>178</v>
      </c>
      <c r="P171" s="2">
        <v>40606.443055555559</v>
      </c>
      <c r="Q171" s="2">
        <v>40693.433333333334</v>
      </c>
    </row>
    <row r="172" spans="1:18" x14ac:dyDescent="0.2">
      <c r="A172">
        <v>113</v>
      </c>
      <c r="B172" t="s">
        <v>265</v>
      </c>
      <c r="C172" t="s">
        <v>4</v>
      </c>
      <c r="D172" t="s">
        <v>5</v>
      </c>
      <c r="E172" t="s">
        <v>41</v>
      </c>
      <c r="F172" t="s">
        <v>243</v>
      </c>
      <c r="G172" t="s">
        <v>28</v>
      </c>
      <c r="H172" t="s">
        <v>77</v>
      </c>
      <c r="I172" t="s">
        <v>172</v>
      </c>
      <c r="J172" t="s">
        <v>16</v>
      </c>
      <c r="K172" s="1">
        <v>40648</v>
      </c>
      <c r="L172" s="1">
        <v>40666</v>
      </c>
      <c r="M172">
        <v>100</v>
      </c>
      <c r="N172" s="6">
        <v>0.5</v>
      </c>
      <c r="O172">
        <v>171</v>
      </c>
      <c r="P172" s="2">
        <v>40606.443055555559</v>
      </c>
      <c r="Q172" s="2">
        <v>40679.823611111111</v>
      </c>
    </row>
    <row r="173" spans="1:18" x14ac:dyDescent="0.2">
      <c r="A173">
        <v>112</v>
      </c>
      <c r="B173" t="s">
        <v>265</v>
      </c>
      <c r="C173" t="s">
        <v>4</v>
      </c>
      <c r="D173" t="s">
        <v>5</v>
      </c>
      <c r="E173" t="s">
        <v>41</v>
      </c>
      <c r="F173" t="s">
        <v>114</v>
      </c>
      <c r="G173" t="s">
        <v>11</v>
      </c>
      <c r="H173" t="s">
        <v>77</v>
      </c>
      <c r="I173" t="s">
        <v>43</v>
      </c>
      <c r="J173" t="s">
        <v>16</v>
      </c>
      <c r="K173" s="1">
        <v>40640</v>
      </c>
      <c r="L173" s="1">
        <v>40645</v>
      </c>
      <c r="M173">
        <v>100</v>
      </c>
      <c r="N173" s="6">
        <v>2</v>
      </c>
      <c r="O173">
        <v>159</v>
      </c>
      <c r="P173" s="2">
        <v>40606.443055555559</v>
      </c>
      <c r="Q173" s="2">
        <v>40679.826388888891</v>
      </c>
    </row>
    <row r="174" spans="1:18" x14ac:dyDescent="0.2">
      <c r="A174">
        <v>111</v>
      </c>
      <c r="B174" t="s">
        <v>179</v>
      </c>
      <c r="C174" t="s">
        <v>4</v>
      </c>
      <c r="D174" t="s">
        <v>5</v>
      </c>
      <c r="E174" t="s">
        <v>41</v>
      </c>
      <c r="F174" t="s">
        <v>115</v>
      </c>
      <c r="G174" t="s">
        <v>22</v>
      </c>
      <c r="H174" t="s">
        <v>77</v>
      </c>
      <c r="I174" t="s">
        <v>182</v>
      </c>
      <c r="J174" t="s">
        <v>16</v>
      </c>
      <c r="K174" s="1">
        <v>40683</v>
      </c>
      <c r="L174" s="1">
        <v>40694</v>
      </c>
      <c r="M174">
        <v>80</v>
      </c>
      <c r="N174" s="6">
        <v>8</v>
      </c>
      <c r="O174">
        <v>178</v>
      </c>
      <c r="P174" s="2">
        <v>40606.442361111112</v>
      </c>
      <c r="Q174" s="2">
        <v>40693.65902777778</v>
      </c>
    </row>
    <row r="175" spans="1:18" x14ac:dyDescent="0.2">
      <c r="A175">
        <v>110</v>
      </c>
      <c r="B175" t="s">
        <v>272</v>
      </c>
      <c r="C175" t="s">
        <v>4</v>
      </c>
      <c r="D175" t="s">
        <v>5</v>
      </c>
      <c r="E175" t="s">
        <v>41</v>
      </c>
      <c r="F175" t="s">
        <v>115</v>
      </c>
      <c r="G175" t="s">
        <v>11</v>
      </c>
      <c r="H175" t="s">
        <v>77</v>
      </c>
      <c r="I175" t="s">
        <v>167</v>
      </c>
      <c r="J175" t="s">
        <v>16</v>
      </c>
      <c r="K175" s="1">
        <v>40669</v>
      </c>
      <c r="L175" s="1">
        <v>40680</v>
      </c>
      <c r="M175">
        <v>100</v>
      </c>
      <c r="N175" s="6">
        <v>15</v>
      </c>
      <c r="O175">
        <v>269</v>
      </c>
      <c r="P175" s="2">
        <v>40606.441666666666</v>
      </c>
      <c r="Q175" s="2">
        <v>40682.538888888892</v>
      </c>
    </row>
    <row r="176" spans="1:18" x14ac:dyDescent="0.2">
      <c r="A176">
        <v>109</v>
      </c>
      <c r="B176" t="s">
        <v>265</v>
      </c>
      <c r="C176" t="s">
        <v>4</v>
      </c>
      <c r="D176" t="s">
        <v>5</v>
      </c>
      <c r="E176" t="s">
        <v>41</v>
      </c>
      <c r="F176" t="s">
        <v>116</v>
      </c>
      <c r="G176" t="s">
        <v>11</v>
      </c>
      <c r="H176" t="s">
        <v>77</v>
      </c>
      <c r="I176" t="s">
        <v>43</v>
      </c>
      <c r="J176" t="s">
        <v>16</v>
      </c>
      <c r="K176" s="1">
        <v>40640</v>
      </c>
      <c r="L176" s="1">
        <v>40645</v>
      </c>
      <c r="M176">
        <v>100</v>
      </c>
      <c r="N176" s="6">
        <v>10</v>
      </c>
      <c r="O176">
        <v>159</v>
      </c>
      <c r="P176" s="2">
        <v>40606.441666666666</v>
      </c>
      <c r="Q176" s="2">
        <v>40646.699999999997</v>
      </c>
    </row>
    <row r="177" spans="1:18" x14ac:dyDescent="0.2">
      <c r="A177">
        <v>108</v>
      </c>
      <c r="B177" t="s">
        <v>265</v>
      </c>
      <c r="C177" t="s">
        <v>4</v>
      </c>
      <c r="D177" t="s">
        <v>5</v>
      </c>
      <c r="E177" t="s">
        <v>41</v>
      </c>
      <c r="F177" t="s">
        <v>144</v>
      </c>
      <c r="G177" t="s">
        <v>16</v>
      </c>
      <c r="H177" t="s">
        <v>88</v>
      </c>
      <c r="I177" t="s">
        <v>273</v>
      </c>
      <c r="J177" t="s">
        <v>16</v>
      </c>
      <c r="K177" s="1">
        <v>40613</v>
      </c>
      <c r="L177" s="1">
        <v>40619</v>
      </c>
      <c r="M177">
        <v>100</v>
      </c>
      <c r="N177" s="6">
        <v>1</v>
      </c>
      <c r="O177">
        <v>151</v>
      </c>
      <c r="P177" s="2">
        <v>40606.4375</v>
      </c>
      <c r="Q177" s="2">
        <v>40630.431944444441</v>
      </c>
    </row>
    <row r="178" spans="1:18" x14ac:dyDescent="0.2">
      <c r="A178">
        <v>107</v>
      </c>
      <c r="B178" t="s">
        <v>265</v>
      </c>
      <c r="C178" t="s">
        <v>4</v>
      </c>
      <c r="D178" t="s">
        <v>5</v>
      </c>
      <c r="E178" t="s">
        <v>267</v>
      </c>
      <c r="F178" t="s">
        <v>153</v>
      </c>
      <c r="G178" t="s">
        <v>22</v>
      </c>
      <c r="H178" t="s">
        <v>88</v>
      </c>
      <c r="I178" t="s">
        <v>273</v>
      </c>
      <c r="J178" t="s">
        <v>16</v>
      </c>
      <c r="K178" s="1">
        <v>40613</v>
      </c>
      <c r="L178" s="1">
        <v>40619</v>
      </c>
      <c r="M178">
        <v>100</v>
      </c>
      <c r="N178" s="6">
        <v>3</v>
      </c>
      <c r="O178">
        <v>151</v>
      </c>
      <c r="P178" s="2">
        <v>40606.4375</v>
      </c>
      <c r="Q178" s="2">
        <v>40631.449999999997</v>
      </c>
      <c r="R178" t="s">
        <v>285</v>
      </c>
    </row>
    <row r="179" spans="1:18" x14ac:dyDescent="0.2">
      <c r="A179">
        <v>105</v>
      </c>
      <c r="B179" t="s">
        <v>265</v>
      </c>
      <c r="C179" t="s">
        <v>4</v>
      </c>
      <c r="D179" t="s">
        <v>5</v>
      </c>
      <c r="E179" t="s">
        <v>41</v>
      </c>
      <c r="F179" t="s">
        <v>24</v>
      </c>
      <c r="G179" t="s">
        <v>11</v>
      </c>
      <c r="H179" t="s">
        <v>12</v>
      </c>
      <c r="I179" t="s">
        <v>274</v>
      </c>
      <c r="J179" t="s">
        <v>11</v>
      </c>
      <c r="K179" s="1">
        <v>40606</v>
      </c>
      <c r="L179" s="1">
        <v>40609</v>
      </c>
      <c r="M179">
        <v>100</v>
      </c>
      <c r="N179" s="6">
        <v>2</v>
      </c>
      <c r="O179">
        <v>79</v>
      </c>
      <c r="P179" s="2">
        <v>40605.822222222225</v>
      </c>
      <c r="Q179" s="2">
        <v>40610.663888888892</v>
      </c>
    </row>
    <row r="180" spans="1:18" x14ac:dyDescent="0.2">
      <c r="A180">
        <v>104</v>
      </c>
      <c r="B180" t="s">
        <v>265</v>
      </c>
      <c r="C180" t="s">
        <v>4</v>
      </c>
      <c r="D180" t="s">
        <v>5</v>
      </c>
      <c r="E180" t="s">
        <v>41</v>
      </c>
      <c r="F180" t="s">
        <v>117</v>
      </c>
      <c r="G180" t="s">
        <v>16</v>
      </c>
      <c r="H180" t="s">
        <v>83</v>
      </c>
      <c r="I180" t="s">
        <v>182</v>
      </c>
      <c r="J180" t="s">
        <v>11</v>
      </c>
      <c r="K180" s="1">
        <v>40687</v>
      </c>
      <c r="L180" s="1">
        <v>40694</v>
      </c>
      <c r="M180">
        <v>100</v>
      </c>
      <c r="N180" s="6">
        <v>15</v>
      </c>
      <c r="P180" s="2">
        <v>40605.770138888889</v>
      </c>
      <c r="Q180" s="2">
        <v>40693.428472222222</v>
      </c>
      <c r="R180" t="s">
        <v>118</v>
      </c>
    </row>
    <row r="181" spans="1:18" x14ac:dyDescent="0.2">
      <c r="A181">
        <v>103</v>
      </c>
      <c r="B181" t="s">
        <v>109</v>
      </c>
      <c r="C181" t="s">
        <v>4</v>
      </c>
      <c r="D181" t="s">
        <v>5</v>
      </c>
      <c r="E181" t="s">
        <v>41</v>
      </c>
      <c r="F181" t="s">
        <v>190</v>
      </c>
      <c r="G181" t="s">
        <v>11</v>
      </c>
      <c r="H181" t="s">
        <v>26</v>
      </c>
      <c r="I181" t="s">
        <v>182</v>
      </c>
      <c r="J181" t="s">
        <v>11</v>
      </c>
      <c r="K181" s="1">
        <v>40687</v>
      </c>
      <c r="L181" s="1">
        <v>40694</v>
      </c>
      <c r="M181">
        <v>50</v>
      </c>
      <c r="N181" s="6">
        <v>30</v>
      </c>
      <c r="P181" s="2">
        <v>40605.770138888889</v>
      </c>
      <c r="Q181" s="2">
        <v>40693.436805555553</v>
      </c>
    </row>
    <row r="182" spans="1:18" x14ac:dyDescent="0.2">
      <c r="A182">
        <v>102</v>
      </c>
      <c r="B182" t="s">
        <v>265</v>
      </c>
      <c r="C182" t="s">
        <v>4</v>
      </c>
      <c r="D182" t="s">
        <v>5</v>
      </c>
      <c r="E182" t="s">
        <v>41</v>
      </c>
      <c r="F182" t="s">
        <v>147</v>
      </c>
      <c r="G182" t="s">
        <v>16</v>
      </c>
      <c r="H182" t="s">
        <v>88</v>
      </c>
      <c r="I182" t="s">
        <v>273</v>
      </c>
      <c r="J182" t="s">
        <v>16</v>
      </c>
      <c r="K182" s="1">
        <v>40613</v>
      </c>
      <c r="L182" s="1">
        <v>40619</v>
      </c>
      <c r="M182">
        <v>100</v>
      </c>
      <c r="N182" s="6">
        <v>1</v>
      </c>
      <c r="O182">
        <v>151</v>
      </c>
      <c r="P182" s="2">
        <v>40605.738888888889</v>
      </c>
      <c r="Q182" s="2">
        <v>40630.431944444441</v>
      </c>
    </row>
    <row r="183" spans="1:18" x14ac:dyDescent="0.2">
      <c r="A183">
        <v>101</v>
      </c>
      <c r="B183" t="s">
        <v>265</v>
      </c>
      <c r="C183" t="s">
        <v>4</v>
      </c>
      <c r="D183" t="s">
        <v>5</v>
      </c>
      <c r="E183" t="s">
        <v>267</v>
      </c>
      <c r="F183" t="s">
        <v>152</v>
      </c>
      <c r="G183" t="s">
        <v>16</v>
      </c>
      <c r="H183" t="s">
        <v>88</v>
      </c>
      <c r="I183" t="s">
        <v>273</v>
      </c>
      <c r="J183" t="s">
        <v>16</v>
      </c>
      <c r="K183" s="1">
        <v>40613</v>
      </c>
      <c r="L183" s="1">
        <v>40619</v>
      </c>
      <c r="M183">
        <v>100</v>
      </c>
      <c r="N183" s="6">
        <v>4</v>
      </c>
      <c r="O183">
        <v>151</v>
      </c>
      <c r="P183" s="2">
        <v>40605.738194444442</v>
      </c>
      <c r="Q183" s="2">
        <v>40630.431250000001</v>
      </c>
      <c r="R183" t="s">
        <v>286</v>
      </c>
    </row>
    <row r="184" spans="1:18" x14ac:dyDescent="0.2">
      <c r="A184">
        <v>99</v>
      </c>
      <c r="B184" t="s">
        <v>265</v>
      </c>
      <c r="C184" t="s">
        <v>4</v>
      </c>
      <c r="D184" t="s">
        <v>5</v>
      </c>
      <c r="E184" t="s">
        <v>267</v>
      </c>
      <c r="F184" t="s">
        <v>151</v>
      </c>
      <c r="G184" t="s">
        <v>28</v>
      </c>
      <c r="H184" t="s">
        <v>88</v>
      </c>
      <c r="I184" t="s">
        <v>273</v>
      </c>
      <c r="J184" t="s">
        <v>16</v>
      </c>
      <c r="K184" s="1">
        <v>40613</v>
      </c>
      <c r="L184" s="1">
        <v>40619</v>
      </c>
      <c r="M184">
        <v>100</v>
      </c>
      <c r="N184" s="6">
        <v>10</v>
      </c>
      <c r="O184">
        <v>151</v>
      </c>
      <c r="P184" s="2">
        <v>40605.737500000003</v>
      </c>
      <c r="Q184" s="2">
        <v>40631.449999999997</v>
      </c>
    </row>
    <row r="185" spans="1:18" x14ac:dyDescent="0.2">
      <c r="A185">
        <v>97</v>
      </c>
      <c r="B185" t="s">
        <v>265</v>
      </c>
      <c r="C185" t="s">
        <v>4</v>
      </c>
      <c r="D185" t="s">
        <v>5</v>
      </c>
      <c r="E185" t="s">
        <v>41</v>
      </c>
      <c r="F185" t="s">
        <v>119</v>
      </c>
      <c r="G185" t="s">
        <v>22</v>
      </c>
      <c r="H185" t="s">
        <v>120</v>
      </c>
      <c r="I185" t="s">
        <v>273</v>
      </c>
      <c r="J185" t="s">
        <v>16</v>
      </c>
      <c r="K185" s="1">
        <v>40620</v>
      </c>
      <c r="L185" s="1">
        <v>40626</v>
      </c>
      <c r="M185">
        <v>100</v>
      </c>
      <c r="N185" s="6">
        <v>4</v>
      </c>
      <c r="O185">
        <v>94</v>
      </c>
      <c r="P185" s="2">
        <v>40605.73541666667</v>
      </c>
      <c r="Q185" s="2">
        <v>40630.681944444441</v>
      </c>
    </row>
    <row r="186" spans="1:18" x14ac:dyDescent="0.2">
      <c r="A186">
        <v>95</v>
      </c>
      <c r="B186" t="s">
        <v>265</v>
      </c>
      <c r="C186" t="s">
        <v>4</v>
      </c>
      <c r="D186" t="s">
        <v>5</v>
      </c>
      <c r="E186" t="s">
        <v>41</v>
      </c>
      <c r="F186" t="s">
        <v>121</v>
      </c>
      <c r="G186" t="s">
        <v>28</v>
      </c>
      <c r="H186" t="s">
        <v>120</v>
      </c>
      <c r="I186" t="s">
        <v>273</v>
      </c>
      <c r="J186" t="s">
        <v>16</v>
      </c>
      <c r="K186" s="1">
        <v>40624</v>
      </c>
      <c r="L186" s="1">
        <v>40626</v>
      </c>
      <c r="M186">
        <v>100</v>
      </c>
      <c r="N186" s="6">
        <v>12</v>
      </c>
      <c r="O186">
        <v>94</v>
      </c>
      <c r="P186" s="2">
        <v>40605.73333333333</v>
      </c>
      <c r="Q186" s="2">
        <v>40630.680555555555</v>
      </c>
    </row>
    <row r="187" spans="1:18" x14ac:dyDescent="0.2">
      <c r="A187">
        <v>94</v>
      </c>
      <c r="B187" t="s">
        <v>265</v>
      </c>
      <c r="C187" t="s">
        <v>4</v>
      </c>
      <c r="D187" t="s">
        <v>5</v>
      </c>
      <c r="E187" t="s">
        <v>41</v>
      </c>
      <c r="F187" t="s">
        <v>287</v>
      </c>
      <c r="G187" t="s">
        <v>11</v>
      </c>
      <c r="H187" t="s">
        <v>120</v>
      </c>
      <c r="I187" t="s">
        <v>273</v>
      </c>
      <c r="J187" t="s">
        <v>16</v>
      </c>
      <c r="K187" s="1">
        <v>40620</v>
      </c>
      <c r="L187" s="1">
        <v>40633</v>
      </c>
      <c r="M187">
        <v>100</v>
      </c>
      <c r="N187" s="6">
        <v>25</v>
      </c>
      <c r="P187" s="2">
        <v>40605.731944444444</v>
      </c>
      <c r="Q187" s="2">
        <v>40631.448611111111</v>
      </c>
    </row>
    <row r="188" spans="1:18" x14ac:dyDescent="0.2">
      <c r="A188">
        <v>93</v>
      </c>
      <c r="B188" t="s">
        <v>265</v>
      </c>
      <c r="C188" t="s">
        <v>4</v>
      </c>
      <c r="D188" t="s">
        <v>5</v>
      </c>
      <c r="E188" t="s">
        <v>41</v>
      </c>
      <c r="F188" t="s">
        <v>122</v>
      </c>
      <c r="G188" t="s">
        <v>11</v>
      </c>
      <c r="H188" t="s">
        <v>88</v>
      </c>
      <c r="I188" t="s">
        <v>273</v>
      </c>
      <c r="J188" t="s">
        <v>16</v>
      </c>
      <c r="K188" s="1">
        <v>40616</v>
      </c>
      <c r="L188" s="1">
        <v>40617</v>
      </c>
      <c r="M188">
        <v>100</v>
      </c>
      <c r="N188" s="6">
        <v>5</v>
      </c>
      <c r="P188" s="2">
        <v>40605.719444444447</v>
      </c>
      <c r="Q188" s="2">
        <v>40630.636805555558</v>
      </c>
    </row>
    <row r="189" spans="1:18" x14ac:dyDescent="0.2">
      <c r="A189">
        <v>92</v>
      </c>
      <c r="B189" t="s">
        <v>272</v>
      </c>
      <c r="C189" t="s">
        <v>4</v>
      </c>
      <c r="D189" t="s">
        <v>5</v>
      </c>
      <c r="E189" t="s">
        <v>41</v>
      </c>
      <c r="F189" t="s">
        <v>123</v>
      </c>
      <c r="H189" t="s">
        <v>90</v>
      </c>
      <c r="I189" t="s">
        <v>95</v>
      </c>
      <c r="J189" t="s">
        <v>16</v>
      </c>
      <c r="K189" s="1">
        <v>40634</v>
      </c>
      <c r="L189" s="1">
        <v>40645</v>
      </c>
      <c r="M189">
        <v>0</v>
      </c>
      <c r="N189" s="6">
        <v>20</v>
      </c>
      <c r="P189" s="2">
        <v>40605.718055555553</v>
      </c>
      <c r="Q189" s="2">
        <v>40694.651388888888</v>
      </c>
    </row>
    <row r="190" spans="1:18" x14ac:dyDescent="0.2">
      <c r="A190">
        <v>91</v>
      </c>
      <c r="B190" t="s">
        <v>265</v>
      </c>
      <c r="C190" t="s">
        <v>4</v>
      </c>
      <c r="D190" t="s">
        <v>5</v>
      </c>
      <c r="E190" t="s">
        <v>41</v>
      </c>
      <c r="F190" t="s">
        <v>32</v>
      </c>
      <c r="G190" t="s">
        <v>11</v>
      </c>
      <c r="H190" t="s">
        <v>26</v>
      </c>
      <c r="I190" t="s">
        <v>274</v>
      </c>
      <c r="J190" t="s">
        <v>16</v>
      </c>
      <c r="K190" s="1">
        <v>40605</v>
      </c>
      <c r="L190" s="1">
        <v>40609</v>
      </c>
      <c r="M190">
        <v>100</v>
      </c>
      <c r="N190" s="6">
        <v>10</v>
      </c>
      <c r="O190">
        <v>79</v>
      </c>
      <c r="P190" s="2">
        <v>40605.717361111114</v>
      </c>
      <c r="Q190" s="2">
        <v>40610.663194444445</v>
      </c>
    </row>
    <row r="191" spans="1:18" x14ac:dyDescent="0.2">
      <c r="A191">
        <v>89</v>
      </c>
      <c r="B191" t="s">
        <v>265</v>
      </c>
      <c r="C191" t="s">
        <v>4</v>
      </c>
      <c r="D191" t="s">
        <v>5</v>
      </c>
      <c r="E191" t="s">
        <v>41</v>
      </c>
      <c r="F191" t="s">
        <v>288</v>
      </c>
      <c r="H191" t="s">
        <v>49</v>
      </c>
      <c r="I191" t="s">
        <v>273</v>
      </c>
      <c r="J191" t="s">
        <v>16</v>
      </c>
      <c r="K191" s="1">
        <v>40613</v>
      </c>
      <c r="L191" s="1">
        <v>40633</v>
      </c>
      <c r="M191">
        <v>100</v>
      </c>
      <c r="N191" s="6">
        <v>22</v>
      </c>
      <c r="P191" s="2">
        <v>40605.715277777781</v>
      </c>
      <c r="Q191" s="2">
        <v>40631.448611111111</v>
      </c>
    </row>
    <row r="192" spans="1:18" x14ac:dyDescent="0.2">
      <c r="A192">
        <v>88</v>
      </c>
      <c r="B192" t="s">
        <v>265</v>
      </c>
      <c r="C192" t="s">
        <v>4</v>
      </c>
      <c r="D192" t="s">
        <v>5</v>
      </c>
      <c r="E192" t="s">
        <v>41</v>
      </c>
      <c r="F192" t="s">
        <v>23</v>
      </c>
      <c r="G192" t="s">
        <v>22</v>
      </c>
      <c r="H192" t="s">
        <v>26</v>
      </c>
      <c r="I192" t="s">
        <v>274</v>
      </c>
      <c r="J192" t="s">
        <v>16</v>
      </c>
      <c r="K192" s="1">
        <v>40605</v>
      </c>
      <c r="L192" s="1">
        <v>40606</v>
      </c>
      <c r="M192">
        <v>100</v>
      </c>
      <c r="N192" s="6">
        <v>2</v>
      </c>
      <c r="O192">
        <v>79</v>
      </c>
      <c r="P192" s="2">
        <v>40605.713194444441</v>
      </c>
      <c r="Q192" s="2">
        <v>40646.57708333333</v>
      </c>
    </row>
    <row r="193" spans="1:18" x14ac:dyDescent="0.2">
      <c r="A193">
        <v>87</v>
      </c>
      <c r="B193" t="s">
        <v>265</v>
      </c>
      <c r="C193" t="s">
        <v>4</v>
      </c>
      <c r="D193" t="s">
        <v>5</v>
      </c>
      <c r="E193" t="s">
        <v>41</v>
      </c>
      <c r="F193" t="s">
        <v>13</v>
      </c>
      <c r="G193" t="s">
        <v>11</v>
      </c>
      <c r="H193" t="s">
        <v>12</v>
      </c>
      <c r="I193" t="s">
        <v>274</v>
      </c>
      <c r="J193" t="s">
        <v>11</v>
      </c>
      <c r="K193" s="1">
        <v>40605</v>
      </c>
      <c r="L193" s="1">
        <v>40606</v>
      </c>
      <c r="M193">
        <v>100</v>
      </c>
      <c r="N193" s="6">
        <v>2</v>
      </c>
      <c r="O193">
        <v>79</v>
      </c>
      <c r="P193" s="2">
        <v>40605.701388888891</v>
      </c>
      <c r="Q193" s="2">
        <v>40609.802083333336</v>
      </c>
      <c r="R193" t="s">
        <v>289</v>
      </c>
    </row>
    <row r="194" spans="1:18" x14ac:dyDescent="0.2">
      <c r="A194">
        <v>86</v>
      </c>
      <c r="B194" t="s">
        <v>265</v>
      </c>
      <c r="C194" t="s">
        <v>4</v>
      </c>
      <c r="D194" t="s">
        <v>5</v>
      </c>
      <c r="E194" t="s">
        <v>41</v>
      </c>
      <c r="F194" t="s">
        <v>35</v>
      </c>
      <c r="G194" t="s">
        <v>11</v>
      </c>
      <c r="H194" t="s">
        <v>26</v>
      </c>
      <c r="I194" t="s">
        <v>274</v>
      </c>
      <c r="J194" t="s">
        <v>11</v>
      </c>
      <c r="K194" s="1">
        <v>40605</v>
      </c>
      <c r="L194" s="1">
        <v>40606</v>
      </c>
      <c r="M194">
        <v>100</v>
      </c>
      <c r="N194" s="6">
        <v>2</v>
      </c>
      <c r="O194">
        <v>79</v>
      </c>
      <c r="P194" s="2">
        <v>40605.699999999997</v>
      </c>
      <c r="Q194" s="2">
        <v>40610.663194444445</v>
      </c>
      <c r="R194" t="s">
        <v>290</v>
      </c>
    </row>
    <row r="195" spans="1:18" x14ac:dyDescent="0.2">
      <c r="A195">
        <v>85</v>
      </c>
      <c r="B195" t="s">
        <v>265</v>
      </c>
      <c r="C195" t="s">
        <v>4</v>
      </c>
      <c r="D195" t="s">
        <v>5</v>
      </c>
      <c r="E195" t="s">
        <v>41</v>
      </c>
      <c r="F195" t="s">
        <v>14</v>
      </c>
      <c r="G195" t="s">
        <v>28</v>
      </c>
      <c r="H195" t="s">
        <v>26</v>
      </c>
      <c r="I195" t="s">
        <v>274</v>
      </c>
      <c r="J195" t="s">
        <v>11</v>
      </c>
      <c r="K195" s="1">
        <v>40605</v>
      </c>
      <c r="L195" s="1">
        <v>40606</v>
      </c>
      <c r="M195">
        <v>100</v>
      </c>
      <c r="N195" s="6">
        <v>5.5</v>
      </c>
      <c r="O195">
        <v>79</v>
      </c>
      <c r="P195" s="2">
        <v>40605.699305555558</v>
      </c>
      <c r="Q195" s="2">
        <v>40610.663194444445</v>
      </c>
      <c r="R195" t="s">
        <v>291</v>
      </c>
    </row>
    <row r="196" spans="1:18" x14ac:dyDescent="0.2">
      <c r="A196">
        <v>84</v>
      </c>
      <c r="B196" t="s">
        <v>265</v>
      </c>
      <c r="C196" t="s">
        <v>4</v>
      </c>
      <c r="D196" t="s">
        <v>5</v>
      </c>
      <c r="E196" t="s">
        <v>41</v>
      </c>
      <c r="F196" t="s">
        <v>29</v>
      </c>
      <c r="G196" t="s">
        <v>28</v>
      </c>
      <c r="H196" t="s">
        <v>26</v>
      </c>
      <c r="I196" t="s">
        <v>274</v>
      </c>
      <c r="J196" t="s">
        <v>11</v>
      </c>
      <c r="K196" s="1">
        <v>40609</v>
      </c>
      <c r="L196" s="1">
        <v>40609</v>
      </c>
      <c r="M196">
        <v>100</v>
      </c>
      <c r="N196" s="6">
        <v>1.5</v>
      </c>
      <c r="O196">
        <v>79</v>
      </c>
      <c r="P196" s="2">
        <v>40605.697916666664</v>
      </c>
      <c r="Q196" s="2">
        <v>40610.696527777778</v>
      </c>
      <c r="R196" t="s">
        <v>292</v>
      </c>
    </row>
    <row r="197" spans="1:18" x14ac:dyDescent="0.2">
      <c r="A197">
        <v>83</v>
      </c>
      <c r="B197" t="s">
        <v>265</v>
      </c>
      <c r="C197" t="s">
        <v>4</v>
      </c>
      <c r="D197" t="s">
        <v>5</v>
      </c>
      <c r="E197" t="s">
        <v>41</v>
      </c>
      <c r="F197" t="s">
        <v>8</v>
      </c>
      <c r="G197" t="s">
        <v>3</v>
      </c>
      <c r="H197" t="s">
        <v>26</v>
      </c>
      <c r="I197" t="s">
        <v>274</v>
      </c>
      <c r="J197" t="s">
        <v>11</v>
      </c>
      <c r="K197" s="1">
        <v>40605</v>
      </c>
      <c r="L197" s="1">
        <v>40605</v>
      </c>
      <c r="M197">
        <v>100</v>
      </c>
      <c r="N197" s="6">
        <v>0.5</v>
      </c>
      <c r="P197" s="2">
        <v>40605.696527777778</v>
      </c>
      <c r="Q197" s="2">
        <v>40609.575694444444</v>
      </c>
      <c r="R197" t="s">
        <v>293</v>
      </c>
    </row>
    <row r="198" spans="1:18" x14ac:dyDescent="0.2">
      <c r="A198">
        <v>82</v>
      </c>
      <c r="B198" t="s">
        <v>265</v>
      </c>
      <c r="C198" t="s">
        <v>4</v>
      </c>
      <c r="D198" t="s">
        <v>5</v>
      </c>
      <c r="E198" t="s">
        <v>41</v>
      </c>
      <c r="F198" t="s">
        <v>25</v>
      </c>
      <c r="G198" t="s">
        <v>22</v>
      </c>
      <c r="H198" t="s">
        <v>7</v>
      </c>
      <c r="I198" t="s">
        <v>274</v>
      </c>
      <c r="J198" t="s">
        <v>22</v>
      </c>
      <c r="K198" s="1">
        <v>40605</v>
      </c>
      <c r="L198" s="1">
        <v>40605</v>
      </c>
      <c r="M198">
        <v>100</v>
      </c>
      <c r="N198" s="6">
        <v>15</v>
      </c>
      <c r="O198">
        <v>130</v>
      </c>
      <c r="P198" s="2">
        <v>40605.688194444447</v>
      </c>
      <c r="Q198" s="2">
        <v>40609.798611111109</v>
      </c>
      <c r="R198" t="s">
        <v>294</v>
      </c>
    </row>
    <row r="199" spans="1:18" x14ac:dyDescent="0.2">
      <c r="A199">
        <v>81</v>
      </c>
      <c r="B199" t="s">
        <v>265</v>
      </c>
      <c r="C199" t="s">
        <v>4</v>
      </c>
      <c r="D199" t="s">
        <v>5</v>
      </c>
      <c r="E199" t="s">
        <v>41</v>
      </c>
      <c r="F199" t="s">
        <v>10</v>
      </c>
      <c r="G199" t="s">
        <v>3</v>
      </c>
      <c r="H199" t="s">
        <v>26</v>
      </c>
      <c r="I199" t="s">
        <v>274</v>
      </c>
      <c r="J199" t="s">
        <v>11</v>
      </c>
      <c r="K199" s="1">
        <v>40595</v>
      </c>
      <c r="L199" s="1">
        <v>40599</v>
      </c>
      <c r="M199">
        <v>100</v>
      </c>
      <c r="N199" s="6">
        <v>1</v>
      </c>
      <c r="P199" s="2">
        <v>40605.685416666667</v>
      </c>
      <c r="Q199" s="2">
        <v>40609.572222222225</v>
      </c>
      <c r="R199" t="s">
        <v>295</v>
      </c>
    </row>
    <row r="200" spans="1:18" x14ac:dyDescent="0.2">
      <c r="A200">
        <v>80</v>
      </c>
      <c r="B200" t="s">
        <v>265</v>
      </c>
      <c r="C200" t="s">
        <v>4</v>
      </c>
      <c r="D200" t="s">
        <v>5</v>
      </c>
      <c r="E200" t="s">
        <v>41</v>
      </c>
      <c r="F200" t="s">
        <v>17</v>
      </c>
      <c r="G200" t="s">
        <v>16</v>
      </c>
      <c r="H200" t="s">
        <v>26</v>
      </c>
      <c r="I200" t="s">
        <v>274</v>
      </c>
      <c r="J200" t="s">
        <v>3</v>
      </c>
      <c r="K200" s="1">
        <v>40604</v>
      </c>
      <c r="L200" s="1">
        <v>40606</v>
      </c>
      <c r="M200">
        <v>100</v>
      </c>
      <c r="N200" s="6">
        <v>3</v>
      </c>
      <c r="P200" s="2">
        <v>40605.607638888891</v>
      </c>
      <c r="Q200" s="2">
        <v>40609.568055555559</v>
      </c>
    </row>
    <row r="201" spans="1:18" x14ac:dyDescent="0.2">
      <c r="A201">
        <v>79</v>
      </c>
      <c r="B201" t="s">
        <v>265</v>
      </c>
      <c r="C201" t="s">
        <v>4</v>
      </c>
      <c r="D201" t="s">
        <v>5</v>
      </c>
      <c r="E201" t="s">
        <v>41</v>
      </c>
      <c r="F201" t="s">
        <v>296</v>
      </c>
      <c r="G201" t="s">
        <v>11</v>
      </c>
      <c r="H201" t="s">
        <v>26</v>
      </c>
      <c r="I201" t="s">
        <v>274</v>
      </c>
      <c r="J201" t="s">
        <v>3</v>
      </c>
      <c r="K201" s="1">
        <v>40605</v>
      </c>
      <c r="L201" s="1">
        <v>40609</v>
      </c>
      <c r="M201">
        <v>100</v>
      </c>
      <c r="N201" s="6">
        <v>75</v>
      </c>
      <c r="P201" s="2">
        <v>40605.535416666666</v>
      </c>
      <c r="Q201" s="2">
        <v>40679.824305555558</v>
      </c>
    </row>
    <row r="202" spans="1:18" x14ac:dyDescent="0.2">
      <c r="A202">
        <v>78</v>
      </c>
      <c r="B202" t="s">
        <v>265</v>
      </c>
      <c r="C202" t="s">
        <v>4</v>
      </c>
      <c r="D202" t="s">
        <v>5</v>
      </c>
      <c r="E202" t="s">
        <v>41</v>
      </c>
      <c r="F202" t="s">
        <v>9</v>
      </c>
      <c r="H202" t="s">
        <v>26</v>
      </c>
      <c r="I202" t="s">
        <v>274</v>
      </c>
      <c r="J202" t="s">
        <v>11</v>
      </c>
      <c r="K202" s="1">
        <v>40595</v>
      </c>
      <c r="L202" s="1">
        <v>40598</v>
      </c>
      <c r="M202">
        <v>100</v>
      </c>
      <c r="N202" s="6">
        <v>20</v>
      </c>
      <c r="P202" s="2">
        <v>40598.693055555559</v>
      </c>
      <c r="Q202" s="2">
        <v>40609.836111111108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6" sqref="E16"/>
    </sheetView>
  </sheetViews>
  <sheetFormatPr baseColWidth="10" defaultColWidth="9.140625" defaultRowHeight="12.75" x14ac:dyDescent="0.2"/>
  <cols>
    <col min="1" max="1" width="19.5703125" bestFit="1" customWidth="1"/>
    <col min="2" max="2" width="7" bestFit="1" customWidth="1"/>
    <col min="3" max="3" width="11" bestFit="1" customWidth="1"/>
  </cols>
  <sheetData>
    <row r="1" spans="1:3" x14ac:dyDescent="0.2">
      <c r="A1" t="s">
        <v>184</v>
      </c>
      <c r="B1">
        <v>2011</v>
      </c>
      <c r="C1" t="s">
        <v>297</v>
      </c>
    </row>
    <row r="2" spans="1:3" x14ac:dyDescent="0.2">
      <c r="A2" t="s">
        <v>79</v>
      </c>
      <c r="B2">
        <v>1.25</v>
      </c>
      <c r="C2">
        <v>1.25</v>
      </c>
    </row>
    <row r="3" spans="1:3" x14ac:dyDescent="0.2">
      <c r="A3" t="s">
        <v>88</v>
      </c>
      <c r="B3">
        <v>12.5</v>
      </c>
      <c r="C3">
        <v>12.5</v>
      </c>
    </row>
    <row r="4" spans="1:3" x14ac:dyDescent="0.2">
      <c r="A4" t="s">
        <v>76</v>
      </c>
      <c r="B4">
        <v>29.75</v>
      </c>
      <c r="C4">
        <v>29.75</v>
      </c>
    </row>
    <row r="5" spans="1:3" x14ac:dyDescent="0.2">
      <c r="A5" t="s">
        <v>49</v>
      </c>
      <c r="B5">
        <v>34.75</v>
      </c>
      <c r="C5">
        <v>34.75</v>
      </c>
    </row>
    <row r="6" spans="1:3" x14ac:dyDescent="0.2">
      <c r="A6" t="s">
        <v>120</v>
      </c>
      <c r="B6">
        <v>36</v>
      </c>
      <c r="C6">
        <v>36</v>
      </c>
    </row>
    <row r="7" spans="1:3" x14ac:dyDescent="0.2">
      <c r="A7" t="s">
        <v>90</v>
      </c>
      <c r="B7">
        <v>49</v>
      </c>
      <c r="C7">
        <v>49</v>
      </c>
    </row>
    <row r="8" spans="1:3" x14ac:dyDescent="0.2">
      <c r="A8" t="s">
        <v>83</v>
      </c>
      <c r="B8">
        <v>121.5</v>
      </c>
      <c r="C8">
        <v>121.5</v>
      </c>
    </row>
    <row r="9" spans="1:3" x14ac:dyDescent="0.2">
      <c r="A9" t="s">
        <v>26</v>
      </c>
      <c r="B9">
        <v>130.25</v>
      </c>
      <c r="C9">
        <v>130.25</v>
      </c>
    </row>
    <row r="10" spans="1:3" x14ac:dyDescent="0.2">
      <c r="A10" t="s">
        <v>12</v>
      </c>
      <c r="B10">
        <v>138.25</v>
      </c>
      <c r="C10">
        <v>138.25</v>
      </c>
    </row>
    <row r="11" spans="1:3" x14ac:dyDescent="0.2">
      <c r="A11" t="s">
        <v>7</v>
      </c>
      <c r="B11">
        <v>232</v>
      </c>
      <c r="C11">
        <v>232</v>
      </c>
    </row>
    <row r="12" spans="1:3" x14ac:dyDescent="0.2">
      <c r="A12" t="s">
        <v>85</v>
      </c>
      <c r="B12">
        <v>237.75</v>
      </c>
      <c r="C12">
        <v>237.75</v>
      </c>
    </row>
    <row r="13" spans="1:3" x14ac:dyDescent="0.2">
      <c r="A13" t="s">
        <v>297</v>
      </c>
      <c r="B13">
        <v>996.5</v>
      </c>
      <c r="C13">
        <v>996.5</v>
      </c>
    </row>
  </sheetData>
  <sortState ref="A2:C13">
    <sortCondition ref="C2:C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baseColWidth="10" defaultColWidth="11.42578125" defaultRowHeight="12.75" x14ac:dyDescent="0.2"/>
  <cols>
    <col min="1" max="2" width="23.28515625" customWidth="1"/>
  </cols>
  <sheetData>
    <row r="1" spans="1:2" x14ac:dyDescent="0.2">
      <c r="A1" t="s">
        <v>3</v>
      </c>
      <c r="B1">
        <f>SUMIF(Timelog!B:B,A1,Timelog!H:H)</f>
        <v>201</v>
      </c>
    </row>
    <row r="2" spans="1:2" x14ac:dyDescent="0.2">
      <c r="A2" t="s">
        <v>11</v>
      </c>
      <c r="B2">
        <f>SUMIF(Timelog!B:B,A2,Timelog!H:H)</f>
        <v>194.75</v>
      </c>
    </row>
    <row r="3" spans="1:2" x14ac:dyDescent="0.2">
      <c r="A3" t="s">
        <v>16</v>
      </c>
      <c r="B3">
        <f>SUMIF(Timelog!B:B,A3,Timelog!H:H)</f>
        <v>197.5</v>
      </c>
    </row>
    <row r="4" spans="1:2" x14ac:dyDescent="0.2">
      <c r="A4" t="s">
        <v>28</v>
      </c>
      <c r="B4">
        <f>SUMIF(Timelog!B:B,A4,Timelog!H:H)</f>
        <v>194.5</v>
      </c>
    </row>
    <row r="5" spans="1:2" x14ac:dyDescent="0.2">
      <c r="A5" t="s">
        <v>22</v>
      </c>
      <c r="B5">
        <f>SUMIF(Timelog!B:B, A5, Timelog!H:H)</f>
        <v>202.25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C1" workbookViewId="0">
      <selection activeCell="K14" sqref="K14"/>
    </sheetView>
  </sheetViews>
  <sheetFormatPr baseColWidth="10" defaultColWidth="9.140625" defaultRowHeight="12" x14ac:dyDescent="0.2"/>
  <cols>
    <col min="1" max="1" width="10.42578125" style="3" bestFit="1" customWidth="1"/>
    <col min="2" max="2" width="6.85546875" style="3" bestFit="1" customWidth="1"/>
    <col min="3" max="3" width="10.140625" style="3" bestFit="1" customWidth="1"/>
    <col min="4" max="4" width="7.85546875" style="3" bestFit="1" customWidth="1"/>
    <col min="5" max="6" width="9.140625" style="3"/>
    <col min="7" max="7" width="6.85546875" style="3" bestFit="1" customWidth="1"/>
    <col min="8" max="8" width="7.85546875" style="3" bestFit="1" customWidth="1"/>
    <col min="9" max="16384" width="9.140625" style="3"/>
  </cols>
  <sheetData>
    <row r="1" spans="1:8" s="5" customFormat="1" x14ac:dyDescent="0.2">
      <c r="A1" s="5" t="s">
        <v>37</v>
      </c>
      <c r="B1" s="5" t="s">
        <v>0</v>
      </c>
      <c r="C1" s="5" t="s">
        <v>1</v>
      </c>
      <c r="D1" s="5" t="s">
        <v>2</v>
      </c>
      <c r="G1" s="5" t="s">
        <v>0</v>
      </c>
      <c r="H1" s="5" t="s">
        <v>2</v>
      </c>
    </row>
    <row r="2" spans="1:8" x14ac:dyDescent="0.2">
      <c r="A2" s="3">
        <v>4</v>
      </c>
      <c r="B2" s="3">
        <v>1</v>
      </c>
      <c r="C2" s="4">
        <v>40598</v>
      </c>
      <c r="D2" s="3">
        <f>SUMIF(Timelog!A:A,C2,Timelog!H:H)</f>
        <v>20</v>
      </c>
      <c r="G2" s="3">
        <v>1</v>
      </c>
      <c r="H2" s="3">
        <f t="shared" ref="H2:H16" si="0">SUMIF(B:B,G2,D:D )</f>
        <v>20</v>
      </c>
    </row>
    <row r="3" spans="1:8" x14ac:dyDescent="0.2">
      <c r="A3" s="3">
        <v>5</v>
      </c>
      <c r="B3" s="3">
        <v>1</v>
      </c>
      <c r="C3" s="4">
        <v>40599</v>
      </c>
      <c r="D3" s="3">
        <f>SUMIF(Timelog!A:A,C3,Timelog!H:H)</f>
        <v>0</v>
      </c>
      <c r="G3" s="3">
        <v>2</v>
      </c>
      <c r="H3" s="3">
        <f t="shared" si="0"/>
        <v>80</v>
      </c>
    </row>
    <row r="4" spans="1:8" x14ac:dyDescent="0.2">
      <c r="A4" s="3">
        <v>6</v>
      </c>
      <c r="B4" s="3">
        <v>1</v>
      </c>
      <c r="C4" s="4">
        <v>40600</v>
      </c>
      <c r="D4" s="3">
        <f>SUMIF(Timelog!A:A,C4,Timelog!H:H)</f>
        <v>0</v>
      </c>
      <c r="G4" s="3">
        <v>3</v>
      </c>
      <c r="H4" s="3">
        <f t="shared" si="0"/>
        <v>58.25</v>
      </c>
    </row>
    <row r="5" spans="1:8" x14ac:dyDescent="0.2">
      <c r="A5" s="3">
        <v>7</v>
      </c>
      <c r="B5" s="3">
        <v>1</v>
      </c>
      <c r="C5" s="4">
        <v>40601</v>
      </c>
      <c r="D5" s="3">
        <f>SUMIF(Timelog!A:A,C5,Timelog!H:H)</f>
        <v>0</v>
      </c>
      <c r="G5" s="3">
        <v>4</v>
      </c>
      <c r="H5" s="3">
        <f t="shared" si="0"/>
        <v>37.25</v>
      </c>
    </row>
    <row r="6" spans="1:8" x14ac:dyDescent="0.2">
      <c r="A6" s="3">
        <v>1</v>
      </c>
      <c r="B6" s="3">
        <v>2</v>
      </c>
      <c r="C6" s="4">
        <v>40602</v>
      </c>
      <c r="D6" s="3">
        <f>SUMIF(Timelog!A:A,C6,Timelog!H:H)</f>
        <v>3.75</v>
      </c>
      <c r="G6" s="3">
        <v>5</v>
      </c>
      <c r="H6" s="3">
        <f t="shared" si="0"/>
        <v>60.75</v>
      </c>
    </row>
    <row r="7" spans="1:8" x14ac:dyDescent="0.2">
      <c r="A7" s="3">
        <v>2</v>
      </c>
      <c r="B7" s="3">
        <v>2</v>
      </c>
      <c r="C7" s="4">
        <v>40603</v>
      </c>
      <c r="D7" s="3">
        <f>SUMIF(Timelog!A:A,C7,Timelog!H:H)</f>
        <v>0</v>
      </c>
      <c r="G7" s="3">
        <v>6</v>
      </c>
      <c r="H7" s="3">
        <f t="shared" si="0"/>
        <v>58</v>
      </c>
    </row>
    <row r="8" spans="1:8" x14ac:dyDescent="0.2">
      <c r="A8" s="3">
        <v>3</v>
      </c>
      <c r="B8" s="3">
        <v>2</v>
      </c>
      <c r="C8" s="4">
        <v>40604</v>
      </c>
      <c r="D8" s="3">
        <f>SUMIF(Timelog!A:A,C8,Timelog!H:H)</f>
        <v>26.5</v>
      </c>
      <c r="G8" s="3">
        <v>7</v>
      </c>
      <c r="H8" s="3">
        <f t="shared" si="0"/>
        <v>72.25</v>
      </c>
    </row>
    <row r="9" spans="1:8" x14ac:dyDescent="0.2">
      <c r="A9" s="3">
        <v>4</v>
      </c>
      <c r="B9" s="3">
        <v>2</v>
      </c>
      <c r="C9" s="4">
        <v>40605</v>
      </c>
      <c r="D9" s="3">
        <f>SUMIF(Timelog!A:A,C9,Timelog!H:H)</f>
        <v>16.25</v>
      </c>
      <c r="G9" s="3">
        <v>8</v>
      </c>
      <c r="H9" s="3">
        <f t="shared" si="0"/>
        <v>79.25</v>
      </c>
    </row>
    <row r="10" spans="1:8" x14ac:dyDescent="0.2">
      <c r="A10" s="3">
        <v>5</v>
      </c>
      <c r="B10" s="3">
        <v>2</v>
      </c>
      <c r="C10" s="4">
        <v>40606</v>
      </c>
      <c r="D10" s="3">
        <f>SUMIF(Timelog!A:A,C10,Timelog!H:H)</f>
        <v>28</v>
      </c>
      <c r="G10" s="3">
        <v>9</v>
      </c>
      <c r="H10" s="3">
        <f t="shared" si="0"/>
        <v>65.25</v>
      </c>
    </row>
    <row r="11" spans="1:8" x14ac:dyDescent="0.2">
      <c r="A11" s="3">
        <v>6</v>
      </c>
      <c r="B11" s="3">
        <v>2</v>
      </c>
      <c r="C11" s="4">
        <v>40607</v>
      </c>
      <c r="D11" s="3">
        <f>SUMIF(Timelog!A:A,C11,Timelog!H:H)</f>
        <v>0</v>
      </c>
      <c r="G11" s="3">
        <v>10</v>
      </c>
      <c r="H11" s="3">
        <f t="shared" si="0"/>
        <v>54.25</v>
      </c>
    </row>
    <row r="12" spans="1:8" x14ac:dyDescent="0.2">
      <c r="A12" s="3">
        <v>7</v>
      </c>
      <c r="B12" s="3">
        <v>2</v>
      </c>
      <c r="C12" s="4">
        <v>40608</v>
      </c>
      <c r="D12" s="3">
        <f>SUMIF(Timelog!A:A,C12,Timelog!H:H)</f>
        <v>5.5</v>
      </c>
      <c r="G12" s="3">
        <v>11</v>
      </c>
      <c r="H12" s="3">
        <f t="shared" si="0"/>
        <v>91.25</v>
      </c>
    </row>
    <row r="13" spans="1:8" x14ac:dyDescent="0.2">
      <c r="A13" s="3">
        <v>1</v>
      </c>
      <c r="B13" s="3">
        <v>3</v>
      </c>
      <c r="C13" s="4">
        <v>40609</v>
      </c>
      <c r="D13" s="3">
        <f>SUMIF(Timelog!A:A,C13,Timelog!H:H)</f>
        <v>37.75</v>
      </c>
      <c r="G13" s="3">
        <v>12</v>
      </c>
      <c r="H13" s="3">
        <f t="shared" si="0"/>
        <v>119</v>
      </c>
    </row>
    <row r="14" spans="1:8" x14ac:dyDescent="0.2">
      <c r="A14" s="3">
        <v>2</v>
      </c>
      <c r="B14" s="3">
        <v>3</v>
      </c>
      <c r="C14" s="4">
        <v>40610</v>
      </c>
      <c r="D14" s="3">
        <f>SUMIF(Timelog!A:A,C14,Timelog!H:H)</f>
        <v>5.5</v>
      </c>
      <c r="G14" s="3">
        <v>13</v>
      </c>
      <c r="H14" s="3">
        <f t="shared" si="0"/>
        <v>94</v>
      </c>
    </row>
    <row r="15" spans="1:8" x14ac:dyDescent="0.2">
      <c r="A15" s="3">
        <v>3</v>
      </c>
      <c r="B15" s="3">
        <v>3</v>
      </c>
      <c r="C15" s="4">
        <v>40611</v>
      </c>
      <c r="D15" s="3">
        <f>SUMIF(Timelog!A:A,C15,Timelog!H:H)</f>
        <v>0</v>
      </c>
      <c r="G15" s="3">
        <v>14</v>
      </c>
      <c r="H15" s="3">
        <f t="shared" si="0"/>
        <v>65</v>
      </c>
    </row>
    <row r="16" spans="1:8" ht="12.75" x14ac:dyDescent="0.2">
      <c r="A16" s="3">
        <v>4</v>
      </c>
      <c r="B16" s="3">
        <v>3</v>
      </c>
      <c r="C16" s="4">
        <v>40612</v>
      </c>
      <c r="D16" s="3">
        <f>SUMIF(Timelog!A:A,C16,Timelog!H:H)</f>
        <v>13.5</v>
      </c>
      <c r="G16" s="3">
        <v>15</v>
      </c>
      <c r="H16">
        <v>66.5</v>
      </c>
    </row>
    <row r="17" spans="1:4" x14ac:dyDescent="0.2">
      <c r="A17" s="3">
        <v>5</v>
      </c>
      <c r="B17" s="3">
        <v>3</v>
      </c>
      <c r="C17" s="4">
        <v>40613</v>
      </c>
      <c r="D17" s="3">
        <f>SUMIF(Timelog!A:A,C17,Timelog!H:H)</f>
        <v>0</v>
      </c>
    </row>
    <row r="18" spans="1:4" x14ac:dyDescent="0.2">
      <c r="A18" s="3">
        <v>6</v>
      </c>
      <c r="B18" s="3">
        <v>3</v>
      </c>
      <c r="C18" s="4">
        <v>40614</v>
      </c>
      <c r="D18" s="3">
        <f>SUMIF(Timelog!A:A,C18,Timelog!H:H)</f>
        <v>1.5</v>
      </c>
    </row>
    <row r="19" spans="1:4" x14ac:dyDescent="0.2">
      <c r="A19" s="3">
        <v>7</v>
      </c>
      <c r="B19" s="3">
        <v>3</v>
      </c>
      <c r="C19" s="4">
        <v>40615</v>
      </c>
      <c r="D19" s="3">
        <f>SUMIF(Timelog!A:A,C19,Timelog!H:H)</f>
        <v>0</v>
      </c>
    </row>
    <row r="20" spans="1:4" x14ac:dyDescent="0.2">
      <c r="A20" s="3">
        <v>1</v>
      </c>
      <c r="B20" s="3">
        <v>4</v>
      </c>
      <c r="C20" s="4">
        <v>40616</v>
      </c>
      <c r="D20" s="3">
        <f>SUMIF(Timelog!A:A,C20,Timelog!H:H)</f>
        <v>9.75</v>
      </c>
    </row>
    <row r="21" spans="1:4" x14ac:dyDescent="0.2">
      <c r="A21" s="3">
        <v>2</v>
      </c>
      <c r="B21" s="3">
        <v>4</v>
      </c>
      <c r="C21" s="4">
        <v>40617</v>
      </c>
      <c r="D21" s="3">
        <f>SUMIF(Timelog!A:A,C21,Timelog!H:H)</f>
        <v>2</v>
      </c>
    </row>
    <row r="22" spans="1:4" x14ac:dyDescent="0.2">
      <c r="A22" s="3">
        <v>3</v>
      </c>
      <c r="B22" s="3">
        <v>4</v>
      </c>
      <c r="C22" s="4">
        <v>40618</v>
      </c>
      <c r="D22" s="3">
        <f>SUMIF(Timelog!A:A,C22,Timelog!H:H)</f>
        <v>3.5</v>
      </c>
    </row>
    <row r="23" spans="1:4" x14ac:dyDescent="0.2">
      <c r="A23" s="3">
        <v>4</v>
      </c>
      <c r="B23" s="3">
        <v>4</v>
      </c>
      <c r="C23" s="4">
        <v>40619</v>
      </c>
      <c r="D23" s="3">
        <f>SUMIF(Timelog!A:A,C23,Timelog!H:H)</f>
        <v>15</v>
      </c>
    </row>
    <row r="24" spans="1:4" x14ac:dyDescent="0.2">
      <c r="A24" s="3">
        <v>5</v>
      </c>
      <c r="B24" s="3">
        <v>4</v>
      </c>
      <c r="C24" s="4">
        <v>40620</v>
      </c>
      <c r="D24" s="3">
        <f>SUMIF(Timelog!A:A,C24,Timelog!H:H)</f>
        <v>7</v>
      </c>
    </row>
    <row r="25" spans="1:4" x14ac:dyDescent="0.2">
      <c r="A25" s="3">
        <v>6</v>
      </c>
      <c r="B25" s="3">
        <v>4</v>
      </c>
      <c r="C25" s="4">
        <v>40621</v>
      </c>
      <c r="D25" s="3">
        <f>SUMIF(Timelog!A:A,C25,Timelog!H:H)</f>
        <v>0</v>
      </c>
    </row>
    <row r="26" spans="1:4" x14ac:dyDescent="0.2">
      <c r="A26" s="3">
        <v>7</v>
      </c>
      <c r="B26" s="3">
        <v>4</v>
      </c>
      <c r="C26" s="4">
        <v>40622</v>
      </c>
      <c r="D26" s="3">
        <f>SUMIF(Timelog!A:A,C26,Timelog!H:H)</f>
        <v>0</v>
      </c>
    </row>
    <row r="27" spans="1:4" x14ac:dyDescent="0.2">
      <c r="A27" s="3">
        <v>1</v>
      </c>
      <c r="B27" s="3">
        <v>5</v>
      </c>
      <c r="C27" s="4">
        <v>40623</v>
      </c>
      <c r="D27" s="3">
        <f>SUMIF(Timelog!A:A,C27,Timelog!H:H)</f>
        <v>12</v>
      </c>
    </row>
    <row r="28" spans="1:4" x14ac:dyDescent="0.2">
      <c r="A28" s="3">
        <v>2</v>
      </c>
      <c r="B28" s="3">
        <v>5</v>
      </c>
      <c r="C28" s="4">
        <v>40624</v>
      </c>
      <c r="D28" s="3">
        <f>SUMIF(Timelog!A:A,C28,Timelog!H:H)</f>
        <v>7.5</v>
      </c>
    </row>
    <row r="29" spans="1:4" x14ac:dyDescent="0.2">
      <c r="A29" s="3">
        <v>3</v>
      </c>
      <c r="B29" s="3">
        <v>5</v>
      </c>
      <c r="C29" s="4">
        <v>40625</v>
      </c>
      <c r="D29" s="3">
        <f>SUMIF(Timelog!A:A,C29,Timelog!H:H)</f>
        <v>3.5</v>
      </c>
    </row>
    <row r="30" spans="1:4" x14ac:dyDescent="0.2">
      <c r="A30" s="3">
        <v>4</v>
      </c>
      <c r="B30" s="3">
        <v>5</v>
      </c>
      <c r="C30" s="4">
        <v>40626</v>
      </c>
      <c r="D30" s="3">
        <f>SUMIF(Timelog!A:A,C30,Timelog!H:H)</f>
        <v>28</v>
      </c>
    </row>
    <row r="31" spans="1:4" x14ac:dyDescent="0.2">
      <c r="A31" s="3">
        <v>5</v>
      </c>
      <c r="B31" s="3">
        <v>5</v>
      </c>
      <c r="C31" s="4">
        <v>40627</v>
      </c>
      <c r="D31" s="3">
        <f>SUMIF(Timelog!A:A,C31,Timelog!H:H)</f>
        <v>5.75</v>
      </c>
    </row>
    <row r="32" spans="1:4" x14ac:dyDescent="0.2">
      <c r="A32" s="3">
        <v>6</v>
      </c>
      <c r="B32" s="3">
        <v>5</v>
      </c>
      <c r="C32" s="4">
        <v>40628</v>
      </c>
      <c r="D32" s="3">
        <f>SUMIF(Timelog!A:A,C32,Timelog!H:H)</f>
        <v>3.5</v>
      </c>
    </row>
    <row r="33" spans="1:4" x14ac:dyDescent="0.2">
      <c r="A33" s="3">
        <v>7</v>
      </c>
      <c r="B33" s="3">
        <v>5</v>
      </c>
      <c r="C33" s="4">
        <v>40629</v>
      </c>
      <c r="D33" s="3">
        <f>SUMIF(Timelog!A:A,C33,Timelog!H:H)</f>
        <v>0.5</v>
      </c>
    </row>
    <row r="34" spans="1:4" x14ac:dyDescent="0.2">
      <c r="A34" s="3">
        <v>1</v>
      </c>
      <c r="B34" s="3">
        <v>6</v>
      </c>
      <c r="C34" s="4">
        <v>40630</v>
      </c>
      <c r="D34" s="3">
        <f>SUMIF(Timelog!A:A,C34,Timelog!H:H)</f>
        <v>21</v>
      </c>
    </row>
    <row r="35" spans="1:4" x14ac:dyDescent="0.2">
      <c r="A35" s="3">
        <v>2</v>
      </c>
      <c r="B35" s="3">
        <v>6</v>
      </c>
      <c r="C35" s="4">
        <v>40631</v>
      </c>
      <c r="D35" s="3">
        <f>SUMIF(Timelog!A:A,C35,Timelog!H:H)</f>
        <v>16</v>
      </c>
    </row>
    <row r="36" spans="1:4" x14ac:dyDescent="0.2">
      <c r="A36" s="3">
        <v>3</v>
      </c>
      <c r="B36" s="3">
        <v>6</v>
      </c>
      <c r="C36" s="4">
        <v>40632</v>
      </c>
      <c r="D36" s="3">
        <f>SUMIF(Timelog!A:A,C36,Timelog!H:H)</f>
        <v>0</v>
      </c>
    </row>
    <row r="37" spans="1:4" x14ac:dyDescent="0.2">
      <c r="A37" s="3">
        <v>4</v>
      </c>
      <c r="B37" s="3">
        <v>6</v>
      </c>
      <c r="C37" s="4">
        <v>40633</v>
      </c>
      <c r="D37" s="3">
        <f>SUMIF(Timelog!A:A,C37,Timelog!H:H)</f>
        <v>17</v>
      </c>
    </row>
    <row r="38" spans="1:4" x14ac:dyDescent="0.2">
      <c r="A38" s="3">
        <v>5</v>
      </c>
      <c r="B38" s="3">
        <v>6</v>
      </c>
      <c r="C38" s="4">
        <v>40634</v>
      </c>
      <c r="D38" s="3">
        <f>SUMIF(Timelog!A:A,C38,Timelog!H:H)</f>
        <v>4</v>
      </c>
    </row>
    <row r="39" spans="1:4" x14ac:dyDescent="0.2">
      <c r="A39" s="3">
        <v>6</v>
      </c>
      <c r="B39" s="3">
        <v>6</v>
      </c>
      <c r="C39" s="4">
        <v>40635</v>
      </c>
      <c r="D39" s="3">
        <f>SUMIF(Timelog!A:A,C39,Timelog!H:H)</f>
        <v>0</v>
      </c>
    </row>
    <row r="40" spans="1:4" x14ac:dyDescent="0.2">
      <c r="A40" s="3">
        <v>7</v>
      </c>
      <c r="B40" s="3">
        <v>6</v>
      </c>
      <c r="C40" s="4">
        <v>40636</v>
      </c>
      <c r="D40" s="3">
        <f>SUMIF(Timelog!A:A,C40,Timelog!H:H)</f>
        <v>0</v>
      </c>
    </row>
    <row r="41" spans="1:4" x14ac:dyDescent="0.2">
      <c r="A41" s="3">
        <v>1</v>
      </c>
      <c r="B41" s="3">
        <v>7</v>
      </c>
      <c r="C41" s="4">
        <v>40637</v>
      </c>
      <c r="D41" s="3">
        <f>SUMIF(Timelog!A:A,C41,Timelog!H:H)</f>
        <v>3</v>
      </c>
    </row>
    <row r="42" spans="1:4" x14ac:dyDescent="0.2">
      <c r="A42" s="3">
        <v>2</v>
      </c>
      <c r="B42" s="3">
        <v>7</v>
      </c>
      <c r="C42" s="4">
        <v>40638</v>
      </c>
      <c r="D42" s="3">
        <f>SUMIF(Timelog!A:A,C42,Timelog!H:H)</f>
        <v>7.25</v>
      </c>
    </row>
    <row r="43" spans="1:4" x14ac:dyDescent="0.2">
      <c r="A43" s="3">
        <v>3</v>
      </c>
      <c r="B43" s="3">
        <v>7</v>
      </c>
      <c r="C43" s="4">
        <v>40639</v>
      </c>
      <c r="D43" s="3">
        <f>SUMIF(Timelog!A:A,C43,Timelog!H:H)</f>
        <v>0</v>
      </c>
    </row>
    <row r="44" spans="1:4" x14ac:dyDescent="0.2">
      <c r="A44" s="3">
        <v>4</v>
      </c>
      <c r="B44" s="3">
        <v>7</v>
      </c>
      <c r="C44" s="4">
        <v>40640</v>
      </c>
      <c r="D44" s="3">
        <f>SUMIF(Timelog!A:A,C44,Timelog!H:H)</f>
        <v>27</v>
      </c>
    </row>
    <row r="45" spans="1:4" x14ac:dyDescent="0.2">
      <c r="A45" s="3">
        <v>5</v>
      </c>
      <c r="B45" s="3">
        <v>7</v>
      </c>
      <c r="C45" s="4">
        <v>40641</v>
      </c>
      <c r="D45" s="3">
        <f>SUMIF(Timelog!A:A,C45,Timelog!H:H)</f>
        <v>14</v>
      </c>
    </row>
    <row r="46" spans="1:4" x14ac:dyDescent="0.2">
      <c r="A46" s="3">
        <v>6</v>
      </c>
      <c r="B46" s="3">
        <v>7</v>
      </c>
      <c r="C46" s="4">
        <v>40642</v>
      </c>
      <c r="D46" s="3">
        <f>SUMIF(Timelog!A:A,C46,Timelog!H:H)</f>
        <v>4</v>
      </c>
    </row>
    <row r="47" spans="1:4" x14ac:dyDescent="0.2">
      <c r="A47" s="3">
        <v>7</v>
      </c>
      <c r="B47" s="3">
        <v>7</v>
      </c>
      <c r="C47" s="4">
        <v>40643</v>
      </c>
      <c r="D47" s="3">
        <f>SUMIF(Timelog!A:A,C47,Timelog!H:H)</f>
        <v>17</v>
      </c>
    </row>
    <row r="48" spans="1:4" x14ac:dyDescent="0.2">
      <c r="A48" s="3">
        <v>1</v>
      </c>
      <c r="B48" s="3">
        <v>8</v>
      </c>
      <c r="C48" s="4">
        <v>40644</v>
      </c>
      <c r="D48" s="3">
        <f>SUMIF(Timelog!A:A,C48,Timelog!H:H)</f>
        <v>18.75</v>
      </c>
    </row>
    <row r="49" spans="1:4" x14ac:dyDescent="0.2">
      <c r="A49" s="3">
        <v>2</v>
      </c>
      <c r="B49" s="3">
        <v>8</v>
      </c>
      <c r="C49" s="4">
        <v>40645</v>
      </c>
      <c r="D49" s="3">
        <f>SUMIF(Timelog!A:A,C49,Timelog!H:H)</f>
        <v>39</v>
      </c>
    </row>
    <row r="50" spans="1:4" x14ac:dyDescent="0.2">
      <c r="A50" s="3">
        <v>3</v>
      </c>
      <c r="B50" s="3">
        <v>8</v>
      </c>
      <c r="C50" s="4">
        <v>40646</v>
      </c>
      <c r="D50" s="3">
        <f>SUMIF(Timelog!A:A,C50,Timelog!H:H)</f>
        <v>16.75</v>
      </c>
    </row>
    <row r="51" spans="1:4" x14ac:dyDescent="0.2">
      <c r="A51" s="3">
        <v>4</v>
      </c>
      <c r="B51" s="3">
        <v>8</v>
      </c>
      <c r="C51" s="4">
        <v>40647</v>
      </c>
      <c r="D51" s="3">
        <f>SUMIF(Timelog!A:A,C51,Timelog!H:H)</f>
        <v>4.75</v>
      </c>
    </row>
    <row r="52" spans="1:4" x14ac:dyDescent="0.2">
      <c r="A52" s="3">
        <v>5</v>
      </c>
      <c r="B52" s="3">
        <v>8</v>
      </c>
      <c r="C52" s="4">
        <v>40648</v>
      </c>
      <c r="D52" s="3">
        <f>SUMIF(Timelog!A:A,C52,Timelog!H:H)</f>
        <v>0</v>
      </c>
    </row>
    <row r="53" spans="1:4" x14ac:dyDescent="0.2">
      <c r="A53" s="3">
        <v>6</v>
      </c>
      <c r="B53" s="3">
        <v>8</v>
      </c>
      <c r="C53" s="4">
        <v>40649</v>
      </c>
      <c r="D53" s="3">
        <f>SUMIF(Timelog!A:A,C53,Timelog!H:H)</f>
        <v>0</v>
      </c>
    </row>
    <row r="54" spans="1:4" x14ac:dyDescent="0.2">
      <c r="A54" s="3">
        <v>7</v>
      </c>
      <c r="B54" s="3">
        <v>8</v>
      </c>
      <c r="C54" s="4">
        <v>40650</v>
      </c>
      <c r="D54" s="3">
        <f>SUMIF(Timelog!A:A,C54,Timelog!H:H)</f>
        <v>0</v>
      </c>
    </row>
    <row r="55" spans="1:4" x14ac:dyDescent="0.2">
      <c r="A55" s="3">
        <v>1</v>
      </c>
      <c r="B55" s="3">
        <v>9</v>
      </c>
      <c r="C55" s="4">
        <v>40651</v>
      </c>
      <c r="D55" s="3">
        <f>SUMIF(Timelog!A:A,C55,Timelog!H:H)</f>
        <v>16.25</v>
      </c>
    </row>
    <row r="56" spans="1:4" x14ac:dyDescent="0.2">
      <c r="A56" s="3">
        <v>2</v>
      </c>
      <c r="B56" s="3">
        <v>9</v>
      </c>
      <c r="C56" s="4">
        <v>40652</v>
      </c>
      <c r="D56" s="3">
        <f>SUMIF(Timelog!A:A,C56,Timelog!H:H)</f>
        <v>19.5</v>
      </c>
    </row>
    <row r="57" spans="1:4" x14ac:dyDescent="0.2">
      <c r="A57" s="3">
        <v>3</v>
      </c>
      <c r="B57" s="3">
        <v>9</v>
      </c>
      <c r="C57" s="4">
        <v>40653</v>
      </c>
      <c r="D57" s="3">
        <f>SUMIF(Timelog!A:A,C57,Timelog!H:H)</f>
        <v>17</v>
      </c>
    </row>
    <row r="58" spans="1:4" x14ac:dyDescent="0.2">
      <c r="A58" s="3">
        <v>4</v>
      </c>
      <c r="B58" s="3">
        <v>9</v>
      </c>
      <c r="C58" s="4">
        <v>40654</v>
      </c>
      <c r="D58" s="3">
        <f>SUMIF(Timelog!A:A,C58,Timelog!H:H)</f>
        <v>7.5</v>
      </c>
    </row>
    <row r="59" spans="1:4" x14ac:dyDescent="0.2">
      <c r="A59" s="3">
        <v>5</v>
      </c>
      <c r="B59" s="3">
        <v>9</v>
      </c>
      <c r="C59" s="4">
        <v>40655</v>
      </c>
      <c r="D59" s="3">
        <f>SUMIF(Timelog!A:A,C59,Timelog!H:H)</f>
        <v>0</v>
      </c>
    </row>
    <row r="60" spans="1:4" x14ac:dyDescent="0.2">
      <c r="A60" s="3">
        <v>6</v>
      </c>
      <c r="B60" s="3">
        <v>9</v>
      </c>
      <c r="C60" s="4">
        <v>40656</v>
      </c>
      <c r="D60" s="3">
        <f>SUMIF(Timelog!A:A,C60,Timelog!H:H)</f>
        <v>3</v>
      </c>
    </row>
    <row r="61" spans="1:4" x14ac:dyDescent="0.2">
      <c r="A61" s="3">
        <v>7</v>
      </c>
      <c r="B61" s="3">
        <v>9</v>
      </c>
      <c r="C61" s="4">
        <v>40657</v>
      </c>
      <c r="D61" s="3">
        <f>SUMIF(Timelog!A:A,C61,Timelog!H:H)</f>
        <v>2</v>
      </c>
    </row>
    <row r="62" spans="1:4" x14ac:dyDescent="0.2">
      <c r="A62" s="3">
        <v>1</v>
      </c>
      <c r="B62" s="3">
        <v>10</v>
      </c>
      <c r="C62" s="4">
        <v>40658</v>
      </c>
      <c r="D62" s="3">
        <f>SUMIF(Timelog!A:A,C62,Timelog!H:H)</f>
        <v>5</v>
      </c>
    </row>
    <row r="63" spans="1:4" x14ac:dyDescent="0.2">
      <c r="A63" s="3">
        <v>2</v>
      </c>
      <c r="B63" s="3">
        <v>10</v>
      </c>
      <c r="C63" s="4">
        <v>40659</v>
      </c>
      <c r="D63" s="3">
        <f>SUMIF(Timelog!A:A,C63,Timelog!H:H)</f>
        <v>13.5</v>
      </c>
    </row>
    <row r="64" spans="1:4" x14ac:dyDescent="0.2">
      <c r="A64" s="3">
        <v>3</v>
      </c>
      <c r="B64" s="3">
        <v>10</v>
      </c>
      <c r="C64" s="4">
        <v>40660</v>
      </c>
      <c r="D64" s="3">
        <f>SUMIF(Timelog!A:A,C64,Timelog!H:H)</f>
        <v>2</v>
      </c>
    </row>
    <row r="65" spans="1:4" x14ac:dyDescent="0.2">
      <c r="A65" s="3">
        <v>4</v>
      </c>
      <c r="B65" s="3">
        <v>10</v>
      </c>
      <c r="C65" s="4">
        <v>40661</v>
      </c>
      <c r="D65" s="3">
        <f>SUMIF(Timelog!A:A,C65,Timelog!H:H)</f>
        <v>28.75</v>
      </c>
    </row>
    <row r="66" spans="1:4" x14ac:dyDescent="0.2">
      <c r="A66" s="3">
        <v>5</v>
      </c>
      <c r="B66" s="3">
        <v>10</v>
      </c>
      <c r="C66" s="4">
        <v>40662</v>
      </c>
      <c r="D66" s="3">
        <f>SUMIF(Timelog!A:A,C66,Timelog!H:H)</f>
        <v>4</v>
      </c>
    </row>
    <row r="67" spans="1:4" x14ac:dyDescent="0.2">
      <c r="A67" s="3">
        <v>6</v>
      </c>
      <c r="B67" s="3">
        <v>10</v>
      </c>
      <c r="C67" s="4">
        <v>40663</v>
      </c>
      <c r="D67" s="3">
        <f>SUMIF(Timelog!A:A,C67,Timelog!H:H)</f>
        <v>0</v>
      </c>
    </row>
    <row r="68" spans="1:4" x14ac:dyDescent="0.2">
      <c r="A68" s="3">
        <v>7</v>
      </c>
      <c r="B68" s="3">
        <v>10</v>
      </c>
      <c r="C68" s="4">
        <v>40664</v>
      </c>
      <c r="D68" s="3">
        <f>SUMIF(Timelog!A:A,C68,Timelog!H:H)</f>
        <v>1</v>
      </c>
    </row>
    <row r="69" spans="1:4" x14ac:dyDescent="0.2">
      <c r="A69" s="3">
        <v>1</v>
      </c>
      <c r="B69" s="3">
        <v>11</v>
      </c>
      <c r="C69" s="4">
        <v>40665</v>
      </c>
      <c r="D69" s="3">
        <f>SUMIF(Timelog!A:A,C69,Timelog!H:H)</f>
        <v>24.75</v>
      </c>
    </row>
    <row r="70" spans="1:4" x14ac:dyDescent="0.2">
      <c r="A70" s="3">
        <v>2</v>
      </c>
      <c r="B70" s="3">
        <v>11</v>
      </c>
      <c r="C70" s="4">
        <v>40666</v>
      </c>
      <c r="D70" s="3">
        <f>SUMIF(Timelog!A:A,C70,Timelog!H:H)</f>
        <v>16</v>
      </c>
    </row>
    <row r="71" spans="1:4" x14ac:dyDescent="0.2">
      <c r="A71" s="3">
        <v>3</v>
      </c>
      <c r="B71" s="3">
        <v>11</v>
      </c>
      <c r="C71" s="4">
        <v>40667</v>
      </c>
      <c r="D71" s="3">
        <f>SUMIF(Timelog!A:A,C71,Timelog!H:H)</f>
        <v>16</v>
      </c>
    </row>
    <row r="72" spans="1:4" x14ac:dyDescent="0.2">
      <c r="A72" s="3">
        <v>4</v>
      </c>
      <c r="B72" s="3">
        <v>11</v>
      </c>
      <c r="C72" s="4">
        <v>40668</v>
      </c>
      <c r="D72" s="3">
        <f>SUMIF(Timelog!A:A,C72,Timelog!H:H)</f>
        <v>16.5</v>
      </c>
    </row>
    <row r="73" spans="1:4" x14ac:dyDescent="0.2">
      <c r="A73" s="3">
        <v>5</v>
      </c>
      <c r="B73" s="3">
        <v>11</v>
      </c>
      <c r="C73" s="4">
        <v>40669</v>
      </c>
      <c r="D73" s="3">
        <f>SUMIF(Timelog!A:A,C73,Timelog!H:H)</f>
        <v>5.5</v>
      </c>
    </row>
    <row r="74" spans="1:4" x14ac:dyDescent="0.2">
      <c r="A74" s="3">
        <v>6</v>
      </c>
      <c r="B74" s="3">
        <v>11</v>
      </c>
      <c r="C74" s="4">
        <v>40670</v>
      </c>
      <c r="D74" s="3">
        <f>SUMIF(Timelog!A:A,C74,Timelog!H:H)</f>
        <v>11</v>
      </c>
    </row>
    <row r="75" spans="1:4" x14ac:dyDescent="0.2">
      <c r="A75" s="3">
        <v>7</v>
      </c>
      <c r="B75" s="3">
        <v>11</v>
      </c>
      <c r="C75" s="4">
        <v>40671</v>
      </c>
      <c r="D75" s="3">
        <f>SUMIF(Timelog!A:A,C75,Timelog!H:H)</f>
        <v>1.5</v>
      </c>
    </row>
    <row r="76" spans="1:4" x14ac:dyDescent="0.2">
      <c r="A76" s="3">
        <v>1</v>
      </c>
      <c r="B76" s="3">
        <v>12</v>
      </c>
      <c r="C76" s="4">
        <v>40672</v>
      </c>
      <c r="D76" s="3">
        <f>SUMIF(Timelog!A:A,C76,Timelog!H:H)</f>
        <v>23.5</v>
      </c>
    </row>
    <row r="77" spans="1:4" x14ac:dyDescent="0.2">
      <c r="A77" s="3">
        <v>2</v>
      </c>
      <c r="B77" s="3">
        <v>12</v>
      </c>
      <c r="C77" s="4">
        <v>40673</v>
      </c>
      <c r="D77" s="3">
        <f>SUMIF(Timelog!A:A,C77,Timelog!H:H)</f>
        <v>8.5</v>
      </c>
    </row>
    <row r="78" spans="1:4" x14ac:dyDescent="0.2">
      <c r="A78" s="3">
        <v>3</v>
      </c>
      <c r="B78" s="3">
        <v>12</v>
      </c>
      <c r="C78" s="4">
        <v>40674</v>
      </c>
      <c r="D78" s="3">
        <f>SUMIF(Timelog!A:A,C78,Timelog!H:H)</f>
        <v>15</v>
      </c>
    </row>
    <row r="79" spans="1:4" x14ac:dyDescent="0.2">
      <c r="A79" s="3">
        <v>4</v>
      </c>
      <c r="B79" s="3">
        <v>12</v>
      </c>
      <c r="C79" s="4">
        <v>40675</v>
      </c>
      <c r="D79" s="3">
        <f>SUMIF(Timelog!A:A,C79,Timelog!H:H)</f>
        <v>16.5</v>
      </c>
    </row>
    <row r="80" spans="1:4" x14ac:dyDescent="0.2">
      <c r="A80" s="3">
        <v>5</v>
      </c>
      <c r="B80" s="3">
        <v>12</v>
      </c>
      <c r="C80" s="4">
        <v>40676</v>
      </c>
      <c r="D80" s="3">
        <f>SUMIF(Timelog!A:A,C80,Timelog!H:H)</f>
        <v>16</v>
      </c>
    </row>
    <row r="81" spans="1:4" x14ac:dyDescent="0.2">
      <c r="A81" s="3">
        <v>6</v>
      </c>
      <c r="B81" s="3">
        <v>12</v>
      </c>
      <c r="C81" s="4">
        <v>40677</v>
      </c>
      <c r="D81" s="3">
        <f>SUMIF(Timelog!A:A,C81,Timelog!H:H)</f>
        <v>23</v>
      </c>
    </row>
    <row r="82" spans="1:4" x14ac:dyDescent="0.2">
      <c r="A82" s="3">
        <v>7</v>
      </c>
      <c r="B82" s="3">
        <v>12</v>
      </c>
      <c r="C82" s="4">
        <v>40678</v>
      </c>
      <c r="D82" s="3">
        <f>SUMIF(Timelog!A:A,C82,Timelog!H:H)</f>
        <v>16.5</v>
      </c>
    </row>
    <row r="83" spans="1:4" x14ac:dyDescent="0.2">
      <c r="A83" s="3">
        <v>1</v>
      </c>
      <c r="B83" s="3">
        <v>13</v>
      </c>
      <c r="C83" s="4">
        <v>40679</v>
      </c>
      <c r="D83" s="3">
        <f>SUMIF(Timelog!A:A,C83,Timelog!H:H)</f>
        <v>36.5</v>
      </c>
    </row>
    <row r="84" spans="1:4" x14ac:dyDescent="0.2">
      <c r="A84" s="3">
        <v>2</v>
      </c>
      <c r="B84" s="3">
        <v>13</v>
      </c>
      <c r="C84" s="4">
        <v>40680</v>
      </c>
      <c r="D84" s="3">
        <f>SUMIF(Timelog!A:A,C84,Timelog!H:H)</f>
        <v>25</v>
      </c>
    </row>
    <row r="85" spans="1:4" x14ac:dyDescent="0.2">
      <c r="A85" s="3">
        <v>3</v>
      </c>
      <c r="B85" s="3">
        <v>13</v>
      </c>
      <c r="C85" s="4">
        <v>40681</v>
      </c>
      <c r="D85" s="3">
        <f>SUMIF(Timelog!A:A,C85,Timelog!H:H)</f>
        <v>14</v>
      </c>
    </row>
    <row r="86" spans="1:4" x14ac:dyDescent="0.2">
      <c r="A86" s="3">
        <v>4</v>
      </c>
      <c r="B86" s="3">
        <v>13</v>
      </c>
      <c r="C86" s="4">
        <v>40682</v>
      </c>
      <c r="D86" s="3">
        <f>SUMIF(Timelog!A:A,C86,Timelog!H:H)</f>
        <v>15</v>
      </c>
    </row>
    <row r="87" spans="1:4" x14ac:dyDescent="0.2">
      <c r="A87" s="3">
        <v>5</v>
      </c>
      <c r="B87" s="3">
        <v>13</v>
      </c>
      <c r="C87" s="4">
        <v>40683</v>
      </c>
      <c r="D87" s="3">
        <f>SUMIF(Timelog!A:A,C87,Timelog!H:H)</f>
        <v>0</v>
      </c>
    </row>
    <row r="88" spans="1:4" x14ac:dyDescent="0.2">
      <c r="A88" s="3">
        <v>6</v>
      </c>
      <c r="B88" s="3">
        <v>13</v>
      </c>
      <c r="C88" s="4">
        <v>40684</v>
      </c>
      <c r="D88" s="3">
        <f>SUMIF(Timelog!A:A,C88,Timelog!H:H)</f>
        <v>3.5</v>
      </c>
    </row>
    <row r="89" spans="1:4" x14ac:dyDescent="0.2">
      <c r="A89" s="3">
        <v>7</v>
      </c>
      <c r="B89" s="3">
        <v>13</v>
      </c>
      <c r="C89" s="4">
        <v>40685</v>
      </c>
      <c r="D89" s="3">
        <f>SUMIF(Timelog!A:A,C89,Timelog!H:H)</f>
        <v>0</v>
      </c>
    </row>
    <row r="90" spans="1:4" x14ac:dyDescent="0.2">
      <c r="A90" s="3">
        <v>1</v>
      </c>
      <c r="B90" s="3">
        <v>14</v>
      </c>
      <c r="C90" s="4">
        <v>40686</v>
      </c>
      <c r="D90" s="3">
        <f>SUMIF(Timelog!A:A,C90,Timelog!H:H)</f>
        <v>12.5</v>
      </c>
    </row>
    <row r="91" spans="1:4" x14ac:dyDescent="0.2">
      <c r="A91" s="3">
        <v>2</v>
      </c>
      <c r="B91" s="3">
        <v>14</v>
      </c>
      <c r="C91" s="4">
        <v>40687</v>
      </c>
      <c r="D91" s="3">
        <f>SUMIF(Timelog!A:A,C91,Timelog!H:H)</f>
        <v>9.5</v>
      </c>
    </row>
    <row r="92" spans="1:4" x14ac:dyDescent="0.2">
      <c r="A92" s="3">
        <v>3</v>
      </c>
      <c r="B92" s="3">
        <v>14</v>
      </c>
      <c r="C92" s="4">
        <v>40688</v>
      </c>
      <c r="D92" s="3">
        <f>SUMIF(Timelog!A:A,C92,Timelog!H:H)</f>
        <v>6.25</v>
      </c>
    </row>
    <row r="93" spans="1:4" x14ac:dyDescent="0.2">
      <c r="A93" s="3">
        <v>4</v>
      </c>
      <c r="B93" s="3">
        <v>14</v>
      </c>
      <c r="C93" s="4">
        <v>40689</v>
      </c>
      <c r="D93" s="3">
        <f>SUMIF(Timelog!A:A,C93,Timelog!H:H)</f>
        <v>18.5</v>
      </c>
    </row>
    <row r="94" spans="1:4" x14ac:dyDescent="0.2">
      <c r="A94" s="3">
        <v>5</v>
      </c>
      <c r="B94" s="3">
        <v>14</v>
      </c>
      <c r="C94" s="4">
        <v>40690</v>
      </c>
      <c r="D94" s="3">
        <f>SUMIF(Timelog!A:A,C94,Timelog!H:H)</f>
        <v>1.75</v>
      </c>
    </row>
    <row r="95" spans="1:4" x14ac:dyDescent="0.2">
      <c r="A95" s="3">
        <v>6</v>
      </c>
      <c r="B95" s="3">
        <v>14</v>
      </c>
      <c r="C95" s="4">
        <v>40691</v>
      </c>
      <c r="D95" s="3">
        <f>SUMIF(Timelog!A:A,C95,Timelog!H:H)</f>
        <v>0</v>
      </c>
    </row>
    <row r="96" spans="1:4" x14ac:dyDescent="0.2">
      <c r="A96" s="3">
        <v>7</v>
      </c>
      <c r="B96" s="3">
        <v>14</v>
      </c>
      <c r="C96" s="4">
        <v>40692</v>
      </c>
      <c r="D96" s="3">
        <f>SUMIF(Timelog!A:A,C96,Timelog!H:H)</f>
        <v>16.5</v>
      </c>
    </row>
    <row r="97" spans="1:4" x14ac:dyDescent="0.2">
      <c r="A97" s="3">
        <v>1</v>
      </c>
      <c r="B97" s="3">
        <v>15</v>
      </c>
      <c r="C97" s="4">
        <v>40693</v>
      </c>
      <c r="D97" s="3">
        <f>SUMIF(Timelog!A:A,C97,Timelog!H:H)</f>
        <v>31</v>
      </c>
    </row>
    <row r="98" spans="1:4" x14ac:dyDescent="0.2">
      <c r="A98" s="3">
        <v>2</v>
      </c>
      <c r="B98" s="3">
        <v>15</v>
      </c>
      <c r="C98" s="4">
        <v>40694</v>
      </c>
      <c r="D98" s="3">
        <f>SUMIF(Timelog!A:A,C98,Timelog!H:H)</f>
        <v>3.5</v>
      </c>
    </row>
    <row r="99" spans="1:4" x14ac:dyDescent="0.2">
      <c r="C99" s="4"/>
    </row>
    <row r="100" spans="1:4" x14ac:dyDescent="0.2">
      <c r="C100" s="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4"/>
  <sheetViews>
    <sheetView topLeftCell="A172" workbookViewId="0">
      <selection activeCell="B1" sqref="B1"/>
    </sheetView>
  </sheetViews>
  <sheetFormatPr baseColWidth="10" defaultColWidth="9.140625" defaultRowHeight="12.75" x14ac:dyDescent="0.2"/>
  <cols>
    <col min="4" max="4" width="27.7109375" customWidth="1"/>
  </cols>
  <sheetData>
    <row r="2" spans="1:4" x14ac:dyDescent="0.2">
      <c r="A2">
        <f>Tickets!A10</f>
        <v>404</v>
      </c>
      <c r="B2">
        <f>Tickets!N10</f>
        <v>6</v>
      </c>
      <c r="C2">
        <f>SUMIF(Timelog!E:E,A2, Timelog!H:H)</f>
        <v>2</v>
      </c>
      <c r="D2" t="str">
        <f>CONCATENATE("#", A2, ": ", Tickets!F10)</f>
        <v>#404: Codemetriken erstellen</v>
      </c>
    </row>
    <row r="3" spans="1:4" x14ac:dyDescent="0.2">
      <c r="A3">
        <f>Tickets!A87</f>
        <v>213</v>
      </c>
      <c r="B3">
        <f>Tickets!N87</f>
        <v>50</v>
      </c>
      <c r="C3">
        <f>SUMIF(Timelog!E:E,A3, Timelog!H:H)</f>
        <v>50.5</v>
      </c>
      <c r="D3" t="str">
        <f>CONCATENATE("#", A3, ": ", Tickets!F87)</f>
        <v>#213: Projektplan erstellen</v>
      </c>
    </row>
    <row r="4" spans="1:4" x14ac:dyDescent="0.2">
      <c r="A4">
        <f>Tickets!A150</f>
        <v>143</v>
      </c>
      <c r="B4">
        <f>Tickets!N150</f>
        <v>15</v>
      </c>
      <c r="C4">
        <f>SUMIF(Timelog!E:E,A4, Timelog!H:H)</f>
        <v>28</v>
      </c>
      <c r="D4" t="str">
        <f>CONCATENATE("#", A4, ": ", Tickets!F150)</f>
        <v>#143: Ruby / Ruby on Rails Tutorials</v>
      </c>
    </row>
    <row r="5" spans="1:4" x14ac:dyDescent="0.2">
      <c r="A5">
        <f>Tickets!A130</f>
        <v>166</v>
      </c>
      <c r="B5">
        <f>Tickets!N130</f>
        <v>20</v>
      </c>
      <c r="C5">
        <f>SUMIF(Timelog!E:E,A5, Timelog!H:H)</f>
        <v>23</v>
      </c>
      <c r="D5" t="str">
        <f>CONCATENATE("#", A5, ": ", Tickets!F130)</f>
        <v>#166: Architektur grob dokumentieren</v>
      </c>
    </row>
    <row r="6" spans="1:4" x14ac:dyDescent="0.2">
      <c r="A6">
        <f>Tickets!A49</f>
        <v>307</v>
      </c>
      <c r="B6">
        <f>Tickets!N49</f>
        <v>22</v>
      </c>
      <c r="C6">
        <f>SUMIF(Timelog!E:E,A6, Timelog!H:H)</f>
        <v>22</v>
      </c>
      <c r="D6" t="str">
        <f>CONCATENATE("#", A6, ": ", Tickets!F49)</f>
        <v>#307: GPS Auswahl Kunde</v>
      </c>
    </row>
    <row r="7" spans="1:4" x14ac:dyDescent="0.2">
      <c r="A7">
        <f>Tickets!A19</f>
        <v>381</v>
      </c>
      <c r="B7">
        <f>Tickets!N19</f>
        <v>22</v>
      </c>
      <c r="C7">
        <f>SUMIF(Timelog!E:E,A7, Timelog!H:H)</f>
        <v>21.5</v>
      </c>
      <c r="D7" t="str">
        <f>CONCATENATE("#", A7, ": ", Tickets!F19)</f>
        <v>#381: Beschreibung der Android Packages</v>
      </c>
    </row>
    <row r="8" spans="1:4" x14ac:dyDescent="0.2">
      <c r="A8">
        <f>Tickets!A202</f>
        <v>78</v>
      </c>
      <c r="B8">
        <f>Tickets!N202</f>
        <v>20</v>
      </c>
      <c r="C8">
        <f>SUMIF(Timelog!E:E,A8, Timelog!H:H)</f>
        <v>20</v>
      </c>
      <c r="D8" t="str">
        <f>CONCATENATE("#", A8, ": ", Tickets!F202)</f>
        <v>#78: Projektantrag erstellen</v>
      </c>
    </row>
    <row r="9" spans="1:4" x14ac:dyDescent="0.2">
      <c r="A9">
        <f>Tickets!A181</f>
        <v>103</v>
      </c>
      <c r="B9">
        <f>Tickets!N181</f>
        <v>30</v>
      </c>
      <c r="C9">
        <f>SUMIF(Timelog!E:E,A9, Timelog!H:H)</f>
        <v>19.5</v>
      </c>
      <c r="D9" t="str">
        <f>CONCATENATE("#", A9, ": ", Tickets!F181)</f>
        <v>#103: Präsentation vorbereiten</v>
      </c>
    </row>
    <row r="10" spans="1:4" x14ac:dyDescent="0.2">
      <c r="A10">
        <f>Tickets!A42</f>
        <v>356</v>
      </c>
      <c r="B10">
        <f>Tickets!N42</f>
        <v>15</v>
      </c>
      <c r="C10">
        <f>SUMIF(Timelog!E:E,A10, Timelog!H:H)</f>
        <v>19</v>
      </c>
      <c r="D10" t="str">
        <f>CONCATENATE("#", A10, ": ", Tickets!F42)</f>
        <v>#356: Refactoring</v>
      </c>
    </row>
    <row r="11" spans="1:4" x14ac:dyDescent="0.2">
      <c r="A11">
        <f>Tickets!A41</f>
        <v>357</v>
      </c>
      <c r="B11">
        <f>Tickets!N41</f>
        <v>20</v>
      </c>
      <c r="C11">
        <f>SUMIF(Timelog!E:E,A11, Timelog!H:H)</f>
        <v>18</v>
      </c>
      <c r="D11" t="str">
        <f>CONCATENATE("#", A11, ": ", Tickets!F41)</f>
        <v>#357: Review Android</v>
      </c>
    </row>
    <row r="12" spans="1:4" x14ac:dyDescent="0.2">
      <c r="A12">
        <f>Tickets!A67</f>
        <v>275</v>
      </c>
      <c r="B12">
        <f>Tickets!N67</f>
        <v>18</v>
      </c>
      <c r="C12">
        <f>SUMIF(Timelog!E:E,A12, Timelog!H:H)</f>
        <v>18</v>
      </c>
      <c r="D12" t="str">
        <f>CONCATENATE("#", A12, ": ", Tickets!F67)</f>
        <v>#275: Architekturprototyp implementieren Android</v>
      </c>
    </row>
    <row r="13" spans="1:4" x14ac:dyDescent="0.2">
      <c r="A13">
        <f>Tickets!A50</f>
        <v>306</v>
      </c>
      <c r="B13">
        <f>Tickets!N50</f>
        <v>15</v>
      </c>
      <c r="C13">
        <f>SUMIF(Timelog!E:E,A13, Timelog!H:H)</f>
        <v>17.5</v>
      </c>
      <c r="D13" t="str">
        <f>CONCATENATE("#", A13, ": ", Tickets!F50)</f>
        <v>#306: Settings</v>
      </c>
    </row>
    <row r="14" spans="1:4" x14ac:dyDescent="0.2">
      <c r="A14">
        <f>Tickets!A123</f>
        <v>174</v>
      </c>
      <c r="B14">
        <f>Tickets!N123</f>
        <v>12</v>
      </c>
      <c r="C14">
        <f>SUMIF(Timelog!E:E,A14, Timelog!H:H)</f>
        <v>17.5</v>
      </c>
      <c r="D14" t="str">
        <f>CONCATENATE("#", A14, ": ", Tickets!F123)</f>
        <v>#174: Review der Dokumentation der Architektur</v>
      </c>
    </row>
    <row r="15" spans="1:4" x14ac:dyDescent="0.2">
      <c r="A15">
        <f>Tickets!A66</f>
        <v>276</v>
      </c>
      <c r="B15">
        <f>Tickets!N66</f>
        <v>14</v>
      </c>
      <c r="C15">
        <f>SUMIF(Timelog!E:E,A15, Timelog!H:H)</f>
        <v>16</v>
      </c>
      <c r="D15" t="str">
        <f>CONCATENATE("#", A15, ": ", Tickets!F66)</f>
        <v>#276: Architekturprototyp implementieren Rails</v>
      </c>
    </row>
    <row r="16" spans="1:4" x14ac:dyDescent="0.2">
      <c r="A16">
        <f>Tickets!A142</f>
        <v>152</v>
      </c>
      <c r="B16">
        <f>Tickets!N142</f>
        <v>16</v>
      </c>
      <c r="C16">
        <f>SUMIF(Timelog!E:E,A16, Timelog!H:H)</f>
        <v>16</v>
      </c>
      <c r="D16" t="str">
        <f>CONCATENATE("#", A16, ": ", Tickets!F142)</f>
        <v>#152: Review Anforderungsspezifikation</v>
      </c>
    </row>
    <row r="17" spans="1:4" x14ac:dyDescent="0.2">
      <c r="A17">
        <f>Tickets!A109</f>
        <v>189</v>
      </c>
      <c r="B17">
        <f>Tickets!N109</f>
        <v>10</v>
      </c>
      <c r="C17">
        <f>SUMIF(Timelog!E:E,A17, Timelog!H:H)</f>
        <v>15</v>
      </c>
      <c r="D17" t="str">
        <f>CONCATENATE("#", A17, ": ", Tickets!F109)</f>
        <v>#189: Sitzung 07.04.11</v>
      </c>
    </row>
    <row r="18" spans="1:4" x14ac:dyDescent="0.2">
      <c r="A18">
        <f>Tickets!A141</f>
        <v>153</v>
      </c>
      <c r="B18">
        <f>Tickets!N141</f>
        <v>15</v>
      </c>
      <c r="C18">
        <f>SUMIF(Timelog!E:E,A18, Timelog!H:H)</f>
        <v>15</v>
      </c>
      <c r="D18" t="str">
        <f>CONCATENATE("#", A18, ": ", Tickets!F141)</f>
        <v>#153: Review Domainanalyse</v>
      </c>
    </row>
    <row r="19" spans="1:4" x14ac:dyDescent="0.2">
      <c r="A19">
        <f>Tickets!A198</f>
        <v>82</v>
      </c>
      <c r="B19">
        <f>Tickets!N198</f>
        <v>15</v>
      </c>
      <c r="C19">
        <f>SUMIF(Timelog!E:E,A19, Timelog!H:H)</f>
        <v>15</v>
      </c>
      <c r="D19" t="str">
        <f>CONCATENATE("#", A19, ": ", Tickets!F198)</f>
        <v>#82: Sitzung 03.03.11</v>
      </c>
    </row>
    <row r="20" spans="1:4" x14ac:dyDescent="0.2">
      <c r="A20">
        <f>Tickets!A190</f>
        <v>91</v>
      </c>
      <c r="B20">
        <f>Tickets!N190</f>
        <v>10</v>
      </c>
      <c r="C20">
        <f>SUMIF(Timelog!E:E,A20, Timelog!H:H)</f>
        <v>14</v>
      </c>
      <c r="D20" t="str">
        <f>CONCATENATE("#", A20, ": ", Tickets!F190)</f>
        <v>#91: Iterationsplanung und Arbeitspakete</v>
      </c>
    </row>
    <row r="21" spans="1:4" x14ac:dyDescent="0.2">
      <c r="A21">
        <f>Tickets!A96</f>
        <v>203</v>
      </c>
      <c r="B21">
        <f>Tickets!N96</f>
        <v>10</v>
      </c>
      <c r="C21">
        <f>SUMIF(Timelog!E:E,A21, Timelog!H:H)</f>
        <v>12.5</v>
      </c>
      <c r="D21" t="str">
        <f>CONCATENATE("#", A21, ": ", Tickets!F96)</f>
        <v>#203: Sitzung 30.05.11</v>
      </c>
    </row>
    <row r="22" spans="1:4" x14ac:dyDescent="0.2">
      <c r="A22">
        <f>Tickets!A45</f>
        <v>311</v>
      </c>
      <c r="B22">
        <f>Tickets!N45</f>
        <v>12</v>
      </c>
      <c r="C22">
        <f>SUMIF(Timelog!E:E,A22, Timelog!H:H)</f>
        <v>12</v>
      </c>
      <c r="D22" t="str">
        <f>CONCATENATE("#", A22, ": ", Tickets!F45)</f>
        <v>#311: Synchronisation implementieren</v>
      </c>
    </row>
    <row r="23" spans="1:4" x14ac:dyDescent="0.2">
      <c r="A23">
        <f>Tickets!A146</f>
        <v>148</v>
      </c>
      <c r="B23">
        <f>Tickets!N146</f>
        <v>15</v>
      </c>
      <c r="C23">
        <f>SUMIF(Timelog!E:E,A23, Timelog!H:H)</f>
        <v>12</v>
      </c>
      <c r="D23" t="str">
        <f>CONCATENATE("#", A23, ": ", Tickets!F146)</f>
        <v>#148: Implementation UC1 Stundeneintrag erfassen</v>
      </c>
    </row>
    <row r="24" spans="1:4" x14ac:dyDescent="0.2">
      <c r="A24">
        <f>Tickets!A176</f>
        <v>109</v>
      </c>
      <c r="B24">
        <f>Tickets!N176</f>
        <v>10</v>
      </c>
      <c r="C24">
        <f>SUMIF(Timelog!E:E,A24, Timelog!H:H)</f>
        <v>12</v>
      </c>
      <c r="D24" t="str">
        <f>CONCATENATE("#", A24, ": ", Tickets!F176)</f>
        <v>#109: Systemtests definieren und ausführen</v>
      </c>
    </row>
    <row r="25" spans="1:4" x14ac:dyDescent="0.2">
      <c r="A25">
        <f>Tickets!A168</f>
        <v>117</v>
      </c>
      <c r="B25">
        <f>Tickets!N168</f>
        <v>6</v>
      </c>
      <c r="C25">
        <f>SUMIF(Timelog!E:E,A25, Timelog!H:H)</f>
        <v>11.5</v>
      </c>
      <c r="D25" t="str">
        <f>CONCATENATE("#", A25, ": ", Tickets!F168)</f>
        <v>#117: Code Review</v>
      </c>
    </row>
    <row r="26" spans="1:4" x14ac:dyDescent="0.2">
      <c r="A26">
        <f>Tickets!A186</f>
        <v>95</v>
      </c>
      <c r="B26">
        <f>Tickets!N186</f>
        <v>12</v>
      </c>
      <c r="C26">
        <f>SUMIF(Timelog!E:E,A26, Timelog!H:H)</f>
        <v>11.5</v>
      </c>
      <c r="D26" t="str">
        <f>CONCATENATE("#", A26, ": ", Tickets!F186)</f>
        <v>#95: Systemsequenzdiagramm</v>
      </c>
    </row>
    <row r="27" spans="1:4" x14ac:dyDescent="0.2">
      <c r="A27">
        <f>Tickets!A62</f>
        <v>292</v>
      </c>
      <c r="B27">
        <f>Tickets!N62</f>
        <v>10</v>
      </c>
      <c r="C27">
        <f>SUMIF(Timelog!E:E,A27, Timelog!H:H)</f>
        <v>11</v>
      </c>
      <c r="D27" t="str">
        <f>CONCATENATE("#", A27, ": ", Tickets!F62)</f>
        <v>#292: Implementation UC4 CRUD Benutzer</v>
      </c>
    </row>
    <row r="28" spans="1:4" x14ac:dyDescent="0.2">
      <c r="A28">
        <f>Tickets!A170</f>
        <v>115</v>
      </c>
      <c r="B28">
        <f>Tickets!N170</f>
        <v>12</v>
      </c>
      <c r="C28">
        <f>SUMIF(Timelog!E:E,A28, Timelog!H:H)</f>
        <v>11</v>
      </c>
      <c r="D28" t="str">
        <f>CONCATENATE("#", A28, ": ", Tickets!F170)</f>
        <v>#115: Code Review</v>
      </c>
    </row>
    <row r="29" spans="1:4" x14ac:dyDescent="0.2">
      <c r="A29">
        <f>Tickets!A12</f>
        <v>402</v>
      </c>
      <c r="B29">
        <f>Tickets!N12</f>
        <v>10</v>
      </c>
      <c r="C29">
        <f>SUMIF(Timelog!E:E,A29, Timelog!H:H)</f>
        <v>10.5</v>
      </c>
      <c r="D29" t="str">
        <f>CONCATENATE("#", A29, ": ", Tickets!F12)</f>
        <v>#402: Bedienungsanleitung Rails</v>
      </c>
    </row>
    <row r="30" spans="1:4" x14ac:dyDescent="0.2">
      <c r="A30">
        <f>Tickets!A60</f>
        <v>294</v>
      </c>
      <c r="B30">
        <f>Tickets!N60</f>
        <v>10</v>
      </c>
      <c r="C30">
        <f>SUMIF(Timelog!E:E,A30, Timelog!H:H)</f>
        <v>10.5</v>
      </c>
      <c r="D30" t="str">
        <f>CONCATENATE("#", A30, ": ", Tickets!F60)</f>
        <v>#294: Implementation UC6 CRUD Kunde</v>
      </c>
    </row>
    <row r="31" spans="1:4" x14ac:dyDescent="0.2">
      <c r="A31">
        <f>Tickets!A14</f>
        <v>400</v>
      </c>
      <c r="B31">
        <f>Tickets!N14</f>
        <v>10</v>
      </c>
      <c r="C31">
        <f>SUMIF(Timelog!E:E,A31, Timelog!H:H)</f>
        <v>10</v>
      </c>
      <c r="D31" t="str">
        <f>CONCATENATE("#", A31, ": ", Tickets!F14)</f>
        <v>#400: Sitzung 19.05.11</v>
      </c>
    </row>
    <row r="32" spans="1:4" x14ac:dyDescent="0.2">
      <c r="A32">
        <f>Tickets!A15</f>
        <v>399</v>
      </c>
      <c r="B32">
        <f>Tickets!N15</f>
        <v>10</v>
      </c>
      <c r="C32">
        <f>SUMIF(Timelog!E:E,A32, Timelog!H:H)</f>
        <v>10</v>
      </c>
      <c r="D32" t="str">
        <f>CONCATENATE("#", A32, ": ", Tickets!F15)</f>
        <v>#399: Anpassungen gemäss Review</v>
      </c>
    </row>
    <row r="33" spans="1:4" x14ac:dyDescent="0.2">
      <c r="A33">
        <f>Tickets!A47</f>
        <v>309</v>
      </c>
      <c r="B33">
        <f>Tickets!N47</f>
        <v>6</v>
      </c>
      <c r="C33">
        <f>SUMIF(Timelog!E:E,A33, Timelog!H:H)</f>
        <v>10</v>
      </c>
      <c r="D33" t="str">
        <f>CONCATENATE("#", A33, ": ", Tickets!F47)</f>
        <v>#309: Tests für authentication &amp; autorization</v>
      </c>
    </row>
    <row r="34" spans="1:4" x14ac:dyDescent="0.2">
      <c r="A34">
        <f>Tickets!A48</f>
        <v>308</v>
      </c>
      <c r="B34">
        <f>Tickets!N48</f>
        <v>10</v>
      </c>
      <c r="C34">
        <f>SUMIF(Timelog!E:E,A34, Timelog!H:H)</f>
        <v>10</v>
      </c>
      <c r="D34" t="str">
        <f>CONCATENATE("#", A34, ": ", Tickets!F48)</f>
        <v>#308: Synchronisation Stundeneintragstyp</v>
      </c>
    </row>
    <row r="35" spans="1:4" x14ac:dyDescent="0.2">
      <c r="A35">
        <f>Tickets!A52</f>
        <v>304</v>
      </c>
      <c r="B35">
        <f>Tickets!N52</f>
        <v>10</v>
      </c>
      <c r="C35">
        <f>SUMIF(Timelog!E:E,A35, Timelog!H:H)</f>
        <v>10</v>
      </c>
      <c r="D35" t="str">
        <f>CONCATENATE("#", A35, ": ", Tickets!F52)</f>
        <v>#304: Sitzung 12.04.11</v>
      </c>
    </row>
    <row r="36" spans="1:4" x14ac:dyDescent="0.2">
      <c r="A36">
        <f>Tickets!A58</f>
        <v>296</v>
      </c>
      <c r="B36">
        <f>Tickets!N58</f>
        <v>10</v>
      </c>
      <c r="C36">
        <f>SUMIF(Timelog!E:E,A36, Timelog!H:H)</f>
        <v>10</v>
      </c>
      <c r="D36" t="str">
        <f>CONCATENATE("#", A36, ": ", Tickets!F58)</f>
        <v>#296: Implementation UC8 CRUD Stundeneintragstyp</v>
      </c>
    </row>
    <row r="37" spans="1:4" x14ac:dyDescent="0.2">
      <c r="A37">
        <f>Tickets!A91</f>
        <v>208</v>
      </c>
      <c r="B37">
        <f>Tickets!N91</f>
        <v>10</v>
      </c>
      <c r="C37">
        <f>SUMIF(Timelog!E:E,A37, Timelog!H:H)</f>
        <v>10</v>
      </c>
      <c r="D37" t="str">
        <f>CONCATENATE("#", A37, ": ", Tickets!F91)</f>
        <v>#208: Gemeinsames Abendessen</v>
      </c>
    </row>
    <row r="38" spans="1:4" x14ac:dyDescent="0.2">
      <c r="A38">
        <f>Tickets!A92</f>
        <v>207</v>
      </c>
      <c r="B38">
        <f>Tickets!N92</f>
        <v>10</v>
      </c>
      <c r="C38">
        <f>SUMIF(Timelog!E:E,A38, Timelog!H:H)</f>
        <v>10</v>
      </c>
      <c r="D38" t="str">
        <f>CONCATENATE("#", A38, ": ", Tickets!F92)</f>
        <v>#207: Gemeinsames Abendessen 31.03.2011</v>
      </c>
    </row>
    <row r="39" spans="1:4" x14ac:dyDescent="0.2">
      <c r="A39">
        <f>Tickets!A99</f>
        <v>200</v>
      </c>
      <c r="B39">
        <f>Tickets!N99</f>
        <v>10</v>
      </c>
      <c r="C39">
        <f>SUMIF(Timelog!E:E,A39, Timelog!H:H)</f>
        <v>10</v>
      </c>
      <c r="D39" t="str">
        <f>CONCATENATE("#", A39, ": ", Tickets!F99)</f>
        <v>#200: Sitzung 16.05.11</v>
      </c>
    </row>
    <row r="40" spans="1:4" x14ac:dyDescent="0.2">
      <c r="A40">
        <f>Tickets!A106</f>
        <v>193</v>
      </c>
      <c r="B40">
        <f>Tickets!N106</f>
        <v>10</v>
      </c>
      <c r="C40">
        <f>SUMIF(Timelog!E:E,A40, Timelog!H:H)</f>
        <v>10</v>
      </c>
      <c r="D40" t="str">
        <f>CONCATENATE("#", A40, ": ", Tickets!F106)</f>
        <v>#193: Sitzung 28.04.11</v>
      </c>
    </row>
    <row r="41" spans="1:4" x14ac:dyDescent="0.2">
      <c r="A41">
        <f>Tickets!A113</f>
        <v>185</v>
      </c>
      <c r="B41">
        <f>Tickets!N113</f>
        <v>10</v>
      </c>
      <c r="C41">
        <f>SUMIF(Timelog!E:E,A41, Timelog!H:H)</f>
        <v>10</v>
      </c>
      <c r="D41" t="str">
        <f>CONCATENATE("#", A41, ": ", Tickets!F113)</f>
        <v>#185: Sitzung 24.03.11</v>
      </c>
    </row>
    <row r="42" spans="1:4" x14ac:dyDescent="0.2">
      <c r="A42">
        <f>Tickets!A114</f>
        <v>184</v>
      </c>
      <c r="B42">
        <f>Tickets!N114</f>
        <v>10</v>
      </c>
      <c r="C42">
        <f>SUMIF(Timelog!E:E,A42, Timelog!H:H)</f>
        <v>10</v>
      </c>
      <c r="D42" t="str">
        <f>CONCATENATE("#", A42, ": ", Tickets!F114)</f>
        <v>#184: Sitzung 17.03.11</v>
      </c>
    </row>
    <row r="43" spans="1:4" x14ac:dyDescent="0.2">
      <c r="A43">
        <f>Tickets!A117</f>
        <v>181</v>
      </c>
      <c r="B43">
        <f>Tickets!N117</f>
        <v>10</v>
      </c>
      <c r="C43">
        <f>SUMIF(Timelog!E:E,A43, Timelog!H:H)</f>
        <v>10</v>
      </c>
      <c r="D43" t="str">
        <f>CONCATENATE("#", A43, ": ", Tickets!F117)</f>
        <v>#181: Sitzung 10.03.11</v>
      </c>
    </row>
    <row r="44" spans="1:4" x14ac:dyDescent="0.2">
      <c r="A44">
        <f>Tickets!A29</f>
        <v>369</v>
      </c>
      <c r="B44">
        <f>Tickets!N29</f>
        <v>8</v>
      </c>
      <c r="C44">
        <f>SUMIF(Timelog!E:E,A44, Timelog!H:H)</f>
        <v>9</v>
      </c>
      <c r="D44" t="str">
        <f>CONCATENATE("#", A44, ": ", Tickets!F29)</f>
        <v>#369: Unit Tests</v>
      </c>
    </row>
    <row r="45" spans="1:4" x14ac:dyDescent="0.2">
      <c r="A45">
        <f>Tickets!A195</f>
        <v>85</v>
      </c>
      <c r="B45">
        <f>Tickets!N195</f>
        <v>5.5</v>
      </c>
      <c r="C45">
        <f>SUMIF(Timelog!E:E,A45, Timelog!H:H)</f>
        <v>9</v>
      </c>
      <c r="D45" t="str">
        <f>CONCATENATE("#", A45, ": ", Tickets!F195)</f>
        <v>#85: Risikomanagement erarbeiten</v>
      </c>
    </row>
    <row r="46" spans="1:4" x14ac:dyDescent="0.2">
      <c r="A46">
        <f>Tickets!A184</f>
        <v>99</v>
      </c>
      <c r="B46">
        <f>Tickets!N184</f>
        <v>10</v>
      </c>
      <c r="C46">
        <f>SUMIF(Timelog!E:E,A46, Timelog!H:H)</f>
        <v>8.75</v>
      </c>
      <c r="D46" t="str">
        <f>CONCATENATE("#", A46, ": ", Tickets!F184)</f>
        <v>#99: UC1: Stundeneintrag erfassen</v>
      </c>
    </row>
    <row r="47" spans="1:4" x14ac:dyDescent="0.2">
      <c r="A47">
        <f>Tickets!A61</f>
        <v>293</v>
      </c>
      <c r="B47">
        <f>Tickets!N61</f>
        <v>10</v>
      </c>
      <c r="C47">
        <f>SUMIF(Timelog!E:E,A47, Timelog!H:H)</f>
        <v>8</v>
      </c>
      <c r="D47" t="str">
        <f>CONCATENATE("#", A47, ": ", Tickets!F61)</f>
        <v>#293: Implementation UC5 Benutzer authentifizieren</v>
      </c>
    </row>
    <row r="48" spans="1:4" x14ac:dyDescent="0.2">
      <c r="A48">
        <f>Tickets!A100</f>
        <v>199</v>
      </c>
      <c r="B48">
        <f>Tickets!N100</f>
        <v>10</v>
      </c>
      <c r="C48">
        <f>SUMIF(Timelog!E:E,A48, Timelog!H:H)</f>
        <v>8</v>
      </c>
      <c r="D48" t="str">
        <f>CONCATENATE("#", A48, ": ", Tickets!F100)</f>
        <v>#199: Sitzung 17.05.11</v>
      </c>
    </row>
    <row r="49" spans="1:4" x14ac:dyDescent="0.2">
      <c r="A49">
        <f>Tickets!A171</f>
        <v>114</v>
      </c>
      <c r="B49">
        <f>Tickets!N171</f>
        <v>8.5</v>
      </c>
      <c r="C49">
        <f>SUMIF(Timelog!E:E,A49, Timelog!H:H)</f>
        <v>7.75</v>
      </c>
      <c r="D49" t="str">
        <f>CONCATENATE("#", A49, ": ", Tickets!F171)</f>
        <v>#114: Unit Tests</v>
      </c>
    </row>
    <row r="50" spans="1:4" x14ac:dyDescent="0.2">
      <c r="A50">
        <f>Tickets!A103</f>
        <v>196</v>
      </c>
      <c r="B50">
        <f>Tickets!N103</f>
        <v>7.5</v>
      </c>
      <c r="C50">
        <f>SUMIF(Timelog!E:E,A50, Timelog!H:H)</f>
        <v>7.5</v>
      </c>
      <c r="D50" t="str">
        <f>CONCATENATE("#", A50, ": ", Tickets!F103)</f>
        <v>#196: Sitzung 02.05.11</v>
      </c>
    </row>
    <row r="51" spans="1:4" x14ac:dyDescent="0.2">
      <c r="A51">
        <f>Tickets!A112</f>
        <v>186</v>
      </c>
      <c r="B51">
        <f>Tickets!N112</f>
        <v>10</v>
      </c>
      <c r="C51">
        <f>SUMIF(Timelog!E:E,A51, Timelog!H:H)</f>
        <v>7.5</v>
      </c>
      <c r="D51" t="str">
        <f>CONCATENATE("#", A51, ": ", Tickets!F112)</f>
        <v>#186: Sitzung 31.03.11</v>
      </c>
    </row>
    <row r="52" spans="1:4" x14ac:dyDescent="0.2">
      <c r="A52">
        <f>Tickets!A118</f>
        <v>179</v>
      </c>
      <c r="B52">
        <f>Tickets!N118</f>
        <v>7.5</v>
      </c>
      <c r="C52">
        <f>SUMIF(Timelog!E:E,A52, Timelog!H:H)</f>
        <v>7.5</v>
      </c>
      <c r="D52" t="str">
        <f>CONCATENATE("#", A52, ": ", Tickets!F118)</f>
        <v>#179: Sitzung 07.03.11</v>
      </c>
    </row>
    <row r="53" spans="1:4" x14ac:dyDescent="0.2">
      <c r="A53">
        <f>Tickets!A174</f>
        <v>111</v>
      </c>
      <c r="B53">
        <f>Tickets!N174</f>
        <v>8</v>
      </c>
      <c r="C53">
        <f>SUMIF(Timelog!E:E,A53, Timelog!H:H)</f>
        <v>7</v>
      </c>
      <c r="D53" t="str">
        <f>CONCATENATE("#", A53, ": ", Tickets!F174)</f>
        <v>#111: Systemtests</v>
      </c>
    </row>
    <row r="54" spans="1:4" x14ac:dyDescent="0.2">
      <c r="A54">
        <f>Tickets!A90</f>
        <v>210</v>
      </c>
      <c r="B54">
        <f>Tickets!N90</f>
        <v>7</v>
      </c>
      <c r="C54">
        <f>SUMIF(Timelog!E:E,A54, Timelog!H:H)</f>
        <v>6.75</v>
      </c>
      <c r="D54" t="str">
        <f>CONCATENATE("#", A54, ": ", Tickets!F90)</f>
        <v>#210: Android Tutorials / Lektüren</v>
      </c>
    </row>
    <row r="55" spans="1:4" x14ac:dyDescent="0.2">
      <c r="A55">
        <f>Tickets!A132</f>
        <v>164</v>
      </c>
      <c r="B55">
        <f>Tickets!N132</f>
        <v>6</v>
      </c>
      <c r="C55">
        <f>SUMIF(Timelog!E:E,A55, Timelog!H:H)</f>
        <v>6.5</v>
      </c>
      <c r="D55" t="str">
        <f>CONCATENATE("#", A55, ": ", Tickets!F132)</f>
        <v>#164: Entwurf Klassendiagramme</v>
      </c>
    </row>
    <row r="56" spans="1:4" x14ac:dyDescent="0.2">
      <c r="A56">
        <f>Tickets!A28</f>
        <v>370</v>
      </c>
      <c r="B56">
        <f>Tickets!N28</f>
        <v>3</v>
      </c>
      <c r="C56">
        <f>SUMIF(Timelog!E:E,A56, Timelog!H:H)</f>
        <v>6</v>
      </c>
      <c r="D56" t="str">
        <f>CONCATENATE("#", A56, ": ", Tickets!F28)</f>
        <v>#370: Zeitabgleich bei Synchronisation fixen</v>
      </c>
    </row>
    <row r="57" spans="1:4" x14ac:dyDescent="0.2">
      <c r="A57">
        <f>Tickets!A37</f>
        <v>361</v>
      </c>
      <c r="B57">
        <f>Tickets!N37</f>
        <v>6</v>
      </c>
      <c r="C57">
        <f>SUMIF(Timelog!E:E,A57, Timelog!H:H)</f>
        <v>6</v>
      </c>
      <c r="D57" t="str">
        <f>CONCATENATE("#", A57, ": ", Tickets!F37)</f>
        <v>#361: Server API schreiben</v>
      </c>
    </row>
    <row r="58" spans="1:4" x14ac:dyDescent="0.2">
      <c r="A58">
        <f>Tickets!A46</f>
        <v>310</v>
      </c>
      <c r="B58">
        <f>Tickets!N46</f>
        <v>6</v>
      </c>
      <c r="C58">
        <f>SUMIF(Timelog!E:E,A58, Timelog!H:H)</f>
        <v>6</v>
      </c>
      <c r="D58" t="str">
        <f>CONCATENATE("#", A58, ": ", Tickets!F46)</f>
        <v>#310: Autorization</v>
      </c>
    </row>
    <row r="59" spans="1:4" x14ac:dyDescent="0.2">
      <c r="A59">
        <f>Tickets!A59</f>
        <v>295</v>
      </c>
      <c r="B59">
        <f>Tickets!N59</f>
        <v>6</v>
      </c>
      <c r="C59">
        <f>SUMIF(Timelog!E:E,A59, Timelog!H:H)</f>
        <v>6</v>
      </c>
      <c r="D59" t="str">
        <f>CONCATENATE("#", A59, ": ", Tickets!F59)</f>
        <v>#295: Implementation UC7 CRUD Material</v>
      </c>
    </row>
    <row r="60" spans="1:4" x14ac:dyDescent="0.2">
      <c r="A60">
        <f>Tickets!A127</f>
        <v>170</v>
      </c>
      <c r="B60">
        <f>Tickets!N127</f>
        <v>71.5</v>
      </c>
      <c r="C60">
        <f>SUMIF(Timelog!E:E,A60, Timelog!H:H)</f>
        <v>5.5</v>
      </c>
      <c r="D60" t="str">
        <f>CONCATENATE("#", A60, ": ", Tickets!F127)</f>
        <v>#170: Entwicklung RoR</v>
      </c>
    </row>
    <row r="61" spans="1:4" x14ac:dyDescent="0.2">
      <c r="A61">
        <f>Tickets!A24</f>
        <v>376</v>
      </c>
      <c r="B61">
        <f>Tickets!N24</f>
        <v>5</v>
      </c>
      <c r="C61">
        <f>SUMIF(Timelog!E:E,A61, Timelog!H:H)</f>
        <v>5</v>
      </c>
      <c r="D61" t="str">
        <f>CONCATENATE("#", A61, ": ", Tickets!F24)</f>
        <v>#376: Interaktionsdiagramme für Systemoperationen</v>
      </c>
    </row>
    <row r="62" spans="1:4" x14ac:dyDescent="0.2">
      <c r="A62">
        <f>Tickets!A30</f>
        <v>368</v>
      </c>
      <c r="B62">
        <f>Tickets!N30</f>
        <v>5</v>
      </c>
      <c r="C62">
        <f>SUMIF(Timelog!E:E,A62, Timelog!H:H)</f>
        <v>5</v>
      </c>
      <c r="D62" t="str">
        <f>CONCATENATE("#", A62, ": ", Tickets!F30)</f>
        <v>#368: Sitzung 09.05.11</v>
      </c>
    </row>
    <row r="63" spans="1:4" x14ac:dyDescent="0.2">
      <c r="A63">
        <f>Tickets!A53</f>
        <v>303</v>
      </c>
      <c r="B63">
        <f>Tickets!N53</f>
        <v>5</v>
      </c>
      <c r="C63">
        <f>SUMIF(Timelog!E:E,A63, Timelog!H:H)</f>
        <v>5</v>
      </c>
      <c r="D63" t="str">
        <f>CONCATENATE("#", A63, ": ", Tickets!F53)</f>
        <v>#303: Design RoR</v>
      </c>
    </row>
    <row r="64" spans="1:4" x14ac:dyDescent="0.2">
      <c r="A64">
        <f>Tickets!A57</f>
        <v>297</v>
      </c>
      <c r="B64">
        <f>Tickets!N57</f>
        <v>5</v>
      </c>
      <c r="C64">
        <f>SUMIF(Timelog!E:E,A64, Timelog!H:H)</f>
        <v>5</v>
      </c>
      <c r="D64" t="str">
        <f>CONCATENATE("#", A64, ": ", Tickets!F57)</f>
        <v>#297: Implementation UC9 CRUD Auftrag</v>
      </c>
    </row>
    <row r="65" spans="1:4" x14ac:dyDescent="0.2">
      <c r="A65">
        <f>Tickets!A102</f>
        <v>197</v>
      </c>
      <c r="B65">
        <f>Tickets!N102</f>
        <v>5</v>
      </c>
      <c r="C65">
        <f>SUMIF(Timelog!E:E,A65, Timelog!H:H)</f>
        <v>5</v>
      </c>
      <c r="D65" t="str">
        <f>CONCATENATE("#", A65, ": ", Tickets!F102)</f>
        <v>#197: Sitzung 12.05.11</v>
      </c>
    </row>
    <row r="66" spans="1:4" x14ac:dyDescent="0.2">
      <c r="A66">
        <f>Tickets!A105</f>
        <v>194</v>
      </c>
      <c r="B66">
        <f>Tickets!N105</f>
        <v>5</v>
      </c>
      <c r="C66">
        <f>SUMIF(Timelog!E:E,A66, Timelog!H:H)</f>
        <v>5</v>
      </c>
      <c r="D66" t="str">
        <f>CONCATENATE("#", A66, ": ", Tickets!F105)</f>
        <v>#194: Sitzung 18.04.11</v>
      </c>
    </row>
    <row r="67" spans="1:4" x14ac:dyDescent="0.2">
      <c r="A67">
        <f>Tickets!A179</f>
        <v>105</v>
      </c>
      <c r="B67">
        <f>Tickets!N179</f>
        <v>2</v>
      </c>
      <c r="C67">
        <f>SUMIF(Timelog!E:E,A67, Timelog!H:H)</f>
        <v>5</v>
      </c>
      <c r="D67" t="str">
        <f>CONCATENATE("#", A67, ": ", Tickets!F179)</f>
        <v>#105: Projektplan Review</v>
      </c>
    </row>
    <row r="68" spans="1:4" x14ac:dyDescent="0.2">
      <c r="A68">
        <f>Tickets!A183</f>
        <v>101</v>
      </c>
      <c r="B68">
        <f>Tickets!N183</f>
        <v>4</v>
      </c>
      <c r="C68">
        <f>SUMIF(Timelog!E:E,A68, Timelog!H:H)</f>
        <v>5</v>
      </c>
      <c r="D68" t="str">
        <f>CONCATENATE("#", A68, ": ", Tickets!F183)</f>
        <v>#101: UC2: CRUD Stundeneintrag</v>
      </c>
    </row>
    <row r="69" spans="1:4" x14ac:dyDescent="0.2">
      <c r="A69">
        <f>Tickets!A33</f>
        <v>365</v>
      </c>
      <c r="B69">
        <f>Tickets!N33</f>
        <v>4.5</v>
      </c>
      <c r="C69">
        <f>SUMIF(Timelog!E:E,A69, Timelog!H:H)</f>
        <v>4.5</v>
      </c>
      <c r="D69" t="str">
        <f>CONCATENATE("#", A69, ": ", Tickets!F33)</f>
        <v>#365: Beschriftungen auslagern in Sprachdatei</v>
      </c>
    </row>
    <row r="70" spans="1:4" x14ac:dyDescent="0.2">
      <c r="A70">
        <f>Tickets!A39</f>
        <v>359</v>
      </c>
      <c r="B70">
        <f>Tickets!N39</f>
        <v>4</v>
      </c>
      <c r="C70">
        <f>SUMIF(Timelog!E:E,A70, Timelog!H:H)</f>
        <v>4.5</v>
      </c>
      <c r="D70" t="str">
        <f>CONCATENATE("#", A70, ": ", Tickets!F39)</f>
        <v>#359: Externes Design Dokument</v>
      </c>
    </row>
    <row r="71" spans="1:4" x14ac:dyDescent="0.2">
      <c r="A71">
        <f>Tickets!A139</f>
        <v>155</v>
      </c>
      <c r="B71">
        <f>Tickets!N139</f>
        <v>5</v>
      </c>
      <c r="C71">
        <f>SUMIF(Timelog!E:E,A71, Timelog!H:H)</f>
        <v>4.5</v>
      </c>
      <c r="D71" t="str">
        <f>CONCATENATE("#", A71, ": ", Tickets!F139)</f>
        <v>#155: Klassenspezifikation</v>
      </c>
    </row>
    <row r="72" spans="1:4" x14ac:dyDescent="0.2">
      <c r="A72">
        <f>Tickets!A140</f>
        <v>154</v>
      </c>
      <c r="B72">
        <f>Tickets!N140</f>
        <v>4</v>
      </c>
      <c r="C72">
        <f>SUMIF(Timelog!E:E,A72, Timelog!H:H)</f>
        <v>4.25</v>
      </c>
      <c r="D72" t="str">
        <f>CONCATENATE("#", A72, ": ", Tickets!F140)</f>
        <v>#154: Nichtfunktionale Anforderungen</v>
      </c>
    </row>
    <row r="73" spans="1:4" x14ac:dyDescent="0.2">
      <c r="A73">
        <f>Tickets!A17</f>
        <v>397</v>
      </c>
      <c r="B73">
        <f>Tickets!N17</f>
        <v>8</v>
      </c>
      <c r="C73">
        <f>SUMIF(Timelog!E:E,A73, Timelog!H:H)</f>
        <v>4</v>
      </c>
      <c r="D73" t="str">
        <f>CONCATENATE("#", A73, ": ", Tickets!F17)</f>
        <v>#397: rDoc</v>
      </c>
    </row>
    <row r="74" spans="1:4" x14ac:dyDescent="0.2">
      <c r="A74">
        <f>Tickets!A20</f>
        <v>380</v>
      </c>
      <c r="B74">
        <f>Tickets!N20</f>
        <v>3</v>
      </c>
      <c r="C74">
        <f>SUMIF(Timelog!E:E,A74, Timelog!H:H)</f>
        <v>4</v>
      </c>
      <c r="D74" t="str">
        <f>CONCATENATE("#", A74, ": ", Tickets!F20)</f>
        <v>#380: Angewandte Patterns</v>
      </c>
    </row>
    <row r="75" spans="1:4" x14ac:dyDescent="0.2">
      <c r="A75">
        <f>Tickets!A34</f>
        <v>364</v>
      </c>
      <c r="B75">
        <f>Tickets!N34</f>
        <v>6</v>
      </c>
      <c r="C75">
        <f>SUMIF(Timelog!E:E,A75, Timelog!H:H)</f>
        <v>4</v>
      </c>
      <c r="D75" t="str">
        <f>CONCATENATE("#", A75, ": ", Tickets!F34)</f>
        <v>#364: GPS Position in Stundeneintrag speichern</v>
      </c>
    </row>
    <row r="76" spans="1:4" x14ac:dyDescent="0.2">
      <c r="A76">
        <f>Tickets!A38</f>
        <v>360</v>
      </c>
      <c r="B76">
        <f>Tickets!N38</f>
        <v>4</v>
      </c>
      <c r="C76">
        <f>SUMIF(Timelog!E:E,A76, Timelog!H:H)</f>
        <v>4</v>
      </c>
      <c r="D76" t="str">
        <f>CONCATENATE("#", A76, ": ", Tickets!F38)</f>
        <v>#360: Prozesse und Threads / Grössen und Leistung</v>
      </c>
    </row>
    <row r="77" spans="1:4" x14ac:dyDescent="0.2">
      <c r="A77">
        <f>Tickets!A69</f>
        <v>273</v>
      </c>
      <c r="B77">
        <f>Tickets!N69</f>
        <v>4</v>
      </c>
      <c r="C77">
        <f>SUMIF(Timelog!E:E,A77, Timelog!H:H)</f>
        <v>4</v>
      </c>
      <c r="D77" t="str">
        <f>CONCATENATE("#", A77, ": ", Tickets!F69)</f>
        <v>#273: Sitzung 29.03.2011</v>
      </c>
    </row>
    <row r="78" spans="1:4" x14ac:dyDescent="0.2">
      <c r="A78">
        <f>Tickets!A154</f>
        <v>136</v>
      </c>
      <c r="B78">
        <f>Tickets!N154</f>
        <v>4</v>
      </c>
      <c r="C78">
        <f>SUMIF(Timelog!E:E,A78, Timelog!H:H)</f>
        <v>4</v>
      </c>
      <c r="D78" t="str">
        <f>CONCATENATE("#", A78, ": ", Tickets!F154)</f>
        <v>#136: Domain Model</v>
      </c>
    </row>
    <row r="79" spans="1:4" x14ac:dyDescent="0.2">
      <c r="A79">
        <f>Tickets!A196</f>
        <v>84</v>
      </c>
      <c r="B79">
        <f>Tickets!N196</f>
        <v>1.5</v>
      </c>
      <c r="C79">
        <f>SUMIF(Timelog!E:E,A79, Timelog!H:H)</f>
        <v>4</v>
      </c>
      <c r="D79" t="str">
        <f>CONCATENATE("#", A79, ": ", Tickets!F196)</f>
        <v>#84: Codestyleguide erstellen</v>
      </c>
    </row>
    <row r="80" spans="1:4" x14ac:dyDescent="0.2">
      <c r="A80">
        <f>Tickets!A13</f>
        <v>401</v>
      </c>
      <c r="B80">
        <f>Tickets!N13</f>
        <v>5</v>
      </c>
      <c r="C80">
        <f>SUMIF(Timelog!E:E,A80, Timelog!H:H)</f>
        <v>3.75</v>
      </c>
      <c r="D80" t="str">
        <f>CONCATENATE("#", A80, ": ", Tickets!F13)</f>
        <v>#401: Bedienungsanleitung Android</v>
      </c>
    </row>
    <row r="81" spans="1:4" x14ac:dyDescent="0.2">
      <c r="A81">
        <f>Tickets!A94</f>
        <v>205</v>
      </c>
      <c r="B81">
        <f>Tickets!N94</f>
        <v>3.75</v>
      </c>
      <c r="C81">
        <f>SUMIF(Timelog!E:E,A81, Timelog!H:H)</f>
        <v>3.75</v>
      </c>
      <c r="D81" t="str">
        <f>CONCATENATE("#", A81, ": ", Tickets!F94)</f>
        <v>#205: Sitzung 28.02.11</v>
      </c>
    </row>
    <row r="82" spans="1:4" x14ac:dyDescent="0.2">
      <c r="A82">
        <f>Tickets!A107</f>
        <v>191</v>
      </c>
      <c r="B82">
        <f>Tickets!N107</f>
        <v>3.75</v>
      </c>
      <c r="C82">
        <f>SUMIF(Timelog!E:E,A82, Timelog!H:H)</f>
        <v>3.75</v>
      </c>
      <c r="D82" t="str">
        <f>CONCATENATE("#", A82, ": ", Tickets!F107)</f>
        <v>#191: Sitzung 14.04.11</v>
      </c>
    </row>
    <row r="83" spans="1:4" x14ac:dyDescent="0.2">
      <c r="A83">
        <f>Tickets!A108</f>
        <v>190</v>
      </c>
      <c r="B83">
        <f>Tickets!N108</f>
        <v>3.75</v>
      </c>
      <c r="C83">
        <f>SUMIF(Timelog!E:E,A83, Timelog!H:H)</f>
        <v>3.75</v>
      </c>
      <c r="D83" t="str">
        <f>CONCATENATE("#", A83, ": ", Tickets!F108)</f>
        <v>#190: Sitzung 11.04.11</v>
      </c>
    </row>
    <row r="84" spans="1:4" x14ac:dyDescent="0.2">
      <c r="A84">
        <f>Tickets!A110</f>
        <v>188</v>
      </c>
      <c r="B84">
        <f>Tickets!N110</f>
        <v>3.75</v>
      </c>
      <c r="C84">
        <f>SUMIF(Timelog!E:E,A84, Timelog!H:H)</f>
        <v>3.75</v>
      </c>
      <c r="D84" t="str">
        <f>CONCATENATE("#", A84, ": ", Tickets!F110)</f>
        <v>#188: Sitzung 05.04.11</v>
      </c>
    </row>
    <row r="85" spans="1:4" x14ac:dyDescent="0.2">
      <c r="A85">
        <f>Tickets!A111</f>
        <v>187</v>
      </c>
      <c r="B85">
        <f>Tickets!N111</f>
        <v>3.75</v>
      </c>
      <c r="C85">
        <f>SUMIF(Timelog!E:E,A85, Timelog!H:H)</f>
        <v>3.75</v>
      </c>
      <c r="D85" t="str">
        <f>CONCATENATE("#", A85, ": ", Tickets!F111)</f>
        <v>#187: Sitzung 28.03.11</v>
      </c>
    </row>
    <row r="86" spans="1:4" x14ac:dyDescent="0.2">
      <c r="A86">
        <f>Tickets!A115</f>
        <v>183</v>
      </c>
      <c r="B86">
        <f>Tickets!N115</f>
        <v>3.75</v>
      </c>
      <c r="C86">
        <f>SUMIF(Timelog!E:E,A86, Timelog!H:H)</f>
        <v>3.75</v>
      </c>
      <c r="D86" t="str">
        <f>CONCATENATE("#", A86, ": ", Tickets!F115)</f>
        <v>#183: Sitzung 21.03.11</v>
      </c>
    </row>
    <row r="87" spans="1:4" x14ac:dyDescent="0.2">
      <c r="A87">
        <f>Tickets!A163</f>
        <v>126</v>
      </c>
      <c r="B87">
        <f>Tickets!N163</f>
        <v>4</v>
      </c>
      <c r="C87">
        <f>SUMIF(Timelog!E:E,A87, Timelog!H:H)</f>
        <v>3.75</v>
      </c>
      <c r="D87" t="str">
        <f>CONCATENATE("#", A87, ": ", Tickets!F163)</f>
        <v>#126: Sitzungsprotokolle</v>
      </c>
    </row>
    <row r="88" spans="1:4" x14ac:dyDescent="0.2">
      <c r="A88">
        <f>Tickets!A27</f>
        <v>371</v>
      </c>
      <c r="B88">
        <f>Tickets!N27</f>
        <v>3</v>
      </c>
      <c r="C88">
        <f>SUMIF(Timelog!E:E,A88, Timelog!H:H)</f>
        <v>3.5</v>
      </c>
      <c r="D88" t="str">
        <f>CONCATENATE("#", A88, ": ", Tickets!F27)</f>
        <v>#371: CustomerDropDown wird nicht upgadated bei geänderten Date</v>
      </c>
    </row>
    <row r="89" spans="1:4" x14ac:dyDescent="0.2">
      <c r="A89">
        <f>Tickets!A64</f>
        <v>290</v>
      </c>
      <c r="B89">
        <f>Tickets!N64</f>
        <v>3.5</v>
      </c>
      <c r="C89">
        <f>SUMIF(Timelog!E:E,A89, Timelog!H:H)</f>
        <v>3.5</v>
      </c>
      <c r="D89" t="str">
        <f>CONCATENATE("#", A89, ": ", Tickets!F64)</f>
        <v>#290: Implementation UC2 CRUD Stundeneintrag</v>
      </c>
    </row>
    <row r="90" spans="1:4" x14ac:dyDescent="0.2">
      <c r="A90">
        <f>Tickets!A138</f>
        <v>156</v>
      </c>
      <c r="B90">
        <f>Tickets!N138</f>
        <v>4.5</v>
      </c>
      <c r="C90">
        <f>SUMIF(Timelog!E:E,A90, Timelog!H:H)</f>
        <v>3.5</v>
      </c>
      <c r="D90" t="str">
        <f>CONCATENATE("#", A90, ": ", Tickets!F138)</f>
        <v>#156: Entwicklungsumgebung einrichten</v>
      </c>
    </row>
    <row r="91" spans="1:4" x14ac:dyDescent="0.2">
      <c r="A91">
        <f>Tickets!A74</f>
        <v>244</v>
      </c>
      <c r="B91">
        <f>Tickets!N74</f>
        <v>2</v>
      </c>
      <c r="C91">
        <f>SUMIF(Timelog!E:E,A91, Timelog!H:H)</f>
        <v>3.25</v>
      </c>
      <c r="D91" t="str">
        <f>CONCATENATE("#", A91, ": ", Tickets!F74)</f>
        <v>#244: UC9: CRUD Auftrag</v>
      </c>
    </row>
    <row r="92" spans="1:4" x14ac:dyDescent="0.2">
      <c r="A92">
        <f>Tickets!A23</f>
        <v>377</v>
      </c>
      <c r="B92">
        <f>Tickets!N23</f>
        <v>3</v>
      </c>
      <c r="C92">
        <f>SUMIF(Timelog!E:E,A92, Timelog!H:H)</f>
        <v>3</v>
      </c>
      <c r="D92" t="str">
        <f>CONCATENATE("#", A92, ": ", Tickets!F23)</f>
        <v>#377: Interaktionsdiagramme Packageebene</v>
      </c>
    </row>
    <row r="93" spans="1:4" x14ac:dyDescent="0.2">
      <c r="A93">
        <f>Tickets!A40</f>
        <v>358</v>
      </c>
      <c r="B93">
        <f>Tickets!N40</f>
        <v>0.5</v>
      </c>
      <c r="C93">
        <f>SUMIF(Timelog!E:E,A93, Timelog!H:H)</f>
        <v>3</v>
      </c>
      <c r="D93" t="str">
        <f>CONCATENATE("#", A93, ": ", Tickets!F40)</f>
        <v>#358: Persistenz Rails</v>
      </c>
    </row>
    <row r="94" spans="1:4" x14ac:dyDescent="0.2">
      <c r="A94">
        <f>Tickets!A43</f>
        <v>313</v>
      </c>
      <c r="B94">
        <f>Tickets!N43</f>
        <v>3</v>
      </c>
      <c r="C94">
        <f>SUMIF(Timelog!E:E,A94, Timelog!H:H)</f>
        <v>3</v>
      </c>
      <c r="D94" t="str">
        <f>CONCATENATE("#", A94, ": ", Tickets!F43)</f>
        <v>#313: Review Rails</v>
      </c>
    </row>
    <row r="95" spans="1:4" x14ac:dyDescent="0.2">
      <c r="A95">
        <f>Tickets!A44</f>
        <v>312</v>
      </c>
      <c r="B95">
        <f>Tickets!N44</f>
        <v>4</v>
      </c>
      <c r="C95">
        <f>SUMIF(Timelog!E:E,A95, Timelog!H:H)</f>
        <v>3</v>
      </c>
      <c r="D95" t="str">
        <f>CONCATENATE("#", A95, ": ", Tickets!F44)</f>
        <v>#312: Service für Kundensynchronisation implementieren</v>
      </c>
    </row>
    <row r="96" spans="1:4" x14ac:dyDescent="0.2">
      <c r="A96">
        <f>Tickets!A169</f>
        <v>116</v>
      </c>
      <c r="B96">
        <f>Tickets!N169</f>
        <v>3</v>
      </c>
      <c r="C96">
        <f>SUMIF(Timelog!E:E,A96, Timelog!H:H)</f>
        <v>3</v>
      </c>
      <c r="D96" t="str">
        <f>CONCATENATE("#", A96, ": ", Tickets!F169)</f>
        <v>#116: Code Review</v>
      </c>
    </row>
    <row r="97" spans="1:4" x14ac:dyDescent="0.2">
      <c r="A97">
        <f>Tickets!A200</f>
        <v>80</v>
      </c>
      <c r="B97">
        <f>Tickets!N200</f>
        <v>3</v>
      </c>
      <c r="C97">
        <f>SUMIF(Timelog!E:E,A97, Timelog!H:H)</f>
        <v>3</v>
      </c>
      <c r="D97" t="str">
        <f>CONCATENATE("#", A97, ": ", Tickets!F200)</f>
        <v>#80: Logo erstellen</v>
      </c>
    </row>
    <row r="98" spans="1:4" x14ac:dyDescent="0.2">
      <c r="A98">
        <f>Tickets!A11</f>
        <v>403</v>
      </c>
      <c r="B98">
        <f>Tickets!N11</f>
        <v>4</v>
      </c>
      <c r="C98">
        <f>SUMIF(Timelog!E:E,A98, Timelog!H:H)</f>
        <v>2.75</v>
      </c>
      <c r="D98" t="str">
        <f>CONCATENATE("#", A98, ": ", Tickets!F11)</f>
        <v>#403: Verbesserungen Review MS5</v>
      </c>
    </row>
    <row r="99" spans="1:4" x14ac:dyDescent="0.2">
      <c r="A99">
        <f>Tickets!A178</f>
        <v>107</v>
      </c>
      <c r="B99">
        <f>Tickets!N178</f>
        <v>3</v>
      </c>
      <c r="C99">
        <f>SUMIF(Timelog!E:E,A99, Timelog!H:H)</f>
        <v>2.75</v>
      </c>
      <c r="D99" t="str">
        <f>CONCATENATE("#", A99, ": ", Tickets!F178)</f>
        <v>#107: UC3: Rapport generieren</v>
      </c>
    </row>
    <row r="100" spans="1:4" x14ac:dyDescent="0.2">
      <c r="A100">
        <f>Tickets!A185</f>
        <v>97</v>
      </c>
      <c r="B100">
        <f>Tickets!N185</f>
        <v>4</v>
      </c>
      <c r="C100">
        <f>SUMIF(Timelog!E:E,A100, Timelog!H:H)</f>
        <v>2.75</v>
      </c>
      <c r="D100" t="str">
        <f>CONCATENATE("#", A100, ": ", Tickets!F185)</f>
        <v>#97: Operation Contracs</v>
      </c>
    </row>
    <row r="101" spans="1:4" x14ac:dyDescent="0.2">
      <c r="A101">
        <f>Tickets!A21</f>
        <v>379</v>
      </c>
      <c r="B101">
        <f>Tickets!N21</f>
        <v>2</v>
      </c>
      <c r="C101">
        <f>SUMIF(Timelog!E:E,A101, Timelog!H:H)</f>
        <v>2.5</v>
      </c>
      <c r="D101" t="str">
        <f>CONCATENATE("#", A101, ": ", Tickets!F21)</f>
        <v>#379: Errorhandling</v>
      </c>
    </row>
    <row r="102" spans="1:4" x14ac:dyDescent="0.2">
      <c r="A102">
        <f>Tickets!A22</f>
        <v>378</v>
      </c>
      <c r="B102">
        <f>Tickets!N22</f>
        <v>2</v>
      </c>
      <c r="C102">
        <f>SUMIF(Timelog!E:E,A102, Timelog!H:H)</f>
        <v>2.5</v>
      </c>
      <c r="D102" t="str">
        <f>CONCATENATE("#", A102, ": ", Tickets!F22)</f>
        <v>#378: Debugging &amp; Logging</v>
      </c>
    </row>
    <row r="103" spans="1:4" x14ac:dyDescent="0.2">
      <c r="A103">
        <f>Tickets!A25</f>
        <v>375</v>
      </c>
      <c r="B103">
        <f>Tickets!N25</f>
        <v>2.5</v>
      </c>
      <c r="C103">
        <f>SUMIF(Timelog!E:E,A103, Timelog!H:H)</f>
        <v>2.5</v>
      </c>
      <c r="D103" t="str">
        <f>CONCATENATE("#", A103, ": ", Tickets!F25)</f>
        <v>#375: Beschreibung wesentlicher Klassen (inkl. Android Activities und Services)</v>
      </c>
    </row>
    <row r="104" spans="1:4" x14ac:dyDescent="0.2">
      <c r="A104">
        <f>Tickets!A35</f>
        <v>363</v>
      </c>
      <c r="B104">
        <f>Tickets!N35</f>
        <v>5</v>
      </c>
      <c r="C104">
        <f>SUMIF(Timelog!E:E,A104, Timelog!H:H)</f>
        <v>2.5</v>
      </c>
      <c r="D104" t="str">
        <f>CONCATENATE("#", A104, ": ", Tickets!F35)</f>
        <v>#363: Tests für alle Android Packages schreiben</v>
      </c>
    </row>
    <row r="105" spans="1:4" x14ac:dyDescent="0.2">
      <c r="A105">
        <f>Tickets!A51</f>
        <v>305</v>
      </c>
      <c r="B105">
        <f>Tickets!N51</f>
        <v>2.5</v>
      </c>
      <c r="C105">
        <f>SUMIF(Timelog!E:E,A105, Timelog!H:H)</f>
        <v>2.5</v>
      </c>
      <c r="D105" t="str">
        <f>CONCATENATE("#", A105, ": ", Tickets!F51)</f>
        <v>#305: Login</v>
      </c>
    </row>
    <row r="106" spans="1:4" x14ac:dyDescent="0.2">
      <c r="A106">
        <f>Tickets!A98</f>
        <v>201</v>
      </c>
      <c r="B106">
        <f>Tickets!N98</f>
        <v>2.5</v>
      </c>
      <c r="C106">
        <f>SUMIF(Timelog!E:E,A106, Timelog!H:H)</f>
        <v>2.5</v>
      </c>
      <c r="D106" t="str">
        <f>CONCATENATE("#", A106, ": ", Tickets!F98)</f>
        <v>#201: Sitzung 26.05.11</v>
      </c>
    </row>
    <row r="107" spans="1:4" x14ac:dyDescent="0.2">
      <c r="A107">
        <f>Tickets!A116</f>
        <v>182</v>
      </c>
      <c r="B107">
        <f>Tickets!N116</f>
        <v>3.75</v>
      </c>
      <c r="C107">
        <f>SUMIF(Timelog!E:E,A107, Timelog!H:H)</f>
        <v>2.5</v>
      </c>
      <c r="D107" t="str">
        <f>CONCATENATE("#", A107, ": ", Tickets!F116)</f>
        <v>#182: Sitzung 14.03.11</v>
      </c>
    </row>
    <row r="108" spans="1:4" x14ac:dyDescent="0.2">
      <c r="A108">
        <f>Tickets!A147</f>
        <v>146</v>
      </c>
      <c r="B108">
        <f>Tickets!N147</f>
        <v>15</v>
      </c>
      <c r="C108">
        <f>SUMIF(Timelog!E:E,A108, Timelog!H:H)</f>
        <v>2.5</v>
      </c>
      <c r="D108" t="str">
        <f>CONCATENATE("#", A108, ": ", Tickets!F147)</f>
        <v>#146: Kunde GPS-Koordinaten laden</v>
      </c>
    </row>
    <row r="109" spans="1:4" x14ac:dyDescent="0.2">
      <c r="A109">
        <f>Tickets!A153</f>
        <v>139</v>
      </c>
      <c r="B109">
        <f>Tickets!N153</f>
        <v>20</v>
      </c>
      <c r="C109">
        <f>SUMIF(Timelog!E:E,A109, Timelog!H:H)</f>
        <v>2.5</v>
      </c>
      <c r="D109" t="str">
        <f>CONCATENATE("#", A109, ": ", Tickets!F153)</f>
        <v>#139: Review Dokumente</v>
      </c>
    </row>
    <row r="110" spans="1:4" x14ac:dyDescent="0.2">
      <c r="A110">
        <f>Tickets!A164</f>
        <v>125</v>
      </c>
      <c r="B110">
        <f>Tickets!N164</f>
        <v>4</v>
      </c>
      <c r="C110">
        <f>SUMIF(Timelog!E:E,A110, Timelog!H:H)</f>
        <v>2.5</v>
      </c>
      <c r="D110" t="str">
        <f>CONCATENATE("#", A110, ": ", Tickets!F164)</f>
        <v>#125: Sitzungsprotokolle</v>
      </c>
    </row>
    <row r="111" spans="1:4" x14ac:dyDescent="0.2">
      <c r="A111">
        <f>Tickets!A188</f>
        <v>93</v>
      </c>
      <c r="B111">
        <f>Tickets!N188</f>
        <v>5</v>
      </c>
      <c r="C111">
        <f>SUMIF(Timelog!E:E,A111, Timelog!H:H)</f>
        <v>2.5</v>
      </c>
      <c r="D111" t="str">
        <f>CONCATENATE("#", A111, ": ", Tickets!F188)</f>
        <v>#93: Vision</v>
      </c>
    </row>
    <row r="112" spans="1:4" x14ac:dyDescent="0.2">
      <c r="A112">
        <f>Tickets!A26</f>
        <v>374</v>
      </c>
      <c r="B112">
        <f>Tickets!N26</f>
        <v>3.5</v>
      </c>
      <c r="C112">
        <f>SUMIF(Timelog!E:E,A112, Timelog!H:H)</f>
        <v>2</v>
      </c>
      <c r="D112" t="str">
        <f>CONCATENATE("#", A112, ": ", Tickets!F26)</f>
        <v>#374: Sitzungsprotokolle</v>
      </c>
    </row>
    <row r="113" spans="1:4" x14ac:dyDescent="0.2">
      <c r="A113">
        <f>Tickets!A32</f>
        <v>366</v>
      </c>
      <c r="B113">
        <f>Tickets!N32</f>
        <v>2</v>
      </c>
      <c r="C113">
        <f>SUMIF(Timelog!E:E,A113, Timelog!H:H)</f>
        <v>2</v>
      </c>
      <c r="D113" t="str">
        <f>CONCATENATE("#", A113, ": ", Tickets!F32)</f>
        <v>#366: Reviewdokument erstellen</v>
      </c>
    </row>
    <row r="114" spans="1:4" x14ac:dyDescent="0.2">
      <c r="A114">
        <f>Tickets!A78</f>
        <v>222</v>
      </c>
      <c r="B114">
        <f>Tickets!N78</f>
        <v>2</v>
      </c>
      <c r="C114">
        <f>SUMIF(Timelog!E:E,A114, Timelog!H:H)</f>
        <v>2</v>
      </c>
      <c r="D114" t="str">
        <f>CONCATENATE("#", A114, ": ", Tickets!F78)</f>
        <v>#222: Sitzung 08.03.11</v>
      </c>
    </row>
    <row r="115" spans="1:4" x14ac:dyDescent="0.2">
      <c r="A115">
        <f>Tickets!A80</f>
        <v>220</v>
      </c>
      <c r="B115">
        <f>Tickets!N80</f>
        <v>2</v>
      </c>
      <c r="C115">
        <f>SUMIF(Timelog!E:E,A115, Timelog!H:H)</f>
        <v>2</v>
      </c>
      <c r="D115" t="str">
        <f>CONCATENATE("#", A115, ": ", Tickets!F80)</f>
        <v>#220: Projektplan aktualisieren</v>
      </c>
    </row>
    <row r="116" spans="1:4" x14ac:dyDescent="0.2">
      <c r="A116">
        <f>Tickets!A101</f>
        <v>198</v>
      </c>
      <c r="B116">
        <f>Tickets!N101</f>
        <v>3.75</v>
      </c>
      <c r="C116">
        <f>SUMIF(Timelog!E:E,A116, Timelog!H:H)</f>
        <v>2</v>
      </c>
      <c r="D116" t="str">
        <f>CONCATENATE("#", A116, ": ", Tickets!F101)</f>
        <v>#198: Sitzung 09.05.11</v>
      </c>
    </row>
    <row r="117" spans="1:4" x14ac:dyDescent="0.2">
      <c r="A117">
        <f>Tickets!A104</f>
        <v>195</v>
      </c>
      <c r="B117">
        <f>Tickets!N104</f>
        <v>2</v>
      </c>
      <c r="C117">
        <f>SUMIF(Timelog!E:E,A117, Timelog!H:H)</f>
        <v>2</v>
      </c>
      <c r="D117" t="str">
        <f>CONCATENATE("#", A117, ": ", Tickets!F104)</f>
        <v>#195: Sitzung 05.05.11</v>
      </c>
    </row>
    <row r="118" spans="1:4" x14ac:dyDescent="0.2">
      <c r="A118">
        <f>Tickets!A137</f>
        <v>158</v>
      </c>
      <c r="B118">
        <f>Tickets!N137</f>
        <v>4</v>
      </c>
      <c r="C118">
        <f>SUMIF(Timelog!E:E,A118, Timelog!H:H)</f>
        <v>2</v>
      </c>
      <c r="D118" t="str">
        <f>CONCATENATE("#", A118, ": ", Tickets!F137)</f>
        <v>#158: Feinplanung Constructionphase</v>
      </c>
    </row>
    <row r="119" spans="1:4" x14ac:dyDescent="0.2">
      <c r="A119">
        <f>Tickets!A173</f>
        <v>112</v>
      </c>
      <c r="B119">
        <f>Tickets!N173</f>
        <v>2</v>
      </c>
      <c r="C119">
        <f>SUMIF(Timelog!E:E,A119, Timelog!H:H)</f>
        <v>2</v>
      </c>
      <c r="D119" t="str">
        <f>CONCATENATE("#", A119, ": ", Tickets!F173)</f>
        <v>#112: Unit Tests definieren und ausführen</v>
      </c>
    </row>
    <row r="120" spans="1:4" x14ac:dyDescent="0.2">
      <c r="A120">
        <f>Tickets!A192</f>
        <v>88</v>
      </c>
      <c r="B120">
        <f>Tickets!N192</f>
        <v>2</v>
      </c>
      <c r="C120">
        <f>SUMIF(Timelog!E:E,A120, Timelog!H:H)</f>
        <v>2</v>
      </c>
      <c r="D120" t="str">
        <f>CONCATENATE("#", A120, ": ", Tickets!F192)</f>
        <v>#88: Glossar</v>
      </c>
    </row>
    <row r="121" spans="1:4" x14ac:dyDescent="0.2">
      <c r="A121">
        <f>Tickets!A193</f>
        <v>87</v>
      </c>
      <c r="B121">
        <f>Tickets!N193</f>
        <v>2</v>
      </c>
      <c r="C121">
        <f>SUMIF(Timelog!E:E,A121, Timelog!H:H)</f>
        <v>2</v>
      </c>
      <c r="D121" t="str">
        <f>CONCATENATE("#", A121, ": ", Tickets!F193)</f>
        <v>#87: Qualitätsmassnahmen</v>
      </c>
    </row>
    <row r="122" spans="1:4" x14ac:dyDescent="0.2">
      <c r="A122">
        <f>Tickets!A194</f>
        <v>86</v>
      </c>
      <c r="B122">
        <f>Tickets!N194</f>
        <v>2</v>
      </c>
      <c r="C122">
        <f>SUMIF(Timelog!E:E,A122, Timelog!H:H)</f>
        <v>2</v>
      </c>
      <c r="D122" t="str">
        <f>CONCATENATE("#", A122, ": ", Tickets!F194)</f>
        <v>#86: Managementabläufe</v>
      </c>
    </row>
    <row r="123" spans="1:4" x14ac:dyDescent="0.2">
      <c r="A123">
        <f>Tickets!A77</f>
        <v>240</v>
      </c>
      <c r="B123">
        <f>Tickets!N77</f>
        <v>2</v>
      </c>
      <c r="C123">
        <f>SUMIF(Timelog!E:E,A123, Timelog!H:H)</f>
        <v>1.75</v>
      </c>
      <c r="D123" t="str">
        <f>CONCATENATE("#", A123, ": ", Tickets!F77)</f>
        <v>#240: UC4: CRUD Mitarbeiter</v>
      </c>
    </row>
    <row r="124" spans="1:4" x14ac:dyDescent="0.2">
      <c r="A124">
        <f>Tickets!A79</f>
        <v>221</v>
      </c>
      <c r="B124">
        <f>Tickets!N79</f>
        <v>1</v>
      </c>
      <c r="C124">
        <f>SUMIF(Timelog!E:E,A124, Timelog!H:H)</f>
        <v>1.5</v>
      </c>
      <c r="D124" t="str">
        <f>CONCATENATE("#", A124, ": ", Tickets!F79)</f>
        <v>#221: Projektplan aktualisieren</v>
      </c>
    </row>
    <row r="125" spans="1:4" x14ac:dyDescent="0.2">
      <c r="A125">
        <f>Tickets!A162</f>
        <v>127</v>
      </c>
      <c r="B125">
        <f>Tickets!N162</f>
        <v>3.5</v>
      </c>
      <c r="C125">
        <f>SUMIF(Timelog!E:E,A125, Timelog!H:H)</f>
        <v>1.5</v>
      </c>
      <c r="D125" t="str">
        <f>CONCATENATE("#", A125, ": ", Tickets!F162)</f>
        <v>#127: Sitzungsprotokolle</v>
      </c>
    </row>
    <row r="126" spans="1:4" x14ac:dyDescent="0.2">
      <c r="A126">
        <f>Tickets!A197</f>
        <v>83</v>
      </c>
      <c r="B126">
        <f>Tickets!N197</f>
        <v>0.5</v>
      </c>
      <c r="C126">
        <f>SUMIF(Timelog!E:E,A126, Timelog!H:H)</f>
        <v>1.5</v>
      </c>
      <c r="D126" t="str">
        <f>CONCATENATE("#", A126, ": ", Tickets!F197)</f>
        <v>#83: Dokumentvorlage</v>
      </c>
    </row>
    <row r="127" spans="1:4" x14ac:dyDescent="0.2">
      <c r="A127">
        <f>Tickets!A76</f>
        <v>241</v>
      </c>
      <c r="B127">
        <f>Tickets!N76</f>
        <v>1.25</v>
      </c>
      <c r="C127">
        <f>SUMIF(Timelog!E:E,A127, Timelog!H:H)</f>
        <v>1.25</v>
      </c>
      <c r="D127" t="str">
        <f>CONCATENATE("#", A127, ": ", Tickets!F76)</f>
        <v>#241: UC5: Benutzer authentifizieren</v>
      </c>
    </row>
    <row r="128" spans="1:4" x14ac:dyDescent="0.2">
      <c r="A128">
        <f>Tickets!A160</f>
        <v>129</v>
      </c>
      <c r="B128">
        <f>Tickets!N160</f>
        <v>3</v>
      </c>
      <c r="C128">
        <f>SUMIF(Timelog!E:E,A128, Timelog!H:H)</f>
        <v>1.25</v>
      </c>
      <c r="D128" t="str">
        <f>CONCATENATE("#", A128, ": ", Tickets!F160)</f>
        <v>#129: Sitzungsprotokolle</v>
      </c>
    </row>
    <row r="129" spans="1:4" x14ac:dyDescent="0.2">
      <c r="A129">
        <f>Tickets!A16</f>
        <v>398</v>
      </c>
      <c r="B129">
        <f>Tickets!N16</f>
        <v>1</v>
      </c>
      <c r="C129">
        <f>SUMIF(Timelog!E:E,A129, Timelog!H:H)</f>
        <v>1</v>
      </c>
      <c r="D129" t="str">
        <f>CONCATENATE("#", A129, ": ", Tickets!F16)</f>
        <v>#398: Projektplan aktualisieren</v>
      </c>
    </row>
    <row r="130" spans="1:4" x14ac:dyDescent="0.2">
      <c r="A130">
        <f>Tickets!A31</f>
        <v>367</v>
      </c>
      <c r="B130">
        <f>Tickets!N31</f>
        <v>2</v>
      </c>
      <c r="C130">
        <f>SUMIF(Timelog!E:E,A130, Timelog!H:H)</f>
        <v>1</v>
      </c>
      <c r="D130" t="str">
        <f>CONCATENATE("#", A130, ": ", Tickets!F31)</f>
        <v>#367: Google Maps Integration</v>
      </c>
    </row>
    <row r="131" spans="1:4" x14ac:dyDescent="0.2">
      <c r="A131">
        <f>Tickets!A36</f>
        <v>362</v>
      </c>
      <c r="B131">
        <f>Tickets!N36</f>
        <v>1</v>
      </c>
      <c r="C131">
        <f>SUMIF(Timelog!E:E,A131, Timelog!H:H)</f>
        <v>1</v>
      </c>
      <c r="D131" t="str">
        <f>CONCATENATE("#", A131, ": ", Tickets!F36)</f>
        <v>#362: Administratives</v>
      </c>
    </row>
    <row r="132" spans="1:4" x14ac:dyDescent="0.2">
      <c r="A132">
        <f>Tickets!A81</f>
        <v>219</v>
      </c>
      <c r="B132">
        <f>Tickets!N81</f>
        <v>1</v>
      </c>
      <c r="C132">
        <f>SUMIF(Timelog!E:E,A132, Timelog!H:H)</f>
        <v>1</v>
      </c>
      <c r="D132" t="str">
        <f>CONCATENATE("#", A132, ": ", Tickets!F81)</f>
        <v>#219: Projektplan aktualisieren</v>
      </c>
    </row>
    <row r="133" spans="1:4" x14ac:dyDescent="0.2">
      <c r="A133">
        <f>Tickets!A82</f>
        <v>218</v>
      </c>
      <c r="B133">
        <f>Tickets!N82</f>
        <v>1</v>
      </c>
      <c r="C133">
        <f>SUMIF(Timelog!E:E,A133, Timelog!H:H)</f>
        <v>1</v>
      </c>
      <c r="D133" t="str">
        <f>CONCATENATE("#", A133, ": ", Tickets!F82)</f>
        <v>#218: Projektplan aktualisieren</v>
      </c>
    </row>
    <row r="134" spans="1:4" x14ac:dyDescent="0.2">
      <c r="A134">
        <f>Tickets!A83</f>
        <v>217</v>
      </c>
      <c r="B134">
        <f>Tickets!N83</f>
        <v>1</v>
      </c>
      <c r="C134">
        <f>SUMIF(Timelog!E:E,A134, Timelog!H:H)</f>
        <v>1</v>
      </c>
      <c r="D134" t="str">
        <f>CONCATENATE("#", A134, ": ", Tickets!F83)</f>
        <v>#217: Risikomanagement</v>
      </c>
    </row>
    <row r="135" spans="1:4" x14ac:dyDescent="0.2">
      <c r="A135">
        <f>Tickets!A131</f>
        <v>165</v>
      </c>
      <c r="B135">
        <f>Tickets!N131</f>
        <v>2</v>
      </c>
      <c r="C135">
        <f>SUMIF(Timelog!E:E,A135, Timelog!H:H)</f>
        <v>1</v>
      </c>
      <c r="D135" t="str">
        <f>CONCATENATE("#", A135, ": ", Tickets!F131)</f>
        <v>#165: Demo vorbereiten</v>
      </c>
    </row>
    <row r="136" spans="1:4" x14ac:dyDescent="0.2">
      <c r="A136">
        <f>Tickets!A199</f>
        <v>81</v>
      </c>
      <c r="B136">
        <f>Tickets!N199</f>
        <v>1</v>
      </c>
      <c r="C136">
        <f>SUMIF(Timelog!E:E,A136, Timelog!H:H)</f>
        <v>1</v>
      </c>
      <c r="D136" t="str">
        <f>CONCATENATE("#", A136, ": ", Tickets!F199)</f>
        <v>#81: Redmine Projekt aufsetzen</v>
      </c>
    </row>
    <row r="137" spans="1:4" x14ac:dyDescent="0.2">
      <c r="A137">
        <f>Tickets!A161</f>
        <v>128</v>
      </c>
      <c r="B137">
        <f>Tickets!N161</f>
        <v>3.5</v>
      </c>
      <c r="C137">
        <f>SUMIF(Timelog!E:E,A137, Timelog!H:H)</f>
        <v>0.75</v>
      </c>
      <c r="D137" t="str">
        <f>CONCATENATE("#", A137, ": ", Tickets!F161)</f>
        <v>#128: Sitzungsprotokolle</v>
      </c>
    </row>
    <row r="138" spans="1:4" x14ac:dyDescent="0.2">
      <c r="A138">
        <f>Tickets!A166</f>
        <v>123</v>
      </c>
      <c r="B138">
        <f>Tickets!N166</f>
        <v>2</v>
      </c>
      <c r="C138">
        <f>SUMIF(Timelog!E:E,A138, Timelog!H:H)</f>
        <v>0.75</v>
      </c>
      <c r="D138" t="str">
        <f>CONCATENATE("#", A138, ": ", Tickets!F166)</f>
        <v>#123: Performance Tests</v>
      </c>
    </row>
    <row r="139" spans="1:4" x14ac:dyDescent="0.2">
      <c r="A139">
        <f>Tickets!A70</f>
        <v>272</v>
      </c>
      <c r="B139">
        <f>Tickets!N70</f>
        <v>0.5</v>
      </c>
      <c r="C139">
        <f>SUMIF(Timelog!E:E,A139, Timelog!H:H)</f>
        <v>0.5</v>
      </c>
      <c r="D139" t="str">
        <f>CONCATENATE("#", A139, ": ", Tickets!F70)</f>
        <v>#272: Release V 0.3 erstellen</v>
      </c>
    </row>
    <row r="140" spans="1:4" x14ac:dyDescent="0.2">
      <c r="A140">
        <f>Tickets!A73</f>
        <v>268</v>
      </c>
      <c r="B140">
        <f>Tickets!N73</f>
        <v>1</v>
      </c>
      <c r="C140">
        <f>SUMIF(Timelog!E:E,A140, Timelog!H:H)</f>
        <v>0.5</v>
      </c>
      <c r="D140" t="str">
        <f>CONCATENATE("#", A140, ": ", Tickets!F73)</f>
        <v>#268: Risikomanagement</v>
      </c>
    </row>
    <row r="141" spans="1:4" x14ac:dyDescent="0.2">
      <c r="A141">
        <f>Tickets!A75</f>
        <v>243</v>
      </c>
      <c r="B141">
        <f>Tickets!N75</f>
        <v>1</v>
      </c>
      <c r="C141">
        <f>SUMIF(Timelog!E:E,A141, Timelog!H:H)</f>
        <v>0.5</v>
      </c>
      <c r="D141" t="str">
        <f>CONCATENATE("#", A141, ": ", Tickets!F75)</f>
        <v>#243: UC8: CRUD StundeneintragsTyp</v>
      </c>
    </row>
    <row r="142" spans="1:4" x14ac:dyDescent="0.2">
      <c r="A142">
        <f>Tickets!A84</f>
        <v>216</v>
      </c>
      <c r="B142">
        <f>Tickets!N84</f>
        <v>1</v>
      </c>
      <c r="C142">
        <f>SUMIF(Timelog!E:E,A142, Timelog!H:H)</f>
        <v>0.5</v>
      </c>
      <c r="D142" t="str">
        <f>CONCATENATE("#", A142, ": ", Tickets!F84)</f>
        <v>#216: Risikomanagement</v>
      </c>
    </row>
    <row r="143" spans="1:4" x14ac:dyDescent="0.2">
      <c r="A143">
        <f>Tickets!A85</f>
        <v>215</v>
      </c>
      <c r="B143">
        <f>Tickets!N85</f>
        <v>1</v>
      </c>
      <c r="C143">
        <f>SUMIF(Timelog!E:E,A143, Timelog!H:H)</f>
        <v>0.5</v>
      </c>
      <c r="D143" t="str">
        <f>CONCATENATE("#", A143, ": ", Tickets!F85)</f>
        <v>#215: Risikomanagement</v>
      </c>
    </row>
    <row r="144" spans="1:4" x14ac:dyDescent="0.2">
      <c r="A144">
        <f>Tickets!A86</f>
        <v>214</v>
      </c>
      <c r="B144">
        <f>Tickets!N86</f>
        <v>2</v>
      </c>
      <c r="C144">
        <f>SUMIF(Timelog!E:E,A144, Timelog!H:H)</f>
        <v>0.5</v>
      </c>
      <c r="D144" t="str">
        <f>CONCATENATE("#", A144, ": ", Tickets!F86)</f>
        <v>#214: Risikomanagement</v>
      </c>
    </row>
    <row r="145" spans="1:4" x14ac:dyDescent="0.2">
      <c r="A145">
        <f>Tickets!A121</f>
        <v>176</v>
      </c>
      <c r="B145">
        <f>Tickets!N121</f>
        <v>1</v>
      </c>
      <c r="C145">
        <f>SUMIF(Timelog!E:E,A145, Timelog!H:H)</f>
        <v>0.5</v>
      </c>
      <c r="D145" t="str">
        <f>CONCATENATE("#", A145, ": ", Tickets!F121)</f>
        <v>#176: Release V 1.0 erstellen</v>
      </c>
    </row>
    <row r="146" spans="1:4" x14ac:dyDescent="0.2">
      <c r="A146">
        <f>Tickets!A122</f>
        <v>175</v>
      </c>
      <c r="B146">
        <f>Tickets!N122</f>
        <v>0.5</v>
      </c>
      <c r="C146">
        <f>SUMIF(Timelog!E:E,A146, Timelog!H:H)</f>
        <v>0.5</v>
      </c>
      <c r="D146" t="str">
        <f>CONCATENATE("#", A146, ": ", Tickets!F122)</f>
        <v>#175: Release V 0.2 erstellen</v>
      </c>
    </row>
    <row r="147" spans="1:4" x14ac:dyDescent="0.2">
      <c r="A147">
        <f>Tickets!A151</f>
        <v>141</v>
      </c>
      <c r="B147">
        <f>Tickets!N151</f>
        <v>0.5</v>
      </c>
      <c r="C147">
        <f>SUMIF(Timelog!E:E,A147, Timelog!H:H)</f>
        <v>0.5</v>
      </c>
      <c r="D147" t="str">
        <f>CONCATENATE("#", A147, ": ", Tickets!F151)</f>
        <v>#141: Deployment RoR auf Testumgebung</v>
      </c>
    </row>
    <row r="148" spans="1:4" x14ac:dyDescent="0.2">
      <c r="A148">
        <f>Tickets!A152</f>
        <v>140</v>
      </c>
      <c r="B148">
        <f>Tickets!N152</f>
        <v>2</v>
      </c>
      <c r="C148">
        <f>SUMIF(Timelog!E:E,A148, Timelog!H:H)</f>
        <v>0.5</v>
      </c>
      <c r="D148" t="str">
        <f>CONCATENATE("#", A148, ": ", Tickets!F152)</f>
        <v>#140: Deployment auf Liveumgebung</v>
      </c>
    </row>
    <row r="149" spans="1:4" x14ac:dyDescent="0.2">
      <c r="A149">
        <f>Tickets!A165</f>
        <v>124</v>
      </c>
      <c r="B149">
        <f>Tickets!N165</f>
        <v>31</v>
      </c>
      <c r="C149">
        <f>SUMIF(Timelog!E:E,A149, Timelog!H:H)</f>
        <v>0.5</v>
      </c>
      <c r="D149" t="str">
        <f>CONCATENATE("#", A149, ": ", Tickets!F165)</f>
        <v>#124: Review</v>
      </c>
    </row>
    <row r="150" spans="1:4" x14ac:dyDescent="0.2">
      <c r="A150">
        <f>Tickets!A172</f>
        <v>113</v>
      </c>
      <c r="B150">
        <f>Tickets!N172</f>
        <v>0.5</v>
      </c>
      <c r="C150">
        <f>SUMIF(Timelog!E:E,A150, Timelog!H:H)</f>
        <v>0.5</v>
      </c>
      <c r="D150" t="str">
        <f>CONCATENATE("#", A150, ": ", Tickets!F172)</f>
        <v>#113: System Tests</v>
      </c>
    </row>
    <row r="151" spans="1:4" x14ac:dyDescent="0.2">
      <c r="A151">
        <f>Tickets!A177</f>
        <v>108</v>
      </c>
      <c r="B151">
        <f>Tickets!N177</f>
        <v>1</v>
      </c>
      <c r="C151">
        <f>SUMIF(Timelog!E:E,A151, Timelog!H:H)</f>
        <v>0.5</v>
      </c>
      <c r="D151" t="str">
        <f>CONCATENATE("#", A151, ": ", Tickets!F177)</f>
        <v>#108: UC6: CRUD Kunde</v>
      </c>
    </row>
    <row r="152" spans="1:4" x14ac:dyDescent="0.2">
      <c r="A152">
        <f>Tickets!A129</f>
        <v>168</v>
      </c>
      <c r="B152">
        <f>Tickets!N129</f>
        <v>0.5</v>
      </c>
      <c r="C152">
        <f>SUMIF(Timelog!E:E,A152, Timelog!H:H)</f>
        <v>0.25</v>
      </c>
      <c r="D152" t="str">
        <f>CONCATENATE("#", A152, ": ", Tickets!F129)</f>
        <v>#168: Release V 0.1 erstellen</v>
      </c>
    </row>
    <row r="153" spans="1:4" x14ac:dyDescent="0.2">
      <c r="A153">
        <f>Tickets!A182</f>
        <v>102</v>
      </c>
      <c r="B153">
        <f>Tickets!N182</f>
        <v>1</v>
      </c>
      <c r="C153">
        <f>SUMIF(Timelog!E:E,A153, Timelog!H:H)</f>
        <v>0.25</v>
      </c>
      <c r="D153" t="str">
        <f>CONCATENATE("#", A153, ": ", Tickets!F182)</f>
        <v>#102: UC7: CRUD Material</v>
      </c>
    </row>
    <row r="154" spans="1:4" x14ac:dyDescent="0.2">
      <c r="A154">
        <f>Tickets!A18</f>
        <v>382</v>
      </c>
      <c r="B154">
        <f>Tickets!N18</f>
        <v>35</v>
      </c>
      <c r="C154">
        <f>SUMIF(Timelog!E:E,A154, Timelog!H:H)</f>
        <v>0</v>
      </c>
      <c r="D154" t="str">
        <f>CONCATENATE("#", A154, ": ", Tickets!F18)</f>
        <v>#382: Review</v>
      </c>
    </row>
    <row r="155" spans="1:4" x14ac:dyDescent="0.2">
      <c r="A155">
        <f>Tickets!A54</f>
        <v>301</v>
      </c>
      <c r="B155">
        <f>Tickets!N54</f>
        <v>21.5</v>
      </c>
      <c r="C155">
        <f>SUMIF(Timelog!E:E,A155, Timelog!H:H)</f>
        <v>0</v>
      </c>
      <c r="D155" t="str">
        <f>CONCATENATE("#", A155, ": ", Tickets!F54)</f>
        <v>#301: Entwicklung RoR</v>
      </c>
    </row>
    <row r="156" spans="1:4" x14ac:dyDescent="0.2">
      <c r="A156">
        <f>Tickets!A55</f>
        <v>300</v>
      </c>
      <c r="B156">
        <f>Tickets!N55</f>
        <v>37</v>
      </c>
      <c r="C156">
        <f>SUMIF(Timelog!E:E,A156, Timelog!H:H)</f>
        <v>0</v>
      </c>
      <c r="D156" t="str">
        <f>CONCATENATE("#", A156, ": ", Tickets!F55)</f>
        <v>#300: Entwicklung Android</v>
      </c>
    </row>
    <row r="157" spans="1:4" x14ac:dyDescent="0.2">
      <c r="A157">
        <f>Tickets!A56</f>
        <v>299</v>
      </c>
      <c r="B157">
        <f>Tickets!N56</f>
        <v>8</v>
      </c>
      <c r="C157">
        <f>SUMIF(Timelog!E:E,A157, Timelog!H:H)</f>
        <v>0</v>
      </c>
      <c r="D157" t="str">
        <f>CONCATENATE("#", A157, ": ", Tickets!F56)</f>
        <v>#299: Reserve Risiko R06</v>
      </c>
    </row>
    <row r="158" spans="1:4" x14ac:dyDescent="0.2">
      <c r="A158">
        <f>Tickets!A63</f>
        <v>291</v>
      </c>
      <c r="B158">
        <f>Tickets!N63</f>
        <v>20</v>
      </c>
      <c r="C158">
        <f>SUMIF(Timelog!E:E,A158, Timelog!H:H)</f>
        <v>0</v>
      </c>
      <c r="D158" t="str">
        <f>CONCATENATE("#", A158, ": ", Tickets!F63)</f>
        <v>#291: Implementation UC3 Rapport generieren</v>
      </c>
    </row>
    <row r="159" spans="1:4" x14ac:dyDescent="0.2">
      <c r="A159">
        <f>Tickets!A65</f>
        <v>289</v>
      </c>
      <c r="B159">
        <f>Tickets!N65</f>
        <v>10</v>
      </c>
      <c r="C159">
        <f>SUMIF(Timelog!E:E,A159, Timelog!H:H)</f>
        <v>0</v>
      </c>
      <c r="D159" t="str">
        <f>CONCATENATE("#", A159, ": ", Tickets!F65)</f>
        <v>#289: Tonaufnahme UC1 Stundeneintrag erfassen</v>
      </c>
    </row>
    <row r="160" spans="1:4" x14ac:dyDescent="0.2">
      <c r="A160">
        <f>Tickets!A68</f>
        <v>274</v>
      </c>
      <c r="B160">
        <f>Tickets!N68</f>
        <v>32</v>
      </c>
      <c r="C160">
        <f>SUMIF(Timelog!E:E,A160, Timelog!H:H)</f>
        <v>0</v>
      </c>
      <c r="D160" t="str">
        <f>CONCATENATE("#", A160, ": ", Tickets!F68)</f>
        <v>#274: Architekturprototyp implementieren</v>
      </c>
    </row>
    <row r="161" spans="1:4" x14ac:dyDescent="0.2">
      <c r="A161">
        <f>Tickets!A71</f>
        <v>271</v>
      </c>
      <c r="B161">
        <f>Tickets!N71</f>
        <v>43.75</v>
      </c>
      <c r="C161">
        <f>SUMIF(Timelog!E:E,A161, Timelog!H:H)</f>
        <v>0</v>
      </c>
      <c r="D161" t="str">
        <f>CONCATENATE("#", A161, ": ", Tickets!F71)</f>
        <v>#271: Sitzung</v>
      </c>
    </row>
    <row r="162" spans="1:4" x14ac:dyDescent="0.2">
      <c r="A162">
        <f>Tickets!A72</f>
        <v>269</v>
      </c>
      <c r="B162">
        <f>Tickets!N72</f>
        <v>15</v>
      </c>
      <c r="C162">
        <f>SUMIF(Timelog!E:E,A162, Timelog!H:H)</f>
        <v>0</v>
      </c>
      <c r="D162" t="str">
        <f>CONCATENATE("#", A162, ": ", Tickets!F72)</f>
        <v>#269: Tests</v>
      </c>
    </row>
    <row r="163" spans="1:4" x14ac:dyDescent="0.2">
      <c r="A163">
        <f>Tickets!A88</f>
        <v>212</v>
      </c>
      <c r="B163">
        <f>Tickets!N88</f>
        <v>8</v>
      </c>
      <c r="C163">
        <f>SUMIF(Timelog!E:E,A163, Timelog!H:H)</f>
        <v>0</v>
      </c>
      <c r="D163" t="str">
        <f>CONCATENATE("#", A163, ": ", Tickets!F88)</f>
        <v>#212: Reserve Risiko R06</v>
      </c>
    </row>
    <row r="164" spans="1:4" x14ac:dyDescent="0.2">
      <c r="A164">
        <f>Tickets!A89</f>
        <v>211</v>
      </c>
      <c r="B164">
        <f>Tickets!N89</f>
        <v>10</v>
      </c>
      <c r="C164">
        <f>SUMIF(Timelog!E:E,A164, Timelog!H:H)</f>
        <v>0</v>
      </c>
      <c r="D164" t="str">
        <f>CONCATENATE("#", A164, ": ", Tickets!F89)</f>
        <v>#211: Reserve Risiko R04, R05</v>
      </c>
    </row>
    <row r="165" spans="1:4" x14ac:dyDescent="0.2">
      <c r="A165">
        <f>Tickets!A93</f>
        <v>206</v>
      </c>
      <c r="B165">
        <f>Tickets!N93</f>
        <v>1</v>
      </c>
      <c r="C165">
        <f>SUMIF(Timelog!E:E,A165, Timelog!H:H)</f>
        <v>0</v>
      </c>
      <c r="D165" t="str">
        <f>CONCATENATE("#", A165, ": ", Tickets!F93)</f>
        <v>#206: Reserve Risiko R01, R02, R03</v>
      </c>
    </row>
    <row r="166" spans="1:4" x14ac:dyDescent="0.2">
      <c r="A166">
        <f>Tickets!A95</f>
        <v>204</v>
      </c>
      <c r="B166">
        <f>Tickets!N95</f>
        <v>15</v>
      </c>
      <c r="C166">
        <f>SUMIF(Timelog!E:E,A166, Timelog!H:H)</f>
        <v>0</v>
      </c>
      <c r="D166" t="str">
        <f>CONCATENATE("#", A166, ": ", Tickets!F95)</f>
        <v>#204: Präsentation durchführen</v>
      </c>
    </row>
    <row r="167" spans="1:4" x14ac:dyDescent="0.2">
      <c r="A167">
        <f>Tickets!A97</f>
        <v>202</v>
      </c>
      <c r="B167">
        <f>Tickets!N97</f>
        <v>3.75</v>
      </c>
      <c r="C167">
        <f>SUMIF(Timelog!E:E,A167, Timelog!H:H)</f>
        <v>0</v>
      </c>
      <c r="D167" t="str">
        <f>CONCATENATE("#", A167, ": ", Tickets!F97)</f>
        <v>#202: Sitzung 23.05.11</v>
      </c>
    </row>
    <row r="168" spans="1:4" x14ac:dyDescent="0.2">
      <c r="A168">
        <f>Tickets!A119</f>
        <v>178</v>
      </c>
      <c r="B168">
        <f>Tickets!N119</f>
        <v>28.5</v>
      </c>
      <c r="C168">
        <f>SUMIF(Timelog!E:E,A168, Timelog!H:H)</f>
        <v>0</v>
      </c>
      <c r="D168" t="str">
        <f>CONCATENATE("#", A168, ": ", Tickets!F119)</f>
        <v>#178: Test</v>
      </c>
    </row>
    <row r="169" spans="1:4" x14ac:dyDescent="0.2">
      <c r="A169">
        <f>Tickets!A120</f>
        <v>177</v>
      </c>
      <c r="B169">
        <f>Tickets!N120</f>
        <v>26</v>
      </c>
      <c r="C169">
        <f>SUMIF(Timelog!E:E,A169, Timelog!H:H)</f>
        <v>0</v>
      </c>
      <c r="D169" t="str">
        <f>CONCATENATE("#", A169, ": ", Tickets!F120)</f>
        <v>#177: Review</v>
      </c>
    </row>
    <row r="170" spans="1:4" x14ac:dyDescent="0.2">
      <c r="A170">
        <f>Tickets!A124</f>
        <v>173</v>
      </c>
      <c r="B170">
        <f>Tickets!N124</f>
        <v>74</v>
      </c>
      <c r="C170">
        <f>SUMIF(Timelog!E:E,A170, Timelog!H:H)</f>
        <v>0</v>
      </c>
      <c r="D170" t="str">
        <f>CONCATENATE("#", A170, ": ", Tickets!F124)</f>
        <v>#173: Dokumentation Architektur</v>
      </c>
    </row>
    <row r="171" spans="1:4" x14ac:dyDescent="0.2">
      <c r="A171">
        <f>Tickets!A125</f>
        <v>172</v>
      </c>
      <c r="B171">
        <f>Tickets!N125</f>
        <v>3</v>
      </c>
      <c r="C171">
        <f>SUMIF(Timelog!E:E,A171, Timelog!H:H)</f>
        <v>0</v>
      </c>
      <c r="D171" t="str">
        <f>CONCATENATE("#", A171, ": ", Tickets!F125)</f>
        <v>#172: Review</v>
      </c>
    </row>
    <row r="172" spans="1:4" x14ac:dyDescent="0.2">
      <c r="A172">
        <f>Tickets!A126</f>
        <v>171</v>
      </c>
      <c r="B172">
        <f>Tickets!N126</f>
        <v>8.5</v>
      </c>
      <c r="C172">
        <f>SUMIF(Timelog!E:E,A172, Timelog!H:H)</f>
        <v>0</v>
      </c>
      <c r="D172" t="str">
        <f>CONCATENATE("#", A172, ": ", Tickets!F126)</f>
        <v>#171: Tests</v>
      </c>
    </row>
    <row r="173" spans="1:4" x14ac:dyDescent="0.2">
      <c r="A173">
        <f>Tickets!A128</f>
        <v>169</v>
      </c>
      <c r="B173">
        <f>Tickets!N128</f>
        <v>69.5</v>
      </c>
      <c r="C173">
        <f>SUMIF(Timelog!E:E,A173, Timelog!H:H)</f>
        <v>0</v>
      </c>
      <c r="D173" t="str">
        <f>CONCATENATE("#", A173, ": ", Tickets!F128)</f>
        <v>#169: Entwicklung Android</v>
      </c>
    </row>
    <row r="174" spans="1:4" x14ac:dyDescent="0.2">
      <c r="A174">
        <f>Tickets!A133</f>
        <v>163</v>
      </c>
      <c r="B174">
        <f>Tickets!N133</f>
        <v>12</v>
      </c>
      <c r="C174">
        <f>SUMIF(Timelog!E:E,A174, Timelog!H:H)</f>
        <v>0</v>
      </c>
      <c r="D174" t="str">
        <f>CONCATENATE("#", A174, ": ", Tickets!F133)</f>
        <v>#163: Review</v>
      </c>
    </row>
    <row r="175" spans="1:4" x14ac:dyDescent="0.2">
      <c r="A175">
        <f>Tickets!A134</f>
        <v>162</v>
      </c>
      <c r="B175">
        <f>Tickets!N134</f>
        <v>72.5</v>
      </c>
      <c r="C175">
        <f>SUMIF(Timelog!E:E,A175, Timelog!H:H)</f>
        <v>0</v>
      </c>
      <c r="D175" t="str">
        <f>CONCATENATE("#", A175, ": ", Tickets!F134)</f>
        <v>#162: Architekturprototyp</v>
      </c>
    </row>
    <row r="176" spans="1:4" x14ac:dyDescent="0.2">
      <c r="A176">
        <f>Tickets!A135</f>
        <v>161</v>
      </c>
      <c r="B176">
        <f>Tickets!N135</f>
        <v>6</v>
      </c>
      <c r="C176">
        <f>SUMIF(Timelog!E:E,A176, Timelog!H:H)</f>
        <v>0</v>
      </c>
      <c r="D176" t="str">
        <f>CONCATENATE("#", A176, ": ", Tickets!F135)</f>
        <v>#161: Wireframes erstellen</v>
      </c>
    </row>
    <row r="177" spans="1:4" x14ac:dyDescent="0.2">
      <c r="A177">
        <f>Tickets!A136</f>
        <v>159</v>
      </c>
      <c r="B177">
        <f>Tickets!N136</f>
        <v>12</v>
      </c>
      <c r="C177">
        <f>SUMIF(Timelog!E:E,A177, Timelog!H:H)</f>
        <v>0</v>
      </c>
      <c r="D177" t="str">
        <f>CONCATENATE("#", A177, ": ", Tickets!F136)</f>
        <v>#159: Test</v>
      </c>
    </row>
    <row r="178" spans="1:4" x14ac:dyDescent="0.2">
      <c r="A178">
        <f>Tickets!A143</f>
        <v>151</v>
      </c>
      <c r="B178">
        <f>Tickets!N143</f>
        <v>29.25</v>
      </c>
      <c r="C178">
        <f>SUMIF(Timelog!E:E,A178, Timelog!H:H)</f>
        <v>0</v>
      </c>
      <c r="D178" t="str">
        <f>CONCATENATE("#", A178, ": ", Tickets!F143)</f>
        <v>#151: Anforderderungsspezifikation</v>
      </c>
    </row>
    <row r="179" spans="1:4" x14ac:dyDescent="0.2">
      <c r="A179">
        <f>Tickets!A144</f>
        <v>150</v>
      </c>
      <c r="B179">
        <f>Tickets!N144</f>
        <v>16</v>
      </c>
      <c r="C179">
        <f>SUMIF(Timelog!E:E,A179, Timelog!H:H)</f>
        <v>0</v>
      </c>
      <c r="D179" t="str">
        <f>CONCATENATE("#", A179, ": ", Tickets!F144)</f>
        <v>#150: Kundensynchronisation</v>
      </c>
    </row>
    <row r="180" spans="1:4" x14ac:dyDescent="0.2">
      <c r="A180">
        <f>Tickets!A145</f>
        <v>149</v>
      </c>
      <c r="B180">
        <f>Tickets!N145</f>
        <v>17.5</v>
      </c>
      <c r="C180">
        <f>SUMIF(Timelog!E:E,A180, Timelog!H:H)</f>
        <v>0</v>
      </c>
      <c r="D180" t="str">
        <f>CONCATENATE("#", A180, ": ", Tickets!F145)</f>
        <v>#149: Setup (Login + Settings)</v>
      </c>
    </row>
    <row r="181" spans="1:4" x14ac:dyDescent="0.2">
      <c r="A181">
        <f>Tickets!A148</f>
        <v>145</v>
      </c>
      <c r="B181">
        <f>Tickets!N148</f>
        <v>25</v>
      </c>
      <c r="C181">
        <f>SUMIF(Timelog!E:E,A181, Timelog!H:H)</f>
        <v>0</v>
      </c>
      <c r="D181" t="str">
        <f>CONCATENATE("#", A181, ": ", Tickets!F148)</f>
        <v>#145: RoR: Kunde</v>
      </c>
    </row>
    <row r="182" spans="1:4" x14ac:dyDescent="0.2">
      <c r="A182">
        <f>Tickets!A149</f>
        <v>144</v>
      </c>
      <c r="B182">
        <f>Tickets!N149</f>
        <v>32</v>
      </c>
      <c r="C182">
        <f>SUMIF(Timelog!E:E,A182, Timelog!H:H)</f>
        <v>0</v>
      </c>
      <c r="D182" t="str">
        <f>CONCATENATE("#", A182, ": ", Tickets!F149)</f>
        <v>#144: RoR: Benutzerverwaltung</v>
      </c>
    </row>
    <row r="183" spans="1:4" x14ac:dyDescent="0.2">
      <c r="A183">
        <f>Tickets!A155</f>
        <v>134</v>
      </c>
      <c r="B183">
        <f>Tickets!N155</f>
        <v>20.25</v>
      </c>
      <c r="C183">
        <f>SUMIF(Timelog!E:E,A183, Timelog!H:H)</f>
        <v>0</v>
      </c>
      <c r="D183" t="str">
        <f>CONCATENATE("#", A183, ": ", Tickets!F155)</f>
        <v>#134: Sitzung</v>
      </c>
    </row>
    <row r="184" spans="1:4" x14ac:dyDescent="0.2">
      <c r="A184">
        <f>Tickets!A156</f>
        <v>133</v>
      </c>
      <c r="B184">
        <f>Tickets!N156</f>
        <v>24.5</v>
      </c>
      <c r="C184">
        <f>SUMIF(Timelog!E:E,A184, Timelog!H:H)</f>
        <v>0</v>
      </c>
      <c r="D184" t="str">
        <f>CONCATENATE("#", A184, ": ", Tickets!F156)</f>
        <v>#133: Sitzung</v>
      </c>
    </row>
    <row r="185" spans="1:4" x14ac:dyDescent="0.2">
      <c r="A185">
        <f>Tickets!A157</f>
        <v>132</v>
      </c>
      <c r="B185">
        <f>Tickets!N157</f>
        <v>31.25</v>
      </c>
      <c r="C185">
        <f>SUMIF(Timelog!E:E,A185, Timelog!H:H)</f>
        <v>0</v>
      </c>
      <c r="D185" t="str">
        <f>CONCATENATE("#", A185, ": ", Tickets!F157)</f>
        <v>#132: Sitzung</v>
      </c>
    </row>
    <row r="186" spans="1:4" x14ac:dyDescent="0.2">
      <c r="A186">
        <f>Tickets!A158</f>
        <v>131</v>
      </c>
      <c r="B186">
        <f>Tickets!N158</f>
        <v>45.25</v>
      </c>
      <c r="C186">
        <f>SUMIF(Timelog!E:E,A186, Timelog!H:H)</f>
        <v>0</v>
      </c>
      <c r="D186" t="str">
        <f>CONCATENATE("#", A186, ": ", Tickets!F158)</f>
        <v>#131: Sitzung</v>
      </c>
    </row>
    <row r="187" spans="1:4" x14ac:dyDescent="0.2">
      <c r="A187">
        <f>Tickets!A159</f>
        <v>130</v>
      </c>
      <c r="B187">
        <f>Tickets!N159</f>
        <v>38.25</v>
      </c>
      <c r="C187">
        <f>SUMIF(Timelog!E:E,A187, Timelog!H:H)</f>
        <v>0</v>
      </c>
      <c r="D187" t="str">
        <f>CONCATENATE("#", A187, ": ", Tickets!F159)</f>
        <v>#130: Sitzung</v>
      </c>
    </row>
    <row r="188" spans="1:4" x14ac:dyDescent="0.2">
      <c r="A188">
        <f>Tickets!A167</f>
        <v>120</v>
      </c>
      <c r="B188">
        <f>Tickets!N167</f>
        <v>6</v>
      </c>
      <c r="C188">
        <f>SUMIF(Timelog!E:E,A188, Timelog!H:H)</f>
        <v>0</v>
      </c>
      <c r="D188" t="str">
        <f>CONCATENATE("#", A188, ": ", Tickets!F167)</f>
        <v>#120: Bugfixing</v>
      </c>
    </row>
    <row r="189" spans="1:4" x14ac:dyDescent="0.2">
      <c r="A189">
        <f>Tickets!A175</f>
        <v>110</v>
      </c>
      <c r="B189">
        <f>Tickets!N175</f>
        <v>15</v>
      </c>
      <c r="C189">
        <f>SUMIF(Timelog!E:E,A189, Timelog!H:H)</f>
        <v>0</v>
      </c>
      <c r="D189" t="str">
        <f>CONCATENATE("#", A189, ": ", Tickets!F175)</f>
        <v>#110: Systemtests</v>
      </c>
    </row>
    <row r="190" spans="1:4" x14ac:dyDescent="0.2">
      <c r="A190">
        <f>Tickets!A180</f>
        <v>104</v>
      </c>
      <c r="B190">
        <f>Tickets!N180</f>
        <v>15</v>
      </c>
      <c r="C190">
        <f>SUMIF(Timelog!E:E,A190, Timelog!H:H)</f>
        <v>0</v>
      </c>
      <c r="D190" t="str">
        <f>CONCATENATE("#", A190, ": ", Tickets!F180)</f>
        <v>#104: Bedienungsanleitung</v>
      </c>
    </row>
    <row r="191" spans="1:4" x14ac:dyDescent="0.2">
      <c r="A191">
        <f>Tickets!A187</f>
        <v>94</v>
      </c>
      <c r="B191">
        <f>Tickets!N187</f>
        <v>25</v>
      </c>
      <c r="C191">
        <f>SUMIF(Timelog!E:E,A191, Timelog!H:H)</f>
        <v>0</v>
      </c>
      <c r="D191" t="str">
        <f>CONCATENATE("#", A191, ": ", Tickets!F187)</f>
        <v>#94: Domainanalyse</v>
      </c>
    </row>
    <row r="192" spans="1:4" x14ac:dyDescent="0.2">
      <c r="A192">
        <f>Tickets!A189</f>
        <v>92</v>
      </c>
      <c r="B192">
        <f>Tickets!N189</f>
        <v>20</v>
      </c>
      <c r="C192">
        <f>SUMIF(Timelog!E:E,A192, Timelog!H:H)</f>
        <v>0</v>
      </c>
      <c r="D192" t="str">
        <f>CONCATENATE("#", A192, ": ", Tickets!F189)</f>
        <v>#92: Paperprototyping</v>
      </c>
    </row>
    <row r="193" spans="1:4" x14ac:dyDescent="0.2">
      <c r="A193">
        <f>Tickets!A191</f>
        <v>89</v>
      </c>
      <c r="B193">
        <f>Tickets!N191</f>
        <v>22</v>
      </c>
      <c r="C193">
        <f>SUMIF(Timelog!E:E,A193, Timelog!H:H)</f>
        <v>0</v>
      </c>
      <c r="D193" t="str">
        <f>CONCATENATE("#", A193, ": ", Tickets!F191)</f>
        <v>#89: Fachliteratur</v>
      </c>
    </row>
    <row r="194" spans="1:4" x14ac:dyDescent="0.2">
      <c r="A194">
        <f>Tickets!A201</f>
        <v>79</v>
      </c>
      <c r="B194">
        <f>Tickets!N201</f>
        <v>75</v>
      </c>
      <c r="C194">
        <f>SUMIF(Timelog!E:E,A194, Timelog!H:H)</f>
        <v>0</v>
      </c>
      <c r="D194" t="str">
        <f>CONCATENATE("#", A194, ": ", Tickets!F201)</f>
        <v>#79: Projektplan</v>
      </c>
    </row>
  </sheetData>
  <sortState ref="A2:D134">
    <sortCondition descending="1" ref="C2:C1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31" sqref="O31"/>
    </sheetView>
  </sheetViews>
  <sheetFormatPr baseColWidth="10" defaultColWidth="9.140625" defaultRowHeight="12.7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13" sqref="G13"/>
    </sheetView>
  </sheetViews>
  <sheetFormatPr baseColWidth="10" defaultColWidth="9.140625" defaultRowHeight="12.75" x14ac:dyDescent="0.2"/>
  <cols>
    <col min="1" max="1" width="30.7109375" bestFit="1" customWidth="1"/>
    <col min="2" max="2" width="7" bestFit="1" customWidth="1"/>
    <col min="3" max="3" width="11" bestFit="1" customWidth="1"/>
  </cols>
  <sheetData>
    <row r="1" spans="1:3" x14ac:dyDescent="0.2">
      <c r="A1" t="s">
        <v>298</v>
      </c>
      <c r="B1">
        <v>2011</v>
      </c>
      <c r="C1" t="s">
        <v>297</v>
      </c>
    </row>
    <row r="2" spans="1:3" x14ac:dyDescent="0.2">
      <c r="A2" t="s">
        <v>274</v>
      </c>
      <c r="B2">
        <v>154.75</v>
      </c>
      <c r="C2">
        <v>154.75</v>
      </c>
    </row>
    <row r="3" spans="1:3" x14ac:dyDescent="0.2">
      <c r="A3" t="s">
        <v>273</v>
      </c>
      <c r="B3">
        <v>176.5</v>
      </c>
      <c r="C3">
        <v>176.5</v>
      </c>
    </row>
    <row r="4" spans="1:3" x14ac:dyDescent="0.2">
      <c r="A4" t="s">
        <v>43</v>
      </c>
      <c r="B4">
        <v>134.5</v>
      </c>
      <c r="C4">
        <v>134.5</v>
      </c>
    </row>
    <row r="5" spans="1:3" x14ac:dyDescent="0.2">
      <c r="A5" t="s">
        <v>172</v>
      </c>
      <c r="B5">
        <v>191.75</v>
      </c>
      <c r="C5">
        <v>191.75</v>
      </c>
    </row>
    <row r="6" spans="1:3" x14ac:dyDescent="0.2">
      <c r="A6" t="s">
        <v>167</v>
      </c>
      <c r="B6">
        <v>220</v>
      </c>
      <c r="C6">
        <v>220</v>
      </c>
    </row>
    <row r="7" spans="1:3" x14ac:dyDescent="0.2">
      <c r="A7" t="s">
        <v>182</v>
      </c>
      <c r="B7">
        <v>145.5</v>
      </c>
      <c r="C7">
        <v>145.5</v>
      </c>
    </row>
  </sheetData>
  <sortState ref="A2:C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4</vt:i4>
      </vt:variant>
    </vt:vector>
  </HeadingPairs>
  <TitlesOfParts>
    <vt:vector size="12" baseType="lpstr">
      <vt:lpstr>Timelog</vt:lpstr>
      <vt:lpstr>Tickets</vt:lpstr>
      <vt:lpstr>Activities</vt:lpstr>
      <vt:lpstr>h pro Mitglied</vt:lpstr>
      <vt:lpstr>h pro Tag</vt:lpstr>
      <vt:lpstr>h pro Ticket</vt:lpstr>
      <vt:lpstr>Charts</vt:lpstr>
      <vt:lpstr>Milestones</vt:lpstr>
      <vt:lpstr>Activities!activities</vt:lpstr>
      <vt:lpstr>Milestones!activities</vt:lpstr>
      <vt:lpstr>Tickets!zeiterfassung.tickets</vt:lpstr>
      <vt:lpstr>Timelog!zeiterfassung.timelog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Lukas Elmer</cp:lastModifiedBy>
  <cp:lastPrinted>2004-11-03T14:43:23Z</cp:lastPrinted>
  <dcterms:created xsi:type="dcterms:W3CDTF">1996-10-17T05:27:31Z</dcterms:created>
  <dcterms:modified xsi:type="dcterms:W3CDTF">2011-05-31T16:50:44Z</dcterms:modified>
</cp:coreProperties>
</file>