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20" windowWidth="10410" windowHeight="7335" activeTab="6"/>
  </bookViews>
  <sheets>
    <sheet name="Timelog" sheetId="16" r:id="rId1"/>
    <sheet name="Tickets" sheetId="21" r:id="rId2"/>
    <sheet name="timelog-ticket" sheetId="13" r:id="rId3"/>
    <sheet name="h pro Mitglied" sheetId="2" r:id="rId4"/>
    <sheet name="h pro Tag" sheetId="6" r:id="rId5"/>
    <sheet name="h pro Ticket" sheetId="14" r:id="rId6"/>
    <sheet name="Charts" sheetId="11" r:id="rId7"/>
  </sheets>
  <definedNames>
    <definedName name="_xlnm._FilterDatabase" localSheetId="5" hidden="1">'h pro Ticket'!$A$1:$D$221</definedName>
    <definedName name="timelog_3" localSheetId="2">'timelog-ticket'!$A$1:$C$17</definedName>
    <definedName name="zeiterfassung.tickets" localSheetId="1">Tickets!$A$1:$R$133</definedName>
    <definedName name="zeiterfassung.timelog" localSheetId="0">Timelog!$A$1:$I$61</definedName>
  </definedNames>
  <calcPr calcId="144525"/>
</workbook>
</file>

<file path=xl/calcChain.xml><?xml version="1.0" encoding="utf-8"?>
<calcChain xmlns="http://schemas.openxmlformats.org/spreadsheetml/2006/main">
  <c r="A140" i="14" l="1"/>
  <c r="D140" i="14" s="1"/>
  <c r="B140" i="14"/>
  <c r="C140" i="14"/>
  <c r="A141" i="14"/>
  <c r="D141" i="14" s="1"/>
  <c r="B141" i="14"/>
  <c r="C141" i="14"/>
  <c r="A142" i="14"/>
  <c r="D142" i="14" s="1"/>
  <c r="B142" i="14"/>
  <c r="C142" i="14"/>
  <c r="A143" i="14"/>
  <c r="D143" i="14" s="1"/>
  <c r="B143" i="14"/>
  <c r="C143" i="14"/>
  <c r="A144" i="14"/>
  <c r="D144" i="14" s="1"/>
  <c r="B144" i="14"/>
  <c r="C144" i="14"/>
  <c r="A145" i="14"/>
  <c r="D145" i="14" s="1"/>
  <c r="B145" i="14"/>
  <c r="C145" i="14"/>
  <c r="A146" i="14"/>
  <c r="D146" i="14" s="1"/>
  <c r="B146" i="14"/>
  <c r="C146" i="14"/>
  <c r="A147" i="14"/>
  <c r="D147" i="14" s="1"/>
  <c r="B147" i="14"/>
  <c r="C147" i="14"/>
  <c r="A148" i="14"/>
  <c r="D148" i="14" s="1"/>
  <c r="B148" i="14"/>
  <c r="C148" i="14"/>
  <c r="A149" i="14"/>
  <c r="D149" i="14" s="1"/>
  <c r="B149" i="14"/>
  <c r="C149" i="14"/>
  <c r="A150" i="14"/>
  <c r="D150" i="14" s="1"/>
  <c r="B150" i="14"/>
  <c r="C150" i="14"/>
  <c r="A151" i="14"/>
  <c r="D151" i="14" s="1"/>
  <c r="B151" i="14"/>
  <c r="C151" i="14"/>
  <c r="A152" i="14"/>
  <c r="D152" i="14" s="1"/>
  <c r="B152" i="14"/>
  <c r="C152" i="14"/>
  <c r="A153" i="14"/>
  <c r="D153" i="14" s="1"/>
  <c r="B153" i="14"/>
  <c r="C153" i="14"/>
  <c r="A154" i="14"/>
  <c r="D154" i="14" s="1"/>
  <c r="B154" i="14"/>
  <c r="C154" i="14"/>
  <c r="A155" i="14"/>
  <c r="D155" i="14" s="1"/>
  <c r="B155" i="14"/>
  <c r="C155" i="14"/>
  <c r="A156" i="14"/>
  <c r="D156" i="14" s="1"/>
  <c r="B156" i="14"/>
  <c r="C156" i="14"/>
  <c r="A157" i="14"/>
  <c r="D157" i="14" s="1"/>
  <c r="B157" i="14"/>
  <c r="C157" i="14"/>
  <c r="A158" i="14"/>
  <c r="D158" i="14" s="1"/>
  <c r="B158" i="14"/>
  <c r="C158" i="14"/>
  <c r="A159" i="14"/>
  <c r="D159" i="14" s="1"/>
  <c r="B159" i="14"/>
  <c r="C159" i="14"/>
  <c r="A160" i="14"/>
  <c r="D160" i="14" s="1"/>
  <c r="B160" i="14"/>
  <c r="C160" i="14"/>
  <c r="A161" i="14"/>
  <c r="D161" i="14" s="1"/>
  <c r="B161" i="14"/>
  <c r="C161" i="14"/>
  <c r="A162" i="14"/>
  <c r="D162" i="14" s="1"/>
  <c r="B162" i="14"/>
  <c r="C162" i="14"/>
  <c r="A163" i="14"/>
  <c r="D163" i="14" s="1"/>
  <c r="B163" i="14"/>
  <c r="C163" i="14"/>
  <c r="A164" i="14"/>
  <c r="D164" i="14" s="1"/>
  <c r="B164" i="14"/>
  <c r="C164" i="14"/>
  <c r="A165" i="14"/>
  <c r="D165" i="14" s="1"/>
  <c r="B165" i="14"/>
  <c r="C165" i="14"/>
  <c r="A166" i="14"/>
  <c r="D166" i="14" s="1"/>
  <c r="B166" i="14"/>
  <c r="C166" i="14"/>
  <c r="A167" i="14"/>
  <c r="D167" i="14" s="1"/>
  <c r="B167" i="14"/>
  <c r="C167" i="14"/>
  <c r="A168" i="14"/>
  <c r="D168" i="14" s="1"/>
  <c r="B168" i="14"/>
  <c r="C168" i="14"/>
  <c r="A169" i="14"/>
  <c r="D169" i="14" s="1"/>
  <c r="B169" i="14"/>
  <c r="C169" i="14"/>
  <c r="A170" i="14"/>
  <c r="D170" i="14" s="1"/>
  <c r="B170" i="14"/>
  <c r="C170" i="14"/>
  <c r="A171" i="14"/>
  <c r="D171" i="14" s="1"/>
  <c r="B171" i="14"/>
  <c r="C171" i="14"/>
  <c r="A172" i="14"/>
  <c r="D172" i="14" s="1"/>
  <c r="B172" i="14"/>
  <c r="C172" i="14"/>
  <c r="A173" i="14"/>
  <c r="D173" i="14" s="1"/>
  <c r="B173" i="14"/>
  <c r="C173" i="14"/>
  <c r="A174" i="14"/>
  <c r="D174" i="14" s="1"/>
  <c r="B174" i="14"/>
  <c r="C174" i="14"/>
  <c r="A175" i="14"/>
  <c r="D175" i="14" s="1"/>
  <c r="B175" i="14"/>
  <c r="C175" i="14"/>
  <c r="A176" i="14"/>
  <c r="D176" i="14" s="1"/>
  <c r="B176" i="14"/>
  <c r="C176" i="14"/>
  <c r="A177" i="14"/>
  <c r="D177" i="14" s="1"/>
  <c r="B177" i="14"/>
  <c r="C177" i="14"/>
  <c r="A178" i="14"/>
  <c r="D178" i="14" s="1"/>
  <c r="B178" i="14"/>
  <c r="C178" i="14"/>
  <c r="A179" i="14"/>
  <c r="D179" i="14" s="1"/>
  <c r="B179" i="14"/>
  <c r="C179" i="14"/>
  <c r="A180" i="14"/>
  <c r="D180" i="14" s="1"/>
  <c r="B180" i="14"/>
  <c r="C180" i="14"/>
  <c r="A181" i="14"/>
  <c r="D181" i="14" s="1"/>
  <c r="B181" i="14"/>
  <c r="C181" i="14"/>
  <c r="A182" i="14"/>
  <c r="D182" i="14" s="1"/>
  <c r="B182" i="14"/>
  <c r="C182" i="14"/>
  <c r="A183" i="14"/>
  <c r="D183" i="14" s="1"/>
  <c r="B183" i="14"/>
  <c r="C183" i="14"/>
  <c r="A184" i="14"/>
  <c r="D184" i="14" s="1"/>
  <c r="B184" i="14"/>
  <c r="C184" i="14"/>
  <c r="A185" i="14"/>
  <c r="D185" i="14" s="1"/>
  <c r="B185" i="14"/>
  <c r="C185" i="14"/>
  <c r="A186" i="14"/>
  <c r="D186" i="14" s="1"/>
  <c r="B186" i="14"/>
  <c r="C186" i="14"/>
  <c r="A187" i="14"/>
  <c r="D187" i="14" s="1"/>
  <c r="B187" i="14"/>
  <c r="C187" i="14"/>
  <c r="A188" i="14"/>
  <c r="D188" i="14" s="1"/>
  <c r="B188" i="14"/>
  <c r="C188" i="14"/>
  <c r="A189" i="14"/>
  <c r="D189" i="14" s="1"/>
  <c r="B189" i="14"/>
  <c r="C189" i="14"/>
  <c r="A190" i="14"/>
  <c r="D190" i="14" s="1"/>
  <c r="B190" i="14"/>
  <c r="C190" i="14"/>
  <c r="A191" i="14"/>
  <c r="D191" i="14" s="1"/>
  <c r="B191" i="14"/>
  <c r="C191" i="14"/>
  <c r="A192" i="14"/>
  <c r="D192" i="14" s="1"/>
  <c r="B192" i="14"/>
  <c r="C192" i="14"/>
  <c r="A193" i="14"/>
  <c r="D193" i="14" s="1"/>
  <c r="B193" i="14"/>
  <c r="C193" i="14"/>
  <c r="A194" i="14"/>
  <c r="D194" i="14" s="1"/>
  <c r="B194" i="14"/>
  <c r="C194" i="14"/>
  <c r="A195" i="14"/>
  <c r="D195" i="14" s="1"/>
  <c r="B195" i="14"/>
  <c r="C195" i="14"/>
  <c r="A196" i="14"/>
  <c r="D196" i="14" s="1"/>
  <c r="B196" i="14"/>
  <c r="C196" i="14"/>
  <c r="A197" i="14"/>
  <c r="D197" i="14" s="1"/>
  <c r="B197" i="14"/>
  <c r="C197" i="14"/>
  <c r="A198" i="14"/>
  <c r="D198" i="14" s="1"/>
  <c r="B198" i="14"/>
  <c r="C198" i="14"/>
  <c r="A199" i="14"/>
  <c r="D199" i="14" s="1"/>
  <c r="B199" i="14"/>
  <c r="C199" i="14"/>
  <c r="A200" i="14"/>
  <c r="D200" i="14" s="1"/>
  <c r="B200" i="14"/>
  <c r="C200" i="14"/>
  <c r="A201" i="14"/>
  <c r="D201" i="14" s="1"/>
  <c r="B201" i="14"/>
  <c r="C201" i="14"/>
  <c r="A202" i="14"/>
  <c r="D202" i="14" s="1"/>
  <c r="B202" i="14"/>
  <c r="C202" i="14"/>
  <c r="A203" i="14"/>
  <c r="D203" i="14" s="1"/>
  <c r="B203" i="14"/>
  <c r="C203" i="14"/>
  <c r="A204" i="14"/>
  <c r="D204" i="14" s="1"/>
  <c r="B204" i="14"/>
  <c r="C204" i="14"/>
  <c r="A205" i="14"/>
  <c r="D205" i="14" s="1"/>
  <c r="B205" i="14"/>
  <c r="C205" i="14"/>
  <c r="A206" i="14"/>
  <c r="D206" i="14" s="1"/>
  <c r="B206" i="14"/>
  <c r="C206" i="14"/>
  <c r="A207" i="14"/>
  <c r="D207" i="14" s="1"/>
  <c r="B207" i="14"/>
  <c r="C207" i="14"/>
  <c r="A208" i="14"/>
  <c r="D208" i="14" s="1"/>
  <c r="B208" i="14"/>
  <c r="C208" i="14"/>
  <c r="A209" i="14"/>
  <c r="D209" i="14" s="1"/>
  <c r="B209" i="14"/>
  <c r="C209" i="14"/>
  <c r="A210" i="14"/>
  <c r="D210" i="14" s="1"/>
  <c r="B210" i="14"/>
  <c r="C210" i="14"/>
  <c r="A211" i="14"/>
  <c r="D211" i="14" s="1"/>
  <c r="B211" i="14"/>
  <c r="C211" i="14"/>
  <c r="A212" i="14"/>
  <c r="D212" i="14" s="1"/>
  <c r="B212" i="14"/>
  <c r="C212" i="14"/>
  <c r="A213" i="14"/>
  <c r="D213" i="14" s="1"/>
  <c r="B213" i="14"/>
  <c r="C213" i="14"/>
  <c r="A214" i="14"/>
  <c r="D214" i="14" s="1"/>
  <c r="B214" i="14"/>
  <c r="C214" i="14"/>
  <c r="A215" i="14"/>
  <c r="D215" i="14" s="1"/>
  <c r="B215" i="14"/>
  <c r="C215" i="14"/>
  <c r="A216" i="14"/>
  <c r="D216" i="14" s="1"/>
  <c r="B216" i="14"/>
  <c r="C216" i="14"/>
  <c r="A217" i="14"/>
  <c r="D217" i="14" s="1"/>
  <c r="B217" i="14"/>
  <c r="C217" i="14"/>
  <c r="A218" i="14"/>
  <c r="D218" i="14" s="1"/>
  <c r="B218" i="14"/>
  <c r="C218" i="14"/>
  <c r="A219" i="14"/>
  <c r="D219" i="14" s="1"/>
  <c r="B219" i="14"/>
  <c r="C219" i="14"/>
  <c r="A220" i="14"/>
  <c r="D220" i="14" s="1"/>
  <c r="B220" i="14"/>
  <c r="C220" i="14"/>
  <c r="A221" i="14"/>
  <c r="D221" i="14" s="1"/>
  <c r="B221" i="14"/>
  <c r="C221" i="14"/>
  <c r="A3" i="14"/>
  <c r="D3" i="14" s="1"/>
  <c r="B3" i="14"/>
  <c r="C3" i="14"/>
  <c r="A4" i="14"/>
  <c r="D4" i="14" s="1"/>
  <c r="B4" i="14"/>
  <c r="C4" i="14"/>
  <c r="A5" i="14"/>
  <c r="D5" i="14" s="1"/>
  <c r="B5" i="14"/>
  <c r="C5" i="14"/>
  <c r="A6" i="14"/>
  <c r="D6" i="14" s="1"/>
  <c r="B6" i="14"/>
  <c r="C6" i="14"/>
  <c r="A7" i="14"/>
  <c r="D7" i="14" s="1"/>
  <c r="B7" i="14"/>
  <c r="C7" i="14"/>
  <c r="A8" i="14"/>
  <c r="D8" i="14" s="1"/>
  <c r="B8" i="14"/>
  <c r="C8" i="14"/>
  <c r="A9" i="14"/>
  <c r="D9" i="14" s="1"/>
  <c r="B9" i="14"/>
  <c r="C9" i="14"/>
  <c r="A10" i="14"/>
  <c r="D10" i="14" s="1"/>
  <c r="B10" i="14"/>
  <c r="C10" i="14"/>
  <c r="A2" i="14"/>
  <c r="D2" i="14" s="1"/>
  <c r="B2" i="14"/>
  <c r="C2" i="14"/>
  <c r="A12" i="14"/>
  <c r="D12" i="14" s="1"/>
  <c r="B12" i="14"/>
  <c r="C12" i="14"/>
  <c r="A13" i="14"/>
  <c r="D13" i="14" s="1"/>
  <c r="B13" i="14"/>
  <c r="C13" i="14"/>
  <c r="A14" i="14"/>
  <c r="D14" i="14" s="1"/>
  <c r="B14" i="14"/>
  <c r="C14" i="14"/>
  <c r="A15" i="14"/>
  <c r="D15" i="14" s="1"/>
  <c r="B15" i="14"/>
  <c r="C15" i="14"/>
  <c r="A16" i="14"/>
  <c r="D16" i="14" s="1"/>
  <c r="B16" i="14"/>
  <c r="C16" i="14"/>
  <c r="A17" i="14"/>
  <c r="D17" i="14" s="1"/>
  <c r="B17" i="14"/>
  <c r="C17" i="14"/>
  <c r="A18" i="14"/>
  <c r="D18" i="14" s="1"/>
  <c r="B18" i="14"/>
  <c r="C18" i="14"/>
  <c r="A125" i="14"/>
  <c r="D125" i="14" s="1"/>
  <c r="B125" i="14"/>
  <c r="C125" i="14"/>
  <c r="A20" i="14"/>
  <c r="D20" i="14" s="1"/>
  <c r="B20" i="14"/>
  <c r="C20" i="14"/>
  <c r="A21" i="14"/>
  <c r="D21" i="14" s="1"/>
  <c r="B21" i="14"/>
  <c r="C21" i="14"/>
  <c r="A22" i="14"/>
  <c r="D22" i="14" s="1"/>
  <c r="B22" i="14"/>
  <c r="C22" i="14"/>
  <c r="A23" i="14"/>
  <c r="D23" i="14" s="1"/>
  <c r="B23" i="14"/>
  <c r="C23" i="14"/>
  <c r="A24" i="14"/>
  <c r="D24" i="14" s="1"/>
  <c r="B24" i="14"/>
  <c r="C24" i="14"/>
  <c r="A25" i="14"/>
  <c r="D25" i="14" s="1"/>
  <c r="B25" i="14"/>
  <c r="C25" i="14"/>
  <c r="A26" i="14"/>
  <c r="D26" i="14" s="1"/>
  <c r="B26" i="14"/>
  <c r="C26" i="14"/>
  <c r="A27" i="14"/>
  <c r="D27" i="14" s="1"/>
  <c r="B27" i="14"/>
  <c r="C27" i="14"/>
  <c r="A28" i="14"/>
  <c r="D28" i="14" s="1"/>
  <c r="B28" i="14"/>
  <c r="C28" i="14"/>
  <c r="A29" i="14"/>
  <c r="D29" i="14" s="1"/>
  <c r="B29" i="14"/>
  <c r="C29" i="14"/>
  <c r="A30" i="14"/>
  <c r="D30" i="14" s="1"/>
  <c r="B30" i="14"/>
  <c r="C30" i="14"/>
  <c r="A31" i="14"/>
  <c r="D31" i="14" s="1"/>
  <c r="B31" i="14"/>
  <c r="C31" i="14"/>
  <c r="A32" i="14"/>
  <c r="D32" i="14" s="1"/>
  <c r="B32" i="14"/>
  <c r="C32" i="14"/>
  <c r="A33" i="14"/>
  <c r="D33" i="14" s="1"/>
  <c r="B33" i="14"/>
  <c r="C33" i="14"/>
  <c r="A34" i="14"/>
  <c r="D34" i="14" s="1"/>
  <c r="B34" i="14"/>
  <c r="C34" i="14"/>
  <c r="A35" i="14"/>
  <c r="D35" i="14" s="1"/>
  <c r="B35" i="14"/>
  <c r="C35" i="14"/>
  <c r="A36" i="14"/>
  <c r="D36" i="14" s="1"/>
  <c r="B36" i="14"/>
  <c r="C36" i="14"/>
  <c r="A37" i="14"/>
  <c r="D37" i="14" s="1"/>
  <c r="B37" i="14"/>
  <c r="C37" i="14"/>
  <c r="A38" i="14"/>
  <c r="D38" i="14" s="1"/>
  <c r="B38" i="14"/>
  <c r="C38" i="14"/>
  <c r="A39" i="14"/>
  <c r="D39" i="14" s="1"/>
  <c r="B39" i="14"/>
  <c r="C39" i="14"/>
  <c r="A40" i="14"/>
  <c r="D40" i="14" s="1"/>
  <c r="B40" i="14"/>
  <c r="C40" i="14"/>
  <c r="A41" i="14"/>
  <c r="D41" i="14" s="1"/>
  <c r="B41" i="14"/>
  <c r="C41" i="14"/>
  <c r="A42" i="14"/>
  <c r="D42" i="14" s="1"/>
  <c r="B42" i="14"/>
  <c r="C42" i="14"/>
  <c r="A43" i="14"/>
  <c r="D43" i="14" s="1"/>
  <c r="B43" i="14"/>
  <c r="C43" i="14"/>
  <c r="A111" i="14"/>
  <c r="D111" i="14" s="1"/>
  <c r="B111" i="14"/>
  <c r="C111" i="14"/>
  <c r="A45" i="14"/>
  <c r="D45" i="14" s="1"/>
  <c r="B45" i="14"/>
  <c r="C45" i="14"/>
  <c r="A46" i="14"/>
  <c r="D46" i="14" s="1"/>
  <c r="B46" i="14"/>
  <c r="C46" i="14"/>
  <c r="A47" i="14"/>
  <c r="D47" i="14" s="1"/>
  <c r="B47" i="14"/>
  <c r="C47" i="14"/>
  <c r="A48" i="14"/>
  <c r="D48" i="14" s="1"/>
  <c r="B48" i="14"/>
  <c r="C48" i="14"/>
  <c r="A49" i="14"/>
  <c r="D49" i="14" s="1"/>
  <c r="B49" i="14"/>
  <c r="C49" i="14"/>
  <c r="A50" i="14"/>
  <c r="D50" i="14" s="1"/>
  <c r="B50" i="14"/>
  <c r="C50" i="14"/>
  <c r="A51" i="14"/>
  <c r="D51" i="14" s="1"/>
  <c r="B51" i="14"/>
  <c r="C51" i="14"/>
  <c r="A52" i="14"/>
  <c r="D52" i="14" s="1"/>
  <c r="B52" i="14"/>
  <c r="C52" i="14"/>
  <c r="A53" i="14"/>
  <c r="D53" i="14" s="1"/>
  <c r="B53" i="14"/>
  <c r="C53" i="14"/>
  <c r="A54" i="14"/>
  <c r="D54" i="14" s="1"/>
  <c r="B54" i="14"/>
  <c r="C54" i="14"/>
  <c r="A55" i="14"/>
  <c r="D55" i="14" s="1"/>
  <c r="B55" i="14"/>
  <c r="C55" i="14"/>
  <c r="A56" i="14"/>
  <c r="D56" i="14" s="1"/>
  <c r="B56" i="14"/>
  <c r="C56" i="14"/>
  <c r="A57" i="14"/>
  <c r="D57" i="14" s="1"/>
  <c r="B57" i="14"/>
  <c r="C57" i="14"/>
  <c r="A58" i="14"/>
  <c r="D58" i="14" s="1"/>
  <c r="B58" i="14"/>
  <c r="C58" i="14"/>
  <c r="A59" i="14"/>
  <c r="D59" i="14" s="1"/>
  <c r="B59" i="14"/>
  <c r="C59" i="14"/>
  <c r="A60" i="14"/>
  <c r="D60" i="14" s="1"/>
  <c r="B60" i="14"/>
  <c r="C60" i="14"/>
  <c r="A61" i="14"/>
  <c r="D61" i="14" s="1"/>
  <c r="B61" i="14"/>
  <c r="C61" i="14"/>
  <c r="A62" i="14"/>
  <c r="D62" i="14" s="1"/>
  <c r="B62" i="14"/>
  <c r="C62" i="14"/>
  <c r="A63" i="14"/>
  <c r="D63" i="14" s="1"/>
  <c r="B63" i="14"/>
  <c r="C63" i="14"/>
  <c r="A64" i="14"/>
  <c r="D64" i="14" s="1"/>
  <c r="B64" i="14"/>
  <c r="C64" i="14"/>
  <c r="A65" i="14"/>
  <c r="D65" i="14" s="1"/>
  <c r="B65" i="14"/>
  <c r="C65" i="14"/>
  <c r="A66" i="14"/>
  <c r="D66" i="14" s="1"/>
  <c r="B66" i="14"/>
  <c r="C66" i="14"/>
  <c r="A67" i="14"/>
  <c r="D67" i="14" s="1"/>
  <c r="B67" i="14"/>
  <c r="C67" i="14"/>
  <c r="A68" i="14"/>
  <c r="D68" i="14" s="1"/>
  <c r="B68" i="14"/>
  <c r="C68" i="14"/>
  <c r="A69" i="14"/>
  <c r="D69" i="14" s="1"/>
  <c r="B69" i="14"/>
  <c r="C69" i="14"/>
  <c r="A70" i="14"/>
  <c r="D70" i="14" s="1"/>
  <c r="B70" i="14"/>
  <c r="C70" i="14"/>
  <c r="A71" i="14"/>
  <c r="D71" i="14" s="1"/>
  <c r="B71" i="14"/>
  <c r="C71" i="14"/>
  <c r="A72" i="14"/>
  <c r="D72" i="14" s="1"/>
  <c r="B72" i="14"/>
  <c r="C72" i="14"/>
  <c r="A73" i="14"/>
  <c r="D73" i="14" s="1"/>
  <c r="B73" i="14"/>
  <c r="C73" i="14"/>
  <c r="A74" i="14"/>
  <c r="D74" i="14" s="1"/>
  <c r="B74" i="14"/>
  <c r="C74" i="14"/>
  <c r="A75" i="14"/>
  <c r="D75" i="14" s="1"/>
  <c r="B75" i="14"/>
  <c r="C75" i="14"/>
  <c r="A76" i="14"/>
  <c r="D76" i="14" s="1"/>
  <c r="B76" i="14"/>
  <c r="C76" i="14"/>
  <c r="A77" i="14"/>
  <c r="D77" i="14" s="1"/>
  <c r="B77" i="14"/>
  <c r="C77" i="14"/>
  <c r="A78" i="14"/>
  <c r="D78" i="14" s="1"/>
  <c r="B78" i="14"/>
  <c r="C78" i="14"/>
  <c r="A79" i="14"/>
  <c r="D79" i="14" s="1"/>
  <c r="B79" i="14"/>
  <c r="C79" i="14"/>
  <c r="A80" i="14"/>
  <c r="D80" i="14" s="1"/>
  <c r="B80" i="14"/>
  <c r="C80" i="14"/>
  <c r="A81" i="14"/>
  <c r="D81" i="14" s="1"/>
  <c r="B81" i="14"/>
  <c r="C81" i="14"/>
  <c r="A82" i="14"/>
  <c r="D82" i="14" s="1"/>
  <c r="B82" i="14"/>
  <c r="C82" i="14"/>
  <c r="A83" i="14"/>
  <c r="D83" i="14" s="1"/>
  <c r="B83" i="14"/>
  <c r="C83" i="14"/>
  <c r="A84" i="14"/>
  <c r="D84" i="14" s="1"/>
  <c r="B84" i="14"/>
  <c r="C84" i="14"/>
  <c r="A85" i="14"/>
  <c r="D85" i="14" s="1"/>
  <c r="B85" i="14"/>
  <c r="C85" i="14"/>
  <c r="A86" i="14"/>
  <c r="D86" i="14" s="1"/>
  <c r="B86" i="14"/>
  <c r="C86" i="14"/>
  <c r="A87" i="14"/>
  <c r="D87" i="14" s="1"/>
  <c r="B87" i="14"/>
  <c r="C87" i="14"/>
  <c r="A88" i="14"/>
  <c r="D88" i="14" s="1"/>
  <c r="B88" i="14"/>
  <c r="C88" i="14"/>
  <c r="A89" i="14"/>
  <c r="D89" i="14" s="1"/>
  <c r="B89" i="14"/>
  <c r="C89" i="14"/>
  <c r="A90" i="14"/>
  <c r="D90" i="14" s="1"/>
  <c r="B90" i="14"/>
  <c r="C90" i="14"/>
  <c r="A91" i="14"/>
  <c r="D91" i="14" s="1"/>
  <c r="B91" i="14"/>
  <c r="C91" i="14"/>
  <c r="A92" i="14"/>
  <c r="D92" i="14" s="1"/>
  <c r="B92" i="14"/>
  <c r="C92" i="14"/>
  <c r="A93" i="14"/>
  <c r="D93" i="14" s="1"/>
  <c r="B93" i="14"/>
  <c r="C93" i="14"/>
  <c r="A94" i="14"/>
  <c r="D94" i="14" s="1"/>
  <c r="B94" i="14"/>
  <c r="C94" i="14"/>
  <c r="A128" i="14"/>
  <c r="D128" i="14" s="1"/>
  <c r="B128" i="14"/>
  <c r="C128" i="14"/>
  <c r="A96" i="14"/>
  <c r="D96" i="14" s="1"/>
  <c r="B96" i="14"/>
  <c r="C96" i="14"/>
  <c r="A97" i="14"/>
  <c r="D97" i="14" s="1"/>
  <c r="B97" i="14"/>
  <c r="C97" i="14"/>
  <c r="A98" i="14"/>
  <c r="D98" i="14" s="1"/>
  <c r="B98" i="14"/>
  <c r="C98" i="14"/>
  <c r="A99" i="14"/>
  <c r="D99" i="14" s="1"/>
  <c r="B99" i="14"/>
  <c r="C99" i="14"/>
  <c r="A100" i="14"/>
  <c r="D100" i="14" s="1"/>
  <c r="B100" i="14"/>
  <c r="C100" i="14"/>
  <c r="A101" i="14"/>
  <c r="D101" i="14" s="1"/>
  <c r="B101" i="14"/>
  <c r="C101" i="14"/>
  <c r="A102" i="14"/>
  <c r="D102" i="14" s="1"/>
  <c r="B102" i="14"/>
  <c r="C102" i="14"/>
  <c r="A103" i="14"/>
  <c r="D103" i="14" s="1"/>
  <c r="B103" i="14"/>
  <c r="C103" i="14"/>
  <c r="A104" i="14"/>
  <c r="D104" i="14" s="1"/>
  <c r="B104" i="14"/>
  <c r="C104" i="14"/>
  <c r="A105" i="14"/>
  <c r="D105" i="14" s="1"/>
  <c r="B105" i="14"/>
  <c r="C105" i="14"/>
  <c r="A106" i="14"/>
  <c r="D106" i="14" s="1"/>
  <c r="B106" i="14"/>
  <c r="C106" i="14"/>
  <c r="A107" i="14"/>
  <c r="D107" i="14" s="1"/>
  <c r="B107" i="14"/>
  <c r="C107" i="14"/>
  <c r="A108" i="14"/>
  <c r="D108" i="14" s="1"/>
  <c r="B108" i="14"/>
  <c r="C108" i="14"/>
  <c r="A109" i="14"/>
  <c r="D109" i="14" s="1"/>
  <c r="B109" i="14"/>
  <c r="C109" i="14"/>
  <c r="A110" i="14"/>
  <c r="D110" i="14" s="1"/>
  <c r="B110" i="14"/>
  <c r="C110" i="14"/>
  <c r="A122" i="14"/>
  <c r="D122" i="14" s="1"/>
  <c r="B122" i="14"/>
  <c r="C122" i="14"/>
  <c r="A112" i="14"/>
  <c r="D112" i="14" s="1"/>
  <c r="B112" i="14"/>
  <c r="C112" i="14"/>
  <c r="A113" i="14"/>
  <c r="D113" i="14" s="1"/>
  <c r="B113" i="14"/>
  <c r="C113" i="14"/>
  <c r="A114" i="14"/>
  <c r="D114" i="14" s="1"/>
  <c r="B114" i="14"/>
  <c r="C114" i="14"/>
  <c r="A115" i="14"/>
  <c r="D115" i="14" s="1"/>
  <c r="B115" i="14"/>
  <c r="C115" i="14"/>
  <c r="A116" i="14"/>
  <c r="D116" i="14" s="1"/>
  <c r="B116" i="14"/>
  <c r="C116" i="14"/>
  <c r="A117" i="14"/>
  <c r="D117" i="14" s="1"/>
  <c r="B117" i="14"/>
  <c r="C117" i="14"/>
  <c r="A118" i="14"/>
  <c r="D118" i="14" s="1"/>
  <c r="B118" i="14"/>
  <c r="C118" i="14"/>
  <c r="A119" i="14"/>
  <c r="D119" i="14" s="1"/>
  <c r="B119" i="14"/>
  <c r="C119" i="14"/>
  <c r="A120" i="14"/>
  <c r="D120" i="14" s="1"/>
  <c r="B120" i="14"/>
  <c r="C120" i="14"/>
  <c r="A121" i="14"/>
  <c r="D121" i="14" s="1"/>
  <c r="B121" i="14"/>
  <c r="C121" i="14"/>
  <c r="A44" i="14"/>
  <c r="D44" i="14" s="1"/>
  <c r="B44" i="14"/>
  <c r="C44" i="14"/>
  <c r="A123" i="14"/>
  <c r="D123" i="14" s="1"/>
  <c r="B123" i="14"/>
  <c r="C123" i="14"/>
  <c r="A129" i="14"/>
  <c r="D129" i="14" s="1"/>
  <c r="B129" i="14"/>
  <c r="C129" i="14"/>
  <c r="A130" i="14"/>
  <c r="D130" i="14" s="1"/>
  <c r="B130" i="14"/>
  <c r="C130" i="14"/>
  <c r="A131" i="14"/>
  <c r="D131" i="14" s="1"/>
  <c r="B131" i="14"/>
  <c r="C131" i="14"/>
  <c r="A95" i="14"/>
  <c r="D95" i="14" s="1"/>
  <c r="B95" i="14"/>
  <c r="C95" i="14"/>
  <c r="A124" i="14"/>
  <c r="D124" i="14" s="1"/>
  <c r="B124" i="14"/>
  <c r="C124" i="14"/>
  <c r="A132" i="14"/>
  <c r="D132" i="14" s="1"/>
  <c r="B132" i="14"/>
  <c r="C132" i="14"/>
  <c r="A19" i="14"/>
  <c r="D19" i="14" s="1"/>
  <c r="B19" i="14"/>
  <c r="C19" i="14"/>
  <c r="A134" i="14"/>
  <c r="D134" i="14" s="1"/>
  <c r="B134" i="14"/>
  <c r="C134" i="14"/>
  <c r="A126" i="14"/>
  <c r="D126" i="14" s="1"/>
  <c r="B126" i="14"/>
  <c r="C126" i="14"/>
  <c r="A133" i="14"/>
  <c r="D133" i="14" s="1"/>
  <c r="B133" i="14"/>
  <c r="C133" i="14"/>
  <c r="A11" i="14"/>
  <c r="D11" i="14" s="1"/>
  <c r="B11" i="14"/>
  <c r="C11" i="14"/>
  <c r="A135" i="14"/>
  <c r="D135" i="14" s="1"/>
  <c r="B135" i="14"/>
  <c r="C135" i="14"/>
  <c r="A136" i="14"/>
  <c r="D136" i="14" s="1"/>
  <c r="B136" i="14"/>
  <c r="C136" i="14"/>
  <c r="A137" i="14"/>
  <c r="D137" i="14" s="1"/>
  <c r="B137" i="14"/>
  <c r="C137" i="14"/>
  <c r="A138" i="14"/>
  <c r="D138" i="14" s="1"/>
  <c r="B138" i="14"/>
  <c r="C138" i="14"/>
  <c r="A139" i="14"/>
  <c r="D139" i="14" s="1"/>
  <c r="B139" i="14"/>
  <c r="C139" i="14"/>
  <c r="B127" i="14"/>
  <c r="A127" i="14"/>
  <c r="D127" i="14" s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2" i="6"/>
  <c r="B2" i="2"/>
  <c r="B3" i="2"/>
  <c r="B4" i="2"/>
  <c r="B5" i="2"/>
  <c r="B1" i="2"/>
  <c r="C127" i="14" l="1"/>
  <c r="H15" i="6"/>
  <c r="H13" i="6"/>
  <c r="H11" i="6"/>
  <c r="H9" i="6"/>
  <c r="H7" i="6"/>
  <c r="H5" i="6"/>
  <c r="H3" i="6"/>
  <c r="H2" i="6"/>
  <c r="H16" i="6"/>
  <c r="H14" i="6"/>
  <c r="H12" i="6"/>
  <c r="H10" i="6"/>
  <c r="H8" i="6"/>
  <c r="H6" i="6"/>
  <c r="H4" i="6"/>
</calcChain>
</file>

<file path=xl/connections.xml><?xml version="1.0" encoding="utf-8"?>
<connections xmlns="http://schemas.openxmlformats.org/spreadsheetml/2006/main">
  <connection id="1" name="timelog(3)" type="6" refreshedVersion="3" deleted="1" background="1" saveData="1">
    <textPr firstRow="2" sourceFile="Z:\home\digi\Downloads\timelog(3).csv" tab="0" comma="1">
      <textFields count="3">
        <textField type="text"/>
        <textField/>
        <textField/>
      </textFields>
    </textPr>
  </connection>
  <connection id="2" name="zeiterfassung.tickets" type="6" refreshedVersion="3" background="1" saveData="1">
    <textPr firstRow="2" sourceFile="C:\users\digi\My Documents\HSR\SE2\MRT\se2p_svn.elmermx.ch\doc\01_Projektplan\zeiterfassung.tickets.csv" tab="0" comma="1">
      <textFields count="18">
        <textField/>
        <textField/>
        <textField/>
        <textField/>
        <textField/>
        <textField/>
        <textField/>
        <textField/>
        <textField/>
        <textField/>
        <textField type="MDY"/>
        <textField type="MDY"/>
        <textField/>
        <textField/>
        <textField/>
        <textField/>
        <textField/>
        <textField/>
      </textFields>
    </textPr>
  </connection>
  <connection id="3" name="zeiterfassung.timelog" type="6" refreshedVersion="3" background="1" refreshOnLoad="1" saveData="1">
    <textPr firstRow="2" sourceFile="C:\users\digi\My Documents\HSR\SE2\MRT\se2p_svn.elmermx.ch\doc\01_Projektplan\zeiterfassung.timelog.csv" tab="0" comma="1">
      <textFields count="9">
        <textField type="MDY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<sst xmlns="http://schemas.openxmlformats.org/spreadsheetml/2006/main" count="1523" uniqueCount="166">
  <si>
    <t>Woche</t>
  </si>
  <si>
    <t>Datum</t>
  </si>
  <si>
    <t>Stunden</t>
  </si>
  <si>
    <t>Lukas Elmer</t>
  </si>
  <si>
    <t>MRT</t>
  </si>
  <si>
    <t>Feature</t>
  </si>
  <si>
    <t>Projektplan erstellen</t>
  </si>
  <si>
    <t>Sitzungen</t>
  </si>
  <si>
    <t>Dokumentvorlage</t>
  </si>
  <si>
    <t>Projektantrag erstellen</t>
  </si>
  <si>
    <t>Redmine Projekt aufsetzen</t>
  </si>
  <si>
    <t>Diego Steiner</t>
  </si>
  <si>
    <t>Qualitätssicherung</t>
  </si>
  <si>
    <t>Qualitätsmassnahmen</t>
  </si>
  <si>
    <t>Risikomanagement erarbeiten</t>
  </si>
  <si>
    <t>Review</t>
  </si>
  <si>
    <t>Christina Heidt</t>
  </si>
  <si>
    <t>Logo erstellen</t>
  </si>
  <si>
    <t>Tickets erstellen, Projektplan korrigieren</t>
  </si>
  <si>
    <t>Risikomanagement erstellt</t>
  </si>
  <si>
    <t>Projektplan überarbeitet (Übersicht, Zeitplanung, Organisation)</t>
  </si>
  <si>
    <t>Abschnitt Projektübersicht erstellt</t>
  </si>
  <si>
    <t>Delia Treichler</t>
  </si>
  <si>
    <t>Glossar</t>
  </si>
  <si>
    <t>Projektplan Review</t>
  </si>
  <si>
    <t>Sitzung 03.03.11</t>
  </si>
  <si>
    <t>Projekt Management</t>
  </si>
  <si>
    <t>Sitzungsprotokolle</t>
  </si>
  <si>
    <t>Remo Waltenspül</t>
  </si>
  <si>
    <t>Codestyleguide erstellen</t>
  </si>
  <si>
    <t>Codeformatierung erstellt</t>
  </si>
  <si>
    <t>Sitzung 07.03.11</t>
  </si>
  <si>
    <t>Iterationsplanung und Arbeitspakete</t>
  </si>
  <si>
    <t>Änderungen und Review</t>
  </si>
  <si>
    <t>Review und kleine Anpassungen</t>
  </si>
  <si>
    <t>Managementabläufe</t>
  </si>
  <si>
    <t>Sitzung 28.02.11</t>
  </si>
  <si>
    <t>Wochentag</t>
  </si>
  <si>
    <t>Diagramme</t>
  </si>
  <si>
    <t>Sitzung 08.03.11</t>
  </si>
  <si>
    <t>New</t>
  </si>
  <si>
    <t>Normal</t>
  </si>
  <si>
    <t>Projektplan aktualisieren</t>
  </si>
  <si>
    <t>MS5: Schlusspräsentation/-abgabe</t>
  </si>
  <si>
    <t>MS4: Architektur/Design</t>
  </si>
  <si>
    <t>MS3: Ende Elaboration</t>
  </si>
  <si>
    <t>MS2: Anforderungen und Analyse</t>
  </si>
  <si>
    <t>Risikomanagement</t>
  </si>
  <si>
    <t>Reserve Risiko R06</t>
  </si>
  <si>
    <t>Reserve</t>
  </si>
  <si>
    <t>* Übertragungsprobleme Mobile &lt;-&gt; Server</t>
  </si>
  <si>
    <t>Reserve Risiko R04, R05</t>
  </si>
  <si>
    <t>* Einarbeitung Ruby</t>
  </si>
  <si>
    <t>Android Tutorials / Lektüren</t>
  </si>
  <si>
    <t>Studium Technologien</t>
  </si>
  <si>
    <t>Gemeinsames Abendessen</t>
  </si>
  <si>
    <t>Teamfördernde Massnahmen</t>
  </si>
  <si>
    <t>Reserve Risiko R01, R02, R03</t>
  </si>
  <si>
    <t>* Server nicht erreichbar</t>
  </si>
  <si>
    <t>Präsentation durchführen</t>
  </si>
  <si>
    <t>Sitzung 30.05.11</t>
  </si>
  <si>
    <t>Sitzung 23.05.11</t>
  </si>
  <si>
    <t>Sitzung 26.05.11</t>
  </si>
  <si>
    <t>Sitzung 16.05.11</t>
  </si>
  <si>
    <t>Sitzung 19.05.11</t>
  </si>
  <si>
    <t>Sitzung 09.05.11</t>
  </si>
  <si>
    <t>Sitzung 12.05.11</t>
  </si>
  <si>
    <t>Sitzung 02.05.11</t>
  </si>
  <si>
    <t>Sitzung 05.05.11</t>
  </si>
  <si>
    <t>Sitzung 18.04.11</t>
  </si>
  <si>
    <t>Sitzung 28.04.11</t>
  </si>
  <si>
    <t>Sitzung 21.04.11</t>
  </si>
  <si>
    <t>Sitzung 14.04.11</t>
  </si>
  <si>
    <t>Sitzung 11.04.11</t>
  </si>
  <si>
    <t>Sitzung 07.04.11</t>
  </si>
  <si>
    <t>Sitzung 04.04.11</t>
  </si>
  <si>
    <t>Sitzung 28.03.11</t>
  </si>
  <si>
    <t>Sitzung 31.03.11</t>
  </si>
  <si>
    <t>Sitzung 24.03.11</t>
  </si>
  <si>
    <t>Sitzung 17.03.11</t>
  </si>
  <si>
    <t>Sitzung 21.03.11</t>
  </si>
  <si>
    <t>Sitzung 14.03.11</t>
  </si>
  <si>
    <t>Sitzung 10.03.11</t>
  </si>
  <si>
    <t>MS1: Projektplan</t>
  </si>
  <si>
    <t>Test</t>
  </si>
  <si>
    <t>Tests</t>
  </si>
  <si>
    <t>Release V 1.0 erstellen</t>
  </si>
  <si>
    <t>Deployment</t>
  </si>
  <si>
    <t>Release V 0.2 erstellen</t>
  </si>
  <si>
    <t>Review der Dokumentation der Architektur</t>
  </si>
  <si>
    <t>Dokumentation Architektur</t>
  </si>
  <si>
    <t>Dokumentation</t>
  </si>
  <si>
    <t>Entwicklung RoR</t>
  </si>
  <si>
    <t>Implementation</t>
  </si>
  <si>
    <t>Entwicklung Android</t>
  </si>
  <si>
    <t>Release V 0.1 erstellen</t>
  </si>
  <si>
    <t>Anforderderungs Spezifikation</t>
  </si>
  <si>
    <t>Requirements</t>
  </si>
  <si>
    <t>Architektur grob dokumentieren</t>
  </si>
  <si>
    <t>Analyse und Design</t>
  </si>
  <si>
    <t>Demo vorbereiten</t>
  </si>
  <si>
    <t>Entwurf Klassendiagramme</t>
  </si>
  <si>
    <t>Architekturprototyp</t>
  </si>
  <si>
    <t>Wireframes erstellen</t>
  </si>
  <si>
    <t>Optional Features</t>
  </si>
  <si>
    <t>Feinplanung Constructionphase</t>
  </si>
  <si>
    <t>Risikoanalyse nachführen und Hauptrisiken beseitigen</t>
  </si>
  <si>
    <t>Entwicklungsumgebung einrichten</t>
  </si>
  <si>
    <t>Klassenspezifikation</t>
  </si>
  <si>
    <t>Nichtfunktionale Anforderungen</t>
  </si>
  <si>
    <t>Funktionalität, Zuverlässigkeit, Benutzbarkeit, Effizienz, Änderbarkeit,Übertragbarkeit</t>
  </si>
  <si>
    <t>Review Domainanalyse</t>
  </si>
  <si>
    <t>Review Anforderungsspezifikation</t>
  </si>
  <si>
    <t>Anforderderungsspezifikation</t>
  </si>
  <si>
    <t>Use Cases</t>
  </si>
  <si>
    <t>Android: Übermittlung an Server implementieren</t>
  </si>
  <si>
    <t>Android: Business Logik Start/Stopp implementieren</t>
  </si>
  <si>
    <t>Android: GUI programmieren</t>
  </si>
  <si>
    <t>RoR: Arbeitsstunden Schnittstelle</t>
  </si>
  <si>
    <t>RoR: Arbeitsstunden Verwaltung</t>
  </si>
  <si>
    <t>RoR: Login / Logout</t>
  </si>
  <si>
    <t>RoR: Benutzerverwaltung</t>
  </si>
  <si>
    <t>Ruby / Ruby on Rails Tutorials</t>
  </si>
  <si>
    <t>*Ruby*</t>
  </si>
  <si>
    <t>Deployment RoR auf Testumgebung</t>
  </si>
  <si>
    <t>Deployment auf Liveumgebung</t>
  </si>
  <si>
    <t>Review Dokumente</t>
  </si>
  <si>
    <t>Alle erzeugten Dokumente müssen gereviewt werden</t>
  </si>
  <si>
    <t>Review Use Cases</t>
  </si>
  <si>
    <t>Design Klassendiagramme</t>
  </si>
  <si>
    <t>Interaktionsdiagramme</t>
  </si>
  <si>
    <t>Sitzung</t>
  </si>
  <si>
    <t>In Progress</t>
  </si>
  <si>
    <t>Usability Tests</t>
  </si>
  <si>
    <t>Bugfixing</t>
  </si>
  <si>
    <t>Code Review</t>
  </si>
  <si>
    <t>Unit Tests</t>
  </si>
  <si>
    <t>Unit Tests definieren und ausführen</t>
  </si>
  <si>
    <t>Systemtests</t>
  </si>
  <si>
    <t>Systemtests definieren und ausführen</t>
  </si>
  <si>
    <t>UC Rapport Fully Dressed</t>
  </si>
  <si>
    <t>UC Rapport Casual Style</t>
  </si>
  <si>
    <t>Für Sekretärin</t>
  </si>
  <si>
    <t>Bedienungsanleitung</t>
  </si>
  <si>
    <t>Bedienungsanleitung schreiben</t>
  </si>
  <si>
    <t>Schlusspräsentation vorbereiten</t>
  </si>
  <si>
    <t>UC Verwaltung Fully Dressed</t>
  </si>
  <si>
    <t>UC Verwaltung Casual Style</t>
  </si>
  <si>
    <t>* CRUD Mitarbeiter / Logins</t>
  </si>
  <si>
    <t>UC Mitarbeiter Rapport Fully Dressed</t>
  </si>
  <si>
    <t>Operation Contracs</t>
  </si>
  <si>
    <t>Business Modeling</t>
  </si>
  <si>
    <t>Systemsequenzdiagramm</t>
  </si>
  <si>
    <t>Domainanalyse</t>
  </si>
  <si>
    <t>Vision</t>
  </si>
  <si>
    <t>Paperprototyping</t>
  </si>
  <si>
    <t>Fachliteratur</t>
  </si>
  <si>
    <t>Closed</t>
  </si>
  <si>
    <t>Abschnitt Qualitätsmassnahmen erarbeiten</t>
  </si>
  <si>
    <t>Abschnitt Managementabläufe erarbeiten</t>
  </si>
  <si>
    <t>Abschnitt Risikomanagement erarbeiten</t>
  </si>
  <si>
    <t>Stylerichtlinien für Code in einem Dokument festhalten</t>
  </si>
  <si>
    <t>Einheitliche Dokumentvorlage für Word erstellen</t>
  </si>
  <si>
    <t>* Beratung Projektplan</t>
  </si>
  <si>
    <t>Projekt aufsetzen und User erstellen</t>
  </si>
  <si>
    <t>Projektplan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</si>
</sst>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</font>
    <font>
      <sz val="9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22" fontId="0" fillId="0" borderId="0" xfId="0" applyNumberFormat="1"/>
    <xf numFmtId="0" fontId="3" fillId="0" borderId="0" xfId="0" applyFont="1"/>
    <xf numFmtId="14" fontId="4" fillId="0" borderId="0" xfId="1" applyNumberFormat="1" applyFont="1"/>
    <xf numFmtId="0" fontId="5" fillId="0" borderId="0" xfId="0" applyFont="1"/>
  </cellXfs>
  <cellStyles count="2">
    <cellStyle name="Normal 2" xfId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Stunden pro Woche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Stunden</c:v>
          </c:tx>
          <c:marker>
            <c:symbol val="none"/>
          </c:marker>
          <c:val>
            <c:numRef>
              <c:f>'h pro Tag'!$H$2:$H$16</c:f>
              <c:numCache>
                <c:formatCode>General</c:formatCode>
                <c:ptCount val="15"/>
                <c:pt idx="0">
                  <c:v>20</c:v>
                </c:pt>
                <c:pt idx="1">
                  <c:v>77</c:v>
                </c:pt>
                <c:pt idx="2">
                  <c:v>46.25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56960"/>
        <c:axId val="76168512"/>
      </c:lineChart>
      <c:catAx>
        <c:axId val="10685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Projektwoche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6168512"/>
        <c:crosses val="autoZero"/>
        <c:auto val="1"/>
        <c:lblAlgn val="ctr"/>
        <c:lblOffset val="100"/>
        <c:noMultiLvlLbl val="0"/>
      </c:catAx>
      <c:valAx>
        <c:axId val="761685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Stunden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856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Stunden</a:t>
            </a:r>
            <a:r>
              <a:rPr lang="de-CH" baseline="0"/>
              <a:t> Mitglied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'h pro Mitglied'!$A$1:$A$5</c:f>
              <c:strCache>
                <c:ptCount val="5"/>
                <c:pt idx="0">
                  <c:v>Lukas Elmer</c:v>
                </c:pt>
                <c:pt idx="1">
                  <c:v>Diego Steiner</c:v>
                </c:pt>
                <c:pt idx="2">
                  <c:v>Christina Heidt</c:v>
                </c:pt>
                <c:pt idx="3">
                  <c:v>Remo Waltenspül</c:v>
                </c:pt>
                <c:pt idx="4">
                  <c:v>Delia Treichler</c:v>
                </c:pt>
              </c:strCache>
            </c:strRef>
          </c:cat>
          <c:val>
            <c:numRef>
              <c:f>'h pro Mitglied'!$B$1:$B$5</c:f>
              <c:numCache>
                <c:formatCode>General</c:formatCode>
                <c:ptCount val="5"/>
                <c:pt idx="0">
                  <c:v>30</c:v>
                </c:pt>
                <c:pt idx="1">
                  <c:v>28.25</c:v>
                </c:pt>
                <c:pt idx="2">
                  <c:v>27</c:v>
                </c:pt>
                <c:pt idx="3">
                  <c:v>29.25</c:v>
                </c:pt>
                <c:pt idx="4">
                  <c:v>29.75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Stunden pro Ticket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Geplant</c:v>
          </c:tx>
          <c:invertIfNegative val="0"/>
          <c:cat>
            <c:strRef>
              <c:f>'h pro Ticket'!$D$2:$D$230</c:f>
              <c:strCache>
                <c:ptCount val="17"/>
                <c:pt idx="0">
                  <c:v>#213: Projektplan erstellen</c:v>
                </c:pt>
                <c:pt idx="1">
                  <c:v>#78: Projektantrag erstellen</c:v>
                </c:pt>
                <c:pt idx="2">
                  <c:v>#82: Sitzung 03.03.11</c:v>
                </c:pt>
                <c:pt idx="3">
                  <c:v>#91: Iterationsplanung und Arbeitspakete</c:v>
                </c:pt>
                <c:pt idx="4">
                  <c:v>#85: Risikomanagement erarbeiten</c:v>
                </c:pt>
                <c:pt idx="5">
                  <c:v>#179: Sitzung 07.03.11</c:v>
                </c:pt>
                <c:pt idx="6">
                  <c:v>#105: Projektplan Review</c:v>
                </c:pt>
                <c:pt idx="7">
                  <c:v>#84: Codestyleguide erstellen</c:v>
                </c:pt>
                <c:pt idx="8">
                  <c:v>#205: Sitzung 28.02.11</c:v>
                </c:pt>
                <c:pt idx="9">
                  <c:v>#80: Logo erstellen</c:v>
                </c:pt>
                <c:pt idx="10">
                  <c:v>#222: Sitzung 08.03.11</c:v>
                </c:pt>
                <c:pt idx="11">
                  <c:v>#125: Sitzungsprotokolle</c:v>
                </c:pt>
                <c:pt idx="12">
                  <c:v>#88: Glossar</c:v>
                </c:pt>
                <c:pt idx="13">
                  <c:v>#87: Qualitätsmassnahmen</c:v>
                </c:pt>
                <c:pt idx="14">
                  <c:v>#86: Managementabläufe</c:v>
                </c:pt>
                <c:pt idx="15">
                  <c:v>#83: Dokumentvorlage</c:v>
                </c:pt>
                <c:pt idx="16">
                  <c:v>#81: Redmine Projekt aufsetzen</c:v>
                </c:pt>
              </c:strCache>
            </c:strRef>
          </c:cat>
          <c:val>
            <c:numRef>
              <c:f>'h pro Ticket'!$B$2:$B$134</c:f>
              <c:numCache>
                <c:formatCode>General</c:formatCode>
                <c:ptCount val="17"/>
                <c:pt idx="0">
                  <c:v>44.5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5.5</c:v>
                </c:pt>
                <c:pt idx="5">
                  <c:v>7.5</c:v>
                </c:pt>
                <c:pt idx="6">
                  <c:v>2</c:v>
                </c:pt>
                <c:pt idx="7">
                  <c:v>1.5</c:v>
                </c:pt>
                <c:pt idx="8">
                  <c:v>3.75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0.5</c:v>
                </c:pt>
                <c:pt idx="16">
                  <c:v>1</c:v>
                </c:pt>
              </c:numCache>
            </c:numRef>
          </c:val>
        </c:ser>
        <c:ser>
          <c:idx val="1"/>
          <c:order val="1"/>
          <c:tx>
            <c:v>Gebraucht</c:v>
          </c:tx>
          <c:invertIfNegative val="0"/>
          <c:cat>
            <c:strRef>
              <c:f>'h pro Ticket'!$D$2:$D$230</c:f>
              <c:strCache>
                <c:ptCount val="17"/>
                <c:pt idx="0">
                  <c:v>#213: Projektplan erstellen</c:v>
                </c:pt>
                <c:pt idx="1">
                  <c:v>#78: Projektantrag erstellen</c:v>
                </c:pt>
                <c:pt idx="2">
                  <c:v>#82: Sitzung 03.03.11</c:v>
                </c:pt>
                <c:pt idx="3">
                  <c:v>#91: Iterationsplanung und Arbeitspakete</c:v>
                </c:pt>
                <c:pt idx="4">
                  <c:v>#85: Risikomanagement erarbeiten</c:v>
                </c:pt>
                <c:pt idx="5">
                  <c:v>#179: Sitzung 07.03.11</c:v>
                </c:pt>
                <c:pt idx="6">
                  <c:v>#105: Projektplan Review</c:v>
                </c:pt>
                <c:pt idx="7">
                  <c:v>#84: Codestyleguide erstellen</c:v>
                </c:pt>
                <c:pt idx="8">
                  <c:v>#205: Sitzung 28.02.11</c:v>
                </c:pt>
                <c:pt idx="9">
                  <c:v>#80: Logo erstellen</c:v>
                </c:pt>
                <c:pt idx="10">
                  <c:v>#222: Sitzung 08.03.11</c:v>
                </c:pt>
                <c:pt idx="11">
                  <c:v>#125: Sitzungsprotokolle</c:v>
                </c:pt>
                <c:pt idx="12">
                  <c:v>#88: Glossar</c:v>
                </c:pt>
                <c:pt idx="13">
                  <c:v>#87: Qualitätsmassnahmen</c:v>
                </c:pt>
                <c:pt idx="14">
                  <c:v>#86: Managementabläufe</c:v>
                </c:pt>
                <c:pt idx="15">
                  <c:v>#83: Dokumentvorlage</c:v>
                </c:pt>
                <c:pt idx="16">
                  <c:v>#81: Redmine Projekt aufsetzen</c:v>
                </c:pt>
              </c:strCache>
            </c:strRef>
          </c:cat>
          <c:val>
            <c:numRef>
              <c:f>'h pro Ticket'!$C$2:$C$134</c:f>
              <c:numCache>
                <c:formatCode>General</c:formatCode>
                <c:ptCount val="17"/>
                <c:pt idx="0">
                  <c:v>50.5</c:v>
                </c:pt>
                <c:pt idx="1">
                  <c:v>20</c:v>
                </c:pt>
                <c:pt idx="2">
                  <c:v>15</c:v>
                </c:pt>
                <c:pt idx="3">
                  <c:v>14</c:v>
                </c:pt>
                <c:pt idx="4">
                  <c:v>9</c:v>
                </c:pt>
                <c:pt idx="5">
                  <c:v>7.5</c:v>
                </c:pt>
                <c:pt idx="6">
                  <c:v>5</c:v>
                </c:pt>
                <c:pt idx="7">
                  <c:v>4</c:v>
                </c:pt>
                <c:pt idx="8">
                  <c:v>3.75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010560"/>
        <c:axId val="110758144"/>
      </c:barChart>
      <c:catAx>
        <c:axId val="10701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 baseline="0"/>
            </a:pPr>
            <a:endParaRPr lang="de-DE"/>
          </a:p>
        </c:txPr>
        <c:crossAx val="110758144"/>
        <c:crosses val="autoZero"/>
        <c:auto val="1"/>
        <c:lblAlgn val="ctr"/>
        <c:lblOffset val="100"/>
        <c:noMultiLvlLbl val="0"/>
      </c:catAx>
      <c:valAx>
        <c:axId val="11075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1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Stunden/Tag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4069188245256919E-2"/>
          <c:y val="9.6621579187477408E-2"/>
          <c:w val="0.94399339361136969"/>
          <c:h val="0.71164607810028258"/>
        </c:manualLayout>
      </c:layout>
      <c:areaChart>
        <c:grouping val="standard"/>
        <c:varyColors val="0"/>
        <c:ser>
          <c:idx val="0"/>
          <c:order val="0"/>
          <c:cat>
            <c:numRef>
              <c:f>'h pro Tag'!$C$2:$C$100</c:f>
              <c:numCache>
                <c:formatCode>m/d/yyyy</c:formatCode>
                <c:ptCount val="99"/>
                <c:pt idx="0">
                  <c:v>40598</c:v>
                </c:pt>
                <c:pt idx="1">
                  <c:v>40599</c:v>
                </c:pt>
                <c:pt idx="2">
                  <c:v>40600</c:v>
                </c:pt>
                <c:pt idx="3">
                  <c:v>40601</c:v>
                </c:pt>
                <c:pt idx="4">
                  <c:v>40602</c:v>
                </c:pt>
                <c:pt idx="5">
                  <c:v>40603</c:v>
                </c:pt>
                <c:pt idx="6">
                  <c:v>40604</c:v>
                </c:pt>
                <c:pt idx="7">
                  <c:v>40605</c:v>
                </c:pt>
                <c:pt idx="8">
                  <c:v>40606</c:v>
                </c:pt>
                <c:pt idx="9">
                  <c:v>40607</c:v>
                </c:pt>
                <c:pt idx="10">
                  <c:v>40608</c:v>
                </c:pt>
                <c:pt idx="11">
                  <c:v>40609</c:v>
                </c:pt>
                <c:pt idx="12">
                  <c:v>40610</c:v>
                </c:pt>
                <c:pt idx="13">
                  <c:v>40611</c:v>
                </c:pt>
                <c:pt idx="14">
                  <c:v>40612</c:v>
                </c:pt>
                <c:pt idx="15">
                  <c:v>40613</c:v>
                </c:pt>
                <c:pt idx="16">
                  <c:v>40614</c:v>
                </c:pt>
                <c:pt idx="17">
                  <c:v>40615</c:v>
                </c:pt>
                <c:pt idx="18">
                  <c:v>40616</c:v>
                </c:pt>
                <c:pt idx="19">
                  <c:v>40617</c:v>
                </c:pt>
                <c:pt idx="20">
                  <c:v>40618</c:v>
                </c:pt>
                <c:pt idx="21">
                  <c:v>40619</c:v>
                </c:pt>
                <c:pt idx="22">
                  <c:v>40620</c:v>
                </c:pt>
                <c:pt idx="23">
                  <c:v>40621</c:v>
                </c:pt>
                <c:pt idx="24">
                  <c:v>40622</c:v>
                </c:pt>
                <c:pt idx="25">
                  <c:v>40623</c:v>
                </c:pt>
                <c:pt idx="26">
                  <c:v>40624</c:v>
                </c:pt>
                <c:pt idx="27">
                  <c:v>40625</c:v>
                </c:pt>
                <c:pt idx="28">
                  <c:v>40626</c:v>
                </c:pt>
                <c:pt idx="29">
                  <c:v>40627</c:v>
                </c:pt>
                <c:pt idx="30">
                  <c:v>40628</c:v>
                </c:pt>
                <c:pt idx="31">
                  <c:v>40629</c:v>
                </c:pt>
                <c:pt idx="32">
                  <c:v>40630</c:v>
                </c:pt>
                <c:pt idx="33">
                  <c:v>40631</c:v>
                </c:pt>
                <c:pt idx="34">
                  <c:v>40632</c:v>
                </c:pt>
                <c:pt idx="35">
                  <c:v>40633</c:v>
                </c:pt>
                <c:pt idx="36">
                  <c:v>40634</c:v>
                </c:pt>
                <c:pt idx="37">
                  <c:v>40635</c:v>
                </c:pt>
                <c:pt idx="38">
                  <c:v>40636</c:v>
                </c:pt>
                <c:pt idx="39">
                  <c:v>40637</c:v>
                </c:pt>
                <c:pt idx="40">
                  <c:v>40638</c:v>
                </c:pt>
                <c:pt idx="41">
                  <c:v>40639</c:v>
                </c:pt>
                <c:pt idx="42">
                  <c:v>40640</c:v>
                </c:pt>
                <c:pt idx="43">
                  <c:v>40641</c:v>
                </c:pt>
                <c:pt idx="44">
                  <c:v>40642</c:v>
                </c:pt>
                <c:pt idx="45">
                  <c:v>40643</c:v>
                </c:pt>
                <c:pt idx="46">
                  <c:v>40644</c:v>
                </c:pt>
                <c:pt idx="47">
                  <c:v>40645</c:v>
                </c:pt>
                <c:pt idx="48">
                  <c:v>40646</c:v>
                </c:pt>
                <c:pt idx="49">
                  <c:v>40647</c:v>
                </c:pt>
                <c:pt idx="50">
                  <c:v>40648</c:v>
                </c:pt>
                <c:pt idx="51">
                  <c:v>40649</c:v>
                </c:pt>
                <c:pt idx="52">
                  <c:v>40650</c:v>
                </c:pt>
                <c:pt idx="53">
                  <c:v>40651</c:v>
                </c:pt>
                <c:pt idx="54">
                  <c:v>40652</c:v>
                </c:pt>
                <c:pt idx="55">
                  <c:v>40653</c:v>
                </c:pt>
                <c:pt idx="56">
                  <c:v>40654</c:v>
                </c:pt>
                <c:pt idx="57">
                  <c:v>40655</c:v>
                </c:pt>
                <c:pt idx="58">
                  <c:v>40656</c:v>
                </c:pt>
                <c:pt idx="59">
                  <c:v>40657</c:v>
                </c:pt>
                <c:pt idx="60">
                  <c:v>40658</c:v>
                </c:pt>
                <c:pt idx="61">
                  <c:v>40659</c:v>
                </c:pt>
                <c:pt idx="62">
                  <c:v>40660</c:v>
                </c:pt>
                <c:pt idx="63">
                  <c:v>40661</c:v>
                </c:pt>
                <c:pt idx="64">
                  <c:v>40662</c:v>
                </c:pt>
                <c:pt idx="65">
                  <c:v>40663</c:v>
                </c:pt>
                <c:pt idx="66">
                  <c:v>40664</c:v>
                </c:pt>
                <c:pt idx="67">
                  <c:v>40665</c:v>
                </c:pt>
                <c:pt idx="68">
                  <c:v>40666</c:v>
                </c:pt>
                <c:pt idx="69">
                  <c:v>40667</c:v>
                </c:pt>
                <c:pt idx="70">
                  <c:v>40668</c:v>
                </c:pt>
                <c:pt idx="71">
                  <c:v>40669</c:v>
                </c:pt>
                <c:pt idx="72">
                  <c:v>40670</c:v>
                </c:pt>
                <c:pt idx="73">
                  <c:v>40671</c:v>
                </c:pt>
                <c:pt idx="74">
                  <c:v>40672</c:v>
                </c:pt>
                <c:pt idx="75">
                  <c:v>40673</c:v>
                </c:pt>
                <c:pt idx="76">
                  <c:v>40674</c:v>
                </c:pt>
                <c:pt idx="77">
                  <c:v>40675</c:v>
                </c:pt>
                <c:pt idx="78">
                  <c:v>40676</c:v>
                </c:pt>
                <c:pt idx="79">
                  <c:v>40677</c:v>
                </c:pt>
                <c:pt idx="80">
                  <c:v>40678</c:v>
                </c:pt>
                <c:pt idx="81">
                  <c:v>40679</c:v>
                </c:pt>
                <c:pt idx="82">
                  <c:v>40680</c:v>
                </c:pt>
                <c:pt idx="83">
                  <c:v>40681</c:v>
                </c:pt>
                <c:pt idx="84">
                  <c:v>40682</c:v>
                </c:pt>
                <c:pt idx="85">
                  <c:v>40683</c:v>
                </c:pt>
                <c:pt idx="86">
                  <c:v>40684</c:v>
                </c:pt>
                <c:pt idx="87">
                  <c:v>40685</c:v>
                </c:pt>
                <c:pt idx="88">
                  <c:v>40686</c:v>
                </c:pt>
                <c:pt idx="89">
                  <c:v>40687</c:v>
                </c:pt>
                <c:pt idx="90">
                  <c:v>40688</c:v>
                </c:pt>
                <c:pt idx="91">
                  <c:v>40689</c:v>
                </c:pt>
                <c:pt idx="92">
                  <c:v>40690</c:v>
                </c:pt>
                <c:pt idx="93">
                  <c:v>40691</c:v>
                </c:pt>
                <c:pt idx="94">
                  <c:v>40692</c:v>
                </c:pt>
                <c:pt idx="95">
                  <c:v>40693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</c:numCache>
            </c:numRef>
          </c:cat>
          <c:val>
            <c:numRef>
              <c:f>'h pro Tag'!$D$2:$D$100</c:f>
              <c:numCache>
                <c:formatCode>General</c:formatCode>
                <c:ptCount val="99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3.75</c:v>
                </c:pt>
                <c:pt idx="5">
                  <c:v>0</c:v>
                </c:pt>
                <c:pt idx="6">
                  <c:v>26.5</c:v>
                </c:pt>
                <c:pt idx="7">
                  <c:v>13.25</c:v>
                </c:pt>
                <c:pt idx="8">
                  <c:v>28</c:v>
                </c:pt>
                <c:pt idx="9">
                  <c:v>0</c:v>
                </c:pt>
                <c:pt idx="10">
                  <c:v>5.5</c:v>
                </c:pt>
                <c:pt idx="11">
                  <c:v>40.75</c:v>
                </c:pt>
                <c:pt idx="12">
                  <c:v>5.5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1600"/>
        <c:axId val="56760512"/>
      </c:areaChart>
      <c:dateAx>
        <c:axId val="40281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6760512"/>
        <c:crosses val="autoZero"/>
        <c:auto val="1"/>
        <c:lblOffset val="100"/>
        <c:baseTimeUnit val="days"/>
      </c:dateAx>
      <c:valAx>
        <c:axId val="5676051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81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142875</xdr:rowOff>
    </xdr:from>
    <xdr:to>
      <xdr:col>12</xdr:col>
      <xdr:colOff>600075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600869</xdr:colOff>
      <xdr:row>28</xdr:row>
      <xdr:rowOff>46565</xdr:rowOff>
    </xdr:from>
    <xdr:to>
      <xdr:col>13</xdr:col>
      <xdr:colOff>9525</xdr:colOff>
      <xdr:row>52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54</xdr:row>
      <xdr:rowOff>152400</xdr:rowOff>
    </xdr:from>
    <xdr:to>
      <xdr:col>12</xdr:col>
      <xdr:colOff>361949</xdr:colOff>
      <xdr:row>91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95</xdr:row>
      <xdr:rowOff>0</xdr:rowOff>
    </xdr:from>
    <xdr:to>
      <xdr:col>24</xdr:col>
      <xdr:colOff>238125</xdr:colOff>
      <xdr:row>121</xdr:row>
      <xdr:rowOff>9525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zeiterfassung.timelog" refreshOnLoad="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zeiterfassung.ticket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log(3)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C1" workbookViewId="0">
      <selection activeCell="C56" sqref="C56"/>
    </sheetView>
  </sheetViews>
  <sheetFormatPr baseColWidth="10" defaultColWidth="9.140625" defaultRowHeight="12.75" x14ac:dyDescent="0.2"/>
  <cols>
    <col min="2" max="2" width="15.85546875" bestFit="1" customWidth="1"/>
    <col min="3" max="3" width="18.42578125" bestFit="1" customWidth="1"/>
    <col min="4" max="4" width="4.85546875" bestFit="1" customWidth="1"/>
    <col min="5" max="5" width="4" bestFit="1" customWidth="1"/>
    <col min="6" max="6" width="7.28515625" bestFit="1" customWidth="1"/>
    <col min="7" max="7" width="31.28515625" bestFit="1" customWidth="1"/>
    <col min="8" max="8" width="5" bestFit="1" customWidth="1"/>
    <col min="9" max="9" width="53.7109375" bestFit="1" customWidth="1"/>
  </cols>
  <sheetData>
    <row r="1" spans="1:9" x14ac:dyDescent="0.2">
      <c r="A1" s="1">
        <v>40610</v>
      </c>
      <c r="B1" t="s">
        <v>11</v>
      </c>
      <c r="C1" t="s">
        <v>12</v>
      </c>
      <c r="D1" t="s">
        <v>4</v>
      </c>
      <c r="E1">
        <v>105</v>
      </c>
      <c r="F1" t="s">
        <v>5</v>
      </c>
      <c r="G1" t="s">
        <v>24</v>
      </c>
      <c r="H1">
        <v>1</v>
      </c>
    </row>
    <row r="2" spans="1:9" x14ac:dyDescent="0.2">
      <c r="A2" s="1">
        <v>40610</v>
      </c>
      <c r="B2" t="s">
        <v>11</v>
      </c>
      <c r="C2" t="s">
        <v>26</v>
      </c>
      <c r="D2" t="s">
        <v>4</v>
      </c>
      <c r="E2">
        <v>213</v>
      </c>
      <c r="F2" t="s">
        <v>5</v>
      </c>
      <c r="G2" t="s">
        <v>6</v>
      </c>
      <c r="H2">
        <v>1.5</v>
      </c>
      <c r="I2" t="s">
        <v>38</v>
      </c>
    </row>
    <row r="3" spans="1:9" x14ac:dyDescent="0.2">
      <c r="A3" s="1">
        <v>40610</v>
      </c>
      <c r="B3" t="s">
        <v>11</v>
      </c>
      <c r="C3" t="s">
        <v>7</v>
      </c>
      <c r="D3" t="s">
        <v>4</v>
      </c>
      <c r="E3">
        <v>222</v>
      </c>
      <c r="F3" t="s">
        <v>5</v>
      </c>
      <c r="G3" t="s">
        <v>39</v>
      </c>
      <c r="H3">
        <v>0.5</v>
      </c>
    </row>
    <row r="4" spans="1:9" x14ac:dyDescent="0.2">
      <c r="A4" s="1">
        <v>40610</v>
      </c>
      <c r="B4" t="s">
        <v>28</v>
      </c>
      <c r="C4" t="s">
        <v>7</v>
      </c>
      <c r="D4" t="s">
        <v>4</v>
      </c>
      <c r="E4">
        <v>222</v>
      </c>
      <c r="F4" t="s">
        <v>5</v>
      </c>
      <c r="G4" t="s">
        <v>39</v>
      </c>
      <c r="H4">
        <v>0.5</v>
      </c>
    </row>
    <row r="5" spans="1:9" x14ac:dyDescent="0.2">
      <c r="A5" s="1">
        <v>40610</v>
      </c>
      <c r="B5" t="s">
        <v>22</v>
      </c>
      <c r="C5" t="s">
        <v>7</v>
      </c>
      <c r="D5" t="s">
        <v>4</v>
      </c>
      <c r="E5">
        <v>222</v>
      </c>
      <c r="F5" t="s">
        <v>5</v>
      </c>
      <c r="G5" t="s">
        <v>39</v>
      </c>
      <c r="H5">
        <v>0.5</v>
      </c>
    </row>
    <row r="6" spans="1:9" x14ac:dyDescent="0.2">
      <c r="A6" s="1">
        <v>40610</v>
      </c>
      <c r="B6" t="s">
        <v>28</v>
      </c>
      <c r="C6" t="s">
        <v>7</v>
      </c>
      <c r="D6" t="s">
        <v>4</v>
      </c>
      <c r="E6">
        <v>125</v>
      </c>
      <c r="F6" t="s">
        <v>5</v>
      </c>
      <c r="G6" t="s">
        <v>27</v>
      </c>
      <c r="H6">
        <v>0.5</v>
      </c>
    </row>
    <row r="7" spans="1:9" x14ac:dyDescent="0.2">
      <c r="A7" s="1">
        <v>40610</v>
      </c>
      <c r="B7" t="s">
        <v>3</v>
      </c>
      <c r="C7" t="s">
        <v>7</v>
      </c>
      <c r="D7" t="s">
        <v>4</v>
      </c>
      <c r="E7">
        <v>222</v>
      </c>
      <c r="F7" t="s">
        <v>5</v>
      </c>
      <c r="G7" t="s">
        <v>39</v>
      </c>
      <c r="H7">
        <v>0.5</v>
      </c>
    </row>
    <row r="8" spans="1:9" x14ac:dyDescent="0.2">
      <c r="A8" s="1">
        <v>40610</v>
      </c>
      <c r="B8" t="s">
        <v>3</v>
      </c>
      <c r="C8" t="s">
        <v>26</v>
      </c>
      <c r="D8" t="s">
        <v>4</v>
      </c>
      <c r="E8">
        <v>213</v>
      </c>
      <c r="F8" t="s">
        <v>5</v>
      </c>
      <c r="G8" t="s">
        <v>6</v>
      </c>
      <c r="H8">
        <v>0.5</v>
      </c>
    </row>
    <row r="9" spans="1:9" x14ac:dyDescent="0.2">
      <c r="A9" s="1">
        <v>40609</v>
      </c>
      <c r="B9" t="s">
        <v>11</v>
      </c>
      <c r="C9" t="s">
        <v>7</v>
      </c>
      <c r="D9" t="s">
        <v>4</v>
      </c>
      <c r="E9">
        <v>82</v>
      </c>
      <c r="F9" t="s">
        <v>5</v>
      </c>
      <c r="G9" t="s">
        <v>25</v>
      </c>
      <c r="H9">
        <v>3</v>
      </c>
    </row>
    <row r="10" spans="1:9" x14ac:dyDescent="0.2">
      <c r="A10" s="1">
        <v>40609</v>
      </c>
      <c r="B10" t="s">
        <v>16</v>
      </c>
      <c r="C10" t="s">
        <v>26</v>
      </c>
      <c r="D10" t="s">
        <v>4</v>
      </c>
      <c r="E10">
        <v>80</v>
      </c>
      <c r="F10" t="s">
        <v>5</v>
      </c>
      <c r="G10" t="s">
        <v>17</v>
      </c>
      <c r="H10">
        <v>3</v>
      </c>
    </row>
    <row r="11" spans="1:9" x14ac:dyDescent="0.2">
      <c r="A11" s="1">
        <v>40609</v>
      </c>
      <c r="B11" t="s">
        <v>16</v>
      </c>
      <c r="C11" t="s">
        <v>7</v>
      </c>
      <c r="D11" t="s">
        <v>4</v>
      </c>
      <c r="E11">
        <v>125</v>
      </c>
      <c r="F11" t="s">
        <v>5</v>
      </c>
      <c r="G11" t="s">
        <v>27</v>
      </c>
      <c r="H11">
        <v>1</v>
      </c>
    </row>
    <row r="12" spans="1:9" x14ac:dyDescent="0.2">
      <c r="A12" s="1">
        <v>40609</v>
      </c>
      <c r="B12" t="s">
        <v>16</v>
      </c>
      <c r="C12" t="s">
        <v>26</v>
      </c>
      <c r="D12" t="s">
        <v>4</v>
      </c>
      <c r="E12">
        <v>83</v>
      </c>
      <c r="F12" t="s">
        <v>5</v>
      </c>
      <c r="G12" t="s">
        <v>8</v>
      </c>
      <c r="H12">
        <v>1.25</v>
      </c>
    </row>
    <row r="13" spans="1:9" x14ac:dyDescent="0.2">
      <c r="A13" s="1">
        <v>40609</v>
      </c>
      <c r="B13" t="s">
        <v>16</v>
      </c>
      <c r="C13" t="s">
        <v>7</v>
      </c>
      <c r="D13" t="s">
        <v>4</v>
      </c>
      <c r="E13">
        <v>125</v>
      </c>
      <c r="F13" t="s">
        <v>5</v>
      </c>
      <c r="G13" t="s">
        <v>27</v>
      </c>
      <c r="H13">
        <v>0.5</v>
      </c>
    </row>
    <row r="14" spans="1:9" x14ac:dyDescent="0.2">
      <c r="A14" s="1">
        <v>40609</v>
      </c>
      <c r="B14" t="s">
        <v>28</v>
      </c>
      <c r="C14" t="s">
        <v>26</v>
      </c>
      <c r="D14" t="s">
        <v>4</v>
      </c>
      <c r="E14">
        <v>84</v>
      </c>
      <c r="F14" t="s">
        <v>5</v>
      </c>
      <c r="G14" t="s">
        <v>29</v>
      </c>
      <c r="H14">
        <v>4</v>
      </c>
      <c r="I14" t="s">
        <v>30</v>
      </c>
    </row>
    <row r="15" spans="1:9" x14ac:dyDescent="0.2">
      <c r="A15" s="1">
        <v>40609</v>
      </c>
      <c r="B15" t="s">
        <v>28</v>
      </c>
      <c r="C15" t="s">
        <v>7</v>
      </c>
      <c r="D15" t="s">
        <v>4</v>
      </c>
      <c r="E15">
        <v>179</v>
      </c>
      <c r="F15" t="s">
        <v>5</v>
      </c>
      <c r="G15" t="s">
        <v>31</v>
      </c>
      <c r="H15">
        <v>1.5</v>
      </c>
    </row>
    <row r="16" spans="1:9" x14ac:dyDescent="0.2">
      <c r="A16" s="1">
        <v>40609</v>
      </c>
      <c r="B16" t="s">
        <v>22</v>
      </c>
      <c r="C16" t="s">
        <v>7</v>
      </c>
      <c r="D16" t="s">
        <v>4</v>
      </c>
      <c r="E16">
        <v>179</v>
      </c>
      <c r="F16" t="s">
        <v>5</v>
      </c>
      <c r="G16" t="s">
        <v>31</v>
      </c>
      <c r="H16">
        <v>1.5</v>
      </c>
    </row>
    <row r="17" spans="1:9" x14ac:dyDescent="0.2">
      <c r="A17" s="1">
        <v>40609</v>
      </c>
      <c r="B17" t="s">
        <v>3</v>
      </c>
      <c r="C17" t="s">
        <v>7</v>
      </c>
      <c r="D17" t="s">
        <v>4</v>
      </c>
      <c r="E17">
        <v>179</v>
      </c>
      <c r="F17" t="s">
        <v>5</v>
      </c>
      <c r="G17" t="s">
        <v>31</v>
      </c>
      <c r="H17">
        <v>1.5</v>
      </c>
    </row>
    <row r="18" spans="1:9" x14ac:dyDescent="0.2">
      <c r="A18" s="1">
        <v>40609</v>
      </c>
      <c r="B18" t="s">
        <v>16</v>
      </c>
      <c r="C18" t="s">
        <v>7</v>
      </c>
      <c r="D18" t="s">
        <v>4</v>
      </c>
      <c r="E18">
        <v>179</v>
      </c>
      <c r="F18" t="s">
        <v>5</v>
      </c>
      <c r="G18" t="s">
        <v>31</v>
      </c>
      <c r="H18">
        <v>1.5</v>
      </c>
    </row>
    <row r="19" spans="1:9" x14ac:dyDescent="0.2">
      <c r="A19" s="1">
        <v>40609</v>
      </c>
      <c r="B19" t="s">
        <v>11</v>
      </c>
      <c r="C19" t="s">
        <v>7</v>
      </c>
      <c r="D19" t="s">
        <v>4</v>
      </c>
      <c r="E19">
        <v>179</v>
      </c>
      <c r="F19" t="s">
        <v>5</v>
      </c>
      <c r="G19" t="s">
        <v>31</v>
      </c>
      <c r="H19">
        <v>1.5</v>
      </c>
    </row>
    <row r="20" spans="1:9" x14ac:dyDescent="0.2">
      <c r="A20" s="1">
        <v>40609</v>
      </c>
      <c r="B20" t="s">
        <v>22</v>
      </c>
      <c r="C20" t="s">
        <v>26</v>
      </c>
      <c r="D20" t="s">
        <v>4</v>
      </c>
      <c r="E20">
        <v>91</v>
      </c>
      <c r="F20" t="s">
        <v>5</v>
      </c>
      <c r="G20" t="s">
        <v>32</v>
      </c>
      <c r="H20">
        <v>5</v>
      </c>
    </row>
    <row r="21" spans="1:9" x14ac:dyDescent="0.2">
      <c r="A21" s="1">
        <v>40609</v>
      </c>
      <c r="B21" t="s">
        <v>3</v>
      </c>
      <c r="C21" t="s">
        <v>26</v>
      </c>
      <c r="D21" t="s">
        <v>4</v>
      </c>
      <c r="E21">
        <v>91</v>
      </c>
      <c r="F21" t="s">
        <v>5</v>
      </c>
      <c r="G21" t="s">
        <v>32</v>
      </c>
      <c r="H21">
        <v>5</v>
      </c>
    </row>
    <row r="22" spans="1:9" x14ac:dyDescent="0.2">
      <c r="A22" s="1">
        <v>40609</v>
      </c>
      <c r="B22" t="s">
        <v>11</v>
      </c>
      <c r="C22" t="s">
        <v>12</v>
      </c>
      <c r="D22" t="s">
        <v>4</v>
      </c>
      <c r="E22">
        <v>105</v>
      </c>
      <c r="F22" t="s">
        <v>5</v>
      </c>
      <c r="G22" t="s">
        <v>24</v>
      </c>
      <c r="H22">
        <v>2</v>
      </c>
    </row>
    <row r="23" spans="1:9" x14ac:dyDescent="0.2">
      <c r="A23" s="1">
        <v>40609</v>
      </c>
      <c r="B23" t="s">
        <v>22</v>
      </c>
      <c r="C23" t="s">
        <v>12</v>
      </c>
      <c r="D23" t="s">
        <v>4</v>
      </c>
      <c r="E23">
        <v>85</v>
      </c>
      <c r="F23" t="s">
        <v>5</v>
      </c>
      <c r="G23" t="s">
        <v>14</v>
      </c>
      <c r="H23">
        <v>1</v>
      </c>
      <c r="I23" t="s">
        <v>33</v>
      </c>
    </row>
    <row r="24" spans="1:9" x14ac:dyDescent="0.2">
      <c r="A24" s="1">
        <v>40609</v>
      </c>
      <c r="B24" t="s">
        <v>3</v>
      </c>
      <c r="C24" t="s">
        <v>26</v>
      </c>
      <c r="D24" t="s">
        <v>4</v>
      </c>
      <c r="E24">
        <v>213</v>
      </c>
      <c r="F24" t="s">
        <v>5</v>
      </c>
      <c r="G24" t="s">
        <v>6</v>
      </c>
      <c r="H24">
        <v>2</v>
      </c>
    </row>
    <row r="25" spans="1:9" x14ac:dyDescent="0.2">
      <c r="A25" s="1">
        <v>40609</v>
      </c>
      <c r="B25" t="s">
        <v>22</v>
      </c>
      <c r="C25" t="s">
        <v>26</v>
      </c>
      <c r="D25" t="s">
        <v>4</v>
      </c>
      <c r="E25">
        <v>213</v>
      </c>
      <c r="F25" t="s">
        <v>5</v>
      </c>
      <c r="G25" t="s">
        <v>6</v>
      </c>
      <c r="H25">
        <v>2</v>
      </c>
    </row>
    <row r="26" spans="1:9" x14ac:dyDescent="0.2">
      <c r="A26" s="1">
        <v>40609</v>
      </c>
      <c r="B26" t="s">
        <v>11</v>
      </c>
      <c r="C26" t="s">
        <v>12</v>
      </c>
      <c r="D26" t="s">
        <v>4</v>
      </c>
      <c r="E26">
        <v>105</v>
      </c>
      <c r="F26" t="s">
        <v>5</v>
      </c>
      <c r="G26" t="s">
        <v>24</v>
      </c>
      <c r="H26">
        <v>2</v>
      </c>
    </row>
    <row r="27" spans="1:9" x14ac:dyDescent="0.2">
      <c r="A27" s="1">
        <v>40609</v>
      </c>
      <c r="B27" t="s">
        <v>28</v>
      </c>
      <c r="C27" t="s">
        <v>26</v>
      </c>
      <c r="D27" t="s">
        <v>4</v>
      </c>
      <c r="E27">
        <v>85</v>
      </c>
      <c r="F27" t="s">
        <v>5</v>
      </c>
      <c r="G27" t="s">
        <v>14</v>
      </c>
      <c r="H27">
        <v>1.5</v>
      </c>
      <c r="I27" t="s">
        <v>34</v>
      </c>
    </row>
    <row r="28" spans="1:9" x14ac:dyDescent="0.2">
      <c r="A28" s="1">
        <v>40608</v>
      </c>
      <c r="B28" t="s">
        <v>3</v>
      </c>
      <c r="C28" t="s">
        <v>26</v>
      </c>
      <c r="D28" t="s">
        <v>4</v>
      </c>
      <c r="E28">
        <v>213</v>
      </c>
      <c r="F28" t="s">
        <v>5</v>
      </c>
      <c r="G28" t="s">
        <v>6</v>
      </c>
      <c r="H28">
        <v>3.5</v>
      </c>
    </row>
    <row r="29" spans="1:9" x14ac:dyDescent="0.2">
      <c r="A29" s="1">
        <v>40608</v>
      </c>
      <c r="B29" t="s">
        <v>3</v>
      </c>
      <c r="C29" t="s">
        <v>26</v>
      </c>
      <c r="D29" t="s">
        <v>4</v>
      </c>
      <c r="E29">
        <v>86</v>
      </c>
      <c r="F29" t="s">
        <v>5</v>
      </c>
      <c r="G29" t="s">
        <v>35</v>
      </c>
      <c r="H29">
        <v>2</v>
      </c>
    </row>
    <row r="30" spans="1:9" x14ac:dyDescent="0.2">
      <c r="A30" s="1">
        <v>40606</v>
      </c>
      <c r="B30" t="s">
        <v>11</v>
      </c>
      <c r="C30" t="s">
        <v>12</v>
      </c>
      <c r="D30" t="s">
        <v>4</v>
      </c>
      <c r="E30">
        <v>87</v>
      </c>
      <c r="F30" t="s">
        <v>5</v>
      </c>
      <c r="G30" t="s">
        <v>13</v>
      </c>
      <c r="H30">
        <v>2</v>
      </c>
    </row>
    <row r="31" spans="1:9" x14ac:dyDescent="0.2">
      <c r="A31" s="1">
        <v>40606</v>
      </c>
      <c r="B31" t="s">
        <v>16</v>
      </c>
      <c r="C31" t="s">
        <v>26</v>
      </c>
      <c r="D31" t="s">
        <v>4</v>
      </c>
      <c r="E31">
        <v>213</v>
      </c>
      <c r="F31" t="s">
        <v>5</v>
      </c>
      <c r="G31" t="s">
        <v>6</v>
      </c>
      <c r="H31">
        <v>6</v>
      </c>
      <c r="I31" t="s">
        <v>18</v>
      </c>
    </row>
    <row r="32" spans="1:9" x14ac:dyDescent="0.2">
      <c r="A32" s="1">
        <v>40606</v>
      </c>
      <c r="B32" t="s">
        <v>22</v>
      </c>
      <c r="C32" t="s">
        <v>26</v>
      </c>
      <c r="D32" t="s">
        <v>4</v>
      </c>
      <c r="E32">
        <v>88</v>
      </c>
      <c r="F32" t="s">
        <v>5</v>
      </c>
      <c r="G32" t="s">
        <v>23</v>
      </c>
      <c r="H32">
        <v>1</v>
      </c>
    </row>
    <row r="33" spans="1:9" x14ac:dyDescent="0.2">
      <c r="A33" s="1">
        <v>40606</v>
      </c>
      <c r="B33" t="s">
        <v>22</v>
      </c>
      <c r="C33" t="s">
        <v>26</v>
      </c>
      <c r="D33" t="s">
        <v>4</v>
      </c>
      <c r="E33">
        <v>213</v>
      </c>
      <c r="F33" t="s">
        <v>5</v>
      </c>
      <c r="G33" t="s">
        <v>6</v>
      </c>
      <c r="H33">
        <v>4</v>
      </c>
    </row>
    <row r="34" spans="1:9" x14ac:dyDescent="0.2">
      <c r="A34" s="1">
        <v>40606</v>
      </c>
      <c r="B34" t="s">
        <v>28</v>
      </c>
      <c r="C34" t="s">
        <v>26</v>
      </c>
      <c r="D34" t="s">
        <v>4</v>
      </c>
      <c r="E34">
        <v>213</v>
      </c>
      <c r="F34" t="s">
        <v>5</v>
      </c>
      <c r="G34" t="s">
        <v>6</v>
      </c>
      <c r="H34">
        <v>6</v>
      </c>
      <c r="I34" t="s">
        <v>20</v>
      </c>
    </row>
    <row r="35" spans="1:9" x14ac:dyDescent="0.2">
      <c r="A35" s="1">
        <v>40606</v>
      </c>
      <c r="B35" t="s">
        <v>22</v>
      </c>
      <c r="C35" t="s">
        <v>26</v>
      </c>
      <c r="D35" t="s">
        <v>4</v>
      </c>
      <c r="E35">
        <v>213</v>
      </c>
      <c r="F35" t="s">
        <v>5</v>
      </c>
      <c r="G35" t="s">
        <v>6</v>
      </c>
      <c r="H35">
        <v>2</v>
      </c>
    </row>
    <row r="36" spans="1:9" x14ac:dyDescent="0.2">
      <c r="A36" s="1">
        <v>40606</v>
      </c>
      <c r="B36" t="s">
        <v>11</v>
      </c>
      <c r="C36" t="s">
        <v>12</v>
      </c>
      <c r="D36" t="s">
        <v>4</v>
      </c>
      <c r="E36">
        <v>85</v>
      </c>
      <c r="F36" t="s">
        <v>5</v>
      </c>
      <c r="G36" t="s">
        <v>14</v>
      </c>
      <c r="H36">
        <v>2</v>
      </c>
      <c r="I36" t="s">
        <v>15</v>
      </c>
    </row>
    <row r="37" spans="1:9" x14ac:dyDescent="0.2">
      <c r="A37" s="1">
        <v>40606</v>
      </c>
      <c r="B37" t="s">
        <v>3</v>
      </c>
      <c r="C37" t="s">
        <v>26</v>
      </c>
      <c r="D37" t="s">
        <v>4</v>
      </c>
      <c r="E37">
        <v>213</v>
      </c>
      <c r="F37" t="s">
        <v>5</v>
      </c>
      <c r="G37" t="s">
        <v>6</v>
      </c>
      <c r="H37">
        <v>1</v>
      </c>
    </row>
    <row r="38" spans="1:9" x14ac:dyDescent="0.2">
      <c r="A38" s="1">
        <v>40606</v>
      </c>
      <c r="B38" t="s">
        <v>11</v>
      </c>
      <c r="C38" t="s">
        <v>26</v>
      </c>
      <c r="D38" t="s">
        <v>4</v>
      </c>
      <c r="E38">
        <v>91</v>
      </c>
      <c r="F38" t="s">
        <v>5</v>
      </c>
      <c r="G38" t="s">
        <v>32</v>
      </c>
      <c r="H38">
        <v>4</v>
      </c>
    </row>
    <row r="39" spans="1:9" x14ac:dyDescent="0.2">
      <c r="A39" s="1">
        <v>40605</v>
      </c>
      <c r="B39" t="s">
        <v>22</v>
      </c>
      <c r="C39" t="s">
        <v>7</v>
      </c>
      <c r="D39" t="s">
        <v>4</v>
      </c>
      <c r="E39">
        <v>82</v>
      </c>
      <c r="F39" t="s">
        <v>5</v>
      </c>
      <c r="G39" t="s">
        <v>25</v>
      </c>
      <c r="H39">
        <v>3</v>
      </c>
    </row>
    <row r="40" spans="1:9" x14ac:dyDescent="0.2">
      <c r="A40" s="1">
        <v>40605</v>
      </c>
      <c r="B40" t="s">
        <v>16</v>
      </c>
      <c r="C40" t="s">
        <v>7</v>
      </c>
      <c r="D40" t="s">
        <v>4</v>
      </c>
      <c r="E40">
        <v>82</v>
      </c>
      <c r="F40" t="s">
        <v>5</v>
      </c>
      <c r="G40" t="s">
        <v>25</v>
      </c>
      <c r="H40">
        <v>3</v>
      </c>
    </row>
    <row r="41" spans="1:9" x14ac:dyDescent="0.2">
      <c r="A41" s="1">
        <v>40605</v>
      </c>
      <c r="B41" t="s">
        <v>22</v>
      </c>
      <c r="C41" t="s">
        <v>26</v>
      </c>
      <c r="D41" t="s">
        <v>4</v>
      </c>
      <c r="E41">
        <v>88</v>
      </c>
      <c r="F41" t="s">
        <v>5</v>
      </c>
      <c r="G41" t="s">
        <v>23</v>
      </c>
      <c r="H41">
        <v>1</v>
      </c>
    </row>
    <row r="42" spans="1:9" x14ac:dyDescent="0.2">
      <c r="A42" s="1">
        <v>40605</v>
      </c>
      <c r="B42" t="s">
        <v>3</v>
      </c>
      <c r="C42" t="s">
        <v>7</v>
      </c>
      <c r="D42" t="s">
        <v>4</v>
      </c>
      <c r="E42">
        <v>82</v>
      </c>
      <c r="F42" t="s">
        <v>5</v>
      </c>
      <c r="G42" t="s">
        <v>25</v>
      </c>
      <c r="H42">
        <v>3</v>
      </c>
    </row>
    <row r="43" spans="1:9" x14ac:dyDescent="0.2">
      <c r="A43" s="1">
        <v>40605</v>
      </c>
      <c r="B43" t="s">
        <v>28</v>
      </c>
      <c r="C43" t="s">
        <v>7</v>
      </c>
      <c r="D43" t="s">
        <v>4</v>
      </c>
      <c r="E43">
        <v>82</v>
      </c>
      <c r="F43" t="s">
        <v>5</v>
      </c>
      <c r="G43" t="s">
        <v>25</v>
      </c>
      <c r="H43">
        <v>3</v>
      </c>
    </row>
    <row r="44" spans="1:9" x14ac:dyDescent="0.2">
      <c r="A44" s="1">
        <v>40605</v>
      </c>
      <c r="B44" t="s">
        <v>3</v>
      </c>
      <c r="C44" t="s">
        <v>26</v>
      </c>
      <c r="D44" t="s">
        <v>4</v>
      </c>
      <c r="E44">
        <v>83</v>
      </c>
      <c r="F44" t="s">
        <v>5</v>
      </c>
      <c r="G44" t="s">
        <v>8</v>
      </c>
      <c r="H44">
        <v>0.25</v>
      </c>
    </row>
    <row r="45" spans="1:9" x14ac:dyDescent="0.2">
      <c r="A45" s="1">
        <v>40604</v>
      </c>
      <c r="B45" t="s">
        <v>3</v>
      </c>
      <c r="C45" t="s">
        <v>26</v>
      </c>
      <c r="D45" t="s">
        <v>4</v>
      </c>
      <c r="E45">
        <v>213</v>
      </c>
      <c r="F45" t="s">
        <v>5</v>
      </c>
      <c r="G45" t="s">
        <v>6</v>
      </c>
      <c r="H45">
        <v>5</v>
      </c>
    </row>
    <row r="46" spans="1:9" x14ac:dyDescent="0.2">
      <c r="A46" s="1">
        <v>40604</v>
      </c>
      <c r="B46" t="s">
        <v>16</v>
      </c>
      <c r="C46" t="s">
        <v>26</v>
      </c>
      <c r="D46" t="s">
        <v>4</v>
      </c>
      <c r="E46">
        <v>213</v>
      </c>
      <c r="F46" t="s">
        <v>5</v>
      </c>
      <c r="G46" t="s">
        <v>6</v>
      </c>
      <c r="H46">
        <v>6</v>
      </c>
    </row>
    <row r="47" spans="1:9" x14ac:dyDescent="0.2">
      <c r="A47" s="1">
        <v>40604</v>
      </c>
      <c r="B47" t="s">
        <v>22</v>
      </c>
      <c r="C47" t="s">
        <v>26</v>
      </c>
      <c r="D47" t="s">
        <v>4</v>
      </c>
      <c r="E47">
        <v>213</v>
      </c>
      <c r="F47" t="s">
        <v>5</v>
      </c>
      <c r="G47" t="s">
        <v>6</v>
      </c>
      <c r="H47">
        <v>4</v>
      </c>
    </row>
    <row r="48" spans="1:9" x14ac:dyDescent="0.2">
      <c r="A48" s="1">
        <v>40604</v>
      </c>
      <c r="B48" t="s">
        <v>11</v>
      </c>
      <c r="C48" t="s">
        <v>26</v>
      </c>
      <c r="D48" t="s">
        <v>4</v>
      </c>
      <c r="E48">
        <v>213</v>
      </c>
      <c r="F48" t="s">
        <v>5</v>
      </c>
      <c r="G48" t="s">
        <v>6</v>
      </c>
      <c r="H48">
        <v>4</v>
      </c>
    </row>
    <row r="49" spans="1:9" x14ac:dyDescent="0.2">
      <c r="A49" s="1">
        <v>40604</v>
      </c>
      <c r="B49" t="s">
        <v>28</v>
      </c>
      <c r="C49" t="s">
        <v>26</v>
      </c>
      <c r="D49" t="s">
        <v>4</v>
      </c>
      <c r="E49">
        <v>213</v>
      </c>
      <c r="F49" t="s">
        <v>5</v>
      </c>
      <c r="G49" t="s">
        <v>6</v>
      </c>
      <c r="H49">
        <v>3</v>
      </c>
      <c r="I49" t="s">
        <v>21</v>
      </c>
    </row>
    <row r="50" spans="1:9" x14ac:dyDescent="0.2">
      <c r="A50" s="1">
        <v>40604</v>
      </c>
      <c r="B50" t="s">
        <v>28</v>
      </c>
      <c r="C50" t="s">
        <v>26</v>
      </c>
      <c r="D50" t="s">
        <v>4</v>
      </c>
      <c r="E50">
        <v>85</v>
      </c>
      <c r="F50" t="s">
        <v>5</v>
      </c>
      <c r="G50" t="s">
        <v>14</v>
      </c>
      <c r="H50">
        <v>4.5</v>
      </c>
      <c r="I50" t="s">
        <v>19</v>
      </c>
    </row>
    <row r="51" spans="1:9" x14ac:dyDescent="0.2">
      <c r="A51" s="1">
        <v>40602</v>
      </c>
      <c r="B51" t="s">
        <v>3</v>
      </c>
      <c r="C51" t="s">
        <v>7</v>
      </c>
      <c r="D51" t="s">
        <v>4</v>
      </c>
      <c r="E51">
        <v>205</v>
      </c>
      <c r="F51" t="s">
        <v>5</v>
      </c>
      <c r="G51" t="s">
        <v>36</v>
      </c>
      <c r="H51">
        <v>0.75</v>
      </c>
    </row>
    <row r="52" spans="1:9" x14ac:dyDescent="0.2">
      <c r="A52" s="1">
        <v>40602</v>
      </c>
      <c r="B52" t="s">
        <v>28</v>
      </c>
      <c r="C52" t="s">
        <v>7</v>
      </c>
      <c r="D52" t="s">
        <v>4</v>
      </c>
      <c r="E52">
        <v>205</v>
      </c>
      <c r="F52" t="s">
        <v>5</v>
      </c>
      <c r="G52" t="s">
        <v>36</v>
      </c>
      <c r="H52">
        <v>0.75</v>
      </c>
    </row>
    <row r="53" spans="1:9" x14ac:dyDescent="0.2">
      <c r="A53" s="1">
        <v>40602</v>
      </c>
      <c r="B53" t="s">
        <v>16</v>
      </c>
      <c r="C53" t="s">
        <v>7</v>
      </c>
      <c r="D53" t="s">
        <v>4</v>
      </c>
      <c r="E53">
        <v>205</v>
      </c>
      <c r="F53" t="s">
        <v>5</v>
      </c>
      <c r="G53" t="s">
        <v>36</v>
      </c>
      <c r="H53">
        <v>0.75</v>
      </c>
    </row>
    <row r="54" spans="1:9" x14ac:dyDescent="0.2">
      <c r="A54" s="1">
        <v>40602</v>
      </c>
      <c r="B54" t="s">
        <v>11</v>
      </c>
      <c r="C54" t="s">
        <v>7</v>
      </c>
      <c r="D54" t="s">
        <v>4</v>
      </c>
      <c r="E54">
        <v>205</v>
      </c>
      <c r="F54" t="s">
        <v>5</v>
      </c>
      <c r="G54" t="s">
        <v>36</v>
      </c>
      <c r="H54">
        <v>0.75</v>
      </c>
    </row>
    <row r="55" spans="1:9" x14ac:dyDescent="0.2">
      <c r="A55" s="1">
        <v>40602</v>
      </c>
      <c r="B55" t="s">
        <v>22</v>
      </c>
      <c r="C55" t="s">
        <v>7</v>
      </c>
      <c r="D55" t="s">
        <v>4</v>
      </c>
      <c r="E55">
        <v>205</v>
      </c>
      <c r="F55" t="s">
        <v>5</v>
      </c>
      <c r="G55" t="s">
        <v>36</v>
      </c>
      <c r="H55">
        <v>0.75</v>
      </c>
    </row>
    <row r="56" spans="1:9" x14ac:dyDescent="0.2">
      <c r="A56" s="1">
        <v>40598</v>
      </c>
      <c r="B56" t="s">
        <v>3</v>
      </c>
      <c r="C56" t="s">
        <v>7</v>
      </c>
      <c r="D56" t="s">
        <v>4</v>
      </c>
      <c r="E56">
        <v>78</v>
      </c>
      <c r="F56" t="s">
        <v>5</v>
      </c>
      <c r="G56" t="s">
        <v>9</v>
      </c>
      <c r="H56">
        <v>4</v>
      </c>
    </row>
    <row r="57" spans="1:9" x14ac:dyDescent="0.2">
      <c r="A57" s="1">
        <v>40598</v>
      </c>
      <c r="B57" t="s">
        <v>11</v>
      </c>
      <c r="C57" t="s">
        <v>7</v>
      </c>
      <c r="D57" t="s">
        <v>4</v>
      </c>
      <c r="E57">
        <v>78</v>
      </c>
      <c r="F57" t="s">
        <v>5</v>
      </c>
      <c r="G57" t="s">
        <v>9</v>
      </c>
      <c r="H57">
        <v>4</v>
      </c>
    </row>
    <row r="58" spans="1:9" x14ac:dyDescent="0.2">
      <c r="A58" s="1">
        <v>40598</v>
      </c>
      <c r="B58" t="s">
        <v>16</v>
      </c>
      <c r="C58" t="s">
        <v>7</v>
      </c>
      <c r="D58" t="s">
        <v>4</v>
      </c>
      <c r="E58">
        <v>78</v>
      </c>
      <c r="F58" t="s">
        <v>5</v>
      </c>
      <c r="G58" t="s">
        <v>9</v>
      </c>
      <c r="H58">
        <v>4</v>
      </c>
    </row>
    <row r="59" spans="1:9" x14ac:dyDescent="0.2">
      <c r="A59" s="1">
        <v>40598</v>
      </c>
      <c r="B59" t="s">
        <v>28</v>
      </c>
      <c r="C59" t="s">
        <v>7</v>
      </c>
      <c r="D59" t="s">
        <v>4</v>
      </c>
      <c r="E59">
        <v>78</v>
      </c>
      <c r="F59" t="s">
        <v>5</v>
      </c>
      <c r="G59" t="s">
        <v>9</v>
      </c>
      <c r="H59">
        <v>4</v>
      </c>
    </row>
    <row r="60" spans="1:9" x14ac:dyDescent="0.2">
      <c r="A60" s="1">
        <v>40598</v>
      </c>
      <c r="B60" t="s">
        <v>22</v>
      </c>
      <c r="C60" t="s">
        <v>7</v>
      </c>
      <c r="D60" t="s">
        <v>4</v>
      </c>
      <c r="E60">
        <v>78</v>
      </c>
      <c r="F60" t="s">
        <v>5</v>
      </c>
      <c r="G60" t="s">
        <v>9</v>
      </c>
      <c r="H60">
        <v>4</v>
      </c>
    </row>
    <row r="61" spans="1:9" x14ac:dyDescent="0.2">
      <c r="A61" s="1">
        <v>40595</v>
      </c>
      <c r="B61" t="s">
        <v>3</v>
      </c>
      <c r="C61" t="s">
        <v>26</v>
      </c>
      <c r="D61" t="s">
        <v>4</v>
      </c>
      <c r="E61">
        <v>81</v>
      </c>
      <c r="F61" t="s">
        <v>5</v>
      </c>
      <c r="G61" t="s">
        <v>10</v>
      </c>
      <c r="H6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3"/>
  <sheetViews>
    <sheetView workbookViewId="0">
      <selection activeCell="A71" sqref="A71:XFD71"/>
    </sheetView>
  </sheetViews>
  <sheetFormatPr baseColWidth="10" defaultColWidth="9.140625" defaultRowHeight="12.75" x14ac:dyDescent="0.2"/>
  <cols>
    <col min="1" max="1" width="46" bestFit="1" customWidth="1"/>
    <col min="2" max="2" width="66.7109375" bestFit="1" customWidth="1"/>
    <col min="3" max="3" width="14.28515625" bestFit="1" customWidth="1"/>
    <col min="4" max="4" width="8.5703125" bestFit="1" customWidth="1"/>
    <col min="5" max="5" width="12.5703125" bestFit="1" customWidth="1"/>
    <col min="6" max="6" width="46.85546875" bestFit="1" customWidth="1"/>
    <col min="7" max="7" width="15.85546875" bestFit="1" customWidth="1"/>
    <col min="8" max="8" width="25.28515625" bestFit="1" customWidth="1"/>
    <col min="9" max="9" width="30.7109375" bestFit="1" customWidth="1"/>
    <col min="10" max="10" width="15.85546875" bestFit="1" customWidth="1"/>
    <col min="13" max="13" width="4" bestFit="1" customWidth="1"/>
    <col min="14" max="14" width="6" bestFit="1" customWidth="1"/>
    <col min="15" max="15" width="4" bestFit="1" customWidth="1"/>
    <col min="16" max="16" width="14.42578125" bestFit="1" customWidth="1"/>
    <col min="17" max="17" width="13.42578125" bestFit="1" customWidth="1"/>
    <col min="18" max="18" width="73" customWidth="1"/>
  </cols>
  <sheetData>
    <row r="1" spans="1:18" x14ac:dyDescent="0.2">
      <c r="A1">
        <v>222</v>
      </c>
      <c r="B1" t="s">
        <v>157</v>
      </c>
      <c r="C1" t="s">
        <v>4</v>
      </c>
      <c r="D1" t="s">
        <v>5</v>
      </c>
      <c r="E1" t="s">
        <v>41</v>
      </c>
      <c r="F1" t="s">
        <v>39</v>
      </c>
      <c r="G1" t="s">
        <v>22</v>
      </c>
      <c r="H1" t="s">
        <v>7</v>
      </c>
      <c r="I1" t="s">
        <v>83</v>
      </c>
      <c r="J1" t="s">
        <v>28</v>
      </c>
      <c r="K1" s="1">
        <v>40610</v>
      </c>
      <c r="L1" s="1">
        <v>40610</v>
      </c>
      <c r="M1">
        <v>100</v>
      </c>
      <c r="N1">
        <v>2</v>
      </c>
      <c r="O1">
        <v>130</v>
      </c>
      <c r="P1" s="3">
        <v>40610.700694444444</v>
      </c>
      <c r="Q1" s="3">
        <v>40610.722916666666</v>
      </c>
      <c r="R1" s="3"/>
    </row>
    <row r="2" spans="1:18" x14ac:dyDescent="0.2">
      <c r="A2">
        <v>221</v>
      </c>
      <c r="B2" t="s">
        <v>40</v>
      </c>
      <c r="C2" t="s">
        <v>4</v>
      </c>
      <c r="D2" t="s">
        <v>5</v>
      </c>
      <c r="E2" t="s">
        <v>41</v>
      </c>
      <c r="F2" t="s">
        <v>42</v>
      </c>
      <c r="G2" t="s">
        <v>11</v>
      </c>
      <c r="H2" t="s">
        <v>26</v>
      </c>
      <c r="I2" t="s">
        <v>43</v>
      </c>
      <c r="J2" t="s">
        <v>3</v>
      </c>
      <c r="K2" s="1">
        <v>40676</v>
      </c>
      <c r="L2" s="1">
        <v>40694</v>
      </c>
      <c r="M2">
        <v>0</v>
      </c>
      <c r="N2">
        <v>4</v>
      </c>
      <c r="P2" s="3">
        <v>40610.652083333334</v>
      </c>
      <c r="Q2" s="3">
        <v>40610.652777777781</v>
      </c>
      <c r="R2" s="3"/>
    </row>
    <row r="3" spans="1:18" x14ac:dyDescent="0.2">
      <c r="A3">
        <v>220</v>
      </c>
      <c r="B3" t="s">
        <v>40</v>
      </c>
      <c r="C3" t="s">
        <v>4</v>
      </c>
      <c r="D3" t="s">
        <v>5</v>
      </c>
      <c r="E3" t="s">
        <v>41</v>
      </c>
      <c r="F3" t="s">
        <v>42</v>
      </c>
      <c r="G3" t="s">
        <v>11</v>
      </c>
      <c r="H3" t="s">
        <v>26</v>
      </c>
      <c r="I3" t="s">
        <v>44</v>
      </c>
      <c r="J3" t="s">
        <v>3</v>
      </c>
      <c r="K3" s="1">
        <v>40648</v>
      </c>
      <c r="L3" s="1">
        <v>40675</v>
      </c>
      <c r="M3">
        <v>0</v>
      </c>
      <c r="N3">
        <v>4</v>
      </c>
      <c r="P3" s="3">
        <v>40610.651388888888</v>
      </c>
      <c r="Q3" s="3">
        <v>40610.652083333334</v>
      </c>
      <c r="R3" s="3"/>
    </row>
    <row r="4" spans="1:18" x14ac:dyDescent="0.2">
      <c r="A4">
        <v>219</v>
      </c>
      <c r="B4" t="s">
        <v>40</v>
      </c>
      <c r="C4" t="s">
        <v>4</v>
      </c>
      <c r="D4" t="s">
        <v>5</v>
      </c>
      <c r="E4" t="s">
        <v>41</v>
      </c>
      <c r="F4" t="s">
        <v>42</v>
      </c>
      <c r="G4" t="s">
        <v>11</v>
      </c>
      <c r="H4" t="s">
        <v>26</v>
      </c>
      <c r="I4" t="s">
        <v>45</v>
      </c>
      <c r="J4" t="s">
        <v>3</v>
      </c>
      <c r="K4" s="1">
        <v>40634</v>
      </c>
      <c r="L4" s="1">
        <v>40647</v>
      </c>
      <c r="M4">
        <v>0</v>
      </c>
      <c r="N4">
        <v>4</v>
      </c>
      <c r="P4" s="3">
        <v>40610.650694444441</v>
      </c>
      <c r="Q4" s="3">
        <v>40610.652083333334</v>
      </c>
      <c r="R4" s="3"/>
    </row>
    <row r="5" spans="1:18" x14ac:dyDescent="0.2">
      <c r="A5">
        <v>218</v>
      </c>
      <c r="B5" t="s">
        <v>40</v>
      </c>
      <c r="C5" t="s">
        <v>4</v>
      </c>
      <c r="D5" t="s">
        <v>5</v>
      </c>
      <c r="E5" t="s">
        <v>41</v>
      </c>
      <c r="F5" t="s">
        <v>42</v>
      </c>
      <c r="G5" t="s">
        <v>11</v>
      </c>
      <c r="H5" t="s">
        <v>26</v>
      </c>
      <c r="I5" t="s">
        <v>46</v>
      </c>
      <c r="J5" t="s">
        <v>3</v>
      </c>
      <c r="K5" s="1">
        <v>40613</v>
      </c>
      <c r="L5" s="1">
        <v>40633</v>
      </c>
      <c r="M5">
        <v>0</v>
      </c>
      <c r="N5">
        <v>4</v>
      </c>
      <c r="P5" s="3">
        <v>40610.647222222222</v>
      </c>
      <c r="Q5" s="3">
        <v>40610.647222222222</v>
      </c>
      <c r="R5" s="3"/>
    </row>
    <row r="6" spans="1:18" x14ac:dyDescent="0.2">
      <c r="A6">
        <v>217</v>
      </c>
      <c r="B6" t="s">
        <v>40</v>
      </c>
      <c r="C6" t="s">
        <v>4</v>
      </c>
      <c r="D6" t="s">
        <v>5</v>
      </c>
      <c r="E6" t="s">
        <v>41</v>
      </c>
      <c r="F6" t="s">
        <v>47</v>
      </c>
      <c r="G6" t="s">
        <v>16</v>
      </c>
      <c r="H6" t="s">
        <v>12</v>
      </c>
      <c r="I6" t="s">
        <v>43</v>
      </c>
      <c r="J6" t="s">
        <v>3</v>
      </c>
      <c r="K6" s="1">
        <v>40676</v>
      </c>
      <c r="L6" s="1">
        <v>40694</v>
      </c>
      <c r="M6">
        <v>0</v>
      </c>
      <c r="N6">
        <v>4</v>
      </c>
      <c r="P6" s="3">
        <v>40609.920138888891</v>
      </c>
      <c r="Q6" s="3">
        <v>40609.920138888891</v>
      </c>
      <c r="R6" s="3"/>
    </row>
    <row r="7" spans="1:18" x14ac:dyDescent="0.2">
      <c r="A7">
        <v>216</v>
      </c>
      <c r="B7" t="s">
        <v>40</v>
      </c>
      <c r="C7" t="s">
        <v>4</v>
      </c>
      <c r="D7" t="s">
        <v>5</v>
      </c>
      <c r="E7" t="s">
        <v>41</v>
      </c>
      <c r="F7" t="s">
        <v>47</v>
      </c>
      <c r="G7" t="s">
        <v>16</v>
      </c>
      <c r="H7" t="s">
        <v>12</v>
      </c>
      <c r="I7" t="s">
        <v>44</v>
      </c>
      <c r="J7" t="s">
        <v>3</v>
      </c>
      <c r="K7" s="1">
        <v>40648</v>
      </c>
      <c r="L7" s="1">
        <v>40673</v>
      </c>
      <c r="M7">
        <v>0</v>
      </c>
      <c r="N7">
        <v>4</v>
      </c>
      <c r="P7" s="3">
        <v>40609.920138888891</v>
      </c>
      <c r="Q7" s="3">
        <v>40609.920138888891</v>
      </c>
      <c r="R7" s="3"/>
    </row>
    <row r="8" spans="1:18" x14ac:dyDescent="0.2">
      <c r="A8">
        <v>215</v>
      </c>
      <c r="B8" t="s">
        <v>40</v>
      </c>
      <c r="C8" t="s">
        <v>4</v>
      </c>
      <c r="D8" t="s">
        <v>5</v>
      </c>
      <c r="E8" t="s">
        <v>41</v>
      </c>
      <c r="F8" t="s">
        <v>47</v>
      </c>
      <c r="G8" t="s">
        <v>16</v>
      </c>
      <c r="H8" t="s">
        <v>12</v>
      </c>
      <c r="I8" t="s">
        <v>45</v>
      </c>
      <c r="J8" t="s">
        <v>3</v>
      </c>
      <c r="K8" s="1">
        <v>40634</v>
      </c>
      <c r="L8" s="1">
        <v>40645</v>
      </c>
      <c r="M8">
        <v>0</v>
      </c>
      <c r="N8">
        <v>4</v>
      </c>
      <c r="P8" s="3">
        <v>40609.919444444444</v>
      </c>
      <c r="Q8" s="3">
        <v>40609.920138888891</v>
      </c>
      <c r="R8" s="3"/>
    </row>
    <row r="9" spans="1:18" x14ac:dyDescent="0.2">
      <c r="A9">
        <v>214</v>
      </c>
      <c r="B9" t="s">
        <v>40</v>
      </c>
      <c r="C9" t="s">
        <v>4</v>
      </c>
      <c r="D9" t="s">
        <v>5</v>
      </c>
      <c r="E9" t="s">
        <v>41</v>
      </c>
      <c r="F9" t="s">
        <v>47</v>
      </c>
      <c r="G9" t="s">
        <v>16</v>
      </c>
      <c r="H9" t="s">
        <v>12</v>
      </c>
      <c r="I9" t="s">
        <v>46</v>
      </c>
      <c r="J9" t="s">
        <v>3</v>
      </c>
      <c r="K9" s="1">
        <v>40613</v>
      </c>
      <c r="L9" s="1">
        <v>40631</v>
      </c>
      <c r="M9">
        <v>0</v>
      </c>
      <c r="N9">
        <v>4</v>
      </c>
      <c r="P9" s="3">
        <v>40609.918749999997</v>
      </c>
      <c r="Q9" s="3">
        <v>40609.918749999997</v>
      </c>
      <c r="R9" s="3"/>
    </row>
    <row r="10" spans="1:18" x14ac:dyDescent="0.2">
      <c r="A10">
        <v>213</v>
      </c>
      <c r="B10" t="s">
        <v>157</v>
      </c>
      <c r="C10" t="s">
        <v>4</v>
      </c>
      <c r="D10" t="s">
        <v>5</v>
      </c>
      <c r="E10" t="s">
        <v>41</v>
      </c>
      <c r="F10" t="s">
        <v>6</v>
      </c>
      <c r="G10" t="s">
        <v>3</v>
      </c>
      <c r="H10" t="s">
        <v>26</v>
      </c>
      <c r="I10" t="s">
        <v>83</v>
      </c>
      <c r="J10" t="s">
        <v>3</v>
      </c>
      <c r="K10" s="1">
        <v>40605</v>
      </c>
      <c r="L10" s="1">
        <v>40609</v>
      </c>
      <c r="M10">
        <v>100</v>
      </c>
      <c r="N10">
        <v>44.5</v>
      </c>
      <c r="O10">
        <v>79</v>
      </c>
      <c r="P10" s="3">
        <v>40609.901388888888</v>
      </c>
      <c r="Q10" s="3">
        <v>40610.663194444445</v>
      </c>
      <c r="R10" s="3"/>
    </row>
    <row r="11" spans="1:18" x14ac:dyDescent="0.2">
      <c r="A11">
        <v>212</v>
      </c>
      <c r="B11" t="s">
        <v>40</v>
      </c>
      <c r="C11" t="s">
        <v>4</v>
      </c>
      <c r="D11" t="s">
        <v>5</v>
      </c>
      <c r="E11" t="s">
        <v>41</v>
      </c>
      <c r="F11" t="s">
        <v>48</v>
      </c>
      <c r="G11" t="s">
        <v>16</v>
      </c>
      <c r="H11" t="s">
        <v>49</v>
      </c>
      <c r="I11" t="s">
        <v>44</v>
      </c>
      <c r="J11" t="s">
        <v>3</v>
      </c>
      <c r="K11" s="1">
        <v>40648</v>
      </c>
      <c r="L11" s="1">
        <v>40675</v>
      </c>
      <c r="M11">
        <v>0</v>
      </c>
      <c r="N11">
        <v>16</v>
      </c>
      <c r="P11" s="3">
        <v>40609.881249999999</v>
      </c>
      <c r="Q11" s="3">
        <v>40610.431250000001</v>
      </c>
      <c r="R11" s="3" t="s">
        <v>50</v>
      </c>
    </row>
    <row r="12" spans="1:18" x14ac:dyDescent="0.2">
      <c r="A12">
        <v>211</v>
      </c>
      <c r="B12" t="s">
        <v>40</v>
      </c>
      <c r="C12" t="s">
        <v>4</v>
      </c>
      <c r="D12" t="s">
        <v>5</v>
      </c>
      <c r="E12" t="s">
        <v>41</v>
      </c>
      <c r="F12" t="s">
        <v>51</v>
      </c>
      <c r="G12" t="s">
        <v>16</v>
      </c>
      <c r="H12" t="s">
        <v>49</v>
      </c>
      <c r="I12" t="s">
        <v>46</v>
      </c>
      <c r="J12" t="s">
        <v>3</v>
      </c>
      <c r="K12" s="1">
        <v>40613</v>
      </c>
      <c r="L12" s="1">
        <v>40633</v>
      </c>
      <c r="M12">
        <v>0</v>
      </c>
      <c r="N12">
        <v>10</v>
      </c>
      <c r="P12" s="3">
        <v>40609.880555555559</v>
      </c>
      <c r="Q12" s="3">
        <v>40610.723611111112</v>
      </c>
      <c r="R12" s="3" t="s">
        <v>52</v>
      </c>
    </row>
    <row r="13" spans="1:18" x14ac:dyDescent="0.2">
      <c r="A13">
        <v>210</v>
      </c>
      <c r="B13" t="s">
        <v>40</v>
      </c>
      <c r="C13" t="s">
        <v>4</v>
      </c>
      <c r="D13" t="s">
        <v>5</v>
      </c>
      <c r="E13" t="s">
        <v>41</v>
      </c>
      <c r="F13" t="s">
        <v>53</v>
      </c>
      <c r="H13" t="s">
        <v>54</v>
      </c>
      <c r="I13" t="s">
        <v>46</v>
      </c>
      <c r="J13" t="s">
        <v>3</v>
      </c>
      <c r="K13" s="1">
        <v>40613</v>
      </c>
      <c r="L13" s="1">
        <v>40620</v>
      </c>
      <c r="M13">
        <v>0</v>
      </c>
      <c r="N13">
        <v>15</v>
      </c>
      <c r="O13">
        <v>89</v>
      </c>
      <c r="P13" s="3">
        <v>40609.863194444442</v>
      </c>
      <c r="Q13" s="3">
        <v>40609.863194444442</v>
      </c>
      <c r="R13" s="3"/>
    </row>
    <row r="14" spans="1:18" x14ac:dyDescent="0.2">
      <c r="A14">
        <v>209</v>
      </c>
      <c r="B14" t="s">
        <v>40</v>
      </c>
      <c r="C14" t="s">
        <v>4</v>
      </c>
      <c r="D14" t="s">
        <v>5</v>
      </c>
      <c r="E14" t="s">
        <v>41</v>
      </c>
      <c r="F14" t="s">
        <v>55</v>
      </c>
      <c r="G14" t="s">
        <v>22</v>
      </c>
      <c r="H14" t="s">
        <v>56</v>
      </c>
      <c r="I14" t="s">
        <v>43</v>
      </c>
      <c r="J14" t="s">
        <v>3</v>
      </c>
      <c r="K14" s="1">
        <v>40691</v>
      </c>
      <c r="L14" s="1">
        <v>40691</v>
      </c>
      <c r="M14">
        <v>0</v>
      </c>
      <c r="N14">
        <v>10</v>
      </c>
      <c r="P14" s="3">
        <v>40609.849305555559</v>
      </c>
      <c r="Q14" s="3">
        <v>40610.430555555555</v>
      </c>
      <c r="R14" s="3"/>
    </row>
    <row r="15" spans="1:18" x14ac:dyDescent="0.2">
      <c r="A15">
        <v>208</v>
      </c>
      <c r="B15" t="s">
        <v>40</v>
      </c>
      <c r="C15" t="s">
        <v>4</v>
      </c>
      <c r="D15" t="s">
        <v>5</v>
      </c>
      <c r="E15" t="s">
        <v>41</v>
      </c>
      <c r="F15" t="s">
        <v>55</v>
      </c>
      <c r="G15" t="s">
        <v>22</v>
      </c>
      <c r="H15" t="s">
        <v>56</v>
      </c>
      <c r="I15" t="s">
        <v>44</v>
      </c>
      <c r="J15" t="s">
        <v>3</v>
      </c>
      <c r="K15" s="1">
        <v>40661</v>
      </c>
      <c r="L15" s="1">
        <v>40661</v>
      </c>
      <c r="M15">
        <v>0</v>
      </c>
      <c r="N15">
        <v>10</v>
      </c>
      <c r="P15" s="3">
        <v>40609.849305555559</v>
      </c>
      <c r="Q15" s="3">
        <v>40610.430555555555</v>
      </c>
      <c r="R15" s="3"/>
    </row>
    <row r="16" spans="1:18" x14ac:dyDescent="0.2">
      <c r="A16">
        <v>207</v>
      </c>
      <c r="B16" t="s">
        <v>40</v>
      </c>
      <c r="C16" t="s">
        <v>4</v>
      </c>
      <c r="D16" t="s">
        <v>5</v>
      </c>
      <c r="E16" t="s">
        <v>41</v>
      </c>
      <c r="F16" t="s">
        <v>55</v>
      </c>
      <c r="G16" t="s">
        <v>22</v>
      </c>
      <c r="H16" t="s">
        <v>56</v>
      </c>
      <c r="I16" t="s">
        <v>46</v>
      </c>
      <c r="J16" t="s">
        <v>3</v>
      </c>
      <c r="K16" s="1">
        <v>40626</v>
      </c>
      <c r="L16" s="1">
        <v>40626</v>
      </c>
      <c r="M16">
        <v>0</v>
      </c>
      <c r="N16">
        <v>10</v>
      </c>
      <c r="P16" s="3">
        <v>40609.845833333333</v>
      </c>
      <c r="Q16" s="3">
        <v>40610.430555555555</v>
      </c>
      <c r="R16" s="3"/>
    </row>
    <row r="17" spans="1:18" x14ac:dyDescent="0.2">
      <c r="A17">
        <v>206</v>
      </c>
      <c r="B17" t="s">
        <v>40</v>
      </c>
      <c r="C17" t="s">
        <v>4</v>
      </c>
      <c r="D17" t="s">
        <v>5</v>
      </c>
      <c r="E17" t="s">
        <v>41</v>
      </c>
      <c r="F17" t="s">
        <v>57</v>
      </c>
      <c r="G17" t="s">
        <v>16</v>
      </c>
      <c r="H17" t="s">
        <v>49</v>
      </c>
      <c r="I17" t="s">
        <v>43</v>
      </c>
      <c r="J17" t="s">
        <v>3</v>
      </c>
      <c r="K17" s="1">
        <v>40676</v>
      </c>
      <c r="L17" s="1">
        <v>40696</v>
      </c>
      <c r="M17">
        <v>0</v>
      </c>
      <c r="N17">
        <v>13.5</v>
      </c>
      <c r="P17" s="3">
        <v>40609.840277777781</v>
      </c>
      <c r="Q17" s="3">
        <v>40610.431250000001</v>
      </c>
      <c r="R17" s="3" t="s">
        <v>58</v>
      </c>
    </row>
    <row r="18" spans="1:18" x14ac:dyDescent="0.2">
      <c r="A18">
        <v>205</v>
      </c>
      <c r="B18" t="s">
        <v>157</v>
      </c>
      <c r="C18" t="s">
        <v>4</v>
      </c>
      <c r="D18" t="s">
        <v>5</v>
      </c>
      <c r="E18" t="s">
        <v>41</v>
      </c>
      <c r="F18" t="s">
        <v>36</v>
      </c>
      <c r="G18" t="s">
        <v>22</v>
      </c>
      <c r="H18" t="s">
        <v>7</v>
      </c>
      <c r="I18" t="s">
        <v>83</v>
      </c>
      <c r="J18" t="s">
        <v>22</v>
      </c>
      <c r="K18" s="1">
        <v>40602</v>
      </c>
      <c r="L18" s="1">
        <v>40602</v>
      </c>
      <c r="M18">
        <v>100</v>
      </c>
      <c r="N18">
        <v>3.75</v>
      </c>
      <c r="O18">
        <v>130</v>
      </c>
      <c r="P18" s="3">
        <v>40609.793055555558</v>
      </c>
      <c r="Q18" s="3">
        <v>40609.800694444442</v>
      </c>
      <c r="R18" s="3"/>
    </row>
    <row r="19" spans="1:18" x14ac:dyDescent="0.2">
      <c r="A19">
        <v>204</v>
      </c>
      <c r="B19" t="s">
        <v>40</v>
      </c>
      <c r="C19" t="s">
        <v>4</v>
      </c>
      <c r="D19" t="s">
        <v>5</v>
      </c>
      <c r="E19" t="s">
        <v>41</v>
      </c>
      <c r="F19" t="s">
        <v>59</v>
      </c>
      <c r="G19" t="s">
        <v>11</v>
      </c>
      <c r="H19" t="s">
        <v>7</v>
      </c>
      <c r="I19" t="s">
        <v>43</v>
      </c>
      <c r="J19" t="s">
        <v>3</v>
      </c>
      <c r="K19" s="1">
        <v>40696</v>
      </c>
      <c r="L19" s="1">
        <v>40696</v>
      </c>
      <c r="M19">
        <v>0</v>
      </c>
      <c r="N19">
        <v>15</v>
      </c>
      <c r="P19" s="3">
        <v>40609.789583333331</v>
      </c>
      <c r="Q19" s="3">
        <v>40610.434027777781</v>
      </c>
      <c r="R19" s="3"/>
    </row>
    <row r="20" spans="1:18" x14ac:dyDescent="0.2">
      <c r="A20">
        <v>203</v>
      </c>
      <c r="B20" t="s">
        <v>40</v>
      </c>
      <c r="C20" t="s">
        <v>4</v>
      </c>
      <c r="D20" t="s">
        <v>5</v>
      </c>
      <c r="E20" t="s">
        <v>41</v>
      </c>
      <c r="F20" t="s">
        <v>60</v>
      </c>
      <c r="G20" t="s">
        <v>22</v>
      </c>
      <c r="H20" t="s">
        <v>7</v>
      </c>
      <c r="I20" t="s">
        <v>43</v>
      </c>
      <c r="J20" t="s">
        <v>22</v>
      </c>
      <c r="K20" s="1">
        <v>40693</v>
      </c>
      <c r="L20" s="1">
        <v>40693</v>
      </c>
      <c r="M20">
        <v>0</v>
      </c>
      <c r="N20">
        <v>3.75</v>
      </c>
      <c r="O20">
        <v>134</v>
      </c>
      <c r="P20" s="3">
        <v>40609.788888888892</v>
      </c>
      <c r="Q20" s="3">
        <v>40609.796527777777</v>
      </c>
      <c r="R20" s="3"/>
    </row>
    <row r="21" spans="1:18" x14ac:dyDescent="0.2">
      <c r="A21">
        <v>202</v>
      </c>
      <c r="B21" t="s">
        <v>40</v>
      </c>
      <c r="C21" t="s">
        <v>4</v>
      </c>
      <c r="D21" t="s">
        <v>5</v>
      </c>
      <c r="E21" t="s">
        <v>41</v>
      </c>
      <c r="F21" t="s">
        <v>61</v>
      </c>
      <c r="G21" t="s">
        <v>22</v>
      </c>
      <c r="H21" t="s">
        <v>7</v>
      </c>
      <c r="I21" t="s">
        <v>43</v>
      </c>
      <c r="J21" t="s">
        <v>22</v>
      </c>
      <c r="K21" s="1">
        <v>40686</v>
      </c>
      <c r="L21" s="1">
        <v>40686</v>
      </c>
      <c r="M21">
        <v>0</v>
      </c>
      <c r="N21">
        <v>3.75</v>
      </c>
      <c r="O21">
        <v>134</v>
      </c>
      <c r="P21" s="3">
        <v>40609.788194444445</v>
      </c>
      <c r="Q21" s="3">
        <v>40609.796527777777</v>
      </c>
      <c r="R21" s="3"/>
    </row>
    <row r="22" spans="1:18" x14ac:dyDescent="0.2">
      <c r="A22">
        <v>201</v>
      </c>
      <c r="B22" t="s">
        <v>40</v>
      </c>
      <c r="C22" t="s">
        <v>4</v>
      </c>
      <c r="D22" t="s">
        <v>5</v>
      </c>
      <c r="E22" t="s">
        <v>41</v>
      </c>
      <c r="F22" t="s">
        <v>62</v>
      </c>
      <c r="G22" t="s">
        <v>22</v>
      </c>
      <c r="H22" t="s">
        <v>7</v>
      </c>
      <c r="I22" t="s">
        <v>43</v>
      </c>
      <c r="J22" t="s">
        <v>3</v>
      </c>
      <c r="K22" s="1">
        <v>40689</v>
      </c>
      <c r="L22" s="1">
        <v>40689</v>
      </c>
      <c r="M22">
        <v>0</v>
      </c>
      <c r="N22">
        <v>10</v>
      </c>
      <c r="O22">
        <v>134</v>
      </c>
      <c r="P22" s="3">
        <v>40609.788194444445</v>
      </c>
      <c r="Q22" s="3">
        <v>40609.796527777777</v>
      </c>
      <c r="R22" s="3"/>
    </row>
    <row r="23" spans="1:18" x14ac:dyDescent="0.2">
      <c r="A23">
        <v>200</v>
      </c>
      <c r="B23" t="s">
        <v>40</v>
      </c>
      <c r="C23" t="s">
        <v>4</v>
      </c>
      <c r="D23" t="s">
        <v>5</v>
      </c>
      <c r="E23" t="s">
        <v>41</v>
      </c>
      <c r="F23" t="s">
        <v>63</v>
      </c>
      <c r="G23" t="s">
        <v>22</v>
      </c>
      <c r="H23" t="s">
        <v>7</v>
      </c>
      <c r="I23" t="s">
        <v>43</v>
      </c>
      <c r="J23" t="s">
        <v>22</v>
      </c>
      <c r="K23" s="1">
        <v>40679</v>
      </c>
      <c r="L23" s="1">
        <v>40679</v>
      </c>
      <c r="M23">
        <v>0</v>
      </c>
      <c r="N23">
        <v>3.75</v>
      </c>
      <c r="O23">
        <v>134</v>
      </c>
      <c r="P23" s="3">
        <v>40609.787499999999</v>
      </c>
      <c r="Q23" s="3">
        <v>40609.796527777777</v>
      </c>
      <c r="R23" s="3"/>
    </row>
    <row r="24" spans="1:18" x14ac:dyDescent="0.2">
      <c r="A24">
        <v>199</v>
      </c>
      <c r="B24" t="s">
        <v>40</v>
      </c>
      <c r="C24" t="s">
        <v>4</v>
      </c>
      <c r="D24" t="s">
        <v>5</v>
      </c>
      <c r="E24" t="s">
        <v>41</v>
      </c>
      <c r="F24" t="s">
        <v>64</v>
      </c>
      <c r="G24" t="s">
        <v>22</v>
      </c>
      <c r="H24" t="s">
        <v>7</v>
      </c>
      <c r="I24" t="s">
        <v>43</v>
      </c>
      <c r="J24" t="s">
        <v>3</v>
      </c>
      <c r="K24" s="1">
        <v>40682</v>
      </c>
      <c r="L24" s="1">
        <v>40682</v>
      </c>
      <c r="M24">
        <v>0</v>
      </c>
      <c r="N24">
        <v>10</v>
      </c>
      <c r="O24">
        <v>134</v>
      </c>
      <c r="P24" s="3">
        <v>40609.787499999999</v>
      </c>
      <c r="Q24" s="3">
        <v>40609.796527777777</v>
      </c>
      <c r="R24" s="3"/>
    </row>
    <row r="25" spans="1:18" x14ac:dyDescent="0.2">
      <c r="A25">
        <v>198</v>
      </c>
      <c r="B25" t="s">
        <v>40</v>
      </c>
      <c r="C25" t="s">
        <v>4</v>
      </c>
      <c r="D25" t="s">
        <v>5</v>
      </c>
      <c r="E25" t="s">
        <v>41</v>
      </c>
      <c r="F25" t="s">
        <v>65</v>
      </c>
      <c r="G25" t="s">
        <v>22</v>
      </c>
      <c r="H25" t="s">
        <v>7</v>
      </c>
      <c r="I25" t="s">
        <v>44</v>
      </c>
      <c r="J25" t="s">
        <v>22</v>
      </c>
      <c r="K25" s="1">
        <v>40672</v>
      </c>
      <c r="L25" s="1">
        <v>40672</v>
      </c>
      <c r="M25">
        <v>0</v>
      </c>
      <c r="N25">
        <v>3.75</v>
      </c>
      <c r="O25">
        <v>133</v>
      </c>
      <c r="P25" s="3">
        <v>40609.787499999999</v>
      </c>
      <c r="Q25" s="3">
        <v>40609.796527777777</v>
      </c>
      <c r="R25" s="3"/>
    </row>
    <row r="26" spans="1:18" x14ac:dyDescent="0.2">
      <c r="A26">
        <v>197</v>
      </c>
      <c r="B26" t="s">
        <v>40</v>
      </c>
      <c r="C26" t="s">
        <v>4</v>
      </c>
      <c r="D26" t="s">
        <v>5</v>
      </c>
      <c r="E26" t="s">
        <v>41</v>
      </c>
      <c r="F26" t="s">
        <v>66</v>
      </c>
      <c r="G26" t="s">
        <v>22</v>
      </c>
      <c r="H26" t="s">
        <v>7</v>
      </c>
      <c r="I26" t="s">
        <v>44</v>
      </c>
      <c r="J26" t="s">
        <v>3</v>
      </c>
      <c r="K26" s="1">
        <v>40675</v>
      </c>
      <c r="L26" s="1">
        <v>40675</v>
      </c>
      <c r="M26">
        <v>0</v>
      </c>
      <c r="N26">
        <v>10</v>
      </c>
      <c r="O26">
        <v>133</v>
      </c>
      <c r="P26" s="3">
        <v>40609.786805555559</v>
      </c>
      <c r="Q26" s="3">
        <v>40609.796527777777</v>
      </c>
      <c r="R26" s="3"/>
    </row>
    <row r="27" spans="1:18" x14ac:dyDescent="0.2">
      <c r="A27">
        <v>196</v>
      </c>
      <c r="B27" t="s">
        <v>40</v>
      </c>
      <c r="C27" t="s">
        <v>4</v>
      </c>
      <c r="D27" t="s">
        <v>5</v>
      </c>
      <c r="E27" t="s">
        <v>41</v>
      </c>
      <c r="F27" t="s">
        <v>67</v>
      </c>
      <c r="G27" t="s">
        <v>22</v>
      </c>
      <c r="H27" t="s">
        <v>7</v>
      </c>
      <c r="I27" t="s">
        <v>44</v>
      </c>
      <c r="J27" t="s">
        <v>22</v>
      </c>
      <c r="K27" s="1">
        <v>40665</v>
      </c>
      <c r="L27" s="1">
        <v>40665</v>
      </c>
      <c r="M27">
        <v>0</v>
      </c>
      <c r="N27">
        <v>3.75</v>
      </c>
      <c r="O27">
        <v>133</v>
      </c>
      <c r="P27" s="3">
        <v>40609.786111111112</v>
      </c>
      <c r="Q27" s="3">
        <v>40609.796527777777</v>
      </c>
      <c r="R27" s="3"/>
    </row>
    <row r="28" spans="1:18" x14ac:dyDescent="0.2">
      <c r="A28">
        <v>195</v>
      </c>
      <c r="B28" t="s">
        <v>40</v>
      </c>
      <c r="C28" t="s">
        <v>4</v>
      </c>
      <c r="D28" t="s">
        <v>5</v>
      </c>
      <c r="E28" t="s">
        <v>41</v>
      </c>
      <c r="F28" t="s">
        <v>68</v>
      </c>
      <c r="G28" t="s">
        <v>22</v>
      </c>
      <c r="H28" t="s">
        <v>7</v>
      </c>
      <c r="I28" t="s">
        <v>44</v>
      </c>
      <c r="J28" t="s">
        <v>3</v>
      </c>
      <c r="K28" s="1">
        <v>40668</v>
      </c>
      <c r="L28" s="1">
        <v>40668</v>
      </c>
      <c r="M28">
        <v>0</v>
      </c>
      <c r="N28">
        <v>10</v>
      </c>
      <c r="O28">
        <v>133</v>
      </c>
      <c r="P28" s="3">
        <v>40609.786111111112</v>
      </c>
      <c r="Q28" s="3">
        <v>40609.796527777777</v>
      </c>
      <c r="R28" s="3"/>
    </row>
    <row r="29" spans="1:18" x14ac:dyDescent="0.2">
      <c r="A29">
        <v>194</v>
      </c>
      <c r="B29" t="s">
        <v>40</v>
      </c>
      <c r="C29" t="s">
        <v>4</v>
      </c>
      <c r="D29" t="s">
        <v>5</v>
      </c>
      <c r="E29" t="s">
        <v>41</v>
      </c>
      <c r="F29" t="s">
        <v>69</v>
      </c>
      <c r="G29" t="s">
        <v>22</v>
      </c>
      <c r="H29" t="s">
        <v>7</v>
      </c>
      <c r="I29" t="s">
        <v>44</v>
      </c>
      <c r="J29" t="s">
        <v>22</v>
      </c>
      <c r="K29" s="1">
        <v>40651</v>
      </c>
      <c r="L29" s="1">
        <v>40651</v>
      </c>
      <c r="M29">
        <v>0</v>
      </c>
      <c r="N29">
        <v>3.75</v>
      </c>
      <c r="O29">
        <v>133</v>
      </c>
      <c r="P29" s="3">
        <v>40609.785416666666</v>
      </c>
      <c r="Q29" s="3">
        <v>40610.649305555555</v>
      </c>
      <c r="R29" s="3"/>
    </row>
    <row r="30" spans="1:18" x14ac:dyDescent="0.2">
      <c r="A30">
        <v>193</v>
      </c>
      <c r="B30" t="s">
        <v>40</v>
      </c>
      <c r="C30" t="s">
        <v>4</v>
      </c>
      <c r="D30" t="s">
        <v>5</v>
      </c>
      <c r="E30" t="s">
        <v>41</v>
      </c>
      <c r="F30" t="s">
        <v>70</v>
      </c>
      <c r="G30" t="s">
        <v>22</v>
      </c>
      <c r="H30" t="s">
        <v>7</v>
      </c>
      <c r="I30" t="s">
        <v>44</v>
      </c>
      <c r="J30" t="s">
        <v>3</v>
      </c>
      <c r="K30" s="1">
        <v>40661</v>
      </c>
      <c r="L30" s="1">
        <v>40661</v>
      </c>
      <c r="M30">
        <v>0</v>
      </c>
      <c r="N30">
        <v>10</v>
      </c>
      <c r="O30">
        <v>133</v>
      </c>
      <c r="P30" s="3">
        <v>40609.785416666666</v>
      </c>
      <c r="Q30" s="3">
        <v>40609.796527777777</v>
      </c>
      <c r="R30" s="3"/>
    </row>
    <row r="31" spans="1:18" x14ac:dyDescent="0.2">
      <c r="A31">
        <v>192</v>
      </c>
      <c r="B31" t="s">
        <v>40</v>
      </c>
      <c r="C31" t="s">
        <v>4</v>
      </c>
      <c r="D31" t="s">
        <v>5</v>
      </c>
      <c r="E31" t="s">
        <v>41</v>
      </c>
      <c r="F31" t="s">
        <v>71</v>
      </c>
      <c r="G31" t="s">
        <v>22</v>
      </c>
      <c r="H31" t="s">
        <v>7</v>
      </c>
      <c r="I31" t="s">
        <v>44</v>
      </c>
      <c r="J31" t="s">
        <v>3</v>
      </c>
      <c r="K31" s="1">
        <v>40654</v>
      </c>
      <c r="L31" s="1">
        <v>40654</v>
      </c>
      <c r="M31">
        <v>0</v>
      </c>
      <c r="N31">
        <v>10</v>
      </c>
      <c r="O31">
        <v>133</v>
      </c>
      <c r="P31" s="3">
        <v>40609.784722222219</v>
      </c>
      <c r="Q31" s="3">
        <v>40610.648611111108</v>
      </c>
      <c r="R31" s="3"/>
    </row>
    <row r="32" spans="1:18" x14ac:dyDescent="0.2">
      <c r="A32">
        <v>191</v>
      </c>
      <c r="B32" t="s">
        <v>40</v>
      </c>
      <c r="C32" t="s">
        <v>4</v>
      </c>
      <c r="D32" t="s">
        <v>5</v>
      </c>
      <c r="E32" t="s">
        <v>41</v>
      </c>
      <c r="F32" t="s">
        <v>72</v>
      </c>
      <c r="G32" t="s">
        <v>22</v>
      </c>
      <c r="H32" t="s">
        <v>7</v>
      </c>
      <c r="I32" t="s">
        <v>45</v>
      </c>
      <c r="J32" t="s">
        <v>3</v>
      </c>
      <c r="K32" s="1">
        <v>40647</v>
      </c>
      <c r="L32" s="1">
        <v>40647</v>
      </c>
      <c r="M32">
        <v>0</v>
      </c>
      <c r="N32">
        <v>10</v>
      </c>
      <c r="O32">
        <v>132</v>
      </c>
      <c r="P32" s="3">
        <v>40609.784722222219</v>
      </c>
      <c r="Q32" s="3">
        <v>40609.796527777777</v>
      </c>
      <c r="R32" s="3"/>
    </row>
    <row r="33" spans="1:18" x14ac:dyDescent="0.2">
      <c r="A33">
        <v>190</v>
      </c>
      <c r="B33" t="s">
        <v>40</v>
      </c>
      <c r="C33" t="s">
        <v>4</v>
      </c>
      <c r="D33" t="s">
        <v>5</v>
      </c>
      <c r="E33" t="s">
        <v>41</v>
      </c>
      <c r="F33" t="s">
        <v>73</v>
      </c>
      <c r="G33" t="s">
        <v>22</v>
      </c>
      <c r="H33" t="s">
        <v>7</v>
      </c>
      <c r="I33" t="s">
        <v>45</v>
      </c>
      <c r="J33" t="s">
        <v>22</v>
      </c>
      <c r="K33" s="1">
        <v>40644</v>
      </c>
      <c r="L33" s="1">
        <v>40644</v>
      </c>
      <c r="M33">
        <v>0</v>
      </c>
      <c r="N33">
        <v>3.75</v>
      </c>
      <c r="O33">
        <v>132</v>
      </c>
      <c r="P33" s="3">
        <v>40609.784722222219</v>
      </c>
      <c r="Q33" s="3">
        <v>40609.796527777777</v>
      </c>
      <c r="R33" s="3"/>
    </row>
    <row r="34" spans="1:18" x14ac:dyDescent="0.2">
      <c r="A34">
        <v>189</v>
      </c>
      <c r="B34" t="s">
        <v>40</v>
      </c>
      <c r="C34" t="s">
        <v>4</v>
      </c>
      <c r="D34" t="s">
        <v>5</v>
      </c>
      <c r="E34" t="s">
        <v>41</v>
      </c>
      <c r="F34" t="s">
        <v>74</v>
      </c>
      <c r="G34" t="s">
        <v>22</v>
      </c>
      <c r="H34" t="s">
        <v>7</v>
      </c>
      <c r="I34" t="s">
        <v>45</v>
      </c>
      <c r="J34" t="s">
        <v>3</v>
      </c>
      <c r="K34" s="1">
        <v>40640</v>
      </c>
      <c r="L34" s="1">
        <v>40640</v>
      </c>
      <c r="M34">
        <v>0</v>
      </c>
      <c r="N34">
        <v>10</v>
      </c>
      <c r="O34">
        <v>132</v>
      </c>
      <c r="P34" s="3">
        <v>40609.78402777778</v>
      </c>
      <c r="Q34" s="3">
        <v>40609.796527777777</v>
      </c>
      <c r="R34" s="3"/>
    </row>
    <row r="35" spans="1:18" x14ac:dyDescent="0.2">
      <c r="A35">
        <v>188</v>
      </c>
      <c r="B35" t="s">
        <v>40</v>
      </c>
      <c r="C35" t="s">
        <v>4</v>
      </c>
      <c r="D35" t="s">
        <v>5</v>
      </c>
      <c r="E35" t="s">
        <v>41</v>
      </c>
      <c r="F35" t="s">
        <v>75</v>
      </c>
      <c r="G35" t="s">
        <v>22</v>
      </c>
      <c r="H35" t="s">
        <v>7</v>
      </c>
      <c r="I35" t="s">
        <v>45</v>
      </c>
      <c r="J35" t="s">
        <v>22</v>
      </c>
      <c r="K35" s="1">
        <v>40637</v>
      </c>
      <c r="L35" s="1">
        <v>40637</v>
      </c>
      <c r="M35">
        <v>0</v>
      </c>
      <c r="N35">
        <v>3.75</v>
      </c>
      <c r="O35">
        <v>132</v>
      </c>
      <c r="P35" s="3">
        <v>40609.78402777778</v>
      </c>
      <c r="Q35" s="3">
        <v>40609.796527777777</v>
      </c>
      <c r="R35" s="3"/>
    </row>
    <row r="36" spans="1:18" x14ac:dyDescent="0.2">
      <c r="A36">
        <v>187</v>
      </c>
      <c r="B36" t="s">
        <v>40</v>
      </c>
      <c r="C36" t="s">
        <v>4</v>
      </c>
      <c r="D36" t="s">
        <v>5</v>
      </c>
      <c r="E36" t="s">
        <v>41</v>
      </c>
      <c r="F36" t="s">
        <v>76</v>
      </c>
      <c r="G36" t="s">
        <v>22</v>
      </c>
      <c r="H36" t="s">
        <v>7</v>
      </c>
      <c r="I36" t="s">
        <v>46</v>
      </c>
      <c r="J36" t="s">
        <v>22</v>
      </c>
      <c r="K36" s="1">
        <v>40630</v>
      </c>
      <c r="L36" s="1">
        <v>40630</v>
      </c>
      <c r="M36">
        <v>0</v>
      </c>
      <c r="N36">
        <v>3.75</v>
      </c>
      <c r="O36">
        <v>131</v>
      </c>
      <c r="P36" s="3">
        <v>40609.783333333333</v>
      </c>
      <c r="Q36" s="3">
        <v>40609.796527777777</v>
      </c>
      <c r="R36" s="3"/>
    </row>
    <row r="37" spans="1:18" x14ac:dyDescent="0.2">
      <c r="A37">
        <v>186</v>
      </c>
      <c r="B37" t="s">
        <v>40</v>
      </c>
      <c r="C37" t="s">
        <v>4</v>
      </c>
      <c r="D37" t="s">
        <v>5</v>
      </c>
      <c r="E37" t="s">
        <v>41</v>
      </c>
      <c r="F37" t="s">
        <v>77</v>
      </c>
      <c r="G37" t="s">
        <v>22</v>
      </c>
      <c r="H37" t="s">
        <v>7</v>
      </c>
      <c r="I37" t="s">
        <v>46</v>
      </c>
      <c r="J37" t="s">
        <v>3</v>
      </c>
      <c r="K37" s="1">
        <v>40633</v>
      </c>
      <c r="L37" s="1">
        <v>40633</v>
      </c>
      <c r="M37">
        <v>0</v>
      </c>
      <c r="N37">
        <v>10</v>
      </c>
      <c r="O37">
        <v>131</v>
      </c>
      <c r="P37" s="3">
        <v>40609.783333333333</v>
      </c>
      <c r="Q37" s="3">
        <v>40609.796527777777</v>
      </c>
      <c r="R37" s="3"/>
    </row>
    <row r="38" spans="1:18" x14ac:dyDescent="0.2">
      <c r="A38">
        <v>185</v>
      </c>
      <c r="B38" t="s">
        <v>40</v>
      </c>
      <c r="C38" t="s">
        <v>4</v>
      </c>
      <c r="D38" t="s">
        <v>5</v>
      </c>
      <c r="E38" t="s">
        <v>41</v>
      </c>
      <c r="F38" t="s">
        <v>78</v>
      </c>
      <c r="G38" t="s">
        <v>22</v>
      </c>
      <c r="H38" t="s">
        <v>7</v>
      </c>
      <c r="I38" t="s">
        <v>46</v>
      </c>
      <c r="J38" t="s">
        <v>3</v>
      </c>
      <c r="K38" s="1">
        <v>40626</v>
      </c>
      <c r="L38" s="1">
        <v>40626</v>
      </c>
      <c r="M38">
        <v>0</v>
      </c>
      <c r="N38">
        <v>10</v>
      </c>
      <c r="O38">
        <v>131</v>
      </c>
      <c r="P38" s="3">
        <v>40609.782638888886</v>
      </c>
      <c r="Q38" s="3">
        <v>40609.796527777777</v>
      </c>
      <c r="R38" s="3"/>
    </row>
    <row r="39" spans="1:18" x14ac:dyDescent="0.2">
      <c r="A39">
        <v>184</v>
      </c>
      <c r="B39" t="s">
        <v>40</v>
      </c>
      <c r="C39" t="s">
        <v>4</v>
      </c>
      <c r="D39" t="s">
        <v>5</v>
      </c>
      <c r="E39" t="s">
        <v>41</v>
      </c>
      <c r="F39" t="s">
        <v>79</v>
      </c>
      <c r="G39" t="s">
        <v>22</v>
      </c>
      <c r="H39" t="s">
        <v>7</v>
      </c>
      <c r="I39" t="s">
        <v>46</v>
      </c>
      <c r="J39" t="s">
        <v>3</v>
      </c>
      <c r="K39" s="1">
        <v>40619</v>
      </c>
      <c r="L39" s="1">
        <v>40619</v>
      </c>
      <c r="M39">
        <v>0</v>
      </c>
      <c r="N39">
        <v>10</v>
      </c>
      <c r="O39">
        <v>131</v>
      </c>
      <c r="P39" s="3">
        <v>40609.781944444447</v>
      </c>
      <c r="Q39" s="3">
        <v>40609.796527777777</v>
      </c>
      <c r="R39" s="3"/>
    </row>
    <row r="40" spans="1:18" x14ac:dyDescent="0.2">
      <c r="A40">
        <v>183</v>
      </c>
      <c r="B40" t="s">
        <v>40</v>
      </c>
      <c r="C40" t="s">
        <v>4</v>
      </c>
      <c r="D40" t="s">
        <v>5</v>
      </c>
      <c r="E40" t="s">
        <v>41</v>
      </c>
      <c r="F40" t="s">
        <v>80</v>
      </c>
      <c r="G40" t="s">
        <v>22</v>
      </c>
      <c r="H40" t="s">
        <v>7</v>
      </c>
      <c r="I40" t="s">
        <v>46</v>
      </c>
      <c r="J40" t="s">
        <v>22</v>
      </c>
      <c r="K40" s="1">
        <v>40623</v>
      </c>
      <c r="L40" s="1">
        <v>40623</v>
      </c>
      <c r="M40">
        <v>0</v>
      </c>
      <c r="N40">
        <v>3.75</v>
      </c>
      <c r="O40">
        <v>131</v>
      </c>
      <c r="P40" s="3">
        <v>40609.781944444447</v>
      </c>
      <c r="Q40" s="3">
        <v>40609.796527777777</v>
      </c>
      <c r="R40" s="3"/>
    </row>
    <row r="41" spans="1:18" x14ac:dyDescent="0.2">
      <c r="A41">
        <v>182</v>
      </c>
      <c r="B41" t="s">
        <v>40</v>
      </c>
      <c r="C41" t="s">
        <v>4</v>
      </c>
      <c r="D41" t="s">
        <v>5</v>
      </c>
      <c r="E41" t="s">
        <v>41</v>
      </c>
      <c r="F41" t="s">
        <v>81</v>
      </c>
      <c r="G41" t="s">
        <v>22</v>
      </c>
      <c r="H41" t="s">
        <v>7</v>
      </c>
      <c r="I41" t="s">
        <v>46</v>
      </c>
      <c r="J41" t="s">
        <v>22</v>
      </c>
      <c r="K41" s="1">
        <v>40616</v>
      </c>
      <c r="L41" s="1">
        <v>40616</v>
      </c>
      <c r="M41">
        <v>0</v>
      </c>
      <c r="N41">
        <v>3.75</v>
      </c>
      <c r="O41">
        <v>131</v>
      </c>
      <c r="P41" s="3">
        <v>40609.78125</v>
      </c>
      <c r="Q41" s="3">
        <v>40609.796527777777</v>
      </c>
      <c r="R41" s="3"/>
    </row>
    <row r="42" spans="1:18" x14ac:dyDescent="0.2">
      <c r="A42">
        <v>181</v>
      </c>
      <c r="B42" t="s">
        <v>40</v>
      </c>
      <c r="C42" t="s">
        <v>4</v>
      </c>
      <c r="D42" t="s">
        <v>5</v>
      </c>
      <c r="E42" t="s">
        <v>41</v>
      </c>
      <c r="F42" t="s">
        <v>82</v>
      </c>
      <c r="G42" t="s">
        <v>22</v>
      </c>
      <c r="H42" t="s">
        <v>7</v>
      </c>
      <c r="I42" t="s">
        <v>83</v>
      </c>
      <c r="J42" t="s">
        <v>3</v>
      </c>
      <c r="K42" s="1">
        <v>40612</v>
      </c>
      <c r="L42" s="1">
        <v>40612</v>
      </c>
      <c r="M42">
        <v>0</v>
      </c>
      <c r="N42">
        <v>10</v>
      </c>
      <c r="O42">
        <v>130</v>
      </c>
      <c r="P42" s="3">
        <v>40609.780555555553</v>
      </c>
      <c r="Q42" s="3">
        <v>40609.796527777777</v>
      </c>
      <c r="R42" s="3"/>
    </row>
    <row r="43" spans="1:18" x14ac:dyDescent="0.2">
      <c r="A43">
        <v>179</v>
      </c>
      <c r="B43" t="s">
        <v>157</v>
      </c>
      <c r="C43" t="s">
        <v>4</v>
      </c>
      <c r="D43" t="s">
        <v>5</v>
      </c>
      <c r="E43" t="s">
        <v>41</v>
      </c>
      <c r="F43" t="s">
        <v>31</v>
      </c>
      <c r="G43" t="s">
        <v>22</v>
      </c>
      <c r="H43" t="s">
        <v>7</v>
      </c>
      <c r="I43" t="s">
        <v>83</v>
      </c>
      <c r="J43" t="s">
        <v>22</v>
      </c>
      <c r="K43" s="1">
        <v>40609</v>
      </c>
      <c r="L43" s="1">
        <v>40609</v>
      </c>
      <c r="M43">
        <v>100</v>
      </c>
      <c r="N43">
        <v>7.5</v>
      </c>
      <c r="O43">
        <v>130</v>
      </c>
      <c r="P43" s="3">
        <v>40609.77847222222</v>
      </c>
      <c r="Q43" s="3">
        <v>40609.798611111109</v>
      </c>
      <c r="R43" s="3"/>
    </row>
    <row r="44" spans="1:18" x14ac:dyDescent="0.2">
      <c r="A44">
        <v>178</v>
      </c>
      <c r="B44" t="s">
        <v>40</v>
      </c>
      <c r="C44" t="s">
        <v>4</v>
      </c>
      <c r="D44" t="s">
        <v>5</v>
      </c>
      <c r="E44" t="s">
        <v>41</v>
      </c>
      <c r="F44" t="s">
        <v>84</v>
      </c>
      <c r="G44" t="s">
        <v>28</v>
      </c>
      <c r="H44" t="s">
        <v>85</v>
      </c>
      <c r="I44" t="s">
        <v>43</v>
      </c>
      <c r="J44" t="s">
        <v>3</v>
      </c>
      <c r="K44" s="1">
        <v>40676</v>
      </c>
      <c r="L44" s="1">
        <v>40686</v>
      </c>
      <c r="M44">
        <v>0</v>
      </c>
      <c r="N44">
        <v>50</v>
      </c>
      <c r="P44" s="3">
        <v>40609.770138888889</v>
      </c>
      <c r="Q44" s="3">
        <v>40610.429861111108</v>
      </c>
      <c r="R44" s="3"/>
    </row>
    <row r="45" spans="1:18" x14ac:dyDescent="0.2">
      <c r="A45">
        <v>177</v>
      </c>
      <c r="B45" t="s">
        <v>40</v>
      </c>
      <c r="C45" t="s">
        <v>4</v>
      </c>
      <c r="D45" t="s">
        <v>5</v>
      </c>
      <c r="E45" t="s">
        <v>41</v>
      </c>
      <c r="F45" t="s">
        <v>15</v>
      </c>
      <c r="G45" t="s">
        <v>11</v>
      </c>
      <c r="H45" t="s">
        <v>12</v>
      </c>
      <c r="I45" t="s">
        <v>43</v>
      </c>
      <c r="J45" t="s">
        <v>22</v>
      </c>
      <c r="K45" s="1">
        <v>40687</v>
      </c>
      <c r="L45" s="1">
        <v>40694</v>
      </c>
      <c r="M45">
        <v>0</v>
      </c>
      <c r="N45">
        <v>32</v>
      </c>
      <c r="P45" s="3">
        <v>40609.770138888889</v>
      </c>
      <c r="Q45" s="3">
        <v>40609.914583333331</v>
      </c>
      <c r="R45" s="3"/>
    </row>
    <row r="46" spans="1:18" x14ac:dyDescent="0.2">
      <c r="A46">
        <v>176</v>
      </c>
      <c r="B46" t="s">
        <v>40</v>
      </c>
      <c r="C46" t="s">
        <v>4</v>
      </c>
      <c r="D46" t="s">
        <v>5</v>
      </c>
      <c r="E46" t="s">
        <v>41</v>
      </c>
      <c r="F46" t="s">
        <v>86</v>
      </c>
      <c r="G46" t="s">
        <v>3</v>
      </c>
      <c r="H46" t="s">
        <v>87</v>
      </c>
      <c r="I46" t="s">
        <v>43</v>
      </c>
      <c r="J46" t="s">
        <v>22</v>
      </c>
      <c r="K46" s="1">
        <v>40687</v>
      </c>
      <c r="L46" s="1">
        <v>40694</v>
      </c>
      <c r="M46">
        <v>0</v>
      </c>
      <c r="N46">
        <v>10</v>
      </c>
      <c r="P46" s="3">
        <v>40609.769444444442</v>
      </c>
      <c r="Q46" s="3">
        <v>40610.434027777781</v>
      </c>
      <c r="R46" s="3"/>
    </row>
    <row r="47" spans="1:18" x14ac:dyDescent="0.2">
      <c r="A47">
        <v>175</v>
      </c>
      <c r="B47" t="s">
        <v>40</v>
      </c>
      <c r="C47" t="s">
        <v>4</v>
      </c>
      <c r="D47" t="s">
        <v>5</v>
      </c>
      <c r="E47" t="s">
        <v>41</v>
      </c>
      <c r="F47" t="s">
        <v>88</v>
      </c>
      <c r="G47" t="s">
        <v>3</v>
      </c>
      <c r="H47" t="s">
        <v>87</v>
      </c>
      <c r="I47" t="s">
        <v>44</v>
      </c>
      <c r="J47" t="s">
        <v>3</v>
      </c>
      <c r="K47" s="1">
        <v>40666</v>
      </c>
      <c r="L47" s="1">
        <v>40673</v>
      </c>
      <c r="M47">
        <v>0</v>
      </c>
      <c r="N47">
        <v>5</v>
      </c>
      <c r="P47" s="3">
        <v>40609.765972222223</v>
      </c>
      <c r="Q47" s="3">
        <v>40609.765972222223</v>
      </c>
      <c r="R47" s="3"/>
    </row>
    <row r="48" spans="1:18" x14ac:dyDescent="0.2">
      <c r="A48">
        <v>174</v>
      </c>
      <c r="B48" t="s">
        <v>40</v>
      </c>
      <c r="C48" t="s">
        <v>4</v>
      </c>
      <c r="D48" t="s">
        <v>5</v>
      </c>
      <c r="E48" t="s">
        <v>41</v>
      </c>
      <c r="F48" t="s">
        <v>89</v>
      </c>
      <c r="G48" t="s">
        <v>11</v>
      </c>
      <c r="H48" t="s">
        <v>12</v>
      </c>
      <c r="I48" t="s">
        <v>44</v>
      </c>
      <c r="J48" t="s">
        <v>22</v>
      </c>
      <c r="K48" s="1">
        <v>40662</v>
      </c>
      <c r="L48" s="1">
        <v>40673</v>
      </c>
      <c r="M48">
        <v>0</v>
      </c>
      <c r="N48">
        <v>5</v>
      </c>
      <c r="O48">
        <v>172</v>
      </c>
      <c r="P48" s="3">
        <v>40609.761111111111</v>
      </c>
      <c r="Q48" s="3">
        <v>40609.914583333331</v>
      </c>
      <c r="R48" s="3"/>
    </row>
    <row r="49" spans="1:18" x14ac:dyDescent="0.2">
      <c r="A49">
        <v>173</v>
      </c>
      <c r="B49" t="s">
        <v>40</v>
      </c>
      <c r="C49" t="s">
        <v>4</v>
      </c>
      <c r="D49" t="s">
        <v>5</v>
      </c>
      <c r="E49" t="s">
        <v>41</v>
      </c>
      <c r="F49" t="s">
        <v>90</v>
      </c>
      <c r="G49" t="s">
        <v>22</v>
      </c>
      <c r="H49" t="s">
        <v>91</v>
      </c>
      <c r="I49" t="s">
        <v>44</v>
      </c>
      <c r="J49" t="s">
        <v>3</v>
      </c>
      <c r="K49" s="1">
        <v>40648</v>
      </c>
      <c r="L49" s="1">
        <v>40661</v>
      </c>
      <c r="M49">
        <v>0</v>
      </c>
      <c r="N49">
        <v>12</v>
      </c>
      <c r="P49" s="3">
        <v>40609.761111111111</v>
      </c>
      <c r="Q49" s="3">
        <v>40610.433333333334</v>
      </c>
      <c r="R49" s="3"/>
    </row>
    <row r="50" spans="1:18" x14ac:dyDescent="0.2">
      <c r="A50">
        <v>172</v>
      </c>
      <c r="B50" t="s">
        <v>40</v>
      </c>
      <c r="C50" t="s">
        <v>4</v>
      </c>
      <c r="D50" t="s">
        <v>5</v>
      </c>
      <c r="E50" t="s">
        <v>41</v>
      </c>
      <c r="F50" t="s">
        <v>15</v>
      </c>
      <c r="G50" t="s">
        <v>11</v>
      </c>
      <c r="H50" t="s">
        <v>12</v>
      </c>
      <c r="I50" t="s">
        <v>44</v>
      </c>
      <c r="J50" t="s">
        <v>22</v>
      </c>
      <c r="K50" s="1">
        <v>40662</v>
      </c>
      <c r="L50" s="1">
        <v>40673</v>
      </c>
      <c r="M50">
        <v>0</v>
      </c>
      <c r="N50">
        <v>15</v>
      </c>
      <c r="P50" s="3">
        <v>40609.759722222225</v>
      </c>
      <c r="Q50" s="3">
        <v>40609.914583333331</v>
      </c>
      <c r="R50" s="3"/>
    </row>
    <row r="51" spans="1:18" x14ac:dyDescent="0.2">
      <c r="A51">
        <v>171</v>
      </c>
      <c r="B51" t="s">
        <v>40</v>
      </c>
      <c r="C51" t="s">
        <v>4</v>
      </c>
      <c r="D51" t="s">
        <v>5</v>
      </c>
      <c r="E51" t="s">
        <v>41</v>
      </c>
      <c r="F51" t="s">
        <v>85</v>
      </c>
      <c r="G51" t="s">
        <v>28</v>
      </c>
      <c r="H51" t="s">
        <v>85</v>
      </c>
      <c r="I51" t="s">
        <v>44</v>
      </c>
      <c r="J51" t="s">
        <v>22</v>
      </c>
      <c r="K51" s="1">
        <v>40648</v>
      </c>
      <c r="L51" s="1">
        <v>40673</v>
      </c>
      <c r="M51">
        <v>0</v>
      </c>
      <c r="N51">
        <v>40</v>
      </c>
      <c r="P51" s="3">
        <v>40609.758333333331</v>
      </c>
      <c r="Q51" s="3">
        <v>40610.429861111108</v>
      </c>
      <c r="R51" s="3"/>
    </row>
    <row r="52" spans="1:18" x14ac:dyDescent="0.2">
      <c r="A52">
        <v>170</v>
      </c>
      <c r="B52" t="s">
        <v>40</v>
      </c>
      <c r="C52" t="s">
        <v>4</v>
      </c>
      <c r="D52" t="s">
        <v>5</v>
      </c>
      <c r="E52" t="s">
        <v>41</v>
      </c>
      <c r="F52" t="s">
        <v>92</v>
      </c>
      <c r="H52" t="s">
        <v>93</v>
      </c>
      <c r="I52" t="s">
        <v>44</v>
      </c>
      <c r="J52" t="s">
        <v>22</v>
      </c>
      <c r="K52" s="1">
        <v>40648</v>
      </c>
      <c r="L52" s="1">
        <v>40673</v>
      </c>
      <c r="M52">
        <v>0</v>
      </c>
      <c r="N52">
        <v>45</v>
      </c>
      <c r="P52" s="3">
        <v>40609.75277777778</v>
      </c>
      <c r="Q52" s="3">
        <v>40609.754861111112</v>
      </c>
      <c r="R52" s="3"/>
    </row>
    <row r="53" spans="1:18" x14ac:dyDescent="0.2">
      <c r="A53">
        <v>169</v>
      </c>
      <c r="B53" t="s">
        <v>40</v>
      </c>
      <c r="C53" t="s">
        <v>4</v>
      </c>
      <c r="D53" t="s">
        <v>5</v>
      </c>
      <c r="E53" t="s">
        <v>41</v>
      </c>
      <c r="F53" t="s">
        <v>94</v>
      </c>
      <c r="H53" t="s">
        <v>93</v>
      </c>
      <c r="I53" t="s">
        <v>44</v>
      </c>
      <c r="J53" t="s">
        <v>22</v>
      </c>
      <c r="K53" s="1">
        <v>40648</v>
      </c>
      <c r="L53" s="1">
        <v>40673</v>
      </c>
      <c r="M53">
        <v>0</v>
      </c>
      <c r="N53">
        <v>45</v>
      </c>
      <c r="P53" s="3">
        <v>40609.752083333333</v>
      </c>
      <c r="Q53" s="3">
        <v>40609.754166666666</v>
      </c>
      <c r="R53" s="3"/>
    </row>
    <row r="54" spans="1:18" x14ac:dyDescent="0.2">
      <c r="A54">
        <v>168</v>
      </c>
      <c r="B54" t="s">
        <v>40</v>
      </c>
      <c r="C54" t="s">
        <v>4</v>
      </c>
      <c r="D54" t="s">
        <v>5</v>
      </c>
      <c r="E54" t="s">
        <v>41</v>
      </c>
      <c r="F54" t="s">
        <v>95</v>
      </c>
      <c r="G54" t="s">
        <v>3</v>
      </c>
      <c r="H54" t="s">
        <v>87</v>
      </c>
      <c r="I54" t="s">
        <v>45</v>
      </c>
      <c r="J54" t="s">
        <v>22</v>
      </c>
      <c r="K54" s="1">
        <v>40640</v>
      </c>
      <c r="L54" s="1">
        <v>40645</v>
      </c>
      <c r="M54">
        <v>0</v>
      </c>
      <c r="N54">
        <v>5</v>
      </c>
      <c r="O54">
        <v>162</v>
      </c>
      <c r="P54" s="3">
        <v>40609.745138888888</v>
      </c>
      <c r="Q54" s="3">
        <v>40609.747916666667</v>
      </c>
      <c r="R54" s="3"/>
    </row>
    <row r="55" spans="1:18" x14ac:dyDescent="0.2">
      <c r="A55">
        <v>167</v>
      </c>
      <c r="B55" t="s">
        <v>40</v>
      </c>
      <c r="C55" t="s">
        <v>4</v>
      </c>
      <c r="D55" t="s">
        <v>5</v>
      </c>
      <c r="E55" t="s">
        <v>41</v>
      </c>
      <c r="F55" t="s">
        <v>96</v>
      </c>
      <c r="G55" t="s">
        <v>28</v>
      </c>
      <c r="H55" t="s">
        <v>97</v>
      </c>
      <c r="I55" t="s">
        <v>45</v>
      </c>
      <c r="J55" t="s">
        <v>3</v>
      </c>
      <c r="K55" s="1">
        <v>40637</v>
      </c>
      <c r="L55" s="1">
        <v>40640</v>
      </c>
      <c r="M55">
        <v>0</v>
      </c>
      <c r="N55">
        <v>20</v>
      </c>
      <c r="P55" s="3">
        <v>40609.737500000003</v>
      </c>
      <c r="Q55" s="3">
        <v>40609.914583333331</v>
      </c>
      <c r="R55" s="3"/>
    </row>
    <row r="56" spans="1:18" x14ac:dyDescent="0.2">
      <c r="A56">
        <v>166</v>
      </c>
      <c r="B56" t="s">
        <v>40</v>
      </c>
      <c r="C56" t="s">
        <v>4</v>
      </c>
      <c r="D56" t="s">
        <v>5</v>
      </c>
      <c r="E56" t="s">
        <v>41</v>
      </c>
      <c r="F56" t="s">
        <v>98</v>
      </c>
      <c r="G56" t="s">
        <v>22</v>
      </c>
      <c r="H56" t="s">
        <v>99</v>
      </c>
      <c r="I56" t="s">
        <v>46</v>
      </c>
      <c r="J56" t="s">
        <v>3</v>
      </c>
      <c r="K56" s="1">
        <v>40626</v>
      </c>
      <c r="L56" s="1">
        <v>40631</v>
      </c>
      <c r="M56">
        <v>0</v>
      </c>
      <c r="N56">
        <v>4</v>
      </c>
      <c r="P56" s="3">
        <v>40609.73333333333</v>
      </c>
      <c r="Q56" s="3">
        <v>40610.43472222222</v>
      </c>
      <c r="R56" s="3"/>
    </row>
    <row r="57" spans="1:18" x14ac:dyDescent="0.2">
      <c r="A57">
        <v>165</v>
      </c>
      <c r="B57" t="s">
        <v>40</v>
      </c>
      <c r="C57" t="s">
        <v>4</v>
      </c>
      <c r="D57" t="s">
        <v>5</v>
      </c>
      <c r="E57" t="s">
        <v>41</v>
      </c>
      <c r="F57" t="s">
        <v>100</v>
      </c>
      <c r="G57" t="s">
        <v>11</v>
      </c>
      <c r="H57" t="s">
        <v>26</v>
      </c>
      <c r="I57" t="s">
        <v>45</v>
      </c>
      <c r="J57" t="s">
        <v>3</v>
      </c>
      <c r="K57" s="1">
        <v>40634</v>
      </c>
      <c r="L57" s="1">
        <v>40645</v>
      </c>
      <c r="M57">
        <v>0</v>
      </c>
      <c r="N57">
        <v>2</v>
      </c>
      <c r="O57">
        <v>162</v>
      </c>
      <c r="P57" s="3">
        <v>40609.730555555558</v>
      </c>
      <c r="Q57" s="3">
        <v>40610.431944444441</v>
      </c>
      <c r="R57" s="3"/>
    </row>
    <row r="58" spans="1:18" x14ac:dyDescent="0.2">
      <c r="A58">
        <v>164</v>
      </c>
      <c r="B58" t="s">
        <v>40</v>
      </c>
      <c r="C58" t="s">
        <v>4</v>
      </c>
      <c r="D58" t="s">
        <v>5</v>
      </c>
      <c r="E58" t="s">
        <v>41</v>
      </c>
      <c r="F58" t="s">
        <v>101</v>
      </c>
      <c r="G58" t="s">
        <v>3</v>
      </c>
      <c r="H58" t="s">
        <v>93</v>
      </c>
      <c r="I58" t="s">
        <v>45</v>
      </c>
      <c r="J58" t="s">
        <v>22</v>
      </c>
      <c r="K58" s="1">
        <v>40634</v>
      </c>
      <c r="L58" s="1">
        <v>40645</v>
      </c>
      <c r="M58">
        <v>0</v>
      </c>
      <c r="N58">
        <v>6</v>
      </c>
      <c r="O58">
        <v>162</v>
      </c>
      <c r="P58" s="3">
        <v>40609.729861111111</v>
      </c>
      <c r="Q58" s="3">
        <v>40610.435416666667</v>
      </c>
      <c r="R58" s="3"/>
    </row>
    <row r="59" spans="1:18" x14ac:dyDescent="0.2">
      <c r="A59">
        <v>163</v>
      </c>
      <c r="B59" t="s">
        <v>40</v>
      </c>
      <c r="C59" t="s">
        <v>4</v>
      </c>
      <c r="D59" t="s">
        <v>5</v>
      </c>
      <c r="E59" t="s">
        <v>41</v>
      </c>
      <c r="F59" t="s">
        <v>15</v>
      </c>
      <c r="G59" t="s">
        <v>11</v>
      </c>
      <c r="H59" t="s">
        <v>12</v>
      </c>
      <c r="I59" t="s">
        <v>45</v>
      </c>
      <c r="J59" t="s">
        <v>22</v>
      </c>
      <c r="K59" s="1">
        <v>40640</v>
      </c>
      <c r="L59" s="1">
        <v>40645</v>
      </c>
      <c r="M59">
        <v>0</v>
      </c>
      <c r="N59">
        <v>18</v>
      </c>
      <c r="P59" s="3">
        <v>40609.723611111112</v>
      </c>
      <c r="Q59" s="3">
        <v>40609.914583333331</v>
      </c>
      <c r="R59" s="3"/>
    </row>
    <row r="60" spans="1:18" x14ac:dyDescent="0.2">
      <c r="A60">
        <v>162</v>
      </c>
      <c r="B60" t="s">
        <v>40</v>
      </c>
      <c r="C60" t="s">
        <v>4</v>
      </c>
      <c r="D60" t="s">
        <v>5</v>
      </c>
      <c r="E60" t="s">
        <v>41</v>
      </c>
      <c r="F60" t="s">
        <v>102</v>
      </c>
      <c r="G60" t="s">
        <v>28</v>
      </c>
      <c r="H60" t="s">
        <v>93</v>
      </c>
      <c r="I60" t="s">
        <v>45</v>
      </c>
      <c r="J60" t="s">
        <v>3</v>
      </c>
      <c r="K60" s="1">
        <v>40634</v>
      </c>
      <c r="L60" s="1">
        <v>40645</v>
      </c>
      <c r="M60">
        <v>0</v>
      </c>
      <c r="N60">
        <v>33</v>
      </c>
      <c r="P60" s="3">
        <v>40609.719444444447</v>
      </c>
      <c r="Q60" s="3">
        <v>40610.438888888886</v>
      </c>
      <c r="R60" s="3"/>
    </row>
    <row r="61" spans="1:18" x14ac:dyDescent="0.2">
      <c r="A61">
        <v>161</v>
      </c>
      <c r="B61" t="s">
        <v>40</v>
      </c>
      <c r="C61" t="s">
        <v>4</v>
      </c>
      <c r="D61" t="s">
        <v>5</v>
      </c>
      <c r="E61" t="s">
        <v>41</v>
      </c>
      <c r="F61" t="s">
        <v>103</v>
      </c>
      <c r="H61" t="s">
        <v>99</v>
      </c>
      <c r="I61" t="s">
        <v>104</v>
      </c>
      <c r="J61" t="s">
        <v>22</v>
      </c>
      <c r="K61" s="1">
        <v>40634</v>
      </c>
      <c r="L61" s="1">
        <v>40645</v>
      </c>
      <c r="M61">
        <v>0</v>
      </c>
      <c r="N61">
        <v>6</v>
      </c>
      <c r="P61" s="3">
        <v>40609.718055555553</v>
      </c>
      <c r="Q61" s="3">
        <v>40610.44027777778</v>
      </c>
      <c r="R61" s="3"/>
    </row>
    <row r="62" spans="1:18" x14ac:dyDescent="0.2">
      <c r="A62">
        <v>159</v>
      </c>
      <c r="B62" t="s">
        <v>40</v>
      </c>
      <c r="C62" t="s">
        <v>4</v>
      </c>
      <c r="D62" t="s">
        <v>5</v>
      </c>
      <c r="E62" t="s">
        <v>41</v>
      </c>
      <c r="F62" t="s">
        <v>84</v>
      </c>
      <c r="G62" t="s">
        <v>28</v>
      </c>
      <c r="H62" t="s">
        <v>85</v>
      </c>
      <c r="I62" t="s">
        <v>45</v>
      </c>
      <c r="J62" t="s">
        <v>22</v>
      </c>
      <c r="K62" s="1">
        <v>40640</v>
      </c>
      <c r="L62" s="1">
        <v>40645</v>
      </c>
      <c r="M62">
        <v>0</v>
      </c>
      <c r="N62">
        <v>20</v>
      </c>
      <c r="O62">
        <v>162</v>
      </c>
      <c r="P62" s="3">
        <v>40609.715277777781</v>
      </c>
      <c r="Q62" s="3">
        <v>40610.429861111108</v>
      </c>
      <c r="R62" s="3"/>
    </row>
    <row r="63" spans="1:18" x14ac:dyDescent="0.2">
      <c r="A63">
        <v>158</v>
      </c>
      <c r="B63" t="s">
        <v>40</v>
      </c>
      <c r="C63" t="s">
        <v>4</v>
      </c>
      <c r="D63" t="s">
        <v>5</v>
      </c>
      <c r="E63" t="s">
        <v>41</v>
      </c>
      <c r="F63" t="s">
        <v>105</v>
      </c>
      <c r="G63" t="s">
        <v>11</v>
      </c>
      <c r="H63" t="s">
        <v>26</v>
      </c>
      <c r="I63" t="s">
        <v>45</v>
      </c>
      <c r="J63" t="s">
        <v>22</v>
      </c>
      <c r="K63" s="1">
        <v>40640</v>
      </c>
      <c r="L63" s="1">
        <v>40645</v>
      </c>
      <c r="M63">
        <v>0</v>
      </c>
      <c r="N63">
        <v>4</v>
      </c>
      <c r="P63" s="3">
        <v>40609.712500000001</v>
      </c>
      <c r="Q63" s="3">
        <v>40610.431944444441</v>
      </c>
      <c r="R63" s="3"/>
    </row>
    <row r="64" spans="1:18" x14ac:dyDescent="0.2">
      <c r="A64">
        <v>157</v>
      </c>
      <c r="B64" t="s">
        <v>40</v>
      </c>
      <c r="C64" t="s">
        <v>4</v>
      </c>
      <c r="D64" t="s">
        <v>5</v>
      </c>
      <c r="E64" t="s">
        <v>41</v>
      </c>
      <c r="F64" t="s">
        <v>106</v>
      </c>
      <c r="G64" t="s">
        <v>28</v>
      </c>
      <c r="H64" t="s">
        <v>26</v>
      </c>
      <c r="I64" t="s">
        <v>45</v>
      </c>
      <c r="J64" t="s">
        <v>22</v>
      </c>
      <c r="K64" s="1">
        <v>40634</v>
      </c>
      <c r="L64" s="1">
        <v>40645</v>
      </c>
      <c r="M64">
        <v>0</v>
      </c>
      <c r="N64">
        <v>4</v>
      </c>
      <c r="P64" s="3">
        <v>40609.711805555555</v>
      </c>
      <c r="Q64" s="3">
        <v>40609.747916666667</v>
      </c>
      <c r="R64" s="3"/>
    </row>
    <row r="65" spans="1:18" x14ac:dyDescent="0.2">
      <c r="A65">
        <v>156</v>
      </c>
      <c r="B65" t="s">
        <v>40</v>
      </c>
      <c r="C65" t="s">
        <v>4</v>
      </c>
      <c r="D65" t="s">
        <v>5</v>
      </c>
      <c r="E65" t="s">
        <v>41</v>
      </c>
      <c r="F65" t="s">
        <v>107</v>
      </c>
      <c r="H65" t="s">
        <v>26</v>
      </c>
      <c r="I65" t="s">
        <v>45</v>
      </c>
      <c r="J65" t="s">
        <v>22</v>
      </c>
      <c r="K65" s="1">
        <v>40634</v>
      </c>
      <c r="L65" s="1">
        <v>40641</v>
      </c>
      <c r="M65">
        <v>0</v>
      </c>
      <c r="N65">
        <v>7.5</v>
      </c>
      <c r="P65" s="3">
        <v>40609.711111111108</v>
      </c>
      <c r="Q65" s="3">
        <v>40609.71597222222</v>
      </c>
      <c r="R65" s="3"/>
    </row>
    <row r="66" spans="1:18" x14ac:dyDescent="0.2">
      <c r="A66">
        <v>155</v>
      </c>
      <c r="B66" t="s">
        <v>40</v>
      </c>
      <c r="C66" t="s">
        <v>4</v>
      </c>
      <c r="D66" t="s">
        <v>5</v>
      </c>
      <c r="E66" t="s">
        <v>41</v>
      </c>
      <c r="F66" t="s">
        <v>108</v>
      </c>
      <c r="G66" t="s">
        <v>16</v>
      </c>
      <c r="H66" t="s">
        <v>99</v>
      </c>
      <c r="I66" t="s">
        <v>46</v>
      </c>
      <c r="J66" t="s">
        <v>28</v>
      </c>
      <c r="K66" s="1">
        <v>40620</v>
      </c>
      <c r="L66" s="1">
        <v>40627</v>
      </c>
      <c r="M66">
        <v>0</v>
      </c>
      <c r="N66">
        <v>20</v>
      </c>
      <c r="O66">
        <v>94</v>
      </c>
      <c r="P66" s="3">
        <v>40609.692361111112</v>
      </c>
      <c r="Q66" s="3">
        <v>40609.913194444445</v>
      </c>
      <c r="R66" s="3"/>
    </row>
    <row r="67" spans="1:18" x14ac:dyDescent="0.2">
      <c r="A67">
        <v>154</v>
      </c>
      <c r="B67" t="s">
        <v>40</v>
      </c>
      <c r="C67" t="s">
        <v>4</v>
      </c>
      <c r="D67" t="s">
        <v>5</v>
      </c>
      <c r="E67" t="s">
        <v>41</v>
      </c>
      <c r="F67" t="s">
        <v>109</v>
      </c>
      <c r="G67" t="s">
        <v>11</v>
      </c>
      <c r="H67" t="s">
        <v>26</v>
      </c>
      <c r="I67" t="s">
        <v>46</v>
      </c>
      <c r="J67" t="s">
        <v>11</v>
      </c>
      <c r="K67" s="1">
        <v>40613</v>
      </c>
      <c r="L67" s="1">
        <v>40619</v>
      </c>
      <c r="M67">
        <v>0</v>
      </c>
      <c r="N67">
        <v>20</v>
      </c>
      <c r="O67">
        <v>151</v>
      </c>
      <c r="P67" s="3">
        <v>40609.589583333334</v>
      </c>
      <c r="Q67" s="3">
        <v>40609.736805555556</v>
      </c>
      <c r="R67" s="3" t="s">
        <v>110</v>
      </c>
    </row>
    <row r="68" spans="1:18" x14ac:dyDescent="0.2">
      <c r="A68">
        <v>153</v>
      </c>
      <c r="B68" t="s">
        <v>40</v>
      </c>
      <c r="C68" t="s">
        <v>4</v>
      </c>
      <c r="D68" t="s">
        <v>5</v>
      </c>
      <c r="E68" t="s">
        <v>41</v>
      </c>
      <c r="F68" t="s">
        <v>111</v>
      </c>
      <c r="G68" t="s">
        <v>11</v>
      </c>
      <c r="H68" t="s">
        <v>12</v>
      </c>
      <c r="I68" t="s">
        <v>46</v>
      </c>
      <c r="J68" t="s">
        <v>11</v>
      </c>
      <c r="K68" s="1">
        <v>40627</v>
      </c>
      <c r="L68" s="1">
        <v>40631</v>
      </c>
      <c r="M68">
        <v>0</v>
      </c>
      <c r="N68">
        <v>5</v>
      </c>
      <c r="O68">
        <v>124</v>
      </c>
      <c r="P68" s="3">
        <v>40609.567361111112</v>
      </c>
      <c r="Q68" s="3">
        <v>40609.914583333331</v>
      </c>
      <c r="R68" s="3"/>
    </row>
    <row r="69" spans="1:18" x14ac:dyDescent="0.2">
      <c r="A69">
        <v>152</v>
      </c>
      <c r="B69" t="s">
        <v>40</v>
      </c>
      <c r="C69" t="s">
        <v>4</v>
      </c>
      <c r="D69" t="s">
        <v>5</v>
      </c>
      <c r="E69" t="s">
        <v>41</v>
      </c>
      <c r="F69" t="s">
        <v>112</v>
      </c>
      <c r="G69" t="s">
        <v>11</v>
      </c>
      <c r="H69" t="s">
        <v>12</v>
      </c>
      <c r="I69" t="s">
        <v>46</v>
      </c>
      <c r="J69" t="s">
        <v>11</v>
      </c>
      <c r="K69" s="1">
        <v>40620</v>
      </c>
      <c r="L69" s="1">
        <v>40624</v>
      </c>
      <c r="M69">
        <v>0</v>
      </c>
      <c r="N69">
        <v>5</v>
      </c>
      <c r="O69">
        <v>124</v>
      </c>
      <c r="P69" s="3">
        <v>40609.565972222219</v>
      </c>
      <c r="Q69" s="3">
        <v>40609.914583333331</v>
      </c>
      <c r="R69" s="3"/>
    </row>
    <row r="70" spans="1:18" x14ac:dyDescent="0.2">
      <c r="A70">
        <v>151</v>
      </c>
      <c r="B70" t="s">
        <v>40</v>
      </c>
      <c r="C70" t="s">
        <v>4</v>
      </c>
      <c r="D70" t="s">
        <v>5</v>
      </c>
      <c r="E70" t="s">
        <v>41</v>
      </c>
      <c r="F70" t="s">
        <v>113</v>
      </c>
      <c r="G70" t="s">
        <v>11</v>
      </c>
      <c r="H70" t="s">
        <v>91</v>
      </c>
      <c r="I70" t="s">
        <v>46</v>
      </c>
      <c r="J70" t="s">
        <v>11</v>
      </c>
      <c r="K70" s="1">
        <v>40613</v>
      </c>
      <c r="L70" s="1">
        <v>40619</v>
      </c>
      <c r="M70">
        <v>0</v>
      </c>
      <c r="N70">
        <v>40</v>
      </c>
      <c r="P70" s="3">
        <v>40609.563194444447</v>
      </c>
      <c r="Q70" s="3">
        <v>40609.913888888892</v>
      </c>
      <c r="R70" s="3" t="s">
        <v>114</v>
      </c>
    </row>
    <row r="71" spans="1:18" x14ac:dyDescent="0.2">
      <c r="A71">
        <v>150</v>
      </c>
      <c r="B71" t="s">
        <v>40</v>
      </c>
      <c r="C71" t="s">
        <v>4</v>
      </c>
      <c r="D71" t="s">
        <v>5</v>
      </c>
      <c r="E71" t="s">
        <v>41</v>
      </c>
      <c r="F71" t="s">
        <v>115</v>
      </c>
      <c r="H71" t="s">
        <v>93</v>
      </c>
      <c r="I71" t="s">
        <v>44</v>
      </c>
      <c r="J71" t="s">
        <v>3</v>
      </c>
      <c r="K71" s="1">
        <v>40648</v>
      </c>
      <c r="L71" s="1">
        <v>40673</v>
      </c>
      <c r="M71">
        <v>0</v>
      </c>
      <c r="N71">
        <v>15</v>
      </c>
      <c r="O71">
        <v>169</v>
      </c>
      <c r="P71" s="3">
        <v>40609.46875</v>
      </c>
      <c r="Q71" s="3">
        <v>40609.754166666666</v>
      </c>
      <c r="R71" s="3"/>
    </row>
    <row r="72" spans="1:18" x14ac:dyDescent="0.2">
      <c r="A72">
        <v>149</v>
      </c>
      <c r="B72" t="s">
        <v>40</v>
      </c>
      <c r="C72" t="s">
        <v>4</v>
      </c>
      <c r="D72" t="s">
        <v>5</v>
      </c>
      <c r="E72" t="s">
        <v>41</v>
      </c>
      <c r="F72" t="s">
        <v>116</v>
      </c>
      <c r="H72" t="s">
        <v>93</v>
      </c>
      <c r="I72" t="s">
        <v>44</v>
      </c>
      <c r="J72" t="s">
        <v>3</v>
      </c>
      <c r="K72" s="1">
        <v>40648</v>
      </c>
      <c r="L72" s="1">
        <v>40673</v>
      </c>
      <c r="M72">
        <v>0</v>
      </c>
      <c r="N72">
        <v>15</v>
      </c>
      <c r="O72">
        <v>169</v>
      </c>
      <c r="P72" s="3">
        <v>40609.46875</v>
      </c>
      <c r="Q72" s="3">
        <v>40609.754166666666</v>
      </c>
      <c r="R72" s="3"/>
    </row>
    <row r="73" spans="1:18" x14ac:dyDescent="0.2">
      <c r="A73">
        <v>148</v>
      </c>
      <c r="B73" t="s">
        <v>40</v>
      </c>
      <c r="C73" t="s">
        <v>4</v>
      </c>
      <c r="D73" t="s">
        <v>5</v>
      </c>
      <c r="E73" t="s">
        <v>41</v>
      </c>
      <c r="F73" t="s">
        <v>117</v>
      </c>
      <c r="H73" t="s">
        <v>93</v>
      </c>
      <c r="I73" t="s">
        <v>44</v>
      </c>
      <c r="J73" t="s">
        <v>3</v>
      </c>
      <c r="K73" s="1">
        <v>40648</v>
      </c>
      <c r="L73" s="1">
        <v>40673</v>
      </c>
      <c r="M73">
        <v>0</v>
      </c>
      <c r="N73">
        <v>15</v>
      </c>
      <c r="O73">
        <v>169</v>
      </c>
      <c r="P73" s="3">
        <v>40609.468055555553</v>
      </c>
      <c r="Q73" s="3">
        <v>40609.754166666666</v>
      </c>
      <c r="R73" s="3"/>
    </row>
    <row r="74" spans="1:18" x14ac:dyDescent="0.2">
      <c r="A74">
        <v>147</v>
      </c>
      <c r="B74" t="s">
        <v>40</v>
      </c>
      <c r="C74" t="s">
        <v>4</v>
      </c>
      <c r="D74" t="s">
        <v>5</v>
      </c>
      <c r="E74" t="s">
        <v>41</v>
      </c>
      <c r="F74" t="s">
        <v>118</v>
      </c>
      <c r="H74" t="s">
        <v>93</v>
      </c>
      <c r="I74" t="s">
        <v>44</v>
      </c>
      <c r="J74" t="s">
        <v>3</v>
      </c>
      <c r="K74" s="1">
        <v>40648</v>
      </c>
      <c r="L74" s="1">
        <v>40673</v>
      </c>
      <c r="M74">
        <v>0</v>
      </c>
      <c r="N74">
        <v>10</v>
      </c>
      <c r="O74">
        <v>170</v>
      </c>
      <c r="P74" s="3">
        <v>40609.467361111114</v>
      </c>
      <c r="Q74" s="3">
        <v>40609.754166666666</v>
      </c>
      <c r="R74" s="3"/>
    </row>
    <row r="75" spans="1:18" x14ac:dyDescent="0.2">
      <c r="A75">
        <v>146</v>
      </c>
      <c r="B75" t="s">
        <v>40</v>
      </c>
      <c r="C75" t="s">
        <v>4</v>
      </c>
      <c r="D75" t="s">
        <v>5</v>
      </c>
      <c r="E75" t="s">
        <v>41</v>
      </c>
      <c r="F75" t="s">
        <v>119</v>
      </c>
      <c r="H75" t="s">
        <v>93</v>
      </c>
      <c r="I75" t="s">
        <v>44</v>
      </c>
      <c r="J75" t="s">
        <v>3</v>
      </c>
      <c r="K75" s="1">
        <v>40648</v>
      </c>
      <c r="L75" s="1">
        <v>40673</v>
      </c>
      <c r="M75">
        <v>0</v>
      </c>
      <c r="N75">
        <v>15</v>
      </c>
      <c r="O75">
        <v>170</v>
      </c>
      <c r="P75" s="3">
        <v>40609.467361111114</v>
      </c>
      <c r="Q75" s="3">
        <v>40609.754166666666</v>
      </c>
      <c r="R75" s="3"/>
    </row>
    <row r="76" spans="1:18" x14ac:dyDescent="0.2">
      <c r="A76">
        <v>145</v>
      </c>
      <c r="B76" t="s">
        <v>40</v>
      </c>
      <c r="C76" t="s">
        <v>4</v>
      </c>
      <c r="D76" t="s">
        <v>5</v>
      </c>
      <c r="E76" t="s">
        <v>41</v>
      </c>
      <c r="F76" t="s">
        <v>120</v>
      </c>
      <c r="H76" t="s">
        <v>93</v>
      </c>
      <c r="I76" t="s">
        <v>44</v>
      </c>
      <c r="J76" t="s">
        <v>3</v>
      </c>
      <c r="K76" s="1">
        <v>40648</v>
      </c>
      <c r="L76" s="1">
        <v>40673</v>
      </c>
      <c r="M76">
        <v>0</v>
      </c>
      <c r="N76">
        <v>10</v>
      </c>
      <c r="O76">
        <v>170</v>
      </c>
      <c r="P76" s="3">
        <v>40609.466666666667</v>
      </c>
      <c r="Q76" s="3">
        <v>40609.754861111112</v>
      </c>
      <c r="R76" s="3"/>
    </row>
    <row r="77" spans="1:18" x14ac:dyDescent="0.2">
      <c r="A77">
        <v>144</v>
      </c>
      <c r="B77" t="s">
        <v>40</v>
      </c>
      <c r="C77" t="s">
        <v>4</v>
      </c>
      <c r="D77" t="s">
        <v>5</v>
      </c>
      <c r="E77" t="s">
        <v>41</v>
      </c>
      <c r="F77" t="s">
        <v>121</v>
      </c>
      <c r="H77" t="s">
        <v>93</v>
      </c>
      <c r="I77" t="s">
        <v>44</v>
      </c>
      <c r="J77" t="s">
        <v>3</v>
      </c>
      <c r="K77" s="1">
        <v>40648</v>
      </c>
      <c r="L77" s="1">
        <v>40673</v>
      </c>
      <c r="M77">
        <v>0</v>
      </c>
      <c r="N77">
        <v>10</v>
      </c>
      <c r="O77">
        <v>170</v>
      </c>
      <c r="P77" s="3">
        <v>40609.46597222222</v>
      </c>
      <c r="Q77" s="3">
        <v>40609.754861111112</v>
      </c>
      <c r="R77" s="3"/>
    </row>
    <row r="78" spans="1:18" x14ac:dyDescent="0.2">
      <c r="A78">
        <v>143</v>
      </c>
      <c r="B78" t="s">
        <v>40</v>
      </c>
      <c r="C78" t="s">
        <v>4</v>
      </c>
      <c r="D78" t="s">
        <v>5</v>
      </c>
      <c r="E78" t="s">
        <v>41</v>
      </c>
      <c r="F78" t="s">
        <v>122</v>
      </c>
      <c r="H78" t="s">
        <v>54</v>
      </c>
      <c r="I78" t="s">
        <v>46</v>
      </c>
      <c r="J78" t="s">
        <v>3</v>
      </c>
      <c r="K78" s="1">
        <v>40613</v>
      </c>
      <c r="L78" s="1">
        <v>40620</v>
      </c>
      <c r="M78">
        <v>0</v>
      </c>
      <c r="N78">
        <v>15</v>
      </c>
      <c r="O78">
        <v>89</v>
      </c>
      <c r="P78" s="3">
        <v>40608.886111111111</v>
      </c>
      <c r="Q78" s="3">
        <v>40609.708333333336</v>
      </c>
      <c r="R78" s="3" t="s">
        <v>123</v>
      </c>
    </row>
    <row r="79" spans="1:18" x14ac:dyDescent="0.2">
      <c r="A79">
        <v>141</v>
      </c>
      <c r="B79" t="s">
        <v>40</v>
      </c>
      <c r="C79" t="s">
        <v>4</v>
      </c>
      <c r="D79" t="s">
        <v>5</v>
      </c>
      <c r="E79" t="s">
        <v>41</v>
      </c>
      <c r="F79" t="s">
        <v>124</v>
      </c>
      <c r="G79" t="s">
        <v>3</v>
      </c>
      <c r="H79" t="s">
        <v>87</v>
      </c>
      <c r="I79" t="s">
        <v>44</v>
      </c>
      <c r="J79" t="s">
        <v>11</v>
      </c>
      <c r="K79" s="1">
        <v>40666</v>
      </c>
      <c r="L79" s="1">
        <v>40673</v>
      </c>
      <c r="M79">
        <v>0</v>
      </c>
      <c r="N79">
        <v>2</v>
      </c>
      <c r="P79" s="3">
        <v>40606.510416666664</v>
      </c>
      <c r="Q79" s="3">
        <v>40610.431944444441</v>
      </c>
      <c r="R79" s="3"/>
    </row>
    <row r="80" spans="1:18" x14ac:dyDescent="0.2">
      <c r="A80">
        <v>140</v>
      </c>
      <c r="B80" t="s">
        <v>40</v>
      </c>
      <c r="C80" t="s">
        <v>4</v>
      </c>
      <c r="D80" t="s">
        <v>5</v>
      </c>
      <c r="E80" t="s">
        <v>41</v>
      </c>
      <c r="F80" t="s">
        <v>125</v>
      </c>
      <c r="G80" t="s">
        <v>3</v>
      </c>
      <c r="H80" t="s">
        <v>87</v>
      </c>
      <c r="I80" t="s">
        <v>43</v>
      </c>
      <c r="J80" t="s">
        <v>11</v>
      </c>
      <c r="K80" s="1">
        <v>40687</v>
      </c>
      <c r="L80" s="1">
        <v>40694</v>
      </c>
      <c r="M80">
        <v>0</v>
      </c>
      <c r="N80">
        <v>2</v>
      </c>
      <c r="P80" s="3">
        <v>40606.509722222225</v>
      </c>
      <c r="Q80" s="3">
        <v>40610.434027777781</v>
      </c>
      <c r="R80" s="3"/>
    </row>
    <row r="81" spans="1:18" x14ac:dyDescent="0.2">
      <c r="A81">
        <v>139</v>
      </c>
      <c r="B81" t="s">
        <v>40</v>
      </c>
      <c r="C81" t="s">
        <v>4</v>
      </c>
      <c r="D81" t="s">
        <v>5</v>
      </c>
      <c r="E81" t="s">
        <v>41</v>
      </c>
      <c r="F81" t="s">
        <v>126</v>
      </c>
      <c r="G81" t="s">
        <v>11</v>
      </c>
      <c r="H81" t="s">
        <v>12</v>
      </c>
      <c r="I81" t="s">
        <v>43</v>
      </c>
      <c r="J81" t="s">
        <v>11</v>
      </c>
      <c r="K81" s="1">
        <v>40687</v>
      </c>
      <c r="L81" s="1">
        <v>40694</v>
      </c>
      <c r="M81">
        <v>0</v>
      </c>
      <c r="N81">
        <v>20</v>
      </c>
      <c r="O81">
        <v>177</v>
      </c>
      <c r="P81" s="3">
        <v>40606.504861111112</v>
      </c>
      <c r="Q81" s="3">
        <v>40609.914583333331</v>
      </c>
      <c r="R81" s="3" t="s">
        <v>127</v>
      </c>
    </row>
    <row r="82" spans="1:18" x14ac:dyDescent="0.2">
      <c r="A82">
        <v>137</v>
      </c>
      <c r="B82" t="s">
        <v>40</v>
      </c>
      <c r="C82" t="s">
        <v>4</v>
      </c>
      <c r="D82" t="s">
        <v>5</v>
      </c>
      <c r="E82" t="s">
        <v>41</v>
      </c>
      <c r="F82" t="s">
        <v>128</v>
      </c>
      <c r="G82" t="s">
        <v>11</v>
      </c>
      <c r="H82" t="s">
        <v>12</v>
      </c>
      <c r="I82" t="s">
        <v>45</v>
      </c>
      <c r="J82" t="s">
        <v>11</v>
      </c>
      <c r="K82" s="1">
        <v>40640</v>
      </c>
      <c r="L82" s="1">
        <v>40645</v>
      </c>
      <c r="M82">
        <v>0</v>
      </c>
      <c r="N82">
        <v>6</v>
      </c>
      <c r="O82">
        <v>163</v>
      </c>
      <c r="P82" s="3">
        <v>40606.490277777775</v>
      </c>
      <c r="Q82" s="3">
        <v>40609.914583333331</v>
      </c>
      <c r="R82" s="3"/>
    </row>
    <row r="83" spans="1:18" x14ac:dyDescent="0.2">
      <c r="A83">
        <v>136</v>
      </c>
      <c r="B83" t="s">
        <v>40</v>
      </c>
      <c r="C83" t="s">
        <v>4</v>
      </c>
      <c r="D83" t="s">
        <v>5</v>
      </c>
      <c r="E83" t="s">
        <v>41</v>
      </c>
      <c r="F83" t="s">
        <v>129</v>
      </c>
      <c r="G83" t="s">
        <v>3</v>
      </c>
      <c r="H83" t="s">
        <v>99</v>
      </c>
      <c r="I83" t="s">
        <v>46</v>
      </c>
      <c r="J83" t="s">
        <v>16</v>
      </c>
      <c r="K83" s="1">
        <v>40620</v>
      </c>
      <c r="L83" s="1">
        <v>40626</v>
      </c>
      <c r="M83">
        <v>0</v>
      </c>
      <c r="N83">
        <v>20</v>
      </c>
      <c r="O83">
        <v>94</v>
      </c>
      <c r="P83" s="3">
        <v>40606.484722222223</v>
      </c>
      <c r="Q83" s="3">
        <v>40609.911805555559</v>
      </c>
      <c r="R83" s="3"/>
    </row>
    <row r="84" spans="1:18" x14ac:dyDescent="0.2">
      <c r="A84">
        <v>135</v>
      </c>
      <c r="B84" t="s">
        <v>40</v>
      </c>
      <c r="C84" t="s">
        <v>4</v>
      </c>
      <c r="D84" t="s">
        <v>5</v>
      </c>
      <c r="E84" t="s">
        <v>41</v>
      </c>
      <c r="F84" t="s">
        <v>130</v>
      </c>
      <c r="H84" t="s">
        <v>99</v>
      </c>
      <c r="I84" t="s">
        <v>104</v>
      </c>
      <c r="J84" t="s">
        <v>16</v>
      </c>
      <c r="K84" s="1">
        <v>40634</v>
      </c>
      <c r="L84" s="1">
        <v>40645</v>
      </c>
      <c r="M84">
        <v>0</v>
      </c>
      <c r="N84">
        <v>15</v>
      </c>
      <c r="P84" s="3">
        <v>40606.484722222223</v>
      </c>
      <c r="Q84" s="3">
        <v>40610.44027777778</v>
      </c>
      <c r="R84" s="3"/>
    </row>
    <row r="85" spans="1:18" x14ac:dyDescent="0.2">
      <c r="A85">
        <v>134</v>
      </c>
      <c r="B85" t="s">
        <v>40</v>
      </c>
      <c r="C85" t="s">
        <v>4</v>
      </c>
      <c r="D85" t="s">
        <v>5</v>
      </c>
      <c r="E85" t="s">
        <v>41</v>
      </c>
      <c r="F85" t="s">
        <v>131</v>
      </c>
      <c r="G85" t="s">
        <v>22</v>
      </c>
      <c r="H85" t="s">
        <v>7</v>
      </c>
      <c r="I85" t="s">
        <v>43</v>
      </c>
      <c r="J85" t="s">
        <v>16</v>
      </c>
      <c r="K85" s="1">
        <v>40679</v>
      </c>
      <c r="L85" s="1">
        <v>40693</v>
      </c>
      <c r="M85">
        <v>0</v>
      </c>
      <c r="N85">
        <v>31.25</v>
      </c>
      <c r="P85" s="3">
        <v>40606.467361111114</v>
      </c>
      <c r="Q85" s="3">
        <v>40609.796527777777</v>
      </c>
      <c r="R85" s="3"/>
    </row>
    <row r="86" spans="1:18" x14ac:dyDescent="0.2">
      <c r="A86">
        <v>133</v>
      </c>
      <c r="B86" t="s">
        <v>40</v>
      </c>
      <c r="C86" t="s">
        <v>4</v>
      </c>
      <c r="D86" t="s">
        <v>5</v>
      </c>
      <c r="E86" t="s">
        <v>41</v>
      </c>
      <c r="F86" t="s">
        <v>131</v>
      </c>
      <c r="G86" t="s">
        <v>22</v>
      </c>
      <c r="H86" t="s">
        <v>7</v>
      </c>
      <c r="I86" t="s">
        <v>44</v>
      </c>
      <c r="J86" t="s">
        <v>16</v>
      </c>
      <c r="K86" s="1">
        <v>40651</v>
      </c>
      <c r="L86" s="1">
        <v>40675</v>
      </c>
      <c r="M86">
        <v>0</v>
      </c>
      <c r="N86">
        <v>51.25</v>
      </c>
      <c r="P86" s="3">
        <v>40606.467361111114</v>
      </c>
      <c r="Q86" s="3">
        <v>40610.649305555555</v>
      </c>
      <c r="R86" s="3"/>
    </row>
    <row r="87" spans="1:18" x14ac:dyDescent="0.2">
      <c r="A87">
        <v>132</v>
      </c>
      <c r="B87" t="s">
        <v>40</v>
      </c>
      <c r="C87" t="s">
        <v>4</v>
      </c>
      <c r="D87" t="s">
        <v>5</v>
      </c>
      <c r="E87" t="s">
        <v>41</v>
      </c>
      <c r="F87" t="s">
        <v>131</v>
      </c>
      <c r="G87" t="s">
        <v>22</v>
      </c>
      <c r="H87" t="s">
        <v>7</v>
      </c>
      <c r="I87" t="s">
        <v>45</v>
      </c>
      <c r="J87" t="s">
        <v>16</v>
      </c>
      <c r="K87" s="1">
        <v>40637</v>
      </c>
      <c r="L87" s="1">
        <v>40647</v>
      </c>
      <c r="M87">
        <v>0</v>
      </c>
      <c r="N87">
        <v>27.5</v>
      </c>
      <c r="P87" s="3">
        <v>40606.466666666667</v>
      </c>
      <c r="Q87" s="3">
        <v>40610.649305555555</v>
      </c>
      <c r="R87" s="3"/>
    </row>
    <row r="88" spans="1:18" x14ac:dyDescent="0.2">
      <c r="A88">
        <v>131</v>
      </c>
      <c r="B88" t="s">
        <v>40</v>
      </c>
      <c r="C88" t="s">
        <v>4</v>
      </c>
      <c r="D88" t="s">
        <v>5</v>
      </c>
      <c r="E88" t="s">
        <v>41</v>
      </c>
      <c r="F88" t="s">
        <v>131</v>
      </c>
      <c r="G88" t="s">
        <v>22</v>
      </c>
      <c r="H88" t="s">
        <v>7</v>
      </c>
      <c r="I88" t="s">
        <v>46</v>
      </c>
      <c r="J88" t="s">
        <v>16</v>
      </c>
      <c r="K88" s="1">
        <v>40616</v>
      </c>
      <c r="L88" s="1">
        <v>40633</v>
      </c>
      <c r="M88">
        <v>0</v>
      </c>
      <c r="N88">
        <v>41.25</v>
      </c>
      <c r="P88" s="3">
        <v>40606.466666666667</v>
      </c>
      <c r="Q88" s="3">
        <v>40609.796527777777</v>
      </c>
      <c r="R88" s="3"/>
    </row>
    <row r="89" spans="1:18" x14ac:dyDescent="0.2">
      <c r="A89">
        <v>130</v>
      </c>
      <c r="B89" t="s">
        <v>132</v>
      </c>
      <c r="C89" t="s">
        <v>4</v>
      </c>
      <c r="D89" t="s">
        <v>5</v>
      </c>
      <c r="E89" t="s">
        <v>41</v>
      </c>
      <c r="F89" t="s">
        <v>131</v>
      </c>
      <c r="G89" t="s">
        <v>22</v>
      </c>
      <c r="H89" t="s">
        <v>7</v>
      </c>
      <c r="I89" t="s">
        <v>83</v>
      </c>
      <c r="J89" t="s">
        <v>16</v>
      </c>
      <c r="K89" s="1">
        <v>40602</v>
      </c>
      <c r="L89" s="1">
        <v>40612</v>
      </c>
      <c r="M89">
        <v>74</v>
      </c>
      <c r="N89">
        <v>38.25</v>
      </c>
      <c r="P89" s="3">
        <v>40606.466666666667</v>
      </c>
      <c r="Q89" s="3">
        <v>40610.700694444444</v>
      </c>
      <c r="R89" s="3"/>
    </row>
    <row r="90" spans="1:18" x14ac:dyDescent="0.2">
      <c r="A90">
        <v>129</v>
      </c>
      <c r="B90" t="s">
        <v>40</v>
      </c>
      <c r="C90" t="s">
        <v>4</v>
      </c>
      <c r="D90" t="s">
        <v>5</v>
      </c>
      <c r="E90" t="s">
        <v>41</v>
      </c>
      <c r="F90" t="s">
        <v>27</v>
      </c>
      <c r="G90" t="s">
        <v>16</v>
      </c>
      <c r="H90" t="s">
        <v>26</v>
      </c>
      <c r="I90" t="s">
        <v>43</v>
      </c>
      <c r="J90" t="s">
        <v>16</v>
      </c>
      <c r="K90" s="1">
        <v>40676</v>
      </c>
      <c r="L90" s="1">
        <v>40694</v>
      </c>
      <c r="M90">
        <v>0</v>
      </c>
      <c r="N90">
        <v>4</v>
      </c>
      <c r="P90" s="3">
        <v>40606.463888888888</v>
      </c>
      <c r="Q90" s="3">
        <v>40609.771527777775</v>
      </c>
      <c r="R90" s="3"/>
    </row>
    <row r="91" spans="1:18" x14ac:dyDescent="0.2">
      <c r="A91">
        <v>128</v>
      </c>
      <c r="B91" t="s">
        <v>40</v>
      </c>
      <c r="C91" t="s">
        <v>4</v>
      </c>
      <c r="D91" t="s">
        <v>5</v>
      </c>
      <c r="E91" t="s">
        <v>41</v>
      </c>
      <c r="F91" t="s">
        <v>27</v>
      </c>
      <c r="G91" t="s">
        <v>16</v>
      </c>
      <c r="H91" t="s">
        <v>26</v>
      </c>
      <c r="I91" t="s">
        <v>44</v>
      </c>
      <c r="J91" t="s">
        <v>16</v>
      </c>
      <c r="K91" s="1">
        <v>40648</v>
      </c>
      <c r="L91" s="1">
        <v>40675</v>
      </c>
      <c r="M91">
        <v>0</v>
      </c>
      <c r="N91">
        <v>4</v>
      </c>
      <c r="P91" s="3">
        <v>40606.463194444441</v>
      </c>
      <c r="Q91" s="3">
        <v>40610.651388888888</v>
      </c>
      <c r="R91" s="3"/>
    </row>
    <row r="92" spans="1:18" x14ac:dyDescent="0.2">
      <c r="A92">
        <v>127</v>
      </c>
      <c r="B92" t="s">
        <v>40</v>
      </c>
      <c r="C92" t="s">
        <v>4</v>
      </c>
      <c r="D92" t="s">
        <v>5</v>
      </c>
      <c r="E92" t="s">
        <v>41</v>
      </c>
      <c r="F92" t="s">
        <v>27</v>
      </c>
      <c r="G92" t="s">
        <v>16</v>
      </c>
      <c r="H92" t="s">
        <v>26</v>
      </c>
      <c r="I92" t="s">
        <v>45</v>
      </c>
      <c r="J92" t="s">
        <v>16</v>
      </c>
      <c r="K92" s="1">
        <v>40634</v>
      </c>
      <c r="L92" s="1">
        <v>40645</v>
      </c>
      <c r="M92">
        <v>0</v>
      </c>
      <c r="N92">
        <v>4</v>
      </c>
      <c r="P92" s="3">
        <v>40606.463194444441</v>
      </c>
      <c r="Q92" s="3">
        <v>40610.65</v>
      </c>
      <c r="R92" s="3"/>
    </row>
    <row r="93" spans="1:18" x14ac:dyDescent="0.2">
      <c r="A93">
        <v>126</v>
      </c>
      <c r="B93" t="s">
        <v>40</v>
      </c>
      <c r="C93" t="s">
        <v>4</v>
      </c>
      <c r="D93" t="s">
        <v>5</v>
      </c>
      <c r="E93" t="s">
        <v>41</v>
      </c>
      <c r="F93" t="s">
        <v>27</v>
      </c>
      <c r="G93" t="s">
        <v>16</v>
      </c>
      <c r="H93" t="s">
        <v>26</v>
      </c>
      <c r="I93" t="s">
        <v>46</v>
      </c>
      <c r="J93" t="s">
        <v>16</v>
      </c>
      <c r="K93" s="1">
        <v>40616</v>
      </c>
      <c r="L93" s="1">
        <v>40631</v>
      </c>
      <c r="M93">
        <v>0</v>
      </c>
      <c r="N93">
        <v>4</v>
      </c>
      <c r="P93" s="3">
        <v>40606.463194444441</v>
      </c>
      <c r="Q93" s="3">
        <v>40609.756249999999</v>
      </c>
      <c r="R93" s="3"/>
    </row>
    <row r="94" spans="1:18" x14ac:dyDescent="0.2">
      <c r="A94">
        <v>125</v>
      </c>
      <c r="B94" t="s">
        <v>132</v>
      </c>
      <c r="C94" t="s">
        <v>4</v>
      </c>
      <c r="D94" t="s">
        <v>5</v>
      </c>
      <c r="E94" t="s">
        <v>41</v>
      </c>
      <c r="F94" t="s">
        <v>27</v>
      </c>
      <c r="G94" t="s">
        <v>16</v>
      </c>
      <c r="H94" t="s">
        <v>26</v>
      </c>
      <c r="I94" t="s">
        <v>83</v>
      </c>
      <c r="J94" t="s">
        <v>16</v>
      </c>
      <c r="K94" s="1">
        <v>40606</v>
      </c>
      <c r="L94" s="1"/>
      <c r="M94">
        <v>80</v>
      </c>
      <c r="N94">
        <v>4</v>
      </c>
      <c r="P94" s="3">
        <v>40606.462500000001</v>
      </c>
      <c r="Q94" s="3">
        <v>40610.724999999999</v>
      </c>
      <c r="R94" s="3"/>
    </row>
    <row r="95" spans="1:18" x14ac:dyDescent="0.2">
      <c r="A95">
        <v>124</v>
      </c>
      <c r="B95" t="s">
        <v>40</v>
      </c>
      <c r="C95" t="s">
        <v>4</v>
      </c>
      <c r="D95" t="s">
        <v>5</v>
      </c>
      <c r="E95" t="s">
        <v>41</v>
      </c>
      <c r="F95" t="s">
        <v>15</v>
      </c>
      <c r="G95" t="s">
        <v>11</v>
      </c>
      <c r="H95" t="s">
        <v>12</v>
      </c>
      <c r="I95" t="s">
        <v>46</v>
      </c>
      <c r="J95" t="s">
        <v>11</v>
      </c>
      <c r="K95" s="1">
        <v>40620</v>
      </c>
      <c r="L95" s="1">
        <v>40631</v>
      </c>
      <c r="M95">
        <v>0</v>
      </c>
      <c r="N95">
        <v>10</v>
      </c>
      <c r="P95" s="3">
        <v>40606.459722222222</v>
      </c>
      <c r="Q95" s="3">
        <v>40609.914583333331</v>
      </c>
      <c r="R95" s="3" t="s">
        <v>127</v>
      </c>
    </row>
    <row r="96" spans="1:18" x14ac:dyDescent="0.2">
      <c r="A96">
        <v>123</v>
      </c>
      <c r="B96" t="s">
        <v>40</v>
      </c>
      <c r="C96" t="s">
        <v>4</v>
      </c>
      <c r="D96" t="s">
        <v>5</v>
      </c>
      <c r="E96" t="s">
        <v>41</v>
      </c>
      <c r="F96" t="s">
        <v>133</v>
      </c>
      <c r="G96" t="s">
        <v>28</v>
      </c>
      <c r="H96" t="s">
        <v>85</v>
      </c>
      <c r="I96" t="s">
        <v>43</v>
      </c>
      <c r="J96" t="s">
        <v>16</v>
      </c>
      <c r="K96" s="1">
        <v>40676</v>
      </c>
      <c r="L96" s="1">
        <v>40686</v>
      </c>
      <c r="M96">
        <v>0</v>
      </c>
      <c r="N96">
        <v>15</v>
      </c>
      <c r="O96">
        <v>178</v>
      </c>
      <c r="P96" s="3">
        <v>40606.446527777778</v>
      </c>
      <c r="Q96" s="3">
        <v>40610.429861111108</v>
      </c>
      <c r="R96" s="3"/>
    </row>
    <row r="97" spans="1:18" x14ac:dyDescent="0.2">
      <c r="A97">
        <v>121</v>
      </c>
      <c r="B97" t="s">
        <v>40</v>
      </c>
      <c r="C97" t="s">
        <v>4</v>
      </c>
      <c r="D97" t="s">
        <v>5</v>
      </c>
      <c r="E97" t="s">
        <v>41</v>
      </c>
      <c r="F97" t="s">
        <v>133</v>
      </c>
      <c r="G97" t="s">
        <v>28</v>
      </c>
      <c r="H97" t="s">
        <v>85</v>
      </c>
      <c r="I97" t="s">
        <v>44</v>
      </c>
      <c r="J97" t="s">
        <v>16</v>
      </c>
      <c r="K97" s="1">
        <v>40648</v>
      </c>
      <c r="L97" s="1">
        <v>40673</v>
      </c>
      <c r="M97">
        <v>0</v>
      </c>
      <c r="N97">
        <v>10</v>
      </c>
      <c r="O97">
        <v>171</v>
      </c>
      <c r="P97" s="3">
        <v>40606.445833333331</v>
      </c>
      <c r="Q97" s="3">
        <v>40610.429861111108</v>
      </c>
      <c r="R97" s="3"/>
    </row>
    <row r="98" spans="1:18" x14ac:dyDescent="0.2">
      <c r="A98">
        <v>120</v>
      </c>
      <c r="B98" t="s">
        <v>40</v>
      </c>
      <c r="C98" t="s">
        <v>4</v>
      </c>
      <c r="D98" t="s">
        <v>5</v>
      </c>
      <c r="E98" t="s">
        <v>41</v>
      </c>
      <c r="F98" t="s">
        <v>134</v>
      </c>
      <c r="G98" t="s">
        <v>11</v>
      </c>
      <c r="H98" t="s">
        <v>12</v>
      </c>
      <c r="I98" t="s">
        <v>43</v>
      </c>
      <c r="J98" t="s">
        <v>16</v>
      </c>
      <c r="K98" s="1">
        <v>40676</v>
      </c>
      <c r="L98" s="1">
        <v>40686</v>
      </c>
      <c r="M98">
        <v>0</v>
      </c>
      <c r="N98">
        <v>20</v>
      </c>
      <c r="P98" s="3">
        <v>40606.445138888892</v>
      </c>
      <c r="Q98" s="3">
        <v>40609.914583333331</v>
      </c>
      <c r="R98" s="3"/>
    </row>
    <row r="99" spans="1:18" x14ac:dyDescent="0.2">
      <c r="A99">
        <v>117</v>
      </c>
      <c r="B99" t="s">
        <v>40</v>
      </c>
      <c r="C99" t="s">
        <v>4</v>
      </c>
      <c r="D99" t="s">
        <v>5</v>
      </c>
      <c r="E99" t="s">
        <v>41</v>
      </c>
      <c r="F99" t="s">
        <v>135</v>
      </c>
      <c r="G99" t="s">
        <v>11</v>
      </c>
      <c r="H99" t="s">
        <v>12</v>
      </c>
      <c r="I99" t="s">
        <v>43</v>
      </c>
      <c r="J99" t="s">
        <v>16</v>
      </c>
      <c r="K99" s="1">
        <v>40687</v>
      </c>
      <c r="L99" s="1">
        <v>40694</v>
      </c>
      <c r="M99">
        <v>0</v>
      </c>
      <c r="N99">
        <v>12</v>
      </c>
      <c r="O99">
        <v>177</v>
      </c>
      <c r="P99" s="3">
        <v>40606.444444444445</v>
      </c>
      <c r="Q99" s="3">
        <v>40609.914583333331</v>
      </c>
      <c r="R99" s="3"/>
    </row>
    <row r="100" spans="1:18" x14ac:dyDescent="0.2">
      <c r="A100">
        <v>116</v>
      </c>
      <c r="B100" t="s">
        <v>40</v>
      </c>
      <c r="C100" t="s">
        <v>4</v>
      </c>
      <c r="D100" t="s">
        <v>5</v>
      </c>
      <c r="E100" t="s">
        <v>41</v>
      </c>
      <c r="F100" t="s">
        <v>135</v>
      </c>
      <c r="G100" t="s">
        <v>11</v>
      </c>
      <c r="H100" t="s">
        <v>12</v>
      </c>
      <c r="I100" t="s">
        <v>44</v>
      </c>
      <c r="J100" t="s">
        <v>16</v>
      </c>
      <c r="K100" s="1">
        <v>40662</v>
      </c>
      <c r="L100" s="1">
        <v>40673</v>
      </c>
      <c r="M100">
        <v>0</v>
      </c>
      <c r="N100">
        <v>10</v>
      </c>
      <c r="O100">
        <v>172</v>
      </c>
      <c r="P100" s="3">
        <v>40606.444444444445</v>
      </c>
      <c r="Q100" s="3">
        <v>40609.914583333331</v>
      </c>
      <c r="R100" s="3"/>
    </row>
    <row r="101" spans="1:18" x14ac:dyDescent="0.2">
      <c r="A101">
        <v>115</v>
      </c>
      <c r="B101" t="s">
        <v>40</v>
      </c>
      <c r="C101" t="s">
        <v>4</v>
      </c>
      <c r="D101" t="s">
        <v>5</v>
      </c>
      <c r="E101" t="s">
        <v>41</v>
      </c>
      <c r="F101" t="s">
        <v>135</v>
      </c>
      <c r="G101" t="s">
        <v>11</v>
      </c>
      <c r="H101" t="s">
        <v>12</v>
      </c>
      <c r="I101" t="s">
        <v>45</v>
      </c>
      <c r="J101" t="s">
        <v>16</v>
      </c>
      <c r="K101" s="1">
        <v>40644</v>
      </c>
      <c r="L101" s="1">
        <v>40645</v>
      </c>
      <c r="M101">
        <v>0</v>
      </c>
      <c r="N101">
        <v>12</v>
      </c>
      <c r="O101">
        <v>163</v>
      </c>
      <c r="P101" s="3">
        <v>40606.443749999999</v>
      </c>
      <c r="Q101" s="3">
        <v>40609.914583333331</v>
      </c>
      <c r="R101" s="3"/>
    </row>
    <row r="102" spans="1:18" x14ac:dyDescent="0.2">
      <c r="A102">
        <v>114</v>
      </c>
      <c r="B102" t="s">
        <v>40</v>
      </c>
      <c r="C102" t="s">
        <v>4</v>
      </c>
      <c r="D102" t="s">
        <v>5</v>
      </c>
      <c r="E102" t="s">
        <v>41</v>
      </c>
      <c r="F102" t="s">
        <v>136</v>
      </c>
      <c r="G102" t="s">
        <v>28</v>
      </c>
      <c r="H102" t="s">
        <v>85</v>
      </c>
      <c r="I102" t="s">
        <v>43</v>
      </c>
      <c r="J102" t="s">
        <v>16</v>
      </c>
      <c r="K102" s="1">
        <v>40676</v>
      </c>
      <c r="L102" s="1">
        <v>40686</v>
      </c>
      <c r="M102">
        <v>0</v>
      </c>
      <c r="N102">
        <v>15</v>
      </c>
      <c r="O102">
        <v>178</v>
      </c>
      <c r="P102" s="3">
        <v>40606.443055555559</v>
      </c>
      <c r="Q102" s="3">
        <v>40610.429861111108</v>
      </c>
      <c r="R102" s="3"/>
    </row>
    <row r="103" spans="1:18" x14ac:dyDescent="0.2">
      <c r="A103">
        <v>113</v>
      </c>
      <c r="B103" t="s">
        <v>40</v>
      </c>
      <c r="C103" t="s">
        <v>4</v>
      </c>
      <c r="D103" t="s">
        <v>5</v>
      </c>
      <c r="E103" t="s">
        <v>41</v>
      </c>
      <c r="F103" t="s">
        <v>136</v>
      </c>
      <c r="G103" t="s">
        <v>28</v>
      </c>
      <c r="H103" t="s">
        <v>85</v>
      </c>
      <c r="I103" t="s">
        <v>44</v>
      </c>
      <c r="J103" t="s">
        <v>16</v>
      </c>
      <c r="K103" s="1">
        <v>40648</v>
      </c>
      <c r="L103" s="1">
        <v>40673</v>
      </c>
      <c r="M103">
        <v>0</v>
      </c>
      <c r="N103">
        <v>15</v>
      </c>
      <c r="O103">
        <v>171</v>
      </c>
      <c r="P103" s="3">
        <v>40606.443055555559</v>
      </c>
      <c r="Q103" s="3">
        <v>40610.429861111108</v>
      </c>
      <c r="R103" s="3"/>
    </row>
    <row r="104" spans="1:18" x14ac:dyDescent="0.2">
      <c r="A104">
        <v>112</v>
      </c>
      <c r="B104" t="s">
        <v>40</v>
      </c>
      <c r="C104" t="s">
        <v>4</v>
      </c>
      <c r="D104" t="s">
        <v>5</v>
      </c>
      <c r="E104" t="s">
        <v>41</v>
      </c>
      <c r="F104" t="s">
        <v>137</v>
      </c>
      <c r="G104" t="s">
        <v>28</v>
      </c>
      <c r="H104" t="s">
        <v>85</v>
      </c>
      <c r="I104" t="s">
        <v>45</v>
      </c>
      <c r="J104" t="s">
        <v>16</v>
      </c>
      <c r="K104" s="1">
        <v>40640</v>
      </c>
      <c r="L104" s="1">
        <v>40645</v>
      </c>
      <c r="M104">
        <v>0</v>
      </c>
      <c r="N104">
        <v>10</v>
      </c>
      <c r="O104">
        <v>159</v>
      </c>
      <c r="P104" s="3">
        <v>40606.443055555559</v>
      </c>
      <c r="Q104" s="3">
        <v>40610.429861111108</v>
      </c>
      <c r="R104" s="3"/>
    </row>
    <row r="105" spans="1:18" x14ac:dyDescent="0.2">
      <c r="A105">
        <v>111</v>
      </c>
      <c r="B105" t="s">
        <v>40</v>
      </c>
      <c r="C105" t="s">
        <v>4</v>
      </c>
      <c r="D105" t="s">
        <v>5</v>
      </c>
      <c r="E105" t="s">
        <v>41</v>
      </c>
      <c r="F105" t="s">
        <v>138</v>
      </c>
      <c r="G105" t="s">
        <v>28</v>
      </c>
      <c r="H105" t="s">
        <v>85</v>
      </c>
      <c r="I105" t="s">
        <v>43</v>
      </c>
      <c r="J105" t="s">
        <v>16</v>
      </c>
      <c r="K105" s="1">
        <v>40676</v>
      </c>
      <c r="L105" s="1">
        <v>40686</v>
      </c>
      <c r="M105">
        <v>0</v>
      </c>
      <c r="N105">
        <v>20</v>
      </c>
      <c r="O105">
        <v>178</v>
      </c>
      <c r="P105" s="3">
        <v>40606.442361111112</v>
      </c>
      <c r="Q105" s="3">
        <v>40610.429861111108</v>
      </c>
      <c r="R105" s="3"/>
    </row>
    <row r="106" spans="1:18" x14ac:dyDescent="0.2">
      <c r="A106">
        <v>110</v>
      </c>
      <c r="B106" t="s">
        <v>40</v>
      </c>
      <c r="C106" t="s">
        <v>4</v>
      </c>
      <c r="D106" t="s">
        <v>5</v>
      </c>
      <c r="E106" t="s">
        <v>41</v>
      </c>
      <c r="F106" t="s">
        <v>138</v>
      </c>
      <c r="G106" t="s">
        <v>28</v>
      </c>
      <c r="H106" t="s">
        <v>85</v>
      </c>
      <c r="I106" t="s">
        <v>44</v>
      </c>
      <c r="J106" t="s">
        <v>16</v>
      </c>
      <c r="K106" s="1">
        <v>40648</v>
      </c>
      <c r="L106" s="1">
        <v>40673</v>
      </c>
      <c r="M106">
        <v>0</v>
      </c>
      <c r="N106">
        <v>15</v>
      </c>
      <c r="O106">
        <v>171</v>
      </c>
      <c r="P106" s="3">
        <v>40606.441666666666</v>
      </c>
      <c r="Q106" s="3">
        <v>40610.429861111108</v>
      </c>
      <c r="R106" s="3"/>
    </row>
    <row r="107" spans="1:18" x14ac:dyDescent="0.2">
      <c r="A107">
        <v>109</v>
      </c>
      <c r="B107" t="s">
        <v>40</v>
      </c>
      <c r="C107" t="s">
        <v>4</v>
      </c>
      <c r="D107" t="s">
        <v>5</v>
      </c>
      <c r="E107" t="s">
        <v>41</v>
      </c>
      <c r="F107" t="s">
        <v>139</v>
      </c>
      <c r="G107" t="s">
        <v>28</v>
      </c>
      <c r="H107" t="s">
        <v>85</v>
      </c>
      <c r="I107" t="s">
        <v>45</v>
      </c>
      <c r="J107" t="s">
        <v>16</v>
      </c>
      <c r="K107" s="1">
        <v>40640</v>
      </c>
      <c r="L107" s="1">
        <v>40645</v>
      </c>
      <c r="M107">
        <v>0</v>
      </c>
      <c r="N107">
        <v>10</v>
      </c>
      <c r="O107">
        <v>159</v>
      </c>
      <c r="P107" s="3">
        <v>40606.441666666666</v>
      </c>
      <c r="Q107" s="3">
        <v>40610.429861111108</v>
      </c>
      <c r="R107" s="3"/>
    </row>
    <row r="108" spans="1:18" x14ac:dyDescent="0.2">
      <c r="A108">
        <v>108</v>
      </c>
      <c r="B108" t="s">
        <v>40</v>
      </c>
      <c r="C108" t="s">
        <v>4</v>
      </c>
      <c r="D108" t="s">
        <v>5</v>
      </c>
      <c r="E108" t="s">
        <v>41</v>
      </c>
      <c r="F108" t="s">
        <v>140</v>
      </c>
      <c r="G108" t="s">
        <v>28</v>
      </c>
      <c r="H108" t="s">
        <v>97</v>
      </c>
      <c r="I108" t="s">
        <v>45</v>
      </c>
      <c r="J108" t="s">
        <v>16</v>
      </c>
      <c r="K108" s="1">
        <v>40637</v>
      </c>
      <c r="L108" s="1">
        <v>40640</v>
      </c>
      <c r="M108">
        <v>0</v>
      </c>
      <c r="N108">
        <v>10</v>
      </c>
      <c r="O108">
        <v>167</v>
      </c>
      <c r="P108" s="3">
        <v>40606.4375</v>
      </c>
      <c r="Q108" s="3">
        <v>40609.914583333331</v>
      </c>
      <c r="R108" s="3"/>
    </row>
    <row r="109" spans="1:18" x14ac:dyDescent="0.2">
      <c r="A109">
        <v>107</v>
      </c>
      <c r="B109" t="s">
        <v>40</v>
      </c>
      <c r="C109" t="s">
        <v>4</v>
      </c>
      <c r="D109" t="s">
        <v>5</v>
      </c>
      <c r="E109" t="s">
        <v>41</v>
      </c>
      <c r="F109" t="s">
        <v>141</v>
      </c>
      <c r="G109" t="s">
        <v>28</v>
      </c>
      <c r="H109" t="s">
        <v>97</v>
      </c>
      <c r="I109" t="s">
        <v>46</v>
      </c>
      <c r="J109" t="s">
        <v>16</v>
      </c>
      <c r="K109" s="1">
        <v>40613</v>
      </c>
      <c r="L109" s="1">
        <v>40619</v>
      </c>
      <c r="M109">
        <v>0</v>
      </c>
      <c r="N109">
        <v>4</v>
      </c>
      <c r="O109">
        <v>151</v>
      </c>
      <c r="P109" s="3">
        <v>40606.4375</v>
      </c>
      <c r="Q109" s="3">
        <v>40609.914583333331</v>
      </c>
      <c r="R109" s="3" t="s">
        <v>142</v>
      </c>
    </row>
    <row r="110" spans="1:18" x14ac:dyDescent="0.2">
      <c r="A110">
        <v>105</v>
      </c>
      <c r="B110" t="s">
        <v>157</v>
      </c>
      <c r="C110" t="s">
        <v>4</v>
      </c>
      <c r="D110" t="s">
        <v>5</v>
      </c>
      <c r="E110" t="s">
        <v>41</v>
      </c>
      <c r="F110" t="s">
        <v>24</v>
      </c>
      <c r="G110" t="s">
        <v>11</v>
      </c>
      <c r="H110" t="s">
        <v>12</v>
      </c>
      <c r="I110" t="s">
        <v>83</v>
      </c>
      <c r="J110" t="s">
        <v>11</v>
      </c>
      <c r="K110" s="1">
        <v>40606</v>
      </c>
      <c r="L110" s="1">
        <v>40609</v>
      </c>
      <c r="M110">
        <v>100</v>
      </c>
      <c r="N110">
        <v>2</v>
      </c>
      <c r="O110">
        <v>79</v>
      </c>
      <c r="P110" s="3">
        <v>40605.822222222225</v>
      </c>
      <c r="Q110" s="3">
        <v>40610.663888888892</v>
      </c>
      <c r="R110" s="3"/>
    </row>
    <row r="111" spans="1:18" x14ac:dyDescent="0.2">
      <c r="A111">
        <v>104</v>
      </c>
      <c r="B111" t="s">
        <v>40</v>
      </c>
      <c r="C111" t="s">
        <v>4</v>
      </c>
      <c r="D111" t="s">
        <v>5</v>
      </c>
      <c r="E111" t="s">
        <v>41</v>
      </c>
      <c r="F111" t="s">
        <v>143</v>
      </c>
      <c r="G111" t="s">
        <v>3</v>
      </c>
      <c r="H111" t="s">
        <v>91</v>
      </c>
      <c r="I111" t="s">
        <v>43</v>
      </c>
      <c r="J111" t="s">
        <v>11</v>
      </c>
      <c r="K111" s="1">
        <v>40687</v>
      </c>
      <c r="L111" s="1">
        <v>40694</v>
      </c>
      <c r="M111">
        <v>0</v>
      </c>
      <c r="N111">
        <v>20</v>
      </c>
      <c r="P111" s="3">
        <v>40605.770138888889</v>
      </c>
      <c r="Q111" s="3">
        <v>40610.434027777781</v>
      </c>
      <c r="R111" s="3" t="s">
        <v>144</v>
      </c>
    </row>
    <row r="112" spans="1:18" x14ac:dyDescent="0.2">
      <c r="A112">
        <v>103</v>
      </c>
      <c r="B112" t="s">
        <v>40</v>
      </c>
      <c r="C112" t="s">
        <v>4</v>
      </c>
      <c r="D112" t="s">
        <v>5</v>
      </c>
      <c r="E112" t="s">
        <v>41</v>
      </c>
      <c r="F112" t="s">
        <v>145</v>
      </c>
      <c r="G112" t="s">
        <v>11</v>
      </c>
      <c r="H112" t="s">
        <v>26</v>
      </c>
      <c r="I112" t="s">
        <v>43</v>
      </c>
      <c r="J112" t="s">
        <v>11</v>
      </c>
      <c r="K112" s="1">
        <v>40687</v>
      </c>
      <c r="L112" s="1">
        <v>40694</v>
      </c>
      <c r="M112">
        <v>0</v>
      </c>
      <c r="N112">
        <v>30</v>
      </c>
      <c r="P112" s="3">
        <v>40605.770138888889</v>
      </c>
      <c r="Q112" s="3">
        <v>40610.432638888888</v>
      </c>
      <c r="R112" s="3"/>
    </row>
    <row r="113" spans="1:18" x14ac:dyDescent="0.2">
      <c r="A113">
        <v>102</v>
      </c>
      <c r="B113" t="s">
        <v>40</v>
      </c>
      <c r="C113" t="s">
        <v>4</v>
      </c>
      <c r="D113" t="s">
        <v>5</v>
      </c>
      <c r="E113" t="s">
        <v>41</v>
      </c>
      <c r="F113" t="s">
        <v>146</v>
      </c>
      <c r="G113" t="s">
        <v>28</v>
      </c>
      <c r="H113" t="s">
        <v>97</v>
      </c>
      <c r="I113" t="s">
        <v>45</v>
      </c>
      <c r="J113" t="s">
        <v>16</v>
      </c>
      <c r="K113" s="1">
        <v>40637</v>
      </c>
      <c r="L113" s="1">
        <v>40640</v>
      </c>
      <c r="M113">
        <v>0</v>
      </c>
      <c r="N113">
        <v>10</v>
      </c>
      <c r="O113">
        <v>167</v>
      </c>
      <c r="P113" s="3">
        <v>40605.738888888889</v>
      </c>
      <c r="Q113" s="3">
        <v>40609.914583333331</v>
      </c>
      <c r="R113" s="3"/>
    </row>
    <row r="114" spans="1:18" ht="18" customHeight="1" x14ac:dyDescent="0.2">
      <c r="A114">
        <v>101</v>
      </c>
      <c r="B114" t="s">
        <v>40</v>
      </c>
      <c r="C114" t="s">
        <v>4</v>
      </c>
      <c r="D114" t="s">
        <v>5</v>
      </c>
      <c r="E114" t="s">
        <v>41</v>
      </c>
      <c r="F114" t="s">
        <v>147</v>
      </c>
      <c r="G114" t="s">
        <v>28</v>
      </c>
      <c r="H114" t="s">
        <v>97</v>
      </c>
      <c r="I114" t="s">
        <v>46</v>
      </c>
      <c r="J114" t="s">
        <v>16</v>
      </c>
      <c r="K114" s="1">
        <v>40613</v>
      </c>
      <c r="L114" s="1">
        <v>40619</v>
      </c>
      <c r="M114">
        <v>0</v>
      </c>
      <c r="N114">
        <v>4</v>
      </c>
      <c r="O114">
        <v>151</v>
      </c>
      <c r="P114" s="3">
        <v>40605.738194444442</v>
      </c>
      <c r="Q114" s="3">
        <v>40609.914583333331</v>
      </c>
      <c r="R114" s="3" t="s">
        <v>148</v>
      </c>
    </row>
    <row r="115" spans="1:18" x14ac:dyDescent="0.2">
      <c r="A115">
        <v>99</v>
      </c>
      <c r="B115" t="s">
        <v>40</v>
      </c>
      <c r="C115" t="s">
        <v>4</v>
      </c>
      <c r="D115" t="s">
        <v>5</v>
      </c>
      <c r="E115" t="s">
        <v>41</v>
      </c>
      <c r="F115" t="s">
        <v>149</v>
      </c>
      <c r="G115" t="s">
        <v>28</v>
      </c>
      <c r="H115" t="s">
        <v>97</v>
      </c>
      <c r="I115" t="s">
        <v>46</v>
      </c>
      <c r="J115" t="s">
        <v>16</v>
      </c>
      <c r="K115" s="1">
        <v>40613</v>
      </c>
      <c r="L115" s="1">
        <v>40619</v>
      </c>
      <c r="M115">
        <v>0</v>
      </c>
      <c r="N115">
        <v>12</v>
      </c>
      <c r="O115">
        <v>151</v>
      </c>
      <c r="P115" s="3">
        <v>40605.737500000003</v>
      </c>
      <c r="Q115" s="3">
        <v>40609.914583333331</v>
      </c>
      <c r="R115" s="3"/>
    </row>
    <row r="116" spans="1:18" x14ac:dyDescent="0.2">
      <c r="A116">
        <v>97</v>
      </c>
      <c r="B116" t="s">
        <v>40</v>
      </c>
      <c r="C116" t="s">
        <v>4</v>
      </c>
      <c r="D116" t="s">
        <v>5</v>
      </c>
      <c r="E116" t="s">
        <v>41</v>
      </c>
      <c r="F116" t="s">
        <v>150</v>
      </c>
      <c r="G116" t="s">
        <v>28</v>
      </c>
      <c r="H116" t="s">
        <v>151</v>
      </c>
      <c r="I116" t="s">
        <v>46</v>
      </c>
      <c r="J116" t="s">
        <v>16</v>
      </c>
      <c r="K116" s="1">
        <v>40620</v>
      </c>
      <c r="L116" s="1">
        <v>40626</v>
      </c>
      <c r="M116">
        <v>0</v>
      </c>
      <c r="N116">
        <v>15</v>
      </c>
      <c r="O116">
        <v>94</v>
      </c>
      <c r="P116" s="3">
        <v>40605.73541666667</v>
      </c>
      <c r="Q116" s="3">
        <v>40609.912499999999</v>
      </c>
      <c r="R116" s="3"/>
    </row>
    <row r="117" spans="1:18" x14ac:dyDescent="0.2">
      <c r="A117">
        <v>95</v>
      </c>
      <c r="B117" t="s">
        <v>40</v>
      </c>
      <c r="C117" t="s">
        <v>4</v>
      </c>
      <c r="D117" t="s">
        <v>5</v>
      </c>
      <c r="E117" t="s">
        <v>41</v>
      </c>
      <c r="F117" t="s">
        <v>152</v>
      </c>
      <c r="G117" t="s">
        <v>22</v>
      </c>
      <c r="H117" t="s">
        <v>151</v>
      </c>
      <c r="I117" t="s">
        <v>46</v>
      </c>
      <c r="J117" t="s">
        <v>16</v>
      </c>
      <c r="K117" s="1">
        <v>40620</v>
      </c>
      <c r="L117" s="1">
        <v>40626</v>
      </c>
      <c r="M117">
        <v>0</v>
      </c>
      <c r="N117">
        <v>15</v>
      </c>
      <c r="O117">
        <v>94</v>
      </c>
      <c r="P117" s="3">
        <v>40605.73333333333</v>
      </c>
      <c r="Q117" s="3">
        <v>40609.911111111112</v>
      </c>
      <c r="R117" s="3"/>
    </row>
    <row r="118" spans="1:18" x14ac:dyDescent="0.2">
      <c r="A118">
        <v>94</v>
      </c>
      <c r="B118" t="s">
        <v>40</v>
      </c>
      <c r="C118" t="s">
        <v>4</v>
      </c>
      <c r="D118" t="s">
        <v>5</v>
      </c>
      <c r="E118" t="s">
        <v>41</v>
      </c>
      <c r="F118" t="s">
        <v>153</v>
      </c>
      <c r="G118" t="s">
        <v>11</v>
      </c>
      <c r="H118" t="s">
        <v>151</v>
      </c>
      <c r="I118" t="s">
        <v>46</v>
      </c>
      <c r="J118" t="s">
        <v>16</v>
      </c>
      <c r="K118" s="1">
        <v>40620</v>
      </c>
      <c r="L118" s="1">
        <v>40627</v>
      </c>
      <c r="M118">
        <v>0</v>
      </c>
      <c r="N118">
        <v>70</v>
      </c>
      <c r="P118" s="3">
        <v>40605.731944444444</v>
      </c>
      <c r="Q118" s="3">
        <v>40610.438194444447</v>
      </c>
      <c r="R118" s="3"/>
    </row>
    <row r="119" spans="1:18" x14ac:dyDescent="0.2">
      <c r="A119">
        <v>93</v>
      </c>
      <c r="B119" t="s">
        <v>40</v>
      </c>
      <c r="C119" t="s">
        <v>4</v>
      </c>
      <c r="D119" t="s">
        <v>5</v>
      </c>
      <c r="E119" t="s">
        <v>41</v>
      </c>
      <c r="F119" t="s">
        <v>154</v>
      </c>
      <c r="G119" t="s">
        <v>11</v>
      </c>
      <c r="H119" t="s">
        <v>97</v>
      </c>
      <c r="I119" t="s">
        <v>46</v>
      </c>
      <c r="J119" t="s">
        <v>16</v>
      </c>
      <c r="K119" s="1">
        <v>40616</v>
      </c>
      <c r="L119" s="1">
        <v>40617</v>
      </c>
      <c r="M119">
        <v>0</v>
      </c>
      <c r="N119">
        <v>5</v>
      </c>
      <c r="P119" s="3">
        <v>40605.719444444447</v>
      </c>
      <c r="Q119" s="3">
        <v>40609.54583333333</v>
      </c>
      <c r="R119" s="3"/>
    </row>
    <row r="120" spans="1:18" x14ac:dyDescent="0.2">
      <c r="A120">
        <v>92</v>
      </c>
      <c r="B120" t="s">
        <v>40</v>
      </c>
      <c r="C120" t="s">
        <v>4</v>
      </c>
      <c r="D120" t="s">
        <v>5</v>
      </c>
      <c r="E120" t="s">
        <v>41</v>
      </c>
      <c r="F120" t="s">
        <v>155</v>
      </c>
      <c r="H120" t="s">
        <v>99</v>
      </c>
      <c r="I120" t="s">
        <v>104</v>
      </c>
      <c r="J120" t="s">
        <v>16</v>
      </c>
      <c r="K120" s="1">
        <v>40634</v>
      </c>
      <c r="L120" s="1">
        <v>40645</v>
      </c>
      <c r="M120">
        <v>0</v>
      </c>
      <c r="N120">
        <v>20</v>
      </c>
      <c r="P120" s="3">
        <v>40605.718055555553</v>
      </c>
      <c r="Q120" s="3">
        <v>40610.440972222219</v>
      </c>
      <c r="R120" s="3"/>
    </row>
    <row r="121" spans="1:18" x14ac:dyDescent="0.2">
      <c r="A121">
        <v>91</v>
      </c>
      <c r="B121" t="s">
        <v>157</v>
      </c>
      <c r="C121" t="s">
        <v>4</v>
      </c>
      <c r="D121" t="s">
        <v>5</v>
      </c>
      <c r="E121" t="s">
        <v>41</v>
      </c>
      <c r="F121" t="s">
        <v>32</v>
      </c>
      <c r="G121" t="s">
        <v>11</v>
      </c>
      <c r="H121" t="s">
        <v>26</v>
      </c>
      <c r="I121" t="s">
        <v>83</v>
      </c>
      <c r="J121" t="s">
        <v>16</v>
      </c>
      <c r="K121" s="1">
        <v>40605</v>
      </c>
      <c r="L121" s="1">
        <v>40609</v>
      </c>
      <c r="M121">
        <v>100</v>
      </c>
      <c r="N121">
        <v>10</v>
      </c>
      <c r="O121">
        <v>79</v>
      </c>
      <c r="P121" s="3">
        <v>40605.717361111114</v>
      </c>
      <c r="Q121" s="3">
        <v>40610.663194444445</v>
      </c>
      <c r="R121" s="3"/>
    </row>
    <row r="122" spans="1:18" x14ac:dyDescent="0.2">
      <c r="A122">
        <v>89</v>
      </c>
      <c r="B122" t="s">
        <v>40</v>
      </c>
      <c r="C122" t="s">
        <v>4</v>
      </c>
      <c r="D122" t="s">
        <v>5</v>
      </c>
      <c r="E122" t="s">
        <v>41</v>
      </c>
      <c r="F122" t="s">
        <v>156</v>
      </c>
      <c r="H122" t="s">
        <v>54</v>
      </c>
      <c r="I122" t="s">
        <v>46</v>
      </c>
      <c r="J122" t="s">
        <v>16</v>
      </c>
      <c r="K122" s="1">
        <v>40613</v>
      </c>
      <c r="L122" s="1">
        <v>40620</v>
      </c>
      <c r="M122">
        <v>0</v>
      </c>
      <c r="N122">
        <v>30</v>
      </c>
      <c r="P122" s="3">
        <v>40605.715277777781</v>
      </c>
      <c r="Q122" s="3">
        <v>40609.863194444442</v>
      </c>
      <c r="R122" s="3"/>
    </row>
    <row r="123" spans="1:18" x14ac:dyDescent="0.2">
      <c r="A123">
        <v>88</v>
      </c>
      <c r="B123" t="s">
        <v>157</v>
      </c>
      <c r="C123" t="s">
        <v>4</v>
      </c>
      <c r="D123" t="s">
        <v>5</v>
      </c>
      <c r="E123" t="s">
        <v>41</v>
      </c>
      <c r="F123" t="s">
        <v>23</v>
      </c>
      <c r="G123" t="s">
        <v>22</v>
      </c>
      <c r="H123" t="s">
        <v>91</v>
      </c>
      <c r="I123" t="s">
        <v>83</v>
      </c>
      <c r="J123" t="s">
        <v>16</v>
      </c>
      <c r="K123" s="1">
        <v>40605</v>
      </c>
      <c r="L123" s="1">
        <v>40606</v>
      </c>
      <c r="M123">
        <v>100</v>
      </c>
      <c r="N123">
        <v>2</v>
      </c>
      <c r="O123">
        <v>79</v>
      </c>
      <c r="P123" s="3">
        <v>40605.713194444441</v>
      </c>
      <c r="Q123" s="3">
        <v>40609.575694444444</v>
      </c>
      <c r="R123" s="3"/>
    </row>
    <row r="124" spans="1:18" x14ac:dyDescent="0.2">
      <c r="A124">
        <v>87</v>
      </c>
      <c r="B124" t="s">
        <v>157</v>
      </c>
      <c r="C124" t="s">
        <v>4</v>
      </c>
      <c r="D124" t="s">
        <v>5</v>
      </c>
      <c r="E124" t="s">
        <v>41</v>
      </c>
      <c r="F124" t="s">
        <v>13</v>
      </c>
      <c r="G124" t="s">
        <v>11</v>
      </c>
      <c r="H124" t="s">
        <v>12</v>
      </c>
      <c r="I124" t="s">
        <v>83</v>
      </c>
      <c r="J124" t="s">
        <v>11</v>
      </c>
      <c r="K124" s="1">
        <v>40605</v>
      </c>
      <c r="L124" s="1">
        <v>40606</v>
      </c>
      <c r="M124">
        <v>100</v>
      </c>
      <c r="N124">
        <v>2</v>
      </c>
      <c r="O124">
        <v>79</v>
      </c>
      <c r="P124" s="3">
        <v>40605.701388888891</v>
      </c>
      <c r="Q124" s="3">
        <v>40609.802083333336</v>
      </c>
      <c r="R124" s="3" t="s">
        <v>158</v>
      </c>
    </row>
    <row r="125" spans="1:18" x14ac:dyDescent="0.2">
      <c r="A125">
        <v>86</v>
      </c>
      <c r="B125" t="s">
        <v>157</v>
      </c>
      <c r="C125" t="s">
        <v>4</v>
      </c>
      <c r="D125" t="s">
        <v>5</v>
      </c>
      <c r="E125" t="s">
        <v>41</v>
      </c>
      <c r="F125" t="s">
        <v>35</v>
      </c>
      <c r="G125" t="s">
        <v>11</v>
      </c>
      <c r="H125" t="s">
        <v>26</v>
      </c>
      <c r="I125" t="s">
        <v>83</v>
      </c>
      <c r="J125" t="s">
        <v>11</v>
      </c>
      <c r="K125" s="1">
        <v>40605</v>
      </c>
      <c r="L125" s="1">
        <v>40606</v>
      </c>
      <c r="M125">
        <v>100</v>
      </c>
      <c r="N125">
        <v>2</v>
      </c>
      <c r="O125">
        <v>79</v>
      </c>
      <c r="P125" s="3">
        <v>40605.699999999997</v>
      </c>
      <c r="Q125" s="3">
        <v>40610.663194444445</v>
      </c>
      <c r="R125" s="3" t="s">
        <v>159</v>
      </c>
    </row>
    <row r="126" spans="1:18" x14ac:dyDescent="0.2">
      <c r="A126">
        <v>85</v>
      </c>
      <c r="B126" t="s">
        <v>157</v>
      </c>
      <c r="C126" t="s">
        <v>4</v>
      </c>
      <c r="D126" t="s">
        <v>5</v>
      </c>
      <c r="E126" t="s">
        <v>41</v>
      </c>
      <c r="F126" t="s">
        <v>14</v>
      </c>
      <c r="G126" t="s">
        <v>28</v>
      </c>
      <c r="H126" t="s">
        <v>26</v>
      </c>
      <c r="I126" t="s">
        <v>83</v>
      </c>
      <c r="J126" t="s">
        <v>11</v>
      </c>
      <c r="K126" s="1">
        <v>40605</v>
      </c>
      <c r="L126" s="1">
        <v>40606</v>
      </c>
      <c r="M126">
        <v>100</v>
      </c>
      <c r="N126">
        <v>5.5</v>
      </c>
      <c r="O126">
        <v>79</v>
      </c>
      <c r="P126" s="3">
        <v>40605.699305555558</v>
      </c>
      <c r="Q126" s="3">
        <v>40610.663194444445</v>
      </c>
      <c r="R126" s="3" t="s">
        <v>160</v>
      </c>
    </row>
    <row r="127" spans="1:18" x14ac:dyDescent="0.2">
      <c r="A127">
        <v>84</v>
      </c>
      <c r="B127" t="s">
        <v>157</v>
      </c>
      <c r="C127" t="s">
        <v>4</v>
      </c>
      <c r="D127" t="s">
        <v>5</v>
      </c>
      <c r="E127" t="s">
        <v>41</v>
      </c>
      <c r="F127" t="s">
        <v>29</v>
      </c>
      <c r="G127" t="s">
        <v>28</v>
      </c>
      <c r="H127" t="s">
        <v>26</v>
      </c>
      <c r="I127" t="s">
        <v>83</v>
      </c>
      <c r="J127" t="s">
        <v>11</v>
      </c>
      <c r="K127" s="1">
        <v>40609</v>
      </c>
      <c r="L127" s="1">
        <v>40609</v>
      </c>
      <c r="M127">
        <v>100</v>
      </c>
      <c r="N127">
        <v>1.5</v>
      </c>
      <c r="O127">
        <v>79</v>
      </c>
      <c r="P127" s="3">
        <v>40605.697916666664</v>
      </c>
      <c r="Q127" s="3">
        <v>40610.696527777778</v>
      </c>
      <c r="R127" s="3" t="s">
        <v>161</v>
      </c>
    </row>
    <row r="128" spans="1:18" x14ac:dyDescent="0.2">
      <c r="A128">
        <v>83</v>
      </c>
      <c r="B128" t="s">
        <v>157</v>
      </c>
      <c r="C128" t="s">
        <v>4</v>
      </c>
      <c r="D128" t="s">
        <v>5</v>
      </c>
      <c r="E128" t="s">
        <v>41</v>
      </c>
      <c r="F128" t="s">
        <v>8</v>
      </c>
      <c r="G128" t="s">
        <v>3</v>
      </c>
      <c r="H128" t="s">
        <v>26</v>
      </c>
      <c r="I128" t="s">
        <v>83</v>
      </c>
      <c r="J128" t="s">
        <v>11</v>
      </c>
      <c r="K128" s="1">
        <v>40605</v>
      </c>
      <c r="L128" s="1">
        <v>40605</v>
      </c>
      <c r="M128">
        <v>100</v>
      </c>
      <c r="N128">
        <v>0.5</v>
      </c>
      <c r="P128" s="3">
        <v>40605.696527777778</v>
      </c>
      <c r="Q128" s="3">
        <v>40609.575694444444</v>
      </c>
      <c r="R128" s="3" t="s">
        <v>162</v>
      </c>
    </row>
    <row r="129" spans="1:18" x14ac:dyDescent="0.2">
      <c r="A129">
        <v>82</v>
      </c>
      <c r="B129" t="s">
        <v>157</v>
      </c>
      <c r="C129" t="s">
        <v>4</v>
      </c>
      <c r="D129" t="s">
        <v>5</v>
      </c>
      <c r="E129" t="s">
        <v>41</v>
      </c>
      <c r="F129" t="s">
        <v>25</v>
      </c>
      <c r="G129" t="s">
        <v>22</v>
      </c>
      <c r="H129" t="s">
        <v>7</v>
      </c>
      <c r="I129" t="s">
        <v>83</v>
      </c>
      <c r="J129" t="s">
        <v>22</v>
      </c>
      <c r="K129" s="1">
        <v>40605</v>
      </c>
      <c r="L129" s="1">
        <v>40605</v>
      </c>
      <c r="M129">
        <v>100</v>
      </c>
      <c r="N129">
        <v>15</v>
      </c>
      <c r="O129">
        <v>130</v>
      </c>
      <c r="P129" s="3">
        <v>40605.688194444447</v>
      </c>
      <c r="Q129" s="3">
        <v>40609.798611111109</v>
      </c>
      <c r="R129" s="3" t="s">
        <v>163</v>
      </c>
    </row>
    <row r="130" spans="1:18" x14ac:dyDescent="0.2">
      <c r="A130">
        <v>81</v>
      </c>
      <c r="B130" t="s">
        <v>157</v>
      </c>
      <c r="C130" t="s">
        <v>4</v>
      </c>
      <c r="D130" t="s">
        <v>5</v>
      </c>
      <c r="E130" t="s">
        <v>41</v>
      </c>
      <c r="F130" t="s">
        <v>10</v>
      </c>
      <c r="G130" t="s">
        <v>3</v>
      </c>
      <c r="H130" t="s">
        <v>26</v>
      </c>
      <c r="I130" t="s">
        <v>83</v>
      </c>
      <c r="J130" t="s">
        <v>11</v>
      </c>
      <c r="K130" s="1">
        <v>40595</v>
      </c>
      <c r="L130" s="1">
        <v>40599</v>
      </c>
      <c r="M130">
        <v>100</v>
      </c>
      <c r="N130">
        <v>1</v>
      </c>
      <c r="P130" s="3">
        <v>40605.685416666667</v>
      </c>
      <c r="Q130" s="3">
        <v>40609.572222222225</v>
      </c>
      <c r="R130" s="3" t="s">
        <v>164</v>
      </c>
    </row>
    <row r="131" spans="1:18" x14ac:dyDescent="0.2">
      <c r="A131">
        <v>80</v>
      </c>
      <c r="B131" t="s">
        <v>157</v>
      </c>
      <c r="C131" t="s">
        <v>4</v>
      </c>
      <c r="D131" t="s">
        <v>5</v>
      </c>
      <c r="E131" t="s">
        <v>41</v>
      </c>
      <c r="F131" t="s">
        <v>17</v>
      </c>
      <c r="G131" t="s">
        <v>16</v>
      </c>
      <c r="H131" t="s">
        <v>26</v>
      </c>
      <c r="I131" t="s">
        <v>83</v>
      </c>
      <c r="J131" t="s">
        <v>3</v>
      </c>
      <c r="K131" s="1">
        <v>40604</v>
      </c>
      <c r="L131" s="1">
        <v>40606</v>
      </c>
      <c r="M131">
        <v>100</v>
      </c>
      <c r="N131">
        <v>3</v>
      </c>
      <c r="P131" s="3">
        <v>40605.607638888891</v>
      </c>
      <c r="Q131" s="3">
        <v>40609.568055555559</v>
      </c>
      <c r="R131" s="3"/>
    </row>
    <row r="132" spans="1:18" x14ac:dyDescent="0.2">
      <c r="A132">
        <v>79</v>
      </c>
      <c r="B132" t="s">
        <v>157</v>
      </c>
      <c r="C132" t="s">
        <v>4</v>
      </c>
      <c r="D132" t="s">
        <v>5</v>
      </c>
      <c r="E132" t="s">
        <v>41</v>
      </c>
      <c r="F132" t="s">
        <v>165</v>
      </c>
      <c r="G132" t="s">
        <v>11</v>
      </c>
      <c r="H132" t="s">
        <v>26</v>
      </c>
      <c r="I132" t="s">
        <v>83</v>
      </c>
      <c r="J132" t="s">
        <v>3</v>
      </c>
      <c r="K132" s="1">
        <v>40605</v>
      </c>
      <c r="L132" s="1">
        <v>40609</v>
      </c>
      <c r="M132">
        <v>100</v>
      </c>
      <c r="N132">
        <v>69.5</v>
      </c>
      <c r="P132" s="3">
        <v>40605.535416666666</v>
      </c>
      <c r="Q132" s="3">
        <v>40610.663888888892</v>
      </c>
      <c r="R132" s="3"/>
    </row>
    <row r="133" spans="1:18" x14ac:dyDescent="0.2">
      <c r="A133">
        <v>78</v>
      </c>
      <c r="B133" t="s">
        <v>157</v>
      </c>
      <c r="C133" t="s">
        <v>4</v>
      </c>
      <c r="D133" t="s">
        <v>5</v>
      </c>
      <c r="E133" t="s">
        <v>41</v>
      </c>
      <c r="F133" t="s">
        <v>9</v>
      </c>
      <c r="H133" t="s">
        <v>26</v>
      </c>
      <c r="I133" t="s">
        <v>83</v>
      </c>
      <c r="J133" t="s">
        <v>11</v>
      </c>
      <c r="K133" s="1">
        <v>40595</v>
      </c>
      <c r="L133" s="1">
        <v>40598</v>
      </c>
      <c r="M133">
        <v>100</v>
      </c>
      <c r="N133">
        <v>20</v>
      </c>
      <c r="P133" s="3">
        <v>40598.693055555559</v>
      </c>
      <c r="Q133" s="3">
        <v>40609.836111111108</v>
      </c>
      <c r="R13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/>
  </sheetViews>
  <sheetFormatPr baseColWidth="10" defaultColWidth="9.140625" defaultRowHeight="12.75" x14ac:dyDescent="0.2"/>
  <cols>
    <col min="1" max="1" width="12.7109375" customWidth="1"/>
    <col min="2" max="3" width="7" bestFit="1" customWidth="1"/>
  </cols>
  <sheetData>
    <row r="1" spans="1:1" x14ac:dyDescent="0.2">
      <c r="A1" s="2"/>
    </row>
    <row r="2" spans="1:1" x14ac:dyDescent="0.2">
      <c r="A2" s="2"/>
    </row>
    <row r="3" spans="1:1" x14ac:dyDescent="0.2">
      <c r="A3" s="2"/>
    </row>
    <row r="4" spans="1:1" x14ac:dyDescent="0.2">
      <c r="A4" s="2"/>
    </row>
    <row r="5" spans="1:1" x14ac:dyDescent="0.2">
      <c r="A5" s="2"/>
    </row>
    <row r="6" spans="1:1" x14ac:dyDescent="0.2">
      <c r="A6" s="2"/>
    </row>
    <row r="7" spans="1:1" x14ac:dyDescent="0.2">
      <c r="A7" s="2"/>
    </row>
    <row r="8" spans="1:1" x14ac:dyDescent="0.2">
      <c r="A8" s="2"/>
    </row>
    <row r="9" spans="1:1" x14ac:dyDescent="0.2">
      <c r="A9" s="2"/>
    </row>
    <row r="10" spans="1:1" x14ac:dyDescent="0.2">
      <c r="A10" s="2"/>
    </row>
    <row r="11" spans="1:1" x14ac:dyDescent="0.2">
      <c r="A11" s="2"/>
    </row>
    <row r="12" spans="1:1" x14ac:dyDescent="0.2">
      <c r="A12" s="2"/>
    </row>
    <row r="13" spans="1:1" x14ac:dyDescent="0.2">
      <c r="A13" s="2"/>
    </row>
    <row r="14" spans="1:1" x14ac:dyDescent="0.2">
      <c r="A14" s="2"/>
    </row>
    <row r="15" spans="1:1" x14ac:dyDescent="0.2">
      <c r="A15" s="2"/>
    </row>
    <row r="16" spans="1:1" x14ac:dyDescent="0.2">
      <c r="A16" s="2"/>
    </row>
    <row r="17" spans="1:1" x14ac:dyDescent="0.2">
      <c r="A17" s="2"/>
    </row>
  </sheetData>
  <sortState ref="A1:C16">
    <sortCondition ref="C1:C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"/>
    </sheetView>
  </sheetViews>
  <sheetFormatPr baseColWidth="10" defaultColWidth="11.42578125" defaultRowHeight="12.75" x14ac:dyDescent="0.2"/>
  <cols>
    <col min="1" max="2" width="23.28515625" customWidth="1"/>
  </cols>
  <sheetData>
    <row r="1" spans="1:2" x14ac:dyDescent="0.2">
      <c r="A1" t="s">
        <v>3</v>
      </c>
      <c r="B1">
        <f>SUMIF(Timelog!B:B,A1,Timelog!H:H)</f>
        <v>30</v>
      </c>
    </row>
    <row r="2" spans="1:2" x14ac:dyDescent="0.2">
      <c r="A2" t="s">
        <v>11</v>
      </c>
      <c r="B2">
        <f>SUMIF(Timelog!B:B,A2,Timelog!H:H)</f>
        <v>28.25</v>
      </c>
    </row>
    <row r="3" spans="1:2" x14ac:dyDescent="0.2">
      <c r="A3" t="s">
        <v>16</v>
      </c>
      <c r="B3">
        <f>SUMIF(Timelog!B:B,A3,Timelog!H:H)</f>
        <v>27</v>
      </c>
    </row>
    <row r="4" spans="1:2" x14ac:dyDescent="0.2">
      <c r="A4" t="s">
        <v>28</v>
      </c>
      <c r="B4">
        <f>SUMIF(Timelog!B:B,A4,Timelog!H:H)</f>
        <v>29.25</v>
      </c>
    </row>
    <row r="5" spans="1:2" x14ac:dyDescent="0.2">
      <c r="A5" t="s">
        <v>22</v>
      </c>
      <c r="B5">
        <f>SUMIF(Timelog!B:B,A5,Timelog!H:H)</f>
        <v>29.75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C2" workbookViewId="0">
      <selection activeCell="C28" sqref="C28"/>
    </sheetView>
  </sheetViews>
  <sheetFormatPr baseColWidth="10" defaultColWidth="9.140625" defaultRowHeight="12" x14ac:dyDescent="0.2"/>
  <cols>
    <col min="1" max="1" width="10.42578125" style="4" bestFit="1" customWidth="1"/>
    <col min="2" max="2" width="6.85546875" style="4" bestFit="1" customWidth="1"/>
    <col min="3" max="3" width="10.140625" style="4" bestFit="1" customWidth="1"/>
    <col min="4" max="4" width="7.85546875" style="4" bestFit="1" customWidth="1"/>
    <col min="5" max="6" width="9.140625" style="4"/>
    <col min="7" max="7" width="6.85546875" style="4" bestFit="1" customWidth="1"/>
    <col min="8" max="8" width="7.85546875" style="4" bestFit="1" customWidth="1"/>
    <col min="9" max="16384" width="9.140625" style="4"/>
  </cols>
  <sheetData>
    <row r="1" spans="1:8" s="6" customFormat="1" x14ac:dyDescent="0.2">
      <c r="A1" s="6" t="s">
        <v>37</v>
      </c>
      <c r="B1" s="6" t="s">
        <v>0</v>
      </c>
      <c r="C1" s="6" t="s">
        <v>1</v>
      </c>
      <c r="D1" s="6" t="s">
        <v>2</v>
      </c>
      <c r="G1" s="6" t="s">
        <v>0</v>
      </c>
      <c r="H1" s="6" t="s">
        <v>2</v>
      </c>
    </row>
    <row r="2" spans="1:8" x14ac:dyDescent="0.2">
      <c r="A2" s="4">
        <v>4</v>
      </c>
      <c r="B2" s="4">
        <v>1</v>
      </c>
      <c r="C2" s="5">
        <v>40598</v>
      </c>
      <c r="D2" s="4">
        <f>SUMIF(Timelog!A:A,C2,Timelog!H:H)</f>
        <v>20</v>
      </c>
      <c r="G2" s="4">
        <v>1</v>
      </c>
      <c r="H2" s="4">
        <f t="shared" ref="H2:H16" si="0">SUMIF(B:B,G2,D:D )</f>
        <v>20</v>
      </c>
    </row>
    <row r="3" spans="1:8" x14ac:dyDescent="0.2">
      <c r="A3" s="4">
        <v>5</v>
      </c>
      <c r="B3" s="4">
        <v>1</v>
      </c>
      <c r="C3" s="5">
        <v>40599</v>
      </c>
      <c r="D3" s="4">
        <f>SUMIF(Timelog!A:A,C3,Timelog!H:H)</f>
        <v>0</v>
      </c>
      <c r="G3" s="4">
        <v>2</v>
      </c>
      <c r="H3" s="4">
        <f t="shared" si="0"/>
        <v>77</v>
      </c>
    </row>
    <row r="4" spans="1:8" x14ac:dyDescent="0.2">
      <c r="A4" s="4">
        <v>6</v>
      </c>
      <c r="B4" s="4">
        <v>1</v>
      </c>
      <c r="C4" s="5">
        <v>40600</v>
      </c>
      <c r="D4" s="4">
        <f>SUMIF(Timelog!A:A,C4,Timelog!H:H)</f>
        <v>0</v>
      </c>
      <c r="G4" s="4">
        <v>3</v>
      </c>
      <c r="H4" s="4">
        <f t="shared" si="0"/>
        <v>46.25</v>
      </c>
    </row>
    <row r="5" spans="1:8" x14ac:dyDescent="0.2">
      <c r="A5" s="4">
        <v>7</v>
      </c>
      <c r="B5" s="4">
        <v>1</v>
      </c>
      <c r="C5" s="5">
        <v>40601</v>
      </c>
      <c r="D5" s="4">
        <f>SUMIF(Timelog!A:A,C5,Timelog!H:H)</f>
        <v>0</v>
      </c>
      <c r="G5" s="4">
        <v>4</v>
      </c>
      <c r="H5" s="4">
        <f t="shared" si="0"/>
        <v>0</v>
      </c>
    </row>
    <row r="6" spans="1:8" x14ac:dyDescent="0.2">
      <c r="A6" s="4">
        <v>1</v>
      </c>
      <c r="B6" s="4">
        <v>2</v>
      </c>
      <c r="C6" s="5">
        <v>40602</v>
      </c>
      <c r="D6" s="4">
        <f>SUMIF(Timelog!A:A,C6,Timelog!H:H)</f>
        <v>3.75</v>
      </c>
      <c r="G6" s="4">
        <v>5</v>
      </c>
      <c r="H6" s="4">
        <f t="shared" si="0"/>
        <v>0</v>
      </c>
    </row>
    <row r="7" spans="1:8" x14ac:dyDescent="0.2">
      <c r="A7" s="4">
        <v>2</v>
      </c>
      <c r="B7" s="4">
        <v>2</v>
      </c>
      <c r="C7" s="5">
        <v>40603</v>
      </c>
      <c r="D7" s="4">
        <f>SUMIF(Timelog!A:A,C7,Timelog!H:H)</f>
        <v>0</v>
      </c>
      <c r="G7" s="4">
        <v>6</v>
      </c>
      <c r="H7" s="4">
        <f t="shared" si="0"/>
        <v>0</v>
      </c>
    </row>
    <row r="8" spans="1:8" x14ac:dyDescent="0.2">
      <c r="A8" s="4">
        <v>3</v>
      </c>
      <c r="B8" s="4">
        <v>2</v>
      </c>
      <c r="C8" s="5">
        <v>40604</v>
      </c>
      <c r="D8" s="4">
        <f>SUMIF(Timelog!A:A,C8,Timelog!H:H)</f>
        <v>26.5</v>
      </c>
      <c r="G8" s="4">
        <v>7</v>
      </c>
      <c r="H8" s="4">
        <f t="shared" si="0"/>
        <v>0</v>
      </c>
    </row>
    <row r="9" spans="1:8" x14ac:dyDescent="0.2">
      <c r="A9" s="4">
        <v>4</v>
      </c>
      <c r="B9" s="4">
        <v>2</v>
      </c>
      <c r="C9" s="5">
        <v>40605</v>
      </c>
      <c r="D9" s="4">
        <f>SUMIF(Timelog!A:A,C9,Timelog!H:H)</f>
        <v>13.25</v>
      </c>
      <c r="G9" s="4">
        <v>8</v>
      </c>
      <c r="H9" s="4">
        <f t="shared" si="0"/>
        <v>0</v>
      </c>
    </row>
    <row r="10" spans="1:8" x14ac:dyDescent="0.2">
      <c r="A10" s="4">
        <v>5</v>
      </c>
      <c r="B10" s="4">
        <v>2</v>
      </c>
      <c r="C10" s="5">
        <v>40606</v>
      </c>
      <c r="D10" s="4">
        <f>SUMIF(Timelog!A:A,C10,Timelog!H:H)</f>
        <v>28</v>
      </c>
      <c r="G10" s="4">
        <v>9</v>
      </c>
      <c r="H10" s="4">
        <f t="shared" si="0"/>
        <v>0</v>
      </c>
    </row>
    <row r="11" spans="1:8" x14ac:dyDescent="0.2">
      <c r="A11" s="4">
        <v>6</v>
      </c>
      <c r="B11" s="4">
        <v>2</v>
      </c>
      <c r="C11" s="5">
        <v>40607</v>
      </c>
      <c r="D11" s="4">
        <f>SUMIF(Timelog!A:A,C11,Timelog!H:H)</f>
        <v>0</v>
      </c>
      <c r="G11" s="4">
        <v>10</v>
      </c>
      <c r="H11" s="4">
        <f t="shared" si="0"/>
        <v>0</v>
      </c>
    </row>
    <row r="12" spans="1:8" x14ac:dyDescent="0.2">
      <c r="A12" s="4">
        <v>7</v>
      </c>
      <c r="B12" s="4">
        <v>2</v>
      </c>
      <c r="C12" s="5">
        <v>40608</v>
      </c>
      <c r="D12" s="4">
        <f>SUMIF(Timelog!A:A,C12,Timelog!H:H)</f>
        <v>5.5</v>
      </c>
      <c r="G12" s="4">
        <v>11</v>
      </c>
      <c r="H12" s="4">
        <f t="shared" si="0"/>
        <v>0</v>
      </c>
    </row>
    <row r="13" spans="1:8" x14ac:dyDescent="0.2">
      <c r="A13" s="4">
        <v>1</v>
      </c>
      <c r="B13" s="4">
        <v>3</v>
      </c>
      <c r="C13" s="5">
        <v>40609</v>
      </c>
      <c r="D13" s="4">
        <f>SUMIF(Timelog!A:A,C13,Timelog!H:H)</f>
        <v>40.75</v>
      </c>
      <c r="G13" s="4">
        <v>12</v>
      </c>
      <c r="H13" s="4">
        <f t="shared" si="0"/>
        <v>0</v>
      </c>
    </row>
    <row r="14" spans="1:8" x14ac:dyDescent="0.2">
      <c r="A14" s="4">
        <v>2</v>
      </c>
      <c r="B14" s="4">
        <v>3</v>
      </c>
      <c r="C14" s="5">
        <v>40610</v>
      </c>
      <c r="D14" s="4">
        <f>SUMIF(Timelog!A:A,C14,Timelog!H:H)</f>
        <v>5.5</v>
      </c>
      <c r="G14" s="4">
        <v>13</v>
      </c>
      <c r="H14" s="4">
        <f t="shared" si="0"/>
        <v>0</v>
      </c>
    </row>
    <row r="15" spans="1:8" x14ac:dyDescent="0.2">
      <c r="A15" s="4">
        <v>3</v>
      </c>
      <c r="B15" s="4">
        <v>3</v>
      </c>
      <c r="C15" s="5">
        <v>40611</v>
      </c>
      <c r="D15" s="4">
        <f>SUMIF(Timelog!A:A,C15,Timelog!H:H)</f>
        <v>0</v>
      </c>
      <c r="G15" s="4">
        <v>14</v>
      </c>
      <c r="H15" s="4">
        <f t="shared" si="0"/>
        <v>0</v>
      </c>
    </row>
    <row r="16" spans="1:8" x14ac:dyDescent="0.2">
      <c r="A16" s="4">
        <v>4</v>
      </c>
      <c r="B16" s="4">
        <v>3</v>
      </c>
      <c r="C16" s="5">
        <v>40612</v>
      </c>
      <c r="D16" s="4">
        <f>SUMIF(Timelog!A:A,C16,Timelog!H:H)</f>
        <v>0</v>
      </c>
      <c r="G16" s="4">
        <v>15</v>
      </c>
      <c r="H16" s="4">
        <f t="shared" si="0"/>
        <v>0</v>
      </c>
    </row>
    <row r="17" spans="1:4" x14ac:dyDescent="0.2">
      <c r="A17" s="4">
        <v>5</v>
      </c>
      <c r="B17" s="4">
        <v>3</v>
      </c>
      <c r="C17" s="5">
        <v>40613</v>
      </c>
      <c r="D17" s="4">
        <f>SUMIF(Timelog!A:A,C17,Timelog!H:H)</f>
        <v>0</v>
      </c>
    </row>
    <row r="18" spans="1:4" x14ac:dyDescent="0.2">
      <c r="A18" s="4">
        <v>6</v>
      </c>
      <c r="B18" s="4">
        <v>3</v>
      </c>
      <c r="C18" s="5">
        <v>40614</v>
      </c>
      <c r="D18" s="4">
        <f>SUMIF(Timelog!A:A,C18,Timelog!H:H)</f>
        <v>0</v>
      </c>
    </row>
    <row r="19" spans="1:4" x14ac:dyDescent="0.2">
      <c r="A19" s="4">
        <v>7</v>
      </c>
      <c r="B19" s="4">
        <v>3</v>
      </c>
      <c r="C19" s="5">
        <v>40615</v>
      </c>
      <c r="D19" s="4">
        <f>SUMIF(Timelog!A:A,C19,Timelog!H:H)</f>
        <v>0</v>
      </c>
    </row>
    <row r="20" spans="1:4" x14ac:dyDescent="0.2">
      <c r="A20" s="4">
        <v>1</v>
      </c>
      <c r="B20" s="4">
        <v>4</v>
      </c>
      <c r="C20" s="5">
        <v>40616</v>
      </c>
      <c r="D20" s="4">
        <f>SUMIF(Timelog!A:A,C20,Timelog!H:H)</f>
        <v>0</v>
      </c>
    </row>
    <row r="21" spans="1:4" x14ac:dyDescent="0.2">
      <c r="A21" s="4">
        <v>2</v>
      </c>
      <c r="B21" s="4">
        <v>4</v>
      </c>
      <c r="C21" s="5">
        <v>40617</v>
      </c>
      <c r="D21" s="4">
        <f>SUMIF(Timelog!A:A,C21,Timelog!H:H)</f>
        <v>0</v>
      </c>
    </row>
    <row r="22" spans="1:4" x14ac:dyDescent="0.2">
      <c r="A22" s="4">
        <v>3</v>
      </c>
      <c r="B22" s="4">
        <v>4</v>
      </c>
      <c r="C22" s="5">
        <v>40618</v>
      </c>
      <c r="D22" s="4">
        <f>SUMIF(Timelog!A:A,C22,Timelog!H:H)</f>
        <v>0</v>
      </c>
    </row>
    <row r="23" spans="1:4" x14ac:dyDescent="0.2">
      <c r="A23" s="4">
        <v>4</v>
      </c>
      <c r="B23" s="4">
        <v>4</v>
      </c>
      <c r="C23" s="5">
        <v>40619</v>
      </c>
      <c r="D23" s="4">
        <f>SUMIF(Timelog!A:A,C23,Timelog!H:H)</f>
        <v>0</v>
      </c>
    </row>
    <row r="24" spans="1:4" x14ac:dyDescent="0.2">
      <c r="A24" s="4">
        <v>5</v>
      </c>
      <c r="B24" s="4">
        <v>4</v>
      </c>
      <c r="C24" s="5">
        <v>40620</v>
      </c>
      <c r="D24" s="4">
        <f>SUMIF(Timelog!A:A,C24,Timelog!H:H)</f>
        <v>0</v>
      </c>
    </row>
    <row r="25" spans="1:4" x14ac:dyDescent="0.2">
      <c r="A25" s="4">
        <v>6</v>
      </c>
      <c r="B25" s="4">
        <v>4</v>
      </c>
      <c r="C25" s="5">
        <v>40621</v>
      </c>
      <c r="D25" s="4">
        <f>SUMIF(Timelog!A:A,C25,Timelog!H:H)</f>
        <v>0</v>
      </c>
    </row>
    <row r="26" spans="1:4" x14ac:dyDescent="0.2">
      <c r="A26" s="4">
        <v>7</v>
      </c>
      <c r="B26" s="4">
        <v>4</v>
      </c>
      <c r="C26" s="5">
        <v>40622</v>
      </c>
      <c r="D26" s="4">
        <f>SUMIF(Timelog!A:A,C26,Timelog!H:H)</f>
        <v>0</v>
      </c>
    </row>
    <row r="27" spans="1:4" x14ac:dyDescent="0.2">
      <c r="A27" s="4">
        <v>1</v>
      </c>
      <c r="B27" s="4">
        <v>5</v>
      </c>
      <c r="C27" s="5">
        <v>40623</v>
      </c>
      <c r="D27" s="4">
        <f>SUMIF(Timelog!A:A,C27,Timelog!H:H)</f>
        <v>0</v>
      </c>
    </row>
    <row r="28" spans="1:4" x14ac:dyDescent="0.2">
      <c r="A28" s="4">
        <v>2</v>
      </c>
      <c r="B28" s="4">
        <v>5</v>
      </c>
      <c r="C28" s="5">
        <v>40624</v>
      </c>
      <c r="D28" s="4">
        <f>SUMIF(Timelog!A:A,C28,Timelog!H:H)</f>
        <v>0</v>
      </c>
    </row>
    <row r="29" spans="1:4" x14ac:dyDescent="0.2">
      <c r="A29" s="4">
        <v>3</v>
      </c>
      <c r="B29" s="4">
        <v>5</v>
      </c>
      <c r="C29" s="5">
        <v>40625</v>
      </c>
      <c r="D29" s="4">
        <f>SUMIF(Timelog!A:A,C29,Timelog!H:H)</f>
        <v>0</v>
      </c>
    </row>
    <row r="30" spans="1:4" x14ac:dyDescent="0.2">
      <c r="A30" s="4">
        <v>4</v>
      </c>
      <c r="B30" s="4">
        <v>5</v>
      </c>
      <c r="C30" s="5">
        <v>40626</v>
      </c>
      <c r="D30" s="4">
        <f>SUMIF(Timelog!A:A,C30,Timelog!H:H)</f>
        <v>0</v>
      </c>
    </row>
    <row r="31" spans="1:4" x14ac:dyDescent="0.2">
      <c r="A31" s="4">
        <v>5</v>
      </c>
      <c r="B31" s="4">
        <v>5</v>
      </c>
      <c r="C31" s="5">
        <v>40627</v>
      </c>
      <c r="D31" s="4">
        <f>SUMIF(Timelog!A:A,C31,Timelog!H:H)</f>
        <v>0</v>
      </c>
    </row>
    <row r="32" spans="1:4" x14ac:dyDescent="0.2">
      <c r="A32" s="4">
        <v>6</v>
      </c>
      <c r="B32" s="4">
        <v>5</v>
      </c>
      <c r="C32" s="5">
        <v>40628</v>
      </c>
      <c r="D32" s="4">
        <f>SUMIF(Timelog!A:A,C32,Timelog!H:H)</f>
        <v>0</v>
      </c>
    </row>
    <row r="33" spans="1:4" x14ac:dyDescent="0.2">
      <c r="A33" s="4">
        <v>7</v>
      </c>
      <c r="B33" s="4">
        <v>5</v>
      </c>
      <c r="C33" s="5">
        <v>40629</v>
      </c>
      <c r="D33" s="4">
        <f>SUMIF(Timelog!A:A,C33,Timelog!H:H)</f>
        <v>0</v>
      </c>
    </row>
    <row r="34" spans="1:4" x14ac:dyDescent="0.2">
      <c r="A34" s="4">
        <v>1</v>
      </c>
      <c r="B34" s="4">
        <v>6</v>
      </c>
      <c r="C34" s="5">
        <v>40630</v>
      </c>
      <c r="D34" s="4">
        <f>SUMIF(Timelog!A:A,C34,Timelog!H:H)</f>
        <v>0</v>
      </c>
    </row>
    <row r="35" spans="1:4" x14ac:dyDescent="0.2">
      <c r="A35" s="4">
        <v>2</v>
      </c>
      <c r="B35" s="4">
        <v>6</v>
      </c>
      <c r="C35" s="5">
        <v>40631</v>
      </c>
      <c r="D35" s="4">
        <f>SUMIF(Timelog!A:A,C35,Timelog!H:H)</f>
        <v>0</v>
      </c>
    </row>
    <row r="36" spans="1:4" x14ac:dyDescent="0.2">
      <c r="A36" s="4">
        <v>3</v>
      </c>
      <c r="B36" s="4">
        <v>6</v>
      </c>
      <c r="C36" s="5">
        <v>40632</v>
      </c>
      <c r="D36" s="4">
        <f>SUMIF(Timelog!A:A,C36,Timelog!H:H)</f>
        <v>0</v>
      </c>
    </row>
    <row r="37" spans="1:4" x14ac:dyDescent="0.2">
      <c r="A37" s="4">
        <v>4</v>
      </c>
      <c r="B37" s="4">
        <v>6</v>
      </c>
      <c r="C37" s="5">
        <v>40633</v>
      </c>
      <c r="D37" s="4">
        <f>SUMIF(Timelog!A:A,C37,Timelog!H:H)</f>
        <v>0</v>
      </c>
    </row>
    <row r="38" spans="1:4" x14ac:dyDescent="0.2">
      <c r="A38" s="4">
        <v>5</v>
      </c>
      <c r="B38" s="4">
        <v>6</v>
      </c>
      <c r="C38" s="5">
        <v>40634</v>
      </c>
      <c r="D38" s="4">
        <f>SUMIF(Timelog!A:A,C38,Timelog!H:H)</f>
        <v>0</v>
      </c>
    </row>
    <row r="39" spans="1:4" x14ac:dyDescent="0.2">
      <c r="A39" s="4">
        <v>6</v>
      </c>
      <c r="B39" s="4">
        <v>6</v>
      </c>
      <c r="C39" s="5">
        <v>40635</v>
      </c>
      <c r="D39" s="4">
        <f>SUMIF(Timelog!A:A,C39,Timelog!H:H)</f>
        <v>0</v>
      </c>
    </row>
    <row r="40" spans="1:4" x14ac:dyDescent="0.2">
      <c r="A40" s="4">
        <v>7</v>
      </c>
      <c r="B40" s="4">
        <v>6</v>
      </c>
      <c r="C40" s="5">
        <v>40636</v>
      </c>
      <c r="D40" s="4">
        <f>SUMIF(Timelog!A:A,C40,Timelog!H:H)</f>
        <v>0</v>
      </c>
    </row>
    <row r="41" spans="1:4" x14ac:dyDescent="0.2">
      <c r="A41" s="4">
        <v>1</v>
      </c>
      <c r="B41" s="4">
        <v>7</v>
      </c>
      <c r="C41" s="5">
        <v>40637</v>
      </c>
      <c r="D41" s="4">
        <f>SUMIF(Timelog!A:A,C41,Timelog!H:H)</f>
        <v>0</v>
      </c>
    </row>
    <row r="42" spans="1:4" x14ac:dyDescent="0.2">
      <c r="A42" s="4">
        <v>2</v>
      </c>
      <c r="B42" s="4">
        <v>7</v>
      </c>
      <c r="C42" s="5">
        <v>40638</v>
      </c>
      <c r="D42" s="4">
        <f>SUMIF(Timelog!A:A,C42,Timelog!H:H)</f>
        <v>0</v>
      </c>
    </row>
    <row r="43" spans="1:4" x14ac:dyDescent="0.2">
      <c r="A43" s="4">
        <v>3</v>
      </c>
      <c r="B43" s="4">
        <v>7</v>
      </c>
      <c r="C43" s="5">
        <v>40639</v>
      </c>
      <c r="D43" s="4">
        <f>SUMIF(Timelog!A:A,C43,Timelog!H:H)</f>
        <v>0</v>
      </c>
    </row>
    <row r="44" spans="1:4" x14ac:dyDescent="0.2">
      <c r="A44" s="4">
        <v>4</v>
      </c>
      <c r="B44" s="4">
        <v>7</v>
      </c>
      <c r="C44" s="5">
        <v>40640</v>
      </c>
      <c r="D44" s="4">
        <f>SUMIF(Timelog!A:A,C44,Timelog!H:H)</f>
        <v>0</v>
      </c>
    </row>
    <row r="45" spans="1:4" x14ac:dyDescent="0.2">
      <c r="A45" s="4">
        <v>5</v>
      </c>
      <c r="B45" s="4">
        <v>7</v>
      </c>
      <c r="C45" s="5">
        <v>40641</v>
      </c>
      <c r="D45" s="4">
        <f>SUMIF(Timelog!A:A,C45,Timelog!H:H)</f>
        <v>0</v>
      </c>
    </row>
    <row r="46" spans="1:4" x14ac:dyDescent="0.2">
      <c r="A46" s="4">
        <v>6</v>
      </c>
      <c r="B46" s="4">
        <v>7</v>
      </c>
      <c r="C46" s="5">
        <v>40642</v>
      </c>
      <c r="D46" s="4">
        <f>SUMIF(Timelog!A:A,C46,Timelog!H:H)</f>
        <v>0</v>
      </c>
    </row>
    <row r="47" spans="1:4" x14ac:dyDescent="0.2">
      <c r="A47" s="4">
        <v>7</v>
      </c>
      <c r="B47" s="4">
        <v>7</v>
      </c>
      <c r="C47" s="5">
        <v>40643</v>
      </c>
      <c r="D47" s="4">
        <f>SUMIF(Timelog!A:A,C47,Timelog!H:H)</f>
        <v>0</v>
      </c>
    </row>
    <row r="48" spans="1:4" x14ac:dyDescent="0.2">
      <c r="A48" s="4">
        <v>1</v>
      </c>
      <c r="B48" s="4">
        <v>8</v>
      </c>
      <c r="C48" s="5">
        <v>40644</v>
      </c>
      <c r="D48" s="4">
        <f>SUMIF(Timelog!A:A,C48,Timelog!H:H)</f>
        <v>0</v>
      </c>
    </row>
    <row r="49" spans="1:4" x14ac:dyDescent="0.2">
      <c r="A49" s="4">
        <v>2</v>
      </c>
      <c r="B49" s="4">
        <v>8</v>
      </c>
      <c r="C49" s="5">
        <v>40645</v>
      </c>
      <c r="D49" s="4">
        <f>SUMIF(Timelog!A:A,C49,Timelog!H:H)</f>
        <v>0</v>
      </c>
    </row>
    <row r="50" spans="1:4" x14ac:dyDescent="0.2">
      <c r="A50" s="4">
        <v>3</v>
      </c>
      <c r="B50" s="4">
        <v>8</v>
      </c>
      <c r="C50" s="5">
        <v>40646</v>
      </c>
      <c r="D50" s="4">
        <f>SUMIF(Timelog!A:A,C50,Timelog!H:H)</f>
        <v>0</v>
      </c>
    </row>
    <row r="51" spans="1:4" x14ac:dyDescent="0.2">
      <c r="A51" s="4">
        <v>4</v>
      </c>
      <c r="B51" s="4">
        <v>8</v>
      </c>
      <c r="C51" s="5">
        <v>40647</v>
      </c>
      <c r="D51" s="4">
        <f>SUMIF(Timelog!A:A,C51,Timelog!H:H)</f>
        <v>0</v>
      </c>
    </row>
    <row r="52" spans="1:4" x14ac:dyDescent="0.2">
      <c r="A52" s="4">
        <v>5</v>
      </c>
      <c r="B52" s="4">
        <v>8</v>
      </c>
      <c r="C52" s="5">
        <v>40648</v>
      </c>
      <c r="D52" s="4">
        <f>SUMIF(Timelog!A:A,C52,Timelog!H:H)</f>
        <v>0</v>
      </c>
    </row>
    <row r="53" spans="1:4" x14ac:dyDescent="0.2">
      <c r="A53" s="4">
        <v>6</v>
      </c>
      <c r="B53" s="4">
        <v>8</v>
      </c>
      <c r="C53" s="5">
        <v>40649</v>
      </c>
      <c r="D53" s="4">
        <f>SUMIF(Timelog!A:A,C53,Timelog!H:H)</f>
        <v>0</v>
      </c>
    </row>
    <row r="54" spans="1:4" x14ac:dyDescent="0.2">
      <c r="A54" s="4">
        <v>7</v>
      </c>
      <c r="B54" s="4">
        <v>8</v>
      </c>
      <c r="C54" s="5">
        <v>40650</v>
      </c>
      <c r="D54" s="4">
        <f>SUMIF(Timelog!A:A,C54,Timelog!H:H)</f>
        <v>0</v>
      </c>
    </row>
    <row r="55" spans="1:4" x14ac:dyDescent="0.2">
      <c r="A55" s="4">
        <v>1</v>
      </c>
      <c r="B55" s="4">
        <v>9</v>
      </c>
      <c r="C55" s="5">
        <v>40651</v>
      </c>
      <c r="D55" s="4">
        <f>SUMIF(Timelog!A:A,C55,Timelog!H:H)</f>
        <v>0</v>
      </c>
    </row>
    <row r="56" spans="1:4" x14ac:dyDescent="0.2">
      <c r="A56" s="4">
        <v>2</v>
      </c>
      <c r="B56" s="4">
        <v>9</v>
      </c>
      <c r="C56" s="5">
        <v>40652</v>
      </c>
      <c r="D56" s="4">
        <f>SUMIF(Timelog!A:A,C56,Timelog!H:H)</f>
        <v>0</v>
      </c>
    </row>
    <row r="57" spans="1:4" x14ac:dyDescent="0.2">
      <c r="A57" s="4">
        <v>3</v>
      </c>
      <c r="B57" s="4">
        <v>9</v>
      </c>
      <c r="C57" s="5">
        <v>40653</v>
      </c>
      <c r="D57" s="4">
        <f>SUMIF(Timelog!A:A,C57,Timelog!H:H)</f>
        <v>0</v>
      </c>
    </row>
    <row r="58" spans="1:4" x14ac:dyDescent="0.2">
      <c r="A58" s="4">
        <v>4</v>
      </c>
      <c r="B58" s="4">
        <v>9</v>
      </c>
      <c r="C58" s="5">
        <v>40654</v>
      </c>
      <c r="D58" s="4">
        <f>SUMIF(Timelog!A:A,C58,Timelog!H:H)</f>
        <v>0</v>
      </c>
    </row>
    <row r="59" spans="1:4" x14ac:dyDescent="0.2">
      <c r="A59" s="4">
        <v>5</v>
      </c>
      <c r="B59" s="4">
        <v>9</v>
      </c>
      <c r="C59" s="5">
        <v>40655</v>
      </c>
      <c r="D59" s="4">
        <f>SUMIF(Timelog!A:A,C59,Timelog!H:H)</f>
        <v>0</v>
      </c>
    </row>
    <row r="60" spans="1:4" x14ac:dyDescent="0.2">
      <c r="A60" s="4">
        <v>6</v>
      </c>
      <c r="B60" s="4">
        <v>9</v>
      </c>
      <c r="C60" s="5">
        <v>40656</v>
      </c>
      <c r="D60" s="4">
        <f>SUMIF(Timelog!A:A,C60,Timelog!H:H)</f>
        <v>0</v>
      </c>
    </row>
    <row r="61" spans="1:4" x14ac:dyDescent="0.2">
      <c r="A61" s="4">
        <v>7</v>
      </c>
      <c r="B61" s="4">
        <v>9</v>
      </c>
      <c r="C61" s="5">
        <v>40657</v>
      </c>
      <c r="D61" s="4">
        <f>SUMIF(Timelog!A:A,C61,Timelog!H:H)</f>
        <v>0</v>
      </c>
    </row>
    <row r="62" spans="1:4" x14ac:dyDescent="0.2">
      <c r="A62" s="4">
        <v>1</v>
      </c>
      <c r="B62" s="4">
        <v>10</v>
      </c>
      <c r="C62" s="5">
        <v>40658</v>
      </c>
      <c r="D62" s="4">
        <f>SUMIF(Timelog!A:A,C62,Timelog!H:H)</f>
        <v>0</v>
      </c>
    </row>
    <row r="63" spans="1:4" x14ac:dyDescent="0.2">
      <c r="A63" s="4">
        <v>2</v>
      </c>
      <c r="B63" s="4">
        <v>10</v>
      </c>
      <c r="C63" s="5">
        <v>40659</v>
      </c>
      <c r="D63" s="4">
        <f>SUMIF(Timelog!A:A,C63,Timelog!H:H)</f>
        <v>0</v>
      </c>
    </row>
    <row r="64" spans="1:4" x14ac:dyDescent="0.2">
      <c r="A64" s="4">
        <v>3</v>
      </c>
      <c r="B64" s="4">
        <v>10</v>
      </c>
      <c r="C64" s="5">
        <v>40660</v>
      </c>
      <c r="D64" s="4">
        <f>SUMIF(Timelog!A:A,C64,Timelog!H:H)</f>
        <v>0</v>
      </c>
    </row>
    <row r="65" spans="1:4" x14ac:dyDescent="0.2">
      <c r="A65" s="4">
        <v>4</v>
      </c>
      <c r="B65" s="4">
        <v>10</v>
      </c>
      <c r="C65" s="5">
        <v>40661</v>
      </c>
      <c r="D65" s="4">
        <f>SUMIF(Timelog!A:A,C65,Timelog!H:H)</f>
        <v>0</v>
      </c>
    </row>
    <row r="66" spans="1:4" x14ac:dyDescent="0.2">
      <c r="A66" s="4">
        <v>5</v>
      </c>
      <c r="B66" s="4">
        <v>10</v>
      </c>
      <c r="C66" s="5">
        <v>40662</v>
      </c>
      <c r="D66" s="4">
        <f>SUMIF(Timelog!A:A,C66,Timelog!H:H)</f>
        <v>0</v>
      </c>
    </row>
    <row r="67" spans="1:4" x14ac:dyDescent="0.2">
      <c r="A67" s="4">
        <v>6</v>
      </c>
      <c r="B67" s="4">
        <v>10</v>
      </c>
      <c r="C67" s="5">
        <v>40663</v>
      </c>
      <c r="D67" s="4">
        <f>SUMIF(Timelog!A:A,C67,Timelog!H:H)</f>
        <v>0</v>
      </c>
    </row>
    <row r="68" spans="1:4" x14ac:dyDescent="0.2">
      <c r="A68" s="4">
        <v>7</v>
      </c>
      <c r="B68" s="4">
        <v>10</v>
      </c>
      <c r="C68" s="5">
        <v>40664</v>
      </c>
      <c r="D68" s="4">
        <f>SUMIF(Timelog!A:A,C68,Timelog!H:H)</f>
        <v>0</v>
      </c>
    </row>
    <row r="69" spans="1:4" x14ac:dyDescent="0.2">
      <c r="A69" s="4">
        <v>1</v>
      </c>
      <c r="B69" s="4">
        <v>11</v>
      </c>
      <c r="C69" s="5">
        <v>40665</v>
      </c>
      <c r="D69" s="4">
        <f>SUMIF(Timelog!A:A,C69,Timelog!H:H)</f>
        <v>0</v>
      </c>
    </row>
    <row r="70" spans="1:4" x14ac:dyDescent="0.2">
      <c r="A70" s="4">
        <v>2</v>
      </c>
      <c r="B70" s="4">
        <v>11</v>
      </c>
      <c r="C70" s="5">
        <v>40666</v>
      </c>
      <c r="D70" s="4">
        <f>SUMIF(Timelog!A:A,C70,Timelog!H:H)</f>
        <v>0</v>
      </c>
    </row>
    <row r="71" spans="1:4" x14ac:dyDescent="0.2">
      <c r="A71" s="4">
        <v>3</v>
      </c>
      <c r="B71" s="4">
        <v>11</v>
      </c>
      <c r="C71" s="5">
        <v>40667</v>
      </c>
      <c r="D71" s="4">
        <f>SUMIF(Timelog!A:A,C71,Timelog!H:H)</f>
        <v>0</v>
      </c>
    </row>
    <row r="72" spans="1:4" x14ac:dyDescent="0.2">
      <c r="A72" s="4">
        <v>4</v>
      </c>
      <c r="B72" s="4">
        <v>11</v>
      </c>
      <c r="C72" s="5">
        <v>40668</v>
      </c>
      <c r="D72" s="4">
        <f>SUMIF(Timelog!A:A,C72,Timelog!H:H)</f>
        <v>0</v>
      </c>
    </row>
    <row r="73" spans="1:4" x14ac:dyDescent="0.2">
      <c r="A73" s="4">
        <v>5</v>
      </c>
      <c r="B73" s="4">
        <v>11</v>
      </c>
      <c r="C73" s="5">
        <v>40669</v>
      </c>
      <c r="D73" s="4">
        <f>SUMIF(Timelog!A:A,C73,Timelog!H:H)</f>
        <v>0</v>
      </c>
    </row>
    <row r="74" spans="1:4" x14ac:dyDescent="0.2">
      <c r="A74" s="4">
        <v>6</v>
      </c>
      <c r="B74" s="4">
        <v>11</v>
      </c>
      <c r="C74" s="5">
        <v>40670</v>
      </c>
      <c r="D74" s="4">
        <f>SUMIF(Timelog!A:A,C74,Timelog!H:H)</f>
        <v>0</v>
      </c>
    </row>
    <row r="75" spans="1:4" x14ac:dyDescent="0.2">
      <c r="A75" s="4">
        <v>7</v>
      </c>
      <c r="B75" s="4">
        <v>11</v>
      </c>
      <c r="C75" s="5">
        <v>40671</v>
      </c>
      <c r="D75" s="4">
        <f>SUMIF(Timelog!A:A,C75,Timelog!H:H)</f>
        <v>0</v>
      </c>
    </row>
    <row r="76" spans="1:4" x14ac:dyDescent="0.2">
      <c r="A76" s="4">
        <v>1</v>
      </c>
      <c r="B76" s="4">
        <v>12</v>
      </c>
      <c r="C76" s="5">
        <v>40672</v>
      </c>
      <c r="D76" s="4">
        <f>SUMIF(Timelog!A:A,C76,Timelog!H:H)</f>
        <v>0</v>
      </c>
    </row>
    <row r="77" spans="1:4" x14ac:dyDescent="0.2">
      <c r="A77" s="4">
        <v>2</v>
      </c>
      <c r="B77" s="4">
        <v>12</v>
      </c>
      <c r="C77" s="5">
        <v>40673</v>
      </c>
      <c r="D77" s="4">
        <f>SUMIF(Timelog!A:A,C77,Timelog!H:H)</f>
        <v>0</v>
      </c>
    </row>
    <row r="78" spans="1:4" x14ac:dyDescent="0.2">
      <c r="A78" s="4">
        <v>3</v>
      </c>
      <c r="B78" s="4">
        <v>12</v>
      </c>
      <c r="C78" s="5">
        <v>40674</v>
      </c>
      <c r="D78" s="4">
        <f>SUMIF(Timelog!A:A,C78,Timelog!H:H)</f>
        <v>0</v>
      </c>
    </row>
    <row r="79" spans="1:4" x14ac:dyDescent="0.2">
      <c r="A79" s="4">
        <v>4</v>
      </c>
      <c r="B79" s="4">
        <v>12</v>
      </c>
      <c r="C79" s="5">
        <v>40675</v>
      </c>
      <c r="D79" s="4">
        <f>SUMIF(Timelog!A:A,C79,Timelog!H:H)</f>
        <v>0</v>
      </c>
    </row>
    <row r="80" spans="1:4" x14ac:dyDescent="0.2">
      <c r="A80" s="4">
        <v>5</v>
      </c>
      <c r="B80" s="4">
        <v>12</v>
      </c>
      <c r="C80" s="5">
        <v>40676</v>
      </c>
      <c r="D80" s="4">
        <f>SUMIF(Timelog!A:A,C80,Timelog!H:H)</f>
        <v>0</v>
      </c>
    </row>
    <row r="81" spans="1:4" x14ac:dyDescent="0.2">
      <c r="A81" s="4">
        <v>6</v>
      </c>
      <c r="B81" s="4">
        <v>12</v>
      </c>
      <c r="C81" s="5">
        <v>40677</v>
      </c>
      <c r="D81" s="4">
        <f>SUMIF(Timelog!A:A,C81,Timelog!H:H)</f>
        <v>0</v>
      </c>
    </row>
    <row r="82" spans="1:4" x14ac:dyDescent="0.2">
      <c r="A82" s="4">
        <v>7</v>
      </c>
      <c r="B82" s="4">
        <v>12</v>
      </c>
      <c r="C82" s="5">
        <v>40678</v>
      </c>
      <c r="D82" s="4">
        <f>SUMIF(Timelog!A:A,C82,Timelog!H:H)</f>
        <v>0</v>
      </c>
    </row>
    <row r="83" spans="1:4" x14ac:dyDescent="0.2">
      <c r="A83" s="4">
        <v>1</v>
      </c>
      <c r="B83" s="4">
        <v>13</v>
      </c>
      <c r="C83" s="5">
        <v>40679</v>
      </c>
      <c r="D83" s="4">
        <f>SUMIF(Timelog!A:A,C83,Timelog!H:H)</f>
        <v>0</v>
      </c>
    </row>
    <row r="84" spans="1:4" x14ac:dyDescent="0.2">
      <c r="A84" s="4">
        <v>2</v>
      </c>
      <c r="B84" s="4">
        <v>13</v>
      </c>
      <c r="C84" s="5">
        <v>40680</v>
      </c>
      <c r="D84" s="4">
        <f>SUMIF(Timelog!A:A,C84,Timelog!H:H)</f>
        <v>0</v>
      </c>
    </row>
    <row r="85" spans="1:4" x14ac:dyDescent="0.2">
      <c r="A85" s="4">
        <v>3</v>
      </c>
      <c r="B85" s="4">
        <v>13</v>
      </c>
      <c r="C85" s="5">
        <v>40681</v>
      </c>
      <c r="D85" s="4">
        <f>SUMIF(Timelog!A:A,C85,Timelog!H:H)</f>
        <v>0</v>
      </c>
    </row>
    <row r="86" spans="1:4" x14ac:dyDescent="0.2">
      <c r="A86" s="4">
        <v>4</v>
      </c>
      <c r="B86" s="4">
        <v>13</v>
      </c>
      <c r="C86" s="5">
        <v>40682</v>
      </c>
      <c r="D86" s="4">
        <f>SUMIF(Timelog!A:A,C86,Timelog!H:H)</f>
        <v>0</v>
      </c>
    </row>
    <row r="87" spans="1:4" x14ac:dyDescent="0.2">
      <c r="A87" s="4">
        <v>5</v>
      </c>
      <c r="B87" s="4">
        <v>13</v>
      </c>
      <c r="C87" s="5">
        <v>40683</v>
      </c>
      <c r="D87" s="4">
        <f>SUMIF(Timelog!A:A,C87,Timelog!H:H)</f>
        <v>0</v>
      </c>
    </row>
    <row r="88" spans="1:4" x14ac:dyDescent="0.2">
      <c r="A88" s="4">
        <v>6</v>
      </c>
      <c r="B88" s="4">
        <v>13</v>
      </c>
      <c r="C88" s="5">
        <v>40684</v>
      </c>
      <c r="D88" s="4">
        <f>SUMIF(Timelog!A:A,C88,Timelog!H:H)</f>
        <v>0</v>
      </c>
    </row>
    <row r="89" spans="1:4" x14ac:dyDescent="0.2">
      <c r="A89" s="4">
        <v>7</v>
      </c>
      <c r="B89" s="4">
        <v>13</v>
      </c>
      <c r="C89" s="5">
        <v>40685</v>
      </c>
      <c r="D89" s="4">
        <f>SUMIF(Timelog!A:A,C89,Timelog!H:H)</f>
        <v>0</v>
      </c>
    </row>
    <row r="90" spans="1:4" x14ac:dyDescent="0.2">
      <c r="A90" s="4">
        <v>1</v>
      </c>
      <c r="B90" s="4">
        <v>14</v>
      </c>
      <c r="C90" s="5">
        <v>40686</v>
      </c>
      <c r="D90" s="4">
        <f>SUMIF(Timelog!A:A,C90,Timelog!H:H)</f>
        <v>0</v>
      </c>
    </row>
    <row r="91" spans="1:4" x14ac:dyDescent="0.2">
      <c r="A91" s="4">
        <v>2</v>
      </c>
      <c r="B91" s="4">
        <v>14</v>
      </c>
      <c r="C91" s="5">
        <v>40687</v>
      </c>
      <c r="D91" s="4">
        <f>SUMIF(Timelog!A:A,C91,Timelog!H:H)</f>
        <v>0</v>
      </c>
    </row>
    <row r="92" spans="1:4" x14ac:dyDescent="0.2">
      <c r="A92" s="4">
        <v>3</v>
      </c>
      <c r="B92" s="4">
        <v>14</v>
      </c>
      <c r="C92" s="5">
        <v>40688</v>
      </c>
      <c r="D92" s="4">
        <f>SUMIF(Timelog!A:A,C92,Timelog!H:H)</f>
        <v>0</v>
      </c>
    </row>
    <row r="93" spans="1:4" x14ac:dyDescent="0.2">
      <c r="A93" s="4">
        <v>4</v>
      </c>
      <c r="B93" s="4">
        <v>14</v>
      </c>
      <c r="C93" s="5">
        <v>40689</v>
      </c>
      <c r="D93" s="4">
        <f>SUMIF(Timelog!A:A,C93,Timelog!H:H)</f>
        <v>0</v>
      </c>
    </row>
    <row r="94" spans="1:4" x14ac:dyDescent="0.2">
      <c r="A94" s="4">
        <v>5</v>
      </c>
      <c r="B94" s="4">
        <v>14</v>
      </c>
      <c r="C94" s="5">
        <v>40690</v>
      </c>
      <c r="D94" s="4">
        <f>SUMIF(Timelog!A:A,C94,Timelog!H:H)</f>
        <v>0</v>
      </c>
    </row>
    <row r="95" spans="1:4" x14ac:dyDescent="0.2">
      <c r="A95" s="4">
        <v>6</v>
      </c>
      <c r="B95" s="4">
        <v>14</v>
      </c>
      <c r="C95" s="5">
        <v>40691</v>
      </c>
      <c r="D95" s="4">
        <f>SUMIF(Timelog!A:A,C95,Timelog!H:H)</f>
        <v>0</v>
      </c>
    </row>
    <row r="96" spans="1:4" x14ac:dyDescent="0.2">
      <c r="A96" s="4">
        <v>7</v>
      </c>
      <c r="B96" s="4">
        <v>14</v>
      </c>
      <c r="C96" s="5">
        <v>40692</v>
      </c>
      <c r="D96" s="4">
        <f>SUMIF(Timelog!A:A,C96,Timelog!H:H)</f>
        <v>0</v>
      </c>
    </row>
    <row r="97" spans="1:4" x14ac:dyDescent="0.2">
      <c r="A97" s="4">
        <v>1</v>
      </c>
      <c r="B97" s="4">
        <v>15</v>
      </c>
      <c r="C97" s="5">
        <v>40693</v>
      </c>
      <c r="D97" s="4">
        <f>SUMIF(Timelog!A:A,C97,Timelog!H:H)</f>
        <v>0</v>
      </c>
    </row>
    <row r="98" spans="1:4" x14ac:dyDescent="0.2">
      <c r="A98" s="4">
        <v>2</v>
      </c>
      <c r="B98" s="4">
        <v>15</v>
      </c>
      <c r="C98" s="5">
        <v>40694</v>
      </c>
      <c r="D98" s="4">
        <f>SUMIF(Timelog!A:A,C98,Timelog!H:H)</f>
        <v>0</v>
      </c>
    </row>
    <row r="99" spans="1:4" x14ac:dyDescent="0.2">
      <c r="A99" s="4">
        <v>3</v>
      </c>
      <c r="B99" s="4">
        <v>15</v>
      </c>
      <c r="C99" s="5">
        <v>40695</v>
      </c>
      <c r="D99" s="4">
        <f>SUMIF(Timelog!A:A,C99,Timelog!H:H)</f>
        <v>0</v>
      </c>
    </row>
    <row r="100" spans="1:4" x14ac:dyDescent="0.2">
      <c r="A100" s="4">
        <v>4</v>
      </c>
      <c r="B100" s="4">
        <v>15</v>
      </c>
      <c r="C100" s="5">
        <v>40696</v>
      </c>
      <c r="D100" s="4">
        <f>SUMIF(Timelog!A:A,C100,Timelog!H:H)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D221"/>
  <sheetViews>
    <sheetView workbookViewId="0">
      <selection activeCell="D2" sqref="D2"/>
    </sheetView>
  </sheetViews>
  <sheetFormatPr baseColWidth="10" defaultColWidth="9.140625" defaultRowHeight="12.75" x14ac:dyDescent="0.2"/>
  <cols>
    <col min="4" max="4" width="23.85546875" customWidth="1"/>
  </cols>
  <sheetData>
    <row r="2" spans="1:4" x14ac:dyDescent="0.2">
      <c r="A2">
        <f>Tickets!A10</f>
        <v>213</v>
      </c>
      <c r="B2">
        <f>Tickets!N10</f>
        <v>44.5</v>
      </c>
      <c r="C2">
        <f>SUMIF(Timelog!E:E,A2, Timelog!H:H)</f>
        <v>50.5</v>
      </c>
      <c r="D2" t="str">
        <f>CONCATENATE("#", A2, ": ", Tickets!F10)</f>
        <v>#213: Projektplan erstellen</v>
      </c>
    </row>
    <row r="3" spans="1:4" hidden="1" x14ac:dyDescent="0.2">
      <c r="A3">
        <f>Tickets!A2</f>
        <v>221</v>
      </c>
      <c r="B3">
        <f>Tickets!N2</f>
        <v>4</v>
      </c>
      <c r="C3">
        <f>SUMIF(Timelog!E:E,A3, Timelog!H:H)</f>
        <v>0</v>
      </c>
      <c r="D3" t="str">
        <f>CONCATENATE("#", A3, ": ", Tickets!F2)</f>
        <v>#221: Projektplan aktualisieren</v>
      </c>
    </row>
    <row r="4" spans="1:4" hidden="1" x14ac:dyDescent="0.2">
      <c r="A4">
        <f>Tickets!A3</f>
        <v>220</v>
      </c>
      <c r="B4">
        <f>Tickets!N3</f>
        <v>4</v>
      </c>
      <c r="C4">
        <f>SUMIF(Timelog!E:E,A4, Timelog!H:H)</f>
        <v>0</v>
      </c>
      <c r="D4" t="str">
        <f>CONCATENATE("#", A4, ": ", Tickets!F3)</f>
        <v>#220: Projektplan aktualisieren</v>
      </c>
    </row>
    <row r="5" spans="1:4" hidden="1" x14ac:dyDescent="0.2">
      <c r="A5">
        <f>Tickets!A4</f>
        <v>219</v>
      </c>
      <c r="B5">
        <f>Tickets!N4</f>
        <v>4</v>
      </c>
      <c r="C5">
        <f>SUMIF(Timelog!E:E,A5, Timelog!H:H)</f>
        <v>0</v>
      </c>
      <c r="D5" t="str">
        <f>CONCATENATE("#", A5, ": ", Tickets!F4)</f>
        <v>#219: Projektplan aktualisieren</v>
      </c>
    </row>
    <row r="6" spans="1:4" hidden="1" x14ac:dyDescent="0.2">
      <c r="A6">
        <f>Tickets!A5</f>
        <v>218</v>
      </c>
      <c r="B6">
        <f>Tickets!N5</f>
        <v>4</v>
      </c>
      <c r="C6">
        <f>SUMIF(Timelog!E:E,A6, Timelog!H:H)</f>
        <v>0</v>
      </c>
      <c r="D6" t="str">
        <f>CONCATENATE("#", A6, ": ", Tickets!F5)</f>
        <v>#218: Projektplan aktualisieren</v>
      </c>
    </row>
    <row r="7" spans="1:4" hidden="1" x14ac:dyDescent="0.2">
      <c r="A7">
        <f>Tickets!A6</f>
        <v>217</v>
      </c>
      <c r="B7">
        <f>Tickets!N6</f>
        <v>4</v>
      </c>
      <c r="C7">
        <f>SUMIF(Timelog!E:E,A7, Timelog!H:H)</f>
        <v>0</v>
      </c>
      <c r="D7" t="str">
        <f>CONCATENATE("#", A7, ": ", Tickets!F6)</f>
        <v>#217: Risikomanagement</v>
      </c>
    </row>
    <row r="8" spans="1:4" hidden="1" x14ac:dyDescent="0.2">
      <c r="A8">
        <f>Tickets!A7</f>
        <v>216</v>
      </c>
      <c r="B8">
        <f>Tickets!N7</f>
        <v>4</v>
      </c>
      <c r="C8">
        <f>SUMIF(Timelog!E:E,A8, Timelog!H:H)</f>
        <v>0</v>
      </c>
      <c r="D8" t="str">
        <f>CONCATENATE("#", A8, ": ", Tickets!F7)</f>
        <v>#216: Risikomanagement</v>
      </c>
    </row>
    <row r="9" spans="1:4" hidden="1" x14ac:dyDescent="0.2">
      <c r="A9">
        <f>Tickets!A8</f>
        <v>215</v>
      </c>
      <c r="B9">
        <f>Tickets!N8</f>
        <v>4</v>
      </c>
      <c r="C9">
        <f>SUMIF(Timelog!E:E,A9, Timelog!H:H)</f>
        <v>0</v>
      </c>
      <c r="D9" t="str">
        <f>CONCATENATE("#", A9, ": ", Tickets!F8)</f>
        <v>#215: Risikomanagement</v>
      </c>
    </row>
    <row r="10" spans="1:4" hidden="1" x14ac:dyDescent="0.2">
      <c r="A10">
        <f>Tickets!A9</f>
        <v>214</v>
      </c>
      <c r="B10">
        <f>Tickets!N9</f>
        <v>4</v>
      </c>
      <c r="C10">
        <f>SUMIF(Timelog!E:E,A10, Timelog!H:H)</f>
        <v>0</v>
      </c>
      <c r="D10" t="str">
        <f>CONCATENATE("#", A10, ": ", Tickets!F9)</f>
        <v>#214: Risikomanagement</v>
      </c>
    </row>
    <row r="11" spans="1:4" x14ac:dyDescent="0.2">
      <c r="A11">
        <f>Tickets!A133</f>
        <v>78</v>
      </c>
      <c r="B11">
        <f>Tickets!N133</f>
        <v>20</v>
      </c>
      <c r="C11">
        <f>SUMIF(Timelog!E:E,A11, Timelog!H:H)</f>
        <v>20</v>
      </c>
      <c r="D11" t="str">
        <f>CONCATENATE("#", A11, ": ", Tickets!F133)</f>
        <v>#78: Projektantrag erstellen</v>
      </c>
    </row>
    <row r="12" spans="1:4" hidden="1" x14ac:dyDescent="0.2">
      <c r="A12">
        <f>Tickets!A11</f>
        <v>212</v>
      </c>
      <c r="B12">
        <f>Tickets!N11</f>
        <v>16</v>
      </c>
      <c r="C12">
        <f>SUMIF(Timelog!E:E,A12, Timelog!H:H)</f>
        <v>0</v>
      </c>
      <c r="D12" t="str">
        <f>CONCATENATE("#", A12, ": ", Tickets!F11)</f>
        <v>#212: Reserve Risiko R06</v>
      </c>
    </row>
    <row r="13" spans="1:4" hidden="1" x14ac:dyDescent="0.2">
      <c r="A13">
        <f>Tickets!A12</f>
        <v>211</v>
      </c>
      <c r="B13">
        <f>Tickets!N12</f>
        <v>10</v>
      </c>
      <c r="C13">
        <f>SUMIF(Timelog!E:E,A13, Timelog!H:H)</f>
        <v>0</v>
      </c>
      <c r="D13" t="str">
        <f>CONCATENATE("#", A13, ": ", Tickets!F12)</f>
        <v>#211: Reserve Risiko R04, R05</v>
      </c>
    </row>
    <row r="14" spans="1:4" hidden="1" x14ac:dyDescent="0.2">
      <c r="A14">
        <f>Tickets!A13</f>
        <v>210</v>
      </c>
      <c r="B14">
        <f>Tickets!N13</f>
        <v>15</v>
      </c>
      <c r="C14">
        <f>SUMIF(Timelog!E:E,A14, Timelog!H:H)</f>
        <v>0</v>
      </c>
      <c r="D14" t="str">
        <f>CONCATENATE("#", A14, ": ", Tickets!F13)</f>
        <v>#210: Android Tutorials / Lektüren</v>
      </c>
    </row>
    <row r="15" spans="1:4" hidden="1" x14ac:dyDescent="0.2">
      <c r="A15">
        <f>Tickets!A14</f>
        <v>209</v>
      </c>
      <c r="B15">
        <f>Tickets!N14</f>
        <v>10</v>
      </c>
      <c r="C15">
        <f>SUMIF(Timelog!E:E,A15, Timelog!H:H)</f>
        <v>0</v>
      </c>
      <c r="D15" t="str">
        <f>CONCATENATE("#", A15, ": ", Tickets!F14)</f>
        <v>#209: Gemeinsames Abendessen</v>
      </c>
    </row>
    <row r="16" spans="1:4" hidden="1" x14ac:dyDescent="0.2">
      <c r="A16">
        <f>Tickets!A15</f>
        <v>208</v>
      </c>
      <c r="B16">
        <f>Tickets!N15</f>
        <v>10</v>
      </c>
      <c r="C16">
        <f>SUMIF(Timelog!E:E,A16, Timelog!H:H)</f>
        <v>0</v>
      </c>
      <c r="D16" t="str">
        <f>CONCATENATE("#", A16, ": ", Tickets!F15)</f>
        <v>#208: Gemeinsames Abendessen</v>
      </c>
    </row>
    <row r="17" spans="1:4" hidden="1" x14ac:dyDescent="0.2">
      <c r="A17">
        <f>Tickets!A16</f>
        <v>207</v>
      </c>
      <c r="B17">
        <f>Tickets!N16</f>
        <v>10</v>
      </c>
      <c r="C17">
        <f>SUMIF(Timelog!E:E,A17, Timelog!H:H)</f>
        <v>0</v>
      </c>
      <c r="D17" t="str">
        <f>CONCATENATE("#", A17, ": ", Tickets!F16)</f>
        <v>#207: Gemeinsames Abendessen</v>
      </c>
    </row>
    <row r="18" spans="1:4" hidden="1" x14ac:dyDescent="0.2">
      <c r="A18">
        <f>Tickets!A17</f>
        <v>206</v>
      </c>
      <c r="B18">
        <f>Tickets!N17</f>
        <v>13.5</v>
      </c>
      <c r="C18">
        <f>SUMIF(Timelog!E:E,A18, Timelog!H:H)</f>
        <v>0</v>
      </c>
      <c r="D18" t="str">
        <f>CONCATENATE("#", A18, ": ", Tickets!F17)</f>
        <v>#206: Reserve Risiko R01, R02, R03</v>
      </c>
    </row>
    <row r="19" spans="1:4" x14ac:dyDescent="0.2">
      <c r="A19">
        <f>Tickets!A129</f>
        <v>82</v>
      </c>
      <c r="B19">
        <f>Tickets!N129</f>
        <v>15</v>
      </c>
      <c r="C19">
        <f>SUMIF(Timelog!E:E,A19, Timelog!H:H)</f>
        <v>15</v>
      </c>
      <c r="D19" t="str">
        <f>CONCATENATE("#", A19, ": ", Tickets!F129)</f>
        <v>#82: Sitzung 03.03.11</v>
      </c>
    </row>
    <row r="20" spans="1:4" hidden="1" x14ac:dyDescent="0.2">
      <c r="A20">
        <f>Tickets!A19</f>
        <v>204</v>
      </c>
      <c r="B20">
        <f>Tickets!N19</f>
        <v>15</v>
      </c>
      <c r="C20">
        <f>SUMIF(Timelog!E:E,A20, Timelog!H:H)</f>
        <v>0</v>
      </c>
      <c r="D20" t="str">
        <f>CONCATENATE("#", A20, ": ", Tickets!F19)</f>
        <v>#204: Präsentation durchführen</v>
      </c>
    </row>
    <row r="21" spans="1:4" hidden="1" x14ac:dyDescent="0.2">
      <c r="A21">
        <f>Tickets!A20</f>
        <v>203</v>
      </c>
      <c r="B21">
        <f>Tickets!N20</f>
        <v>3.75</v>
      </c>
      <c r="C21">
        <f>SUMIF(Timelog!E:E,A21, Timelog!H:H)</f>
        <v>0</v>
      </c>
      <c r="D21" t="str">
        <f>CONCATENATE("#", A21, ": ", Tickets!F20)</f>
        <v>#203: Sitzung 30.05.11</v>
      </c>
    </row>
    <row r="22" spans="1:4" hidden="1" x14ac:dyDescent="0.2">
      <c r="A22">
        <f>Tickets!A21</f>
        <v>202</v>
      </c>
      <c r="B22">
        <f>Tickets!N21</f>
        <v>3.75</v>
      </c>
      <c r="C22">
        <f>SUMIF(Timelog!E:E,A22, Timelog!H:H)</f>
        <v>0</v>
      </c>
      <c r="D22" t="str">
        <f>CONCATENATE("#", A22, ": ", Tickets!F21)</f>
        <v>#202: Sitzung 23.05.11</v>
      </c>
    </row>
    <row r="23" spans="1:4" hidden="1" x14ac:dyDescent="0.2">
      <c r="A23">
        <f>Tickets!A22</f>
        <v>201</v>
      </c>
      <c r="B23">
        <f>Tickets!N22</f>
        <v>10</v>
      </c>
      <c r="C23">
        <f>SUMIF(Timelog!E:E,A23, Timelog!H:H)</f>
        <v>0</v>
      </c>
      <c r="D23" t="str">
        <f>CONCATENATE("#", A23, ": ", Tickets!F22)</f>
        <v>#201: Sitzung 26.05.11</v>
      </c>
    </row>
    <row r="24" spans="1:4" hidden="1" x14ac:dyDescent="0.2">
      <c r="A24">
        <f>Tickets!A23</f>
        <v>200</v>
      </c>
      <c r="B24">
        <f>Tickets!N23</f>
        <v>3.75</v>
      </c>
      <c r="C24">
        <f>SUMIF(Timelog!E:E,A24, Timelog!H:H)</f>
        <v>0</v>
      </c>
      <c r="D24" t="str">
        <f>CONCATENATE("#", A24, ": ", Tickets!F23)</f>
        <v>#200: Sitzung 16.05.11</v>
      </c>
    </row>
    <row r="25" spans="1:4" hidden="1" x14ac:dyDescent="0.2">
      <c r="A25">
        <f>Tickets!A24</f>
        <v>199</v>
      </c>
      <c r="B25">
        <f>Tickets!N24</f>
        <v>10</v>
      </c>
      <c r="C25">
        <f>SUMIF(Timelog!E:E,A25, Timelog!H:H)</f>
        <v>0</v>
      </c>
      <c r="D25" t="str">
        <f>CONCATENATE("#", A25, ": ", Tickets!F24)</f>
        <v>#199: Sitzung 19.05.11</v>
      </c>
    </row>
    <row r="26" spans="1:4" hidden="1" x14ac:dyDescent="0.2">
      <c r="A26">
        <f>Tickets!A25</f>
        <v>198</v>
      </c>
      <c r="B26">
        <f>Tickets!N25</f>
        <v>3.75</v>
      </c>
      <c r="C26">
        <f>SUMIF(Timelog!E:E,A26, Timelog!H:H)</f>
        <v>0</v>
      </c>
      <c r="D26" t="str">
        <f>CONCATENATE("#", A26, ": ", Tickets!F25)</f>
        <v>#198: Sitzung 09.05.11</v>
      </c>
    </row>
    <row r="27" spans="1:4" hidden="1" x14ac:dyDescent="0.2">
      <c r="A27">
        <f>Tickets!A26</f>
        <v>197</v>
      </c>
      <c r="B27">
        <f>Tickets!N26</f>
        <v>10</v>
      </c>
      <c r="C27">
        <f>SUMIF(Timelog!E:E,A27, Timelog!H:H)</f>
        <v>0</v>
      </c>
      <c r="D27" t="str">
        <f>CONCATENATE("#", A27, ": ", Tickets!F26)</f>
        <v>#197: Sitzung 12.05.11</v>
      </c>
    </row>
    <row r="28" spans="1:4" hidden="1" x14ac:dyDescent="0.2">
      <c r="A28">
        <f>Tickets!A27</f>
        <v>196</v>
      </c>
      <c r="B28">
        <f>Tickets!N27</f>
        <v>3.75</v>
      </c>
      <c r="C28">
        <f>SUMIF(Timelog!E:E,A28, Timelog!H:H)</f>
        <v>0</v>
      </c>
      <c r="D28" t="str">
        <f>CONCATENATE("#", A28, ": ", Tickets!F27)</f>
        <v>#196: Sitzung 02.05.11</v>
      </c>
    </row>
    <row r="29" spans="1:4" hidden="1" x14ac:dyDescent="0.2">
      <c r="A29">
        <f>Tickets!A28</f>
        <v>195</v>
      </c>
      <c r="B29">
        <f>Tickets!N28</f>
        <v>10</v>
      </c>
      <c r="C29">
        <f>SUMIF(Timelog!E:E,A29, Timelog!H:H)</f>
        <v>0</v>
      </c>
      <c r="D29" t="str">
        <f>CONCATENATE("#", A29, ": ", Tickets!F28)</f>
        <v>#195: Sitzung 05.05.11</v>
      </c>
    </row>
    <row r="30" spans="1:4" hidden="1" x14ac:dyDescent="0.2">
      <c r="A30">
        <f>Tickets!A29</f>
        <v>194</v>
      </c>
      <c r="B30">
        <f>Tickets!N29</f>
        <v>3.75</v>
      </c>
      <c r="C30">
        <f>SUMIF(Timelog!E:E,A30, Timelog!H:H)</f>
        <v>0</v>
      </c>
      <c r="D30" t="str">
        <f>CONCATENATE("#", A30, ": ", Tickets!F29)</f>
        <v>#194: Sitzung 18.04.11</v>
      </c>
    </row>
    <row r="31" spans="1:4" hidden="1" x14ac:dyDescent="0.2">
      <c r="A31">
        <f>Tickets!A30</f>
        <v>193</v>
      </c>
      <c r="B31">
        <f>Tickets!N30</f>
        <v>10</v>
      </c>
      <c r="C31">
        <f>SUMIF(Timelog!E:E,A31, Timelog!H:H)</f>
        <v>0</v>
      </c>
      <c r="D31" t="str">
        <f>CONCATENATE("#", A31, ": ", Tickets!F30)</f>
        <v>#193: Sitzung 28.04.11</v>
      </c>
    </row>
    <row r="32" spans="1:4" hidden="1" x14ac:dyDescent="0.2">
      <c r="A32">
        <f>Tickets!A31</f>
        <v>192</v>
      </c>
      <c r="B32">
        <f>Tickets!N31</f>
        <v>10</v>
      </c>
      <c r="C32">
        <f>SUMIF(Timelog!E:E,A32, Timelog!H:H)</f>
        <v>0</v>
      </c>
      <c r="D32" t="str">
        <f>CONCATENATE("#", A32, ": ", Tickets!F31)</f>
        <v>#192: Sitzung 21.04.11</v>
      </c>
    </row>
    <row r="33" spans="1:4" hidden="1" x14ac:dyDescent="0.2">
      <c r="A33">
        <f>Tickets!A32</f>
        <v>191</v>
      </c>
      <c r="B33">
        <f>Tickets!N32</f>
        <v>10</v>
      </c>
      <c r="C33">
        <f>SUMIF(Timelog!E:E,A33, Timelog!H:H)</f>
        <v>0</v>
      </c>
      <c r="D33" t="str">
        <f>CONCATENATE("#", A33, ": ", Tickets!F32)</f>
        <v>#191: Sitzung 14.04.11</v>
      </c>
    </row>
    <row r="34" spans="1:4" hidden="1" x14ac:dyDescent="0.2">
      <c r="A34">
        <f>Tickets!A33</f>
        <v>190</v>
      </c>
      <c r="B34">
        <f>Tickets!N33</f>
        <v>3.75</v>
      </c>
      <c r="C34">
        <f>SUMIF(Timelog!E:E,A34, Timelog!H:H)</f>
        <v>0</v>
      </c>
      <c r="D34" t="str">
        <f>CONCATENATE("#", A34, ": ", Tickets!F33)</f>
        <v>#190: Sitzung 11.04.11</v>
      </c>
    </row>
    <row r="35" spans="1:4" hidden="1" x14ac:dyDescent="0.2">
      <c r="A35">
        <f>Tickets!A34</f>
        <v>189</v>
      </c>
      <c r="B35">
        <f>Tickets!N34</f>
        <v>10</v>
      </c>
      <c r="C35">
        <f>SUMIF(Timelog!E:E,A35, Timelog!H:H)</f>
        <v>0</v>
      </c>
      <c r="D35" t="str">
        <f>CONCATENATE("#", A35, ": ", Tickets!F34)</f>
        <v>#189: Sitzung 07.04.11</v>
      </c>
    </row>
    <row r="36" spans="1:4" hidden="1" x14ac:dyDescent="0.2">
      <c r="A36">
        <f>Tickets!A35</f>
        <v>188</v>
      </c>
      <c r="B36">
        <f>Tickets!N35</f>
        <v>3.75</v>
      </c>
      <c r="C36">
        <f>SUMIF(Timelog!E:E,A36, Timelog!H:H)</f>
        <v>0</v>
      </c>
      <c r="D36" t="str">
        <f>CONCATENATE("#", A36, ": ", Tickets!F35)</f>
        <v>#188: Sitzung 04.04.11</v>
      </c>
    </row>
    <row r="37" spans="1:4" hidden="1" x14ac:dyDescent="0.2">
      <c r="A37">
        <f>Tickets!A36</f>
        <v>187</v>
      </c>
      <c r="B37">
        <f>Tickets!N36</f>
        <v>3.75</v>
      </c>
      <c r="C37">
        <f>SUMIF(Timelog!E:E,A37, Timelog!H:H)</f>
        <v>0</v>
      </c>
      <c r="D37" t="str">
        <f>CONCATENATE("#", A37, ": ", Tickets!F36)</f>
        <v>#187: Sitzung 28.03.11</v>
      </c>
    </row>
    <row r="38" spans="1:4" hidden="1" x14ac:dyDescent="0.2">
      <c r="A38">
        <f>Tickets!A37</f>
        <v>186</v>
      </c>
      <c r="B38">
        <f>Tickets!N37</f>
        <v>10</v>
      </c>
      <c r="C38">
        <f>SUMIF(Timelog!E:E,A38, Timelog!H:H)</f>
        <v>0</v>
      </c>
      <c r="D38" t="str">
        <f>CONCATENATE("#", A38, ": ", Tickets!F37)</f>
        <v>#186: Sitzung 31.03.11</v>
      </c>
    </row>
    <row r="39" spans="1:4" hidden="1" x14ac:dyDescent="0.2">
      <c r="A39">
        <f>Tickets!A38</f>
        <v>185</v>
      </c>
      <c r="B39">
        <f>Tickets!N38</f>
        <v>10</v>
      </c>
      <c r="C39">
        <f>SUMIF(Timelog!E:E,A39, Timelog!H:H)</f>
        <v>0</v>
      </c>
      <c r="D39" t="str">
        <f>CONCATENATE("#", A39, ": ", Tickets!F38)</f>
        <v>#185: Sitzung 24.03.11</v>
      </c>
    </row>
    <row r="40" spans="1:4" hidden="1" x14ac:dyDescent="0.2">
      <c r="A40">
        <f>Tickets!A39</f>
        <v>184</v>
      </c>
      <c r="B40">
        <f>Tickets!N39</f>
        <v>10</v>
      </c>
      <c r="C40">
        <f>SUMIF(Timelog!E:E,A40, Timelog!H:H)</f>
        <v>0</v>
      </c>
      <c r="D40" t="str">
        <f>CONCATENATE("#", A40, ": ", Tickets!F39)</f>
        <v>#184: Sitzung 17.03.11</v>
      </c>
    </row>
    <row r="41" spans="1:4" hidden="1" x14ac:dyDescent="0.2">
      <c r="A41">
        <f>Tickets!A40</f>
        <v>183</v>
      </c>
      <c r="B41">
        <f>Tickets!N40</f>
        <v>3.75</v>
      </c>
      <c r="C41">
        <f>SUMIF(Timelog!E:E,A41, Timelog!H:H)</f>
        <v>0</v>
      </c>
      <c r="D41" t="str">
        <f>CONCATENATE("#", A41, ": ", Tickets!F40)</f>
        <v>#183: Sitzung 21.03.11</v>
      </c>
    </row>
    <row r="42" spans="1:4" hidden="1" x14ac:dyDescent="0.2">
      <c r="A42">
        <f>Tickets!A41</f>
        <v>182</v>
      </c>
      <c r="B42">
        <f>Tickets!N41</f>
        <v>3.75</v>
      </c>
      <c r="C42">
        <f>SUMIF(Timelog!E:E,A42, Timelog!H:H)</f>
        <v>0</v>
      </c>
      <c r="D42" t="str">
        <f>CONCATENATE("#", A42, ": ", Tickets!F41)</f>
        <v>#182: Sitzung 14.03.11</v>
      </c>
    </row>
    <row r="43" spans="1:4" hidden="1" x14ac:dyDescent="0.2">
      <c r="A43">
        <f>Tickets!A42</f>
        <v>181</v>
      </c>
      <c r="B43">
        <f>Tickets!N42</f>
        <v>10</v>
      </c>
      <c r="C43">
        <f>SUMIF(Timelog!E:E,A43, Timelog!H:H)</f>
        <v>0</v>
      </c>
      <c r="D43" t="str">
        <f>CONCATENATE("#", A43, ": ", Tickets!F42)</f>
        <v>#181: Sitzung 10.03.11</v>
      </c>
    </row>
    <row r="44" spans="1:4" x14ac:dyDescent="0.2">
      <c r="A44">
        <f>Tickets!A121</f>
        <v>91</v>
      </c>
      <c r="B44">
        <f>Tickets!N121</f>
        <v>10</v>
      </c>
      <c r="C44">
        <f>SUMIF(Timelog!E:E,A44, Timelog!H:H)</f>
        <v>14</v>
      </c>
      <c r="D44" t="str">
        <f>CONCATENATE("#", A44, ": ", Tickets!F121)</f>
        <v>#91: Iterationsplanung und Arbeitspakete</v>
      </c>
    </row>
    <row r="45" spans="1:4" hidden="1" x14ac:dyDescent="0.2">
      <c r="A45">
        <f>Tickets!A44</f>
        <v>178</v>
      </c>
      <c r="B45">
        <f>Tickets!N44</f>
        <v>50</v>
      </c>
      <c r="C45">
        <f>SUMIF(Timelog!E:E,A45, Timelog!H:H)</f>
        <v>0</v>
      </c>
      <c r="D45" t="str">
        <f>CONCATENATE("#", A45, ": ", Tickets!F44)</f>
        <v>#178: Test</v>
      </c>
    </row>
    <row r="46" spans="1:4" hidden="1" x14ac:dyDescent="0.2">
      <c r="A46">
        <f>Tickets!A45</f>
        <v>177</v>
      </c>
      <c r="B46">
        <f>Tickets!N45</f>
        <v>32</v>
      </c>
      <c r="C46">
        <f>SUMIF(Timelog!E:E,A46, Timelog!H:H)</f>
        <v>0</v>
      </c>
      <c r="D46" t="str">
        <f>CONCATENATE("#", A46, ": ", Tickets!F45)</f>
        <v>#177: Review</v>
      </c>
    </row>
    <row r="47" spans="1:4" hidden="1" x14ac:dyDescent="0.2">
      <c r="A47">
        <f>Tickets!A46</f>
        <v>176</v>
      </c>
      <c r="B47">
        <f>Tickets!N46</f>
        <v>10</v>
      </c>
      <c r="C47">
        <f>SUMIF(Timelog!E:E,A47, Timelog!H:H)</f>
        <v>0</v>
      </c>
      <c r="D47" t="str">
        <f>CONCATENATE("#", A47, ": ", Tickets!F46)</f>
        <v>#176: Release V 1.0 erstellen</v>
      </c>
    </row>
    <row r="48" spans="1:4" hidden="1" x14ac:dyDescent="0.2">
      <c r="A48">
        <f>Tickets!A47</f>
        <v>175</v>
      </c>
      <c r="B48">
        <f>Tickets!N47</f>
        <v>5</v>
      </c>
      <c r="C48">
        <f>SUMIF(Timelog!E:E,A48, Timelog!H:H)</f>
        <v>0</v>
      </c>
      <c r="D48" t="str">
        <f>CONCATENATE("#", A48, ": ", Tickets!F47)</f>
        <v>#175: Release V 0.2 erstellen</v>
      </c>
    </row>
    <row r="49" spans="1:4" hidden="1" x14ac:dyDescent="0.2">
      <c r="A49">
        <f>Tickets!A48</f>
        <v>174</v>
      </c>
      <c r="B49">
        <f>Tickets!N48</f>
        <v>5</v>
      </c>
      <c r="C49">
        <f>SUMIF(Timelog!E:E,A49, Timelog!H:H)</f>
        <v>0</v>
      </c>
      <c r="D49" t="str">
        <f>CONCATENATE("#", A49, ": ", Tickets!F48)</f>
        <v>#174: Review der Dokumentation der Architektur</v>
      </c>
    </row>
    <row r="50" spans="1:4" hidden="1" x14ac:dyDescent="0.2">
      <c r="A50">
        <f>Tickets!A49</f>
        <v>173</v>
      </c>
      <c r="B50">
        <f>Tickets!N49</f>
        <v>12</v>
      </c>
      <c r="C50">
        <f>SUMIF(Timelog!E:E,A50, Timelog!H:H)</f>
        <v>0</v>
      </c>
      <c r="D50" t="str">
        <f>CONCATENATE("#", A50, ": ", Tickets!F49)</f>
        <v>#173: Dokumentation Architektur</v>
      </c>
    </row>
    <row r="51" spans="1:4" hidden="1" x14ac:dyDescent="0.2">
      <c r="A51">
        <f>Tickets!A50</f>
        <v>172</v>
      </c>
      <c r="B51">
        <f>Tickets!N50</f>
        <v>15</v>
      </c>
      <c r="C51">
        <f>SUMIF(Timelog!E:E,A51, Timelog!H:H)</f>
        <v>0</v>
      </c>
      <c r="D51" t="str">
        <f>CONCATENATE("#", A51, ": ", Tickets!F50)</f>
        <v>#172: Review</v>
      </c>
    </row>
    <row r="52" spans="1:4" hidden="1" x14ac:dyDescent="0.2">
      <c r="A52">
        <f>Tickets!A51</f>
        <v>171</v>
      </c>
      <c r="B52">
        <f>Tickets!N51</f>
        <v>40</v>
      </c>
      <c r="C52">
        <f>SUMIF(Timelog!E:E,A52, Timelog!H:H)</f>
        <v>0</v>
      </c>
      <c r="D52" t="str">
        <f>CONCATENATE("#", A52, ": ", Tickets!F51)</f>
        <v>#171: Tests</v>
      </c>
    </row>
    <row r="53" spans="1:4" hidden="1" x14ac:dyDescent="0.2">
      <c r="A53">
        <f>Tickets!A52</f>
        <v>170</v>
      </c>
      <c r="B53">
        <f>Tickets!N52</f>
        <v>45</v>
      </c>
      <c r="C53">
        <f>SUMIF(Timelog!E:E,A53, Timelog!H:H)</f>
        <v>0</v>
      </c>
      <c r="D53" t="str">
        <f>CONCATENATE("#", A53, ": ", Tickets!F52)</f>
        <v>#170: Entwicklung RoR</v>
      </c>
    </row>
    <row r="54" spans="1:4" hidden="1" x14ac:dyDescent="0.2">
      <c r="A54">
        <f>Tickets!A53</f>
        <v>169</v>
      </c>
      <c r="B54">
        <f>Tickets!N53</f>
        <v>45</v>
      </c>
      <c r="C54">
        <f>SUMIF(Timelog!E:E,A54, Timelog!H:H)</f>
        <v>0</v>
      </c>
      <c r="D54" t="str">
        <f>CONCATENATE("#", A54, ": ", Tickets!F53)</f>
        <v>#169: Entwicklung Android</v>
      </c>
    </row>
    <row r="55" spans="1:4" hidden="1" x14ac:dyDescent="0.2">
      <c r="A55">
        <f>Tickets!A54</f>
        <v>168</v>
      </c>
      <c r="B55">
        <f>Tickets!N54</f>
        <v>5</v>
      </c>
      <c r="C55">
        <f>SUMIF(Timelog!E:E,A55, Timelog!H:H)</f>
        <v>0</v>
      </c>
      <c r="D55" t="str">
        <f>CONCATENATE("#", A55, ": ", Tickets!F54)</f>
        <v>#168: Release V 0.1 erstellen</v>
      </c>
    </row>
    <row r="56" spans="1:4" hidden="1" x14ac:dyDescent="0.2">
      <c r="A56">
        <f>Tickets!A55</f>
        <v>167</v>
      </c>
      <c r="B56">
        <f>Tickets!N55</f>
        <v>20</v>
      </c>
      <c r="C56">
        <f>SUMIF(Timelog!E:E,A56, Timelog!H:H)</f>
        <v>0</v>
      </c>
      <c r="D56" t="str">
        <f>CONCATENATE("#", A56, ": ", Tickets!F55)</f>
        <v>#167: Anforderderungs Spezifikation</v>
      </c>
    </row>
    <row r="57" spans="1:4" hidden="1" x14ac:dyDescent="0.2">
      <c r="A57">
        <f>Tickets!A56</f>
        <v>166</v>
      </c>
      <c r="B57">
        <f>Tickets!N56</f>
        <v>4</v>
      </c>
      <c r="C57">
        <f>SUMIF(Timelog!E:E,A57, Timelog!H:H)</f>
        <v>0</v>
      </c>
      <c r="D57" t="str">
        <f>CONCATENATE("#", A57, ": ", Tickets!F56)</f>
        <v>#166: Architektur grob dokumentieren</v>
      </c>
    </row>
    <row r="58" spans="1:4" hidden="1" x14ac:dyDescent="0.2">
      <c r="A58">
        <f>Tickets!A57</f>
        <v>165</v>
      </c>
      <c r="B58">
        <f>Tickets!N57</f>
        <v>2</v>
      </c>
      <c r="C58">
        <f>SUMIF(Timelog!E:E,A58, Timelog!H:H)</f>
        <v>0</v>
      </c>
      <c r="D58" t="str">
        <f>CONCATENATE("#", A58, ": ", Tickets!F57)</f>
        <v>#165: Demo vorbereiten</v>
      </c>
    </row>
    <row r="59" spans="1:4" hidden="1" x14ac:dyDescent="0.2">
      <c r="A59">
        <f>Tickets!A58</f>
        <v>164</v>
      </c>
      <c r="B59">
        <f>Tickets!N58</f>
        <v>6</v>
      </c>
      <c r="C59">
        <f>SUMIF(Timelog!E:E,A59, Timelog!H:H)</f>
        <v>0</v>
      </c>
      <c r="D59" t="str">
        <f>CONCATENATE("#", A59, ": ", Tickets!F58)</f>
        <v>#164: Entwurf Klassendiagramme</v>
      </c>
    </row>
    <row r="60" spans="1:4" hidden="1" x14ac:dyDescent="0.2">
      <c r="A60">
        <f>Tickets!A59</f>
        <v>163</v>
      </c>
      <c r="B60">
        <f>Tickets!N59</f>
        <v>18</v>
      </c>
      <c r="C60">
        <f>SUMIF(Timelog!E:E,A60, Timelog!H:H)</f>
        <v>0</v>
      </c>
      <c r="D60" t="str">
        <f>CONCATENATE("#", A60, ": ", Tickets!F59)</f>
        <v>#163: Review</v>
      </c>
    </row>
    <row r="61" spans="1:4" hidden="1" x14ac:dyDescent="0.2">
      <c r="A61">
        <f>Tickets!A60</f>
        <v>162</v>
      </c>
      <c r="B61">
        <f>Tickets!N60</f>
        <v>33</v>
      </c>
      <c r="C61">
        <f>SUMIF(Timelog!E:E,A61, Timelog!H:H)</f>
        <v>0</v>
      </c>
      <c r="D61" t="str">
        <f>CONCATENATE("#", A61, ": ", Tickets!F60)</f>
        <v>#162: Architekturprototyp</v>
      </c>
    </row>
    <row r="62" spans="1:4" hidden="1" x14ac:dyDescent="0.2">
      <c r="A62">
        <f>Tickets!A61</f>
        <v>161</v>
      </c>
      <c r="B62">
        <f>Tickets!N61</f>
        <v>6</v>
      </c>
      <c r="C62">
        <f>SUMIF(Timelog!E:E,A62, Timelog!H:H)</f>
        <v>0</v>
      </c>
      <c r="D62" t="str">
        <f>CONCATENATE("#", A62, ": ", Tickets!F61)</f>
        <v>#161: Wireframes erstellen</v>
      </c>
    </row>
    <row r="63" spans="1:4" hidden="1" x14ac:dyDescent="0.2">
      <c r="A63">
        <f>Tickets!A62</f>
        <v>159</v>
      </c>
      <c r="B63">
        <f>Tickets!N62</f>
        <v>20</v>
      </c>
      <c r="C63">
        <f>SUMIF(Timelog!E:E,A63, Timelog!H:H)</f>
        <v>0</v>
      </c>
      <c r="D63" t="str">
        <f>CONCATENATE("#", A63, ": ", Tickets!F62)</f>
        <v>#159: Test</v>
      </c>
    </row>
    <row r="64" spans="1:4" hidden="1" x14ac:dyDescent="0.2">
      <c r="A64">
        <f>Tickets!A63</f>
        <v>158</v>
      </c>
      <c r="B64">
        <f>Tickets!N63</f>
        <v>4</v>
      </c>
      <c r="C64">
        <f>SUMIF(Timelog!E:E,A64, Timelog!H:H)</f>
        <v>0</v>
      </c>
      <c r="D64" t="str">
        <f>CONCATENATE("#", A64, ": ", Tickets!F63)</f>
        <v>#158: Feinplanung Constructionphase</v>
      </c>
    </row>
    <row r="65" spans="1:4" hidden="1" x14ac:dyDescent="0.2">
      <c r="A65">
        <f>Tickets!A64</f>
        <v>157</v>
      </c>
      <c r="B65">
        <f>Tickets!N64</f>
        <v>4</v>
      </c>
      <c r="C65">
        <f>SUMIF(Timelog!E:E,A65, Timelog!H:H)</f>
        <v>0</v>
      </c>
      <c r="D65" t="str">
        <f>CONCATENATE("#", A65, ": ", Tickets!F64)</f>
        <v>#157: Risikoanalyse nachführen und Hauptrisiken beseitigen</v>
      </c>
    </row>
    <row r="66" spans="1:4" hidden="1" x14ac:dyDescent="0.2">
      <c r="A66">
        <f>Tickets!A65</f>
        <v>156</v>
      </c>
      <c r="B66">
        <f>Tickets!N65</f>
        <v>7.5</v>
      </c>
      <c r="C66">
        <f>SUMIF(Timelog!E:E,A66, Timelog!H:H)</f>
        <v>0</v>
      </c>
      <c r="D66" t="str">
        <f>CONCATENATE("#", A66, ": ", Tickets!F65)</f>
        <v>#156: Entwicklungsumgebung einrichten</v>
      </c>
    </row>
    <row r="67" spans="1:4" hidden="1" x14ac:dyDescent="0.2">
      <c r="A67">
        <f>Tickets!A66</f>
        <v>155</v>
      </c>
      <c r="B67">
        <f>Tickets!N66</f>
        <v>20</v>
      </c>
      <c r="C67">
        <f>SUMIF(Timelog!E:E,A67, Timelog!H:H)</f>
        <v>0</v>
      </c>
      <c r="D67" t="str">
        <f>CONCATENATE("#", A67, ": ", Tickets!F66)</f>
        <v>#155: Klassenspezifikation</v>
      </c>
    </row>
    <row r="68" spans="1:4" hidden="1" x14ac:dyDescent="0.2">
      <c r="A68">
        <f>Tickets!A67</f>
        <v>154</v>
      </c>
      <c r="B68">
        <f>Tickets!N67</f>
        <v>20</v>
      </c>
      <c r="C68">
        <f>SUMIF(Timelog!E:E,A68, Timelog!H:H)</f>
        <v>0</v>
      </c>
      <c r="D68" t="str">
        <f>CONCATENATE("#", A68, ": ", Tickets!F67)</f>
        <v>#154: Nichtfunktionale Anforderungen</v>
      </c>
    </row>
    <row r="69" spans="1:4" hidden="1" x14ac:dyDescent="0.2">
      <c r="A69">
        <f>Tickets!A68</f>
        <v>153</v>
      </c>
      <c r="B69">
        <f>Tickets!N68</f>
        <v>5</v>
      </c>
      <c r="C69">
        <f>SUMIF(Timelog!E:E,A69, Timelog!H:H)</f>
        <v>0</v>
      </c>
      <c r="D69" t="str">
        <f>CONCATENATE("#", A69, ": ", Tickets!F68)</f>
        <v>#153: Review Domainanalyse</v>
      </c>
    </row>
    <row r="70" spans="1:4" hidden="1" x14ac:dyDescent="0.2">
      <c r="A70">
        <f>Tickets!A69</f>
        <v>152</v>
      </c>
      <c r="B70">
        <f>Tickets!N69</f>
        <v>5</v>
      </c>
      <c r="C70">
        <f>SUMIF(Timelog!E:E,A70, Timelog!H:H)</f>
        <v>0</v>
      </c>
      <c r="D70" t="str">
        <f>CONCATENATE("#", A70, ": ", Tickets!F69)</f>
        <v>#152: Review Anforderungsspezifikation</v>
      </c>
    </row>
    <row r="71" spans="1:4" hidden="1" x14ac:dyDescent="0.2">
      <c r="A71">
        <f>Tickets!A70</f>
        <v>151</v>
      </c>
      <c r="B71">
        <f>Tickets!N70</f>
        <v>40</v>
      </c>
      <c r="C71">
        <f>SUMIF(Timelog!E:E,A71, Timelog!H:H)</f>
        <v>0</v>
      </c>
      <c r="D71" t="str">
        <f>CONCATENATE("#", A71, ": ", Tickets!F70)</f>
        <v>#151: Anforderderungsspezifikation</v>
      </c>
    </row>
    <row r="72" spans="1:4" hidden="1" x14ac:dyDescent="0.2">
      <c r="A72">
        <f>Tickets!A71</f>
        <v>150</v>
      </c>
      <c r="B72">
        <f>Tickets!N71</f>
        <v>15</v>
      </c>
      <c r="C72">
        <f>SUMIF(Timelog!E:E,A72, Timelog!H:H)</f>
        <v>0</v>
      </c>
      <c r="D72" t="str">
        <f>CONCATENATE("#", A72, ": ", Tickets!F71)</f>
        <v>#150: Android: Übermittlung an Server implementieren</v>
      </c>
    </row>
    <row r="73" spans="1:4" hidden="1" x14ac:dyDescent="0.2">
      <c r="A73">
        <f>Tickets!A72</f>
        <v>149</v>
      </c>
      <c r="B73">
        <f>Tickets!N72</f>
        <v>15</v>
      </c>
      <c r="C73">
        <f>SUMIF(Timelog!E:E,A73, Timelog!H:H)</f>
        <v>0</v>
      </c>
      <c r="D73" t="str">
        <f>CONCATENATE("#", A73, ": ", Tickets!F72)</f>
        <v>#149: Android: Business Logik Start/Stopp implementieren</v>
      </c>
    </row>
    <row r="74" spans="1:4" hidden="1" x14ac:dyDescent="0.2">
      <c r="A74">
        <f>Tickets!A73</f>
        <v>148</v>
      </c>
      <c r="B74">
        <f>Tickets!N73</f>
        <v>15</v>
      </c>
      <c r="C74">
        <f>SUMIF(Timelog!E:E,A74, Timelog!H:H)</f>
        <v>0</v>
      </c>
      <c r="D74" t="str">
        <f>CONCATENATE("#", A74, ": ", Tickets!F73)</f>
        <v>#148: Android: GUI programmieren</v>
      </c>
    </row>
    <row r="75" spans="1:4" hidden="1" x14ac:dyDescent="0.2">
      <c r="A75">
        <f>Tickets!A74</f>
        <v>147</v>
      </c>
      <c r="B75">
        <f>Tickets!N74</f>
        <v>10</v>
      </c>
      <c r="C75">
        <f>SUMIF(Timelog!E:E,A75, Timelog!H:H)</f>
        <v>0</v>
      </c>
      <c r="D75" t="str">
        <f>CONCATENATE("#", A75, ": ", Tickets!F74)</f>
        <v>#147: RoR: Arbeitsstunden Schnittstelle</v>
      </c>
    </row>
    <row r="76" spans="1:4" hidden="1" x14ac:dyDescent="0.2">
      <c r="A76">
        <f>Tickets!A75</f>
        <v>146</v>
      </c>
      <c r="B76">
        <f>Tickets!N75</f>
        <v>15</v>
      </c>
      <c r="C76">
        <f>SUMIF(Timelog!E:E,A76, Timelog!H:H)</f>
        <v>0</v>
      </c>
      <c r="D76" t="str">
        <f>CONCATENATE("#", A76, ": ", Tickets!F75)</f>
        <v>#146: RoR: Arbeitsstunden Verwaltung</v>
      </c>
    </row>
    <row r="77" spans="1:4" hidden="1" x14ac:dyDescent="0.2">
      <c r="A77">
        <f>Tickets!A76</f>
        <v>145</v>
      </c>
      <c r="B77">
        <f>Tickets!N76</f>
        <v>10</v>
      </c>
      <c r="C77">
        <f>SUMIF(Timelog!E:E,A77, Timelog!H:H)</f>
        <v>0</v>
      </c>
      <c r="D77" t="str">
        <f>CONCATENATE("#", A77, ": ", Tickets!F76)</f>
        <v>#145: RoR: Login / Logout</v>
      </c>
    </row>
    <row r="78" spans="1:4" hidden="1" x14ac:dyDescent="0.2">
      <c r="A78">
        <f>Tickets!A77</f>
        <v>144</v>
      </c>
      <c r="B78">
        <f>Tickets!N77</f>
        <v>10</v>
      </c>
      <c r="C78">
        <f>SUMIF(Timelog!E:E,A78, Timelog!H:H)</f>
        <v>0</v>
      </c>
      <c r="D78" t="str">
        <f>CONCATENATE("#", A78, ": ", Tickets!F77)</f>
        <v>#144: RoR: Benutzerverwaltung</v>
      </c>
    </row>
    <row r="79" spans="1:4" hidden="1" x14ac:dyDescent="0.2">
      <c r="A79">
        <f>Tickets!A78</f>
        <v>143</v>
      </c>
      <c r="B79">
        <f>Tickets!N78</f>
        <v>15</v>
      </c>
      <c r="C79">
        <f>SUMIF(Timelog!E:E,A79, Timelog!H:H)</f>
        <v>0</v>
      </c>
      <c r="D79" t="str">
        <f>CONCATENATE("#", A79, ": ", Tickets!F78)</f>
        <v>#143: Ruby / Ruby on Rails Tutorials</v>
      </c>
    </row>
    <row r="80" spans="1:4" hidden="1" x14ac:dyDescent="0.2">
      <c r="A80">
        <f>Tickets!A79</f>
        <v>141</v>
      </c>
      <c r="B80">
        <f>Tickets!N79</f>
        <v>2</v>
      </c>
      <c r="C80">
        <f>SUMIF(Timelog!E:E,A80, Timelog!H:H)</f>
        <v>0</v>
      </c>
      <c r="D80" t="str">
        <f>CONCATENATE("#", A80, ": ", Tickets!F79)</f>
        <v>#141: Deployment RoR auf Testumgebung</v>
      </c>
    </row>
    <row r="81" spans="1:4" hidden="1" x14ac:dyDescent="0.2">
      <c r="A81">
        <f>Tickets!A80</f>
        <v>140</v>
      </c>
      <c r="B81">
        <f>Tickets!N80</f>
        <v>2</v>
      </c>
      <c r="C81">
        <f>SUMIF(Timelog!E:E,A81, Timelog!H:H)</f>
        <v>0</v>
      </c>
      <c r="D81" t="str">
        <f>CONCATENATE("#", A81, ": ", Tickets!F80)</f>
        <v>#140: Deployment auf Liveumgebung</v>
      </c>
    </row>
    <row r="82" spans="1:4" hidden="1" x14ac:dyDescent="0.2">
      <c r="A82">
        <f>Tickets!A81</f>
        <v>139</v>
      </c>
      <c r="B82">
        <f>Tickets!N81</f>
        <v>20</v>
      </c>
      <c r="C82">
        <f>SUMIF(Timelog!E:E,A82, Timelog!H:H)</f>
        <v>0</v>
      </c>
      <c r="D82" t="str">
        <f>CONCATENATE("#", A82, ": ", Tickets!F81)</f>
        <v>#139: Review Dokumente</v>
      </c>
    </row>
    <row r="83" spans="1:4" hidden="1" x14ac:dyDescent="0.2">
      <c r="A83">
        <f>Tickets!A82</f>
        <v>137</v>
      </c>
      <c r="B83">
        <f>Tickets!N82</f>
        <v>6</v>
      </c>
      <c r="C83">
        <f>SUMIF(Timelog!E:E,A83, Timelog!H:H)</f>
        <v>0</v>
      </c>
      <c r="D83" t="str">
        <f>CONCATENATE("#", A83, ": ", Tickets!F82)</f>
        <v>#137: Review Use Cases</v>
      </c>
    </row>
    <row r="84" spans="1:4" hidden="1" x14ac:dyDescent="0.2">
      <c r="A84">
        <f>Tickets!A83</f>
        <v>136</v>
      </c>
      <c r="B84">
        <f>Tickets!N83</f>
        <v>20</v>
      </c>
      <c r="C84">
        <f>SUMIF(Timelog!E:E,A84, Timelog!H:H)</f>
        <v>0</v>
      </c>
      <c r="D84" t="str">
        <f>CONCATENATE("#", A84, ": ", Tickets!F83)</f>
        <v>#136: Design Klassendiagramme</v>
      </c>
    </row>
    <row r="85" spans="1:4" hidden="1" x14ac:dyDescent="0.2">
      <c r="A85">
        <f>Tickets!A84</f>
        <v>135</v>
      </c>
      <c r="B85">
        <f>Tickets!N84</f>
        <v>15</v>
      </c>
      <c r="C85">
        <f>SUMIF(Timelog!E:E,A85, Timelog!H:H)</f>
        <v>0</v>
      </c>
      <c r="D85" t="str">
        <f>CONCATENATE("#", A85, ": ", Tickets!F84)</f>
        <v>#135: Interaktionsdiagramme</v>
      </c>
    </row>
    <row r="86" spans="1:4" hidden="1" x14ac:dyDescent="0.2">
      <c r="A86">
        <f>Tickets!A85</f>
        <v>134</v>
      </c>
      <c r="B86">
        <f>Tickets!N85</f>
        <v>31.25</v>
      </c>
      <c r="C86">
        <f>SUMIF(Timelog!E:E,A86, Timelog!H:H)</f>
        <v>0</v>
      </c>
      <c r="D86" t="str">
        <f>CONCATENATE("#", A86, ": ", Tickets!F85)</f>
        <v>#134: Sitzung</v>
      </c>
    </row>
    <row r="87" spans="1:4" hidden="1" x14ac:dyDescent="0.2">
      <c r="A87">
        <f>Tickets!A86</f>
        <v>133</v>
      </c>
      <c r="B87">
        <f>Tickets!N86</f>
        <v>51.25</v>
      </c>
      <c r="C87">
        <f>SUMIF(Timelog!E:E,A87, Timelog!H:H)</f>
        <v>0</v>
      </c>
      <c r="D87" t="str">
        <f>CONCATENATE("#", A87, ": ", Tickets!F86)</f>
        <v>#133: Sitzung</v>
      </c>
    </row>
    <row r="88" spans="1:4" hidden="1" x14ac:dyDescent="0.2">
      <c r="A88">
        <f>Tickets!A87</f>
        <v>132</v>
      </c>
      <c r="B88">
        <f>Tickets!N87</f>
        <v>27.5</v>
      </c>
      <c r="C88">
        <f>SUMIF(Timelog!E:E,A88, Timelog!H:H)</f>
        <v>0</v>
      </c>
      <c r="D88" t="str">
        <f>CONCATENATE("#", A88, ": ", Tickets!F87)</f>
        <v>#132: Sitzung</v>
      </c>
    </row>
    <row r="89" spans="1:4" hidden="1" x14ac:dyDescent="0.2">
      <c r="A89">
        <f>Tickets!A88</f>
        <v>131</v>
      </c>
      <c r="B89">
        <f>Tickets!N88</f>
        <v>41.25</v>
      </c>
      <c r="C89">
        <f>SUMIF(Timelog!E:E,A89, Timelog!H:H)</f>
        <v>0</v>
      </c>
      <c r="D89" t="str">
        <f>CONCATENATE("#", A89, ": ", Tickets!F88)</f>
        <v>#131: Sitzung</v>
      </c>
    </row>
    <row r="90" spans="1:4" hidden="1" x14ac:dyDescent="0.2">
      <c r="A90">
        <f>Tickets!A89</f>
        <v>130</v>
      </c>
      <c r="B90">
        <f>Tickets!N89</f>
        <v>38.25</v>
      </c>
      <c r="C90">
        <f>SUMIF(Timelog!E:E,A90, Timelog!H:H)</f>
        <v>0</v>
      </c>
      <c r="D90" t="str">
        <f>CONCATENATE("#", A90, ": ", Tickets!F89)</f>
        <v>#130: Sitzung</v>
      </c>
    </row>
    <row r="91" spans="1:4" hidden="1" x14ac:dyDescent="0.2">
      <c r="A91">
        <f>Tickets!A90</f>
        <v>129</v>
      </c>
      <c r="B91">
        <f>Tickets!N90</f>
        <v>4</v>
      </c>
      <c r="C91">
        <f>SUMIF(Timelog!E:E,A91, Timelog!H:H)</f>
        <v>0</v>
      </c>
      <c r="D91" t="str">
        <f>CONCATENATE("#", A91, ": ", Tickets!F90)</f>
        <v>#129: Sitzungsprotokolle</v>
      </c>
    </row>
    <row r="92" spans="1:4" hidden="1" x14ac:dyDescent="0.2">
      <c r="A92">
        <f>Tickets!A91</f>
        <v>128</v>
      </c>
      <c r="B92">
        <f>Tickets!N91</f>
        <v>4</v>
      </c>
      <c r="C92">
        <f>SUMIF(Timelog!E:E,A92, Timelog!H:H)</f>
        <v>0</v>
      </c>
      <c r="D92" t="str">
        <f>CONCATENATE("#", A92, ": ", Tickets!F91)</f>
        <v>#128: Sitzungsprotokolle</v>
      </c>
    </row>
    <row r="93" spans="1:4" hidden="1" x14ac:dyDescent="0.2">
      <c r="A93">
        <f>Tickets!A92</f>
        <v>127</v>
      </c>
      <c r="B93">
        <f>Tickets!N92</f>
        <v>4</v>
      </c>
      <c r="C93">
        <f>SUMIF(Timelog!E:E,A93, Timelog!H:H)</f>
        <v>0</v>
      </c>
      <c r="D93" t="str">
        <f>CONCATENATE("#", A93, ": ", Tickets!F92)</f>
        <v>#127: Sitzungsprotokolle</v>
      </c>
    </row>
    <row r="94" spans="1:4" hidden="1" x14ac:dyDescent="0.2">
      <c r="A94">
        <f>Tickets!A93</f>
        <v>126</v>
      </c>
      <c r="B94">
        <f>Tickets!N93</f>
        <v>4</v>
      </c>
      <c r="C94">
        <f>SUMIF(Timelog!E:E,A94, Timelog!H:H)</f>
        <v>0</v>
      </c>
      <c r="D94" t="str">
        <f>CONCATENATE("#", A94, ": ", Tickets!F93)</f>
        <v>#126: Sitzungsprotokolle</v>
      </c>
    </row>
    <row r="95" spans="1:4" x14ac:dyDescent="0.2">
      <c r="A95">
        <f>Tickets!A126</f>
        <v>85</v>
      </c>
      <c r="B95">
        <f>Tickets!N126</f>
        <v>5.5</v>
      </c>
      <c r="C95">
        <f>SUMIF(Timelog!E:E,A95, Timelog!H:H)</f>
        <v>9</v>
      </c>
      <c r="D95" t="str">
        <f>CONCATENATE("#", A95, ": ", Tickets!F126)</f>
        <v>#85: Risikomanagement erarbeiten</v>
      </c>
    </row>
    <row r="96" spans="1:4" hidden="1" x14ac:dyDescent="0.2">
      <c r="A96">
        <f>Tickets!A95</f>
        <v>124</v>
      </c>
      <c r="B96">
        <f>Tickets!N95</f>
        <v>10</v>
      </c>
      <c r="C96">
        <f>SUMIF(Timelog!E:E,A96, Timelog!H:H)</f>
        <v>0</v>
      </c>
      <c r="D96" t="str">
        <f>CONCATENATE("#", A96, ": ", Tickets!F95)</f>
        <v>#124: Review</v>
      </c>
    </row>
    <row r="97" spans="1:4" hidden="1" x14ac:dyDescent="0.2">
      <c r="A97">
        <f>Tickets!A96</f>
        <v>123</v>
      </c>
      <c r="B97">
        <f>Tickets!N96</f>
        <v>15</v>
      </c>
      <c r="C97">
        <f>SUMIF(Timelog!E:E,A97, Timelog!H:H)</f>
        <v>0</v>
      </c>
      <c r="D97" t="str">
        <f>CONCATENATE("#", A97, ": ", Tickets!F96)</f>
        <v>#123: Usability Tests</v>
      </c>
    </row>
    <row r="98" spans="1:4" hidden="1" x14ac:dyDescent="0.2">
      <c r="A98">
        <f>Tickets!A97</f>
        <v>121</v>
      </c>
      <c r="B98">
        <f>Tickets!N97</f>
        <v>10</v>
      </c>
      <c r="C98">
        <f>SUMIF(Timelog!E:E,A98, Timelog!H:H)</f>
        <v>0</v>
      </c>
      <c r="D98" t="str">
        <f>CONCATENATE("#", A98, ": ", Tickets!F97)</f>
        <v>#121: Usability Tests</v>
      </c>
    </row>
    <row r="99" spans="1:4" hidden="1" x14ac:dyDescent="0.2">
      <c r="A99">
        <f>Tickets!A98</f>
        <v>120</v>
      </c>
      <c r="B99">
        <f>Tickets!N98</f>
        <v>20</v>
      </c>
      <c r="C99">
        <f>SUMIF(Timelog!E:E,A99, Timelog!H:H)</f>
        <v>0</v>
      </c>
      <c r="D99" t="str">
        <f>CONCATENATE("#", A99, ": ", Tickets!F98)</f>
        <v>#120: Bugfixing</v>
      </c>
    </row>
    <row r="100" spans="1:4" hidden="1" x14ac:dyDescent="0.2">
      <c r="A100">
        <f>Tickets!A99</f>
        <v>117</v>
      </c>
      <c r="B100">
        <f>Tickets!N99</f>
        <v>12</v>
      </c>
      <c r="C100">
        <f>SUMIF(Timelog!E:E,A100, Timelog!H:H)</f>
        <v>0</v>
      </c>
      <c r="D100" t="str">
        <f>CONCATENATE("#", A100, ": ", Tickets!F99)</f>
        <v>#117: Code Review</v>
      </c>
    </row>
    <row r="101" spans="1:4" hidden="1" x14ac:dyDescent="0.2">
      <c r="A101">
        <f>Tickets!A100</f>
        <v>116</v>
      </c>
      <c r="B101">
        <f>Tickets!N100</f>
        <v>10</v>
      </c>
      <c r="C101">
        <f>SUMIF(Timelog!E:E,A101, Timelog!H:H)</f>
        <v>0</v>
      </c>
      <c r="D101" t="str">
        <f>CONCATENATE("#", A101, ": ", Tickets!F100)</f>
        <v>#116: Code Review</v>
      </c>
    </row>
    <row r="102" spans="1:4" hidden="1" x14ac:dyDescent="0.2">
      <c r="A102">
        <f>Tickets!A101</f>
        <v>115</v>
      </c>
      <c r="B102">
        <f>Tickets!N101</f>
        <v>12</v>
      </c>
      <c r="C102">
        <f>SUMIF(Timelog!E:E,A102, Timelog!H:H)</f>
        <v>0</v>
      </c>
      <c r="D102" t="str">
        <f>CONCATENATE("#", A102, ": ", Tickets!F101)</f>
        <v>#115: Code Review</v>
      </c>
    </row>
    <row r="103" spans="1:4" hidden="1" x14ac:dyDescent="0.2">
      <c r="A103">
        <f>Tickets!A102</f>
        <v>114</v>
      </c>
      <c r="B103">
        <f>Tickets!N102</f>
        <v>15</v>
      </c>
      <c r="C103">
        <f>SUMIF(Timelog!E:E,A103, Timelog!H:H)</f>
        <v>0</v>
      </c>
      <c r="D103" t="str">
        <f>CONCATENATE("#", A103, ": ", Tickets!F102)</f>
        <v>#114: Unit Tests</v>
      </c>
    </row>
    <row r="104" spans="1:4" hidden="1" x14ac:dyDescent="0.2">
      <c r="A104">
        <f>Tickets!A103</f>
        <v>113</v>
      </c>
      <c r="B104">
        <f>Tickets!N103</f>
        <v>15</v>
      </c>
      <c r="C104">
        <f>SUMIF(Timelog!E:E,A104, Timelog!H:H)</f>
        <v>0</v>
      </c>
      <c r="D104" t="str">
        <f>CONCATENATE("#", A104, ": ", Tickets!F103)</f>
        <v>#113: Unit Tests</v>
      </c>
    </row>
    <row r="105" spans="1:4" hidden="1" x14ac:dyDescent="0.2">
      <c r="A105">
        <f>Tickets!A104</f>
        <v>112</v>
      </c>
      <c r="B105">
        <f>Tickets!N104</f>
        <v>10</v>
      </c>
      <c r="C105">
        <f>SUMIF(Timelog!E:E,A105, Timelog!H:H)</f>
        <v>0</v>
      </c>
      <c r="D105" t="str">
        <f>CONCATENATE("#", A105, ": ", Tickets!F104)</f>
        <v>#112: Unit Tests definieren und ausführen</v>
      </c>
    </row>
    <row r="106" spans="1:4" hidden="1" x14ac:dyDescent="0.2">
      <c r="A106">
        <f>Tickets!A105</f>
        <v>111</v>
      </c>
      <c r="B106">
        <f>Tickets!N105</f>
        <v>20</v>
      </c>
      <c r="C106">
        <f>SUMIF(Timelog!E:E,A106, Timelog!H:H)</f>
        <v>0</v>
      </c>
      <c r="D106" t="str">
        <f>CONCATENATE("#", A106, ": ", Tickets!F105)</f>
        <v>#111: Systemtests</v>
      </c>
    </row>
    <row r="107" spans="1:4" hidden="1" x14ac:dyDescent="0.2">
      <c r="A107">
        <f>Tickets!A106</f>
        <v>110</v>
      </c>
      <c r="B107">
        <f>Tickets!N106</f>
        <v>15</v>
      </c>
      <c r="C107">
        <f>SUMIF(Timelog!E:E,A107, Timelog!H:H)</f>
        <v>0</v>
      </c>
      <c r="D107" t="str">
        <f>CONCATENATE("#", A107, ": ", Tickets!F106)</f>
        <v>#110: Systemtests</v>
      </c>
    </row>
    <row r="108" spans="1:4" hidden="1" x14ac:dyDescent="0.2">
      <c r="A108">
        <f>Tickets!A107</f>
        <v>109</v>
      </c>
      <c r="B108">
        <f>Tickets!N107</f>
        <v>10</v>
      </c>
      <c r="C108">
        <f>SUMIF(Timelog!E:E,A108, Timelog!H:H)</f>
        <v>0</v>
      </c>
      <c r="D108" t="str">
        <f>CONCATENATE("#", A108, ": ", Tickets!F107)</f>
        <v>#109: Systemtests definieren und ausführen</v>
      </c>
    </row>
    <row r="109" spans="1:4" hidden="1" x14ac:dyDescent="0.2">
      <c r="A109">
        <f>Tickets!A108</f>
        <v>108</v>
      </c>
      <c r="B109">
        <f>Tickets!N108</f>
        <v>10</v>
      </c>
      <c r="C109">
        <f>SUMIF(Timelog!E:E,A109, Timelog!H:H)</f>
        <v>0</v>
      </c>
      <c r="D109" t="str">
        <f>CONCATENATE("#", A109, ": ", Tickets!F108)</f>
        <v>#108: UC Rapport Fully Dressed</v>
      </c>
    </row>
    <row r="110" spans="1:4" hidden="1" x14ac:dyDescent="0.2">
      <c r="A110">
        <f>Tickets!A109</f>
        <v>107</v>
      </c>
      <c r="B110">
        <f>Tickets!N109</f>
        <v>4</v>
      </c>
      <c r="C110">
        <f>SUMIF(Timelog!E:E,A110, Timelog!H:H)</f>
        <v>0</v>
      </c>
      <c r="D110" t="str">
        <f>CONCATENATE("#", A110, ": ", Tickets!F109)</f>
        <v>#107: UC Rapport Casual Style</v>
      </c>
    </row>
    <row r="111" spans="1:4" x14ac:dyDescent="0.2">
      <c r="A111">
        <f>Tickets!A43</f>
        <v>179</v>
      </c>
      <c r="B111">
        <f>Tickets!N43</f>
        <v>7.5</v>
      </c>
      <c r="C111">
        <f>SUMIF(Timelog!E:E,A111, Timelog!H:H)</f>
        <v>7.5</v>
      </c>
      <c r="D111" t="str">
        <f>CONCATENATE("#", A111, ": ", Tickets!F43)</f>
        <v>#179: Sitzung 07.03.11</v>
      </c>
    </row>
    <row r="112" spans="1:4" hidden="1" x14ac:dyDescent="0.2">
      <c r="A112">
        <f>Tickets!A111</f>
        <v>104</v>
      </c>
      <c r="B112">
        <f>Tickets!N111</f>
        <v>20</v>
      </c>
      <c r="C112">
        <f>SUMIF(Timelog!E:E,A112, Timelog!H:H)</f>
        <v>0</v>
      </c>
      <c r="D112" t="str">
        <f>CONCATENATE("#", A112, ": ", Tickets!F111)</f>
        <v>#104: Bedienungsanleitung</v>
      </c>
    </row>
    <row r="113" spans="1:4" hidden="1" x14ac:dyDescent="0.2">
      <c r="A113">
        <f>Tickets!A112</f>
        <v>103</v>
      </c>
      <c r="B113">
        <f>Tickets!N112</f>
        <v>30</v>
      </c>
      <c r="C113">
        <f>SUMIF(Timelog!E:E,A113, Timelog!H:H)</f>
        <v>0</v>
      </c>
      <c r="D113" t="str">
        <f>CONCATENATE("#", A113, ": ", Tickets!F112)</f>
        <v>#103: Schlusspräsentation vorbereiten</v>
      </c>
    </row>
    <row r="114" spans="1:4" hidden="1" x14ac:dyDescent="0.2">
      <c r="A114">
        <f>Tickets!A113</f>
        <v>102</v>
      </c>
      <c r="B114">
        <f>Tickets!N113</f>
        <v>10</v>
      </c>
      <c r="C114">
        <f>SUMIF(Timelog!E:E,A114, Timelog!H:H)</f>
        <v>0</v>
      </c>
      <c r="D114" t="str">
        <f>CONCATENATE("#", A114, ": ", Tickets!F113)</f>
        <v>#102: UC Verwaltung Fully Dressed</v>
      </c>
    </row>
    <row r="115" spans="1:4" hidden="1" x14ac:dyDescent="0.2">
      <c r="A115">
        <f>Tickets!A114</f>
        <v>101</v>
      </c>
      <c r="B115">
        <f>Tickets!N114</f>
        <v>4</v>
      </c>
      <c r="C115">
        <f>SUMIF(Timelog!E:E,A115, Timelog!H:H)</f>
        <v>0</v>
      </c>
      <c r="D115" t="str">
        <f>CONCATENATE("#", A115, ": ", Tickets!F114)</f>
        <v>#101: UC Verwaltung Casual Style</v>
      </c>
    </row>
    <row r="116" spans="1:4" hidden="1" x14ac:dyDescent="0.2">
      <c r="A116">
        <f>Tickets!A115</f>
        <v>99</v>
      </c>
      <c r="B116">
        <f>Tickets!N115</f>
        <v>12</v>
      </c>
      <c r="C116">
        <f>SUMIF(Timelog!E:E,A116, Timelog!H:H)</f>
        <v>0</v>
      </c>
      <c r="D116" t="str">
        <f>CONCATENATE("#", A116, ": ", Tickets!F115)</f>
        <v>#99: UC Mitarbeiter Rapport Fully Dressed</v>
      </c>
    </row>
    <row r="117" spans="1:4" hidden="1" x14ac:dyDescent="0.2">
      <c r="A117">
        <f>Tickets!A116</f>
        <v>97</v>
      </c>
      <c r="B117">
        <f>Tickets!N116</f>
        <v>15</v>
      </c>
      <c r="C117">
        <f>SUMIF(Timelog!E:E,A117, Timelog!H:H)</f>
        <v>0</v>
      </c>
      <c r="D117" t="str">
        <f>CONCATENATE("#", A117, ": ", Tickets!F116)</f>
        <v>#97: Operation Contracs</v>
      </c>
    </row>
    <row r="118" spans="1:4" hidden="1" x14ac:dyDescent="0.2">
      <c r="A118">
        <f>Tickets!A117</f>
        <v>95</v>
      </c>
      <c r="B118">
        <f>Tickets!N117</f>
        <v>15</v>
      </c>
      <c r="C118">
        <f>SUMIF(Timelog!E:E,A118, Timelog!H:H)</f>
        <v>0</v>
      </c>
      <c r="D118" t="str">
        <f>CONCATENATE("#", A118, ": ", Tickets!F117)</f>
        <v>#95: Systemsequenzdiagramm</v>
      </c>
    </row>
    <row r="119" spans="1:4" hidden="1" x14ac:dyDescent="0.2">
      <c r="A119">
        <f>Tickets!A118</f>
        <v>94</v>
      </c>
      <c r="B119">
        <f>Tickets!N118</f>
        <v>70</v>
      </c>
      <c r="C119">
        <f>SUMIF(Timelog!E:E,A119, Timelog!H:H)</f>
        <v>0</v>
      </c>
      <c r="D119" t="str">
        <f>CONCATENATE("#", A119, ": ", Tickets!F118)</f>
        <v>#94: Domainanalyse</v>
      </c>
    </row>
    <row r="120" spans="1:4" hidden="1" x14ac:dyDescent="0.2">
      <c r="A120">
        <f>Tickets!A119</f>
        <v>93</v>
      </c>
      <c r="B120">
        <f>Tickets!N119</f>
        <v>5</v>
      </c>
      <c r="C120">
        <f>SUMIF(Timelog!E:E,A120, Timelog!H:H)</f>
        <v>0</v>
      </c>
      <c r="D120" t="str">
        <f>CONCATENATE("#", A120, ": ", Tickets!F119)</f>
        <v>#93: Vision</v>
      </c>
    </row>
    <row r="121" spans="1:4" hidden="1" x14ac:dyDescent="0.2">
      <c r="A121">
        <f>Tickets!A120</f>
        <v>92</v>
      </c>
      <c r="B121">
        <f>Tickets!N120</f>
        <v>20</v>
      </c>
      <c r="C121">
        <f>SUMIF(Timelog!E:E,A121, Timelog!H:H)</f>
        <v>0</v>
      </c>
      <c r="D121" t="str">
        <f>CONCATENATE("#", A121, ": ", Tickets!F120)</f>
        <v>#92: Paperprototyping</v>
      </c>
    </row>
    <row r="122" spans="1:4" x14ac:dyDescent="0.2">
      <c r="A122">
        <f>Tickets!A110</f>
        <v>105</v>
      </c>
      <c r="B122">
        <f>Tickets!N110</f>
        <v>2</v>
      </c>
      <c r="C122">
        <f>SUMIF(Timelog!E:E,A122, Timelog!H:H)</f>
        <v>5</v>
      </c>
      <c r="D122" t="str">
        <f>CONCATENATE("#", A122, ": ", Tickets!F110)</f>
        <v>#105: Projektplan Review</v>
      </c>
    </row>
    <row r="123" spans="1:4" hidden="1" x14ac:dyDescent="0.2">
      <c r="A123">
        <f>Tickets!A122</f>
        <v>89</v>
      </c>
      <c r="B123">
        <f>Tickets!N122</f>
        <v>30</v>
      </c>
      <c r="C123">
        <f>SUMIF(Timelog!E:E,A123, Timelog!H:H)</f>
        <v>0</v>
      </c>
      <c r="D123" t="str">
        <f>CONCATENATE("#", A123, ": ", Tickets!F122)</f>
        <v>#89: Fachliteratur</v>
      </c>
    </row>
    <row r="124" spans="1:4" x14ac:dyDescent="0.2">
      <c r="A124">
        <f>Tickets!A127</f>
        <v>84</v>
      </c>
      <c r="B124">
        <f>Tickets!N127</f>
        <v>1.5</v>
      </c>
      <c r="C124">
        <f>SUMIF(Timelog!E:E,A124, Timelog!H:H)</f>
        <v>4</v>
      </c>
      <c r="D124" t="str">
        <f>CONCATENATE("#", A124, ": ", Tickets!F127)</f>
        <v>#84: Codestyleguide erstellen</v>
      </c>
    </row>
    <row r="125" spans="1:4" x14ac:dyDescent="0.2">
      <c r="A125">
        <f>Tickets!A18</f>
        <v>205</v>
      </c>
      <c r="B125">
        <f>Tickets!N18</f>
        <v>3.75</v>
      </c>
      <c r="C125">
        <f>SUMIF(Timelog!E:E,A125, Timelog!H:H)</f>
        <v>3.75</v>
      </c>
      <c r="D125" t="str">
        <f>CONCATENATE("#", A125, ": ", Tickets!F18)</f>
        <v>#205: Sitzung 28.02.11</v>
      </c>
    </row>
    <row r="126" spans="1:4" x14ac:dyDescent="0.2">
      <c r="A126">
        <f>Tickets!A131</f>
        <v>80</v>
      </c>
      <c r="B126">
        <f>Tickets!N131</f>
        <v>3</v>
      </c>
      <c r="C126">
        <f>SUMIF(Timelog!E:E,A126, Timelog!H:H)</f>
        <v>3</v>
      </c>
      <c r="D126" t="str">
        <f>CONCATENATE("#", A126, ": ", Tickets!F131)</f>
        <v>#80: Logo erstellen</v>
      </c>
    </row>
    <row r="127" spans="1:4" x14ac:dyDescent="0.2">
      <c r="A127">
        <f>Tickets!A1</f>
        <v>222</v>
      </c>
      <c r="B127">
        <f>Tickets!N1</f>
        <v>2</v>
      </c>
      <c r="C127">
        <f>SUMIF(Timelog!E:E,A127, Timelog!H:H)</f>
        <v>2</v>
      </c>
      <c r="D127" t="str">
        <f>CONCATENATE("#", A127, ": ", Tickets!F1)</f>
        <v>#222: Sitzung 08.03.11</v>
      </c>
    </row>
    <row r="128" spans="1:4" x14ac:dyDescent="0.2">
      <c r="A128">
        <f>Tickets!A94</f>
        <v>125</v>
      </c>
      <c r="B128">
        <f>Tickets!N94</f>
        <v>4</v>
      </c>
      <c r="C128">
        <f>SUMIF(Timelog!E:E,A128, Timelog!H:H)</f>
        <v>2</v>
      </c>
      <c r="D128" t="str">
        <f>CONCATENATE("#", A128, ": ", Tickets!F94)</f>
        <v>#125: Sitzungsprotokolle</v>
      </c>
    </row>
    <row r="129" spans="1:4" x14ac:dyDescent="0.2">
      <c r="A129">
        <f>Tickets!A123</f>
        <v>88</v>
      </c>
      <c r="B129">
        <f>Tickets!N123</f>
        <v>2</v>
      </c>
      <c r="C129">
        <f>SUMIF(Timelog!E:E,A129, Timelog!H:H)</f>
        <v>2</v>
      </c>
      <c r="D129" t="str">
        <f>CONCATENATE("#", A129, ": ", Tickets!F123)</f>
        <v>#88: Glossar</v>
      </c>
    </row>
    <row r="130" spans="1:4" x14ac:dyDescent="0.2">
      <c r="A130">
        <f>Tickets!A124</f>
        <v>87</v>
      </c>
      <c r="B130">
        <f>Tickets!N124</f>
        <v>2</v>
      </c>
      <c r="C130">
        <f>SUMIF(Timelog!E:E,A130, Timelog!H:H)</f>
        <v>2</v>
      </c>
      <c r="D130" t="str">
        <f>CONCATENATE("#", A130, ": ", Tickets!F124)</f>
        <v>#87: Qualitätsmassnahmen</v>
      </c>
    </row>
    <row r="131" spans="1:4" x14ac:dyDescent="0.2">
      <c r="A131">
        <f>Tickets!A125</f>
        <v>86</v>
      </c>
      <c r="B131">
        <f>Tickets!N125</f>
        <v>2</v>
      </c>
      <c r="C131">
        <f>SUMIF(Timelog!E:E,A131, Timelog!H:H)</f>
        <v>2</v>
      </c>
      <c r="D131" t="str">
        <f>CONCATENATE("#", A131, ": ", Tickets!F125)</f>
        <v>#86: Managementabläufe</v>
      </c>
    </row>
    <row r="132" spans="1:4" x14ac:dyDescent="0.2">
      <c r="A132">
        <f>Tickets!A128</f>
        <v>83</v>
      </c>
      <c r="B132">
        <f>Tickets!N128</f>
        <v>0.5</v>
      </c>
      <c r="C132">
        <f>SUMIF(Timelog!E:E,A132, Timelog!H:H)</f>
        <v>1.5</v>
      </c>
      <c r="D132" t="str">
        <f>CONCATENATE("#", A132, ": ", Tickets!F128)</f>
        <v>#83: Dokumentvorlage</v>
      </c>
    </row>
    <row r="133" spans="1:4" hidden="1" x14ac:dyDescent="0.2">
      <c r="A133">
        <f>Tickets!A132</f>
        <v>79</v>
      </c>
      <c r="B133">
        <f>Tickets!N132</f>
        <v>69.5</v>
      </c>
      <c r="C133">
        <f>SUMIF(Timelog!E:E,A133, Timelog!H:H)</f>
        <v>0</v>
      </c>
      <c r="D133" t="str">
        <f>CONCATENATE("#", A133, ": ", Tickets!F132)</f>
        <v>#79: Projektplan</v>
      </c>
    </row>
    <row r="134" spans="1:4" x14ac:dyDescent="0.2">
      <c r="A134">
        <f>Tickets!A130</f>
        <v>81</v>
      </c>
      <c r="B134">
        <f>Tickets!N130</f>
        <v>1</v>
      </c>
      <c r="C134">
        <f>SUMIF(Timelog!E:E,A134, Timelog!H:H)</f>
        <v>1</v>
      </c>
      <c r="D134" t="str">
        <f>CONCATENATE("#", A134, ": ", Tickets!F130)</f>
        <v>#81: Redmine Projekt aufsetzen</v>
      </c>
    </row>
    <row r="135" spans="1:4" hidden="1" x14ac:dyDescent="0.2">
      <c r="A135">
        <f>Tickets!A134</f>
        <v>0</v>
      </c>
      <c r="B135">
        <f>Tickets!N134</f>
        <v>0</v>
      </c>
      <c r="C135">
        <f>SUMIF(Timelog!E:E,A135, Timelog!H:H)</f>
        <v>0</v>
      </c>
      <c r="D135" t="str">
        <f>CONCATENATE("#", A135, ": ", Tickets!F134)</f>
        <v xml:space="preserve">#0: </v>
      </c>
    </row>
    <row r="136" spans="1:4" hidden="1" x14ac:dyDescent="0.2">
      <c r="A136">
        <f>Tickets!A135</f>
        <v>0</v>
      </c>
      <c r="B136">
        <f>Tickets!N135</f>
        <v>0</v>
      </c>
      <c r="C136">
        <f>SUMIF(Timelog!E:E,A136, Timelog!H:H)</f>
        <v>0</v>
      </c>
      <c r="D136" t="str">
        <f>CONCATENATE("#", A136, ": ", Tickets!F135)</f>
        <v xml:space="preserve">#0: </v>
      </c>
    </row>
    <row r="137" spans="1:4" hidden="1" x14ac:dyDescent="0.2">
      <c r="A137">
        <f>Tickets!A136</f>
        <v>0</v>
      </c>
      <c r="B137">
        <f>Tickets!N136</f>
        <v>0</v>
      </c>
      <c r="C137">
        <f>SUMIF(Timelog!E:E,A137, Timelog!H:H)</f>
        <v>0</v>
      </c>
      <c r="D137" t="str">
        <f>CONCATENATE("#", A137, ": ", Tickets!F136)</f>
        <v xml:space="preserve">#0: </v>
      </c>
    </row>
    <row r="138" spans="1:4" hidden="1" x14ac:dyDescent="0.2">
      <c r="A138">
        <f>Tickets!A137</f>
        <v>0</v>
      </c>
      <c r="B138">
        <f>Tickets!N137</f>
        <v>0</v>
      </c>
      <c r="C138">
        <f>SUMIF(Timelog!E:E,A138, Timelog!H:H)</f>
        <v>0</v>
      </c>
      <c r="D138" t="str">
        <f>CONCATENATE("#", A138, ": ", Tickets!F137)</f>
        <v xml:space="preserve">#0: </v>
      </c>
    </row>
    <row r="139" spans="1:4" hidden="1" x14ac:dyDescent="0.2">
      <c r="A139">
        <f>Tickets!A138</f>
        <v>0</v>
      </c>
      <c r="B139">
        <f>Tickets!N138</f>
        <v>0</v>
      </c>
      <c r="C139">
        <f>SUMIF(Timelog!E:E,A139, Timelog!H:H)</f>
        <v>0</v>
      </c>
      <c r="D139" t="str">
        <f>CONCATENATE("#", A139, ": ", Tickets!F138)</f>
        <v xml:space="preserve">#0: </v>
      </c>
    </row>
    <row r="140" spans="1:4" hidden="1" x14ac:dyDescent="0.2">
      <c r="A140">
        <f>Tickets!A139</f>
        <v>0</v>
      </c>
      <c r="B140">
        <f>Tickets!N139</f>
        <v>0</v>
      </c>
      <c r="C140">
        <f>SUMIF(Timelog!E:E,A140, Timelog!H:H)</f>
        <v>0</v>
      </c>
      <c r="D140" t="str">
        <f>CONCATENATE("#", A140, ": ", Tickets!F139)</f>
        <v xml:space="preserve">#0: </v>
      </c>
    </row>
    <row r="141" spans="1:4" hidden="1" x14ac:dyDescent="0.2">
      <c r="A141">
        <f>Tickets!A140</f>
        <v>0</v>
      </c>
      <c r="B141">
        <f>Tickets!N140</f>
        <v>0</v>
      </c>
      <c r="C141">
        <f>SUMIF(Timelog!E:E,A141, Timelog!H:H)</f>
        <v>0</v>
      </c>
      <c r="D141" t="str">
        <f>CONCATENATE("#", A141, ": ", Tickets!F140)</f>
        <v xml:space="preserve">#0: </v>
      </c>
    </row>
    <row r="142" spans="1:4" hidden="1" x14ac:dyDescent="0.2">
      <c r="A142">
        <f>Tickets!A141</f>
        <v>0</v>
      </c>
      <c r="B142">
        <f>Tickets!N141</f>
        <v>0</v>
      </c>
      <c r="C142">
        <f>SUMIF(Timelog!E:E,A142, Timelog!H:H)</f>
        <v>0</v>
      </c>
      <c r="D142" t="str">
        <f>CONCATENATE("#", A142, ": ", Tickets!F141)</f>
        <v xml:space="preserve">#0: </v>
      </c>
    </row>
    <row r="143" spans="1:4" hidden="1" x14ac:dyDescent="0.2">
      <c r="A143">
        <f>Tickets!A142</f>
        <v>0</v>
      </c>
      <c r="B143">
        <f>Tickets!N142</f>
        <v>0</v>
      </c>
      <c r="C143">
        <f>SUMIF(Timelog!E:E,A143, Timelog!H:H)</f>
        <v>0</v>
      </c>
      <c r="D143" t="str">
        <f>CONCATENATE("#", A143, ": ", Tickets!F142)</f>
        <v xml:space="preserve">#0: </v>
      </c>
    </row>
    <row r="144" spans="1:4" hidden="1" x14ac:dyDescent="0.2">
      <c r="A144">
        <f>Tickets!A143</f>
        <v>0</v>
      </c>
      <c r="B144">
        <f>Tickets!N143</f>
        <v>0</v>
      </c>
      <c r="C144">
        <f>SUMIF(Timelog!E:E,A144, Timelog!H:H)</f>
        <v>0</v>
      </c>
      <c r="D144" t="str">
        <f>CONCATENATE("#", A144, ": ", Tickets!F143)</f>
        <v xml:space="preserve">#0: </v>
      </c>
    </row>
    <row r="145" spans="1:4" hidden="1" x14ac:dyDescent="0.2">
      <c r="A145">
        <f>Tickets!A144</f>
        <v>0</v>
      </c>
      <c r="B145">
        <f>Tickets!N144</f>
        <v>0</v>
      </c>
      <c r="C145">
        <f>SUMIF(Timelog!E:E,A145, Timelog!H:H)</f>
        <v>0</v>
      </c>
      <c r="D145" t="str">
        <f>CONCATENATE("#", A145, ": ", Tickets!F144)</f>
        <v xml:space="preserve">#0: </v>
      </c>
    </row>
    <row r="146" spans="1:4" hidden="1" x14ac:dyDescent="0.2">
      <c r="A146">
        <f>Tickets!A145</f>
        <v>0</v>
      </c>
      <c r="B146">
        <f>Tickets!N145</f>
        <v>0</v>
      </c>
      <c r="C146">
        <f>SUMIF(Timelog!E:E,A146, Timelog!H:H)</f>
        <v>0</v>
      </c>
      <c r="D146" t="str">
        <f>CONCATENATE("#", A146, ": ", Tickets!F145)</f>
        <v xml:space="preserve">#0: </v>
      </c>
    </row>
    <row r="147" spans="1:4" hidden="1" x14ac:dyDescent="0.2">
      <c r="A147">
        <f>Tickets!A146</f>
        <v>0</v>
      </c>
      <c r="B147">
        <f>Tickets!N146</f>
        <v>0</v>
      </c>
      <c r="C147">
        <f>SUMIF(Timelog!E:E,A147, Timelog!H:H)</f>
        <v>0</v>
      </c>
      <c r="D147" t="str">
        <f>CONCATENATE("#", A147, ": ", Tickets!F146)</f>
        <v xml:space="preserve">#0: </v>
      </c>
    </row>
    <row r="148" spans="1:4" hidden="1" x14ac:dyDescent="0.2">
      <c r="A148">
        <f>Tickets!A147</f>
        <v>0</v>
      </c>
      <c r="B148">
        <f>Tickets!N147</f>
        <v>0</v>
      </c>
      <c r="C148">
        <f>SUMIF(Timelog!E:E,A148, Timelog!H:H)</f>
        <v>0</v>
      </c>
      <c r="D148" t="str">
        <f>CONCATENATE("#", A148, ": ", Tickets!F147)</f>
        <v xml:space="preserve">#0: </v>
      </c>
    </row>
    <row r="149" spans="1:4" hidden="1" x14ac:dyDescent="0.2">
      <c r="A149">
        <f>Tickets!A148</f>
        <v>0</v>
      </c>
      <c r="B149">
        <f>Tickets!N148</f>
        <v>0</v>
      </c>
      <c r="C149">
        <f>SUMIF(Timelog!E:E,A149, Timelog!H:H)</f>
        <v>0</v>
      </c>
      <c r="D149" t="str">
        <f>CONCATENATE("#", A149, ": ", Tickets!F148)</f>
        <v xml:space="preserve">#0: </v>
      </c>
    </row>
    <row r="150" spans="1:4" hidden="1" x14ac:dyDescent="0.2">
      <c r="A150">
        <f>Tickets!A149</f>
        <v>0</v>
      </c>
      <c r="B150">
        <f>Tickets!N149</f>
        <v>0</v>
      </c>
      <c r="C150">
        <f>SUMIF(Timelog!E:E,A150, Timelog!H:H)</f>
        <v>0</v>
      </c>
      <c r="D150" t="str">
        <f>CONCATENATE("#", A150, ": ", Tickets!F149)</f>
        <v xml:space="preserve">#0: </v>
      </c>
    </row>
    <row r="151" spans="1:4" hidden="1" x14ac:dyDescent="0.2">
      <c r="A151">
        <f>Tickets!A150</f>
        <v>0</v>
      </c>
      <c r="B151">
        <f>Tickets!N150</f>
        <v>0</v>
      </c>
      <c r="C151">
        <f>SUMIF(Timelog!E:E,A151, Timelog!H:H)</f>
        <v>0</v>
      </c>
      <c r="D151" t="str">
        <f>CONCATENATE("#", A151, ": ", Tickets!F150)</f>
        <v xml:space="preserve">#0: </v>
      </c>
    </row>
    <row r="152" spans="1:4" hidden="1" x14ac:dyDescent="0.2">
      <c r="A152">
        <f>Tickets!A151</f>
        <v>0</v>
      </c>
      <c r="B152">
        <f>Tickets!N151</f>
        <v>0</v>
      </c>
      <c r="C152">
        <f>SUMIF(Timelog!E:E,A152, Timelog!H:H)</f>
        <v>0</v>
      </c>
      <c r="D152" t="str">
        <f>CONCATENATE("#", A152, ": ", Tickets!F151)</f>
        <v xml:space="preserve">#0: </v>
      </c>
    </row>
    <row r="153" spans="1:4" hidden="1" x14ac:dyDescent="0.2">
      <c r="A153">
        <f>Tickets!A152</f>
        <v>0</v>
      </c>
      <c r="B153">
        <f>Tickets!N152</f>
        <v>0</v>
      </c>
      <c r="C153">
        <f>SUMIF(Timelog!E:E,A153, Timelog!H:H)</f>
        <v>0</v>
      </c>
      <c r="D153" t="str">
        <f>CONCATENATE("#", A153, ": ", Tickets!F152)</f>
        <v xml:space="preserve">#0: </v>
      </c>
    </row>
    <row r="154" spans="1:4" hidden="1" x14ac:dyDescent="0.2">
      <c r="A154">
        <f>Tickets!A153</f>
        <v>0</v>
      </c>
      <c r="B154">
        <f>Tickets!N153</f>
        <v>0</v>
      </c>
      <c r="C154">
        <f>SUMIF(Timelog!E:E,A154, Timelog!H:H)</f>
        <v>0</v>
      </c>
      <c r="D154" t="str">
        <f>CONCATENATE("#", A154, ": ", Tickets!F153)</f>
        <v xml:space="preserve">#0: </v>
      </c>
    </row>
    <row r="155" spans="1:4" hidden="1" x14ac:dyDescent="0.2">
      <c r="A155">
        <f>Tickets!A154</f>
        <v>0</v>
      </c>
      <c r="B155">
        <f>Tickets!N154</f>
        <v>0</v>
      </c>
      <c r="C155">
        <f>SUMIF(Timelog!E:E,A155, Timelog!H:H)</f>
        <v>0</v>
      </c>
      <c r="D155" t="str">
        <f>CONCATENATE("#", A155, ": ", Tickets!F154)</f>
        <v xml:space="preserve">#0: </v>
      </c>
    </row>
    <row r="156" spans="1:4" hidden="1" x14ac:dyDescent="0.2">
      <c r="A156">
        <f>Tickets!A155</f>
        <v>0</v>
      </c>
      <c r="B156">
        <f>Tickets!N155</f>
        <v>0</v>
      </c>
      <c r="C156">
        <f>SUMIF(Timelog!E:E,A156, Timelog!H:H)</f>
        <v>0</v>
      </c>
      <c r="D156" t="str">
        <f>CONCATENATE("#", A156, ": ", Tickets!F155)</f>
        <v xml:space="preserve">#0: </v>
      </c>
    </row>
    <row r="157" spans="1:4" hidden="1" x14ac:dyDescent="0.2">
      <c r="A157">
        <f>Tickets!A156</f>
        <v>0</v>
      </c>
      <c r="B157">
        <f>Tickets!N156</f>
        <v>0</v>
      </c>
      <c r="C157">
        <f>SUMIF(Timelog!E:E,A157, Timelog!H:H)</f>
        <v>0</v>
      </c>
      <c r="D157" t="str">
        <f>CONCATENATE("#", A157, ": ", Tickets!F156)</f>
        <v xml:space="preserve">#0: </v>
      </c>
    </row>
    <row r="158" spans="1:4" hidden="1" x14ac:dyDescent="0.2">
      <c r="A158">
        <f>Tickets!A157</f>
        <v>0</v>
      </c>
      <c r="B158">
        <f>Tickets!N157</f>
        <v>0</v>
      </c>
      <c r="C158">
        <f>SUMIF(Timelog!E:E,A158, Timelog!H:H)</f>
        <v>0</v>
      </c>
      <c r="D158" t="str">
        <f>CONCATENATE("#", A158, ": ", Tickets!F157)</f>
        <v xml:space="preserve">#0: </v>
      </c>
    </row>
    <row r="159" spans="1:4" hidden="1" x14ac:dyDescent="0.2">
      <c r="A159">
        <f>Tickets!A158</f>
        <v>0</v>
      </c>
      <c r="B159">
        <f>Tickets!N158</f>
        <v>0</v>
      </c>
      <c r="C159">
        <f>SUMIF(Timelog!E:E,A159, Timelog!H:H)</f>
        <v>0</v>
      </c>
      <c r="D159" t="str">
        <f>CONCATENATE("#", A159, ": ", Tickets!F158)</f>
        <v xml:space="preserve">#0: </v>
      </c>
    </row>
    <row r="160" spans="1:4" hidden="1" x14ac:dyDescent="0.2">
      <c r="A160">
        <f>Tickets!A159</f>
        <v>0</v>
      </c>
      <c r="B160">
        <f>Tickets!N159</f>
        <v>0</v>
      </c>
      <c r="C160">
        <f>SUMIF(Timelog!E:E,A160, Timelog!H:H)</f>
        <v>0</v>
      </c>
      <c r="D160" t="str">
        <f>CONCATENATE("#", A160, ": ", Tickets!F159)</f>
        <v xml:space="preserve">#0: </v>
      </c>
    </row>
    <row r="161" spans="1:4" hidden="1" x14ac:dyDescent="0.2">
      <c r="A161">
        <f>Tickets!A160</f>
        <v>0</v>
      </c>
      <c r="B161">
        <f>Tickets!N160</f>
        <v>0</v>
      </c>
      <c r="C161">
        <f>SUMIF(Timelog!E:E,A161, Timelog!H:H)</f>
        <v>0</v>
      </c>
      <c r="D161" t="str">
        <f>CONCATENATE("#", A161, ": ", Tickets!F160)</f>
        <v xml:space="preserve">#0: </v>
      </c>
    </row>
    <row r="162" spans="1:4" hidden="1" x14ac:dyDescent="0.2">
      <c r="A162">
        <f>Tickets!A161</f>
        <v>0</v>
      </c>
      <c r="B162">
        <f>Tickets!N161</f>
        <v>0</v>
      </c>
      <c r="C162">
        <f>SUMIF(Timelog!E:E,A162, Timelog!H:H)</f>
        <v>0</v>
      </c>
      <c r="D162" t="str">
        <f>CONCATENATE("#", A162, ": ", Tickets!F161)</f>
        <v xml:space="preserve">#0: </v>
      </c>
    </row>
    <row r="163" spans="1:4" hidden="1" x14ac:dyDescent="0.2">
      <c r="A163">
        <f>Tickets!A162</f>
        <v>0</v>
      </c>
      <c r="B163">
        <f>Tickets!N162</f>
        <v>0</v>
      </c>
      <c r="C163">
        <f>SUMIF(Timelog!E:E,A163, Timelog!H:H)</f>
        <v>0</v>
      </c>
      <c r="D163" t="str">
        <f>CONCATENATE("#", A163, ": ", Tickets!F162)</f>
        <v xml:space="preserve">#0: </v>
      </c>
    </row>
    <row r="164" spans="1:4" hidden="1" x14ac:dyDescent="0.2">
      <c r="A164">
        <f>Tickets!A163</f>
        <v>0</v>
      </c>
      <c r="B164">
        <f>Tickets!N163</f>
        <v>0</v>
      </c>
      <c r="C164">
        <f>SUMIF(Timelog!E:E,A164, Timelog!H:H)</f>
        <v>0</v>
      </c>
      <c r="D164" t="str">
        <f>CONCATENATE("#", A164, ": ", Tickets!F163)</f>
        <v xml:space="preserve">#0: </v>
      </c>
    </row>
    <row r="165" spans="1:4" hidden="1" x14ac:dyDescent="0.2">
      <c r="A165">
        <f>Tickets!A164</f>
        <v>0</v>
      </c>
      <c r="B165">
        <f>Tickets!N164</f>
        <v>0</v>
      </c>
      <c r="C165">
        <f>SUMIF(Timelog!E:E,A165, Timelog!H:H)</f>
        <v>0</v>
      </c>
      <c r="D165" t="str">
        <f>CONCATENATE("#", A165, ": ", Tickets!F164)</f>
        <v xml:space="preserve">#0: </v>
      </c>
    </row>
    <row r="166" spans="1:4" hidden="1" x14ac:dyDescent="0.2">
      <c r="A166">
        <f>Tickets!A165</f>
        <v>0</v>
      </c>
      <c r="B166">
        <f>Tickets!N165</f>
        <v>0</v>
      </c>
      <c r="C166">
        <f>SUMIF(Timelog!E:E,A166, Timelog!H:H)</f>
        <v>0</v>
      </c>
      <c r="D166" t="str">
        <f>CONCATENATE("#", A166, ": ", Tickets!F165)</f>
        <v xml:space="preserve">#0: </v>
      </c>
    </row>
    <row r="167" spans="1:4" hidden="1" x14ac:dyDescent="0.2">
      <c r="A167">
        <f>Tickets!A166</f>
        <v>0</v>
      </c>
      <c r="B167">
        <f>Tickets!N166</f>
        <v>0</v>
      </c>
      <c r="C167">
        <f>SUMIF(Timelog!E:E,A167, Timelog!H:H)</f>
        <v>0</v>
      </c>
      <c r="D167" t="str">
        <f>CONCATENATE("#", A167, ": ", Tickets!F166)</f>
        <v xml:space="preserve">#0: </v>
      </c>
    </row>
    <row r="168" spans="1:4" hidden="1" x14ac:dyDescent="0.2">
      <c r="A168">
        <f>Tickets!A167</f>
        <v>0</v>
      </c>
      <c r="B168">
        <f>Tickets!N167</f>
        <v>0</v>
      </c>
      <c r="C168">
        <f>SUMIF(Timelog!E:E,A168, Timelog!H:H)</f>
        <v>0</v>
      </c>
      <c r="D168" t="str">
        <f>CONCATENATE("#", A168, ": ", Tickets!F167)</f>
        <v xml:space="preserve">#0: </v>
      </c>
    </row>
    <row r="169" spans="1:4" hidden="1" x14ac:dyDescent="0.2">
      <c r="A169">
        <f>Tickets!A168</f>
        <v>0</v>
      </c>
      <c r="B169">
        <f>Tickets!N168</f>
        <v>0</v>
      </c>
      <c r="C169">
        <f>SUMIF(Timelog!E:E,A169, Timelog!H:H)</f>
        <v>0</v>
      </c>
      <c r="D169" t="str">
        <f>CONCATENATE("#", A169, ": ", Tickets!F168)</f>
        <v xml:space="preserve">#0: </v>
      </c>
    </row>
    <row r="170" spans="1:4" hidden="1" x14ac:dyDescent="0.2">
      <c r="A170">
        <f>Tickets!A169</f>
        <v>0</v>
      </c>
      <c r="B170">
        <f>Tickets!N169</f>
        <v>0</v>
      </c>
      <c r="C170">
        <f>SUMIF(Timelog!E:E,A170, Timelog!H:H)</f>
        <v>0</v>
      </c>
      <c r="D170" t="str">
        <f>CONCATENATE("#", A170, ": ", Tickets!F169)</f>
        <v xml:space="preserve">#0: </v>
      </c>
    </row>
    <row r="171" spans="1:4" hidden="1" x14ac:dyDescent="0.2">
      <c r="A171">
        <f>Tickets!A170</f>
        <v>0</v>
      </c>
      <c r="B171">
        <f>Tickets!N170</f>
        <v>0</v>
      </c>
      <c r="C171">
        <f>SUMIF(Timelog!E:E,A171, Timelog!H:H)</f>
        <v>0</v>
      </c>
      <c r="D171" t="str">
        <f>CONCATENATE("#", A171, ": ", Tickets!F170)</f>
        <v xml:space="preserve">#0: </v>
      </c>
    </row>
    <row r="172" spans="1:4" hidden="1" x14ac:dyDescent="0.2">
      <c r="A172">
        <f>Tickets!A171</f>
        <v>0</v>
      </c>
      <c r="B172">
        <f>Tickets!N171</f>
        <v>0</v>
      </c>
      <c r="C172">
        <f>SUMIF(Timelog!E:E,A172, Timelog!H:H)</f>
        <v>0</v>
      </c>
      <c r="D172" t="str">
        <f>CONCATENATE("#", A172, ": ", Tickets!F171)</f>
        <v xml:space="preserve">#0: </v>
      </c>
    </row>
    <row r="173" spans="1:4" hidden="1" x14ac:dyDescent="0.2">
      <c r="A173">
        <f>Tickets!A172</f>
        <v>0</v>
      </c>
      <c r="B173">
        <f>Tickets!N172</f>
        <v>0</v>
      </c>
      <c r="C173">
        <f>SUMIF(Timelog!E:E,A173, Timelog!H:H)</f>
        <v>0</v>
      </c>
      <c r="D173" t="str">
        <f>CONCATENATE("#", A173, ": ", Tickets!F172)</f>
        <v xml:space="preserve">#0: </v>
      </c>
    </row>
    <row r="174" spans="1:4" hidden="1" x14ac:dyDescent="0.2">
      <c r="A174">
        <f>Tickets!A173</f>
        <v>0</v>
      </c>
      <c r="B174">
        <f>Tickets!N173</f>
        <v>0</v>
      </c>
      <c r="C174">
        <f>SUMIF(Timelog!E:E,A174, Timelog!H:H)</f>
        <v>0</v>
      </c>
      <c r="D174" t="str">
        <f>CONCATENATE("#", A174, ": ", Tickets!F173)</f>
        <v xml:space="preserve">#0: </v>
      </c>
    </row>
    <row r="175" spans="1:4" hidden="1" x14ac:dyDescent="0.2">
      <c r="A175">
        <f>Tickets!A174</f>
        <v>0</v>
      </c>
      <c r="B175">
        <f>Tickets!N174</f>
        <v>0</v>
      </c>
      <c r="C175">
        <f>SUMIF(Timelog!E:E,A175, Timelog!H:H)</f>
        <v>0</v>
      </c>
      <c r="D175" t="str">
        <f>CONCATENATE("#", A175, ": ", Tickets!F174)</f>
        <v xml:space="preserve">#0: </v>
      </c>
    </row>
    <row r="176" spans="1:4" hidden="1" x14ac:dyDescent="0.2">
      <c r="A176">
        <f>Tickets!A175</f>
        <v>0</v>
      </c>
      <c r="B176">
        <f>Tickets!N175</f>
        <v>0</v>
      </c>
      <c r="C176">
        <f>SUMIF(Timelog!E:E,A176, Timelog!H:H)</f>
        <v>0</v>
      </c>
      <c r="D176" t="str">
        <f>CONCATENATE("#", A176, ": ", Tickets!F175)</f>
        <v xml:space="preserve">#0: </v>
      </c>
    </row>
    <row r="177" spans="1:4" hidden="1" x14ac:dyDescent="0.2">
      <c r="A177">
        <f>Tickets!A176</f>
        <v>0</v>
      </c>
      <c r="B177">
        <f>Tickets!N176</f>
        <v>0</v>
      </c>
      <c r="C177">
        <f>SUMIF(Timelog!E:E,A177, Timelog!H:H)</f>
        <v>0</v>
      </c>
      <c r="D177" t="str">
        <f>CONCATENATE("#", A177, ": ", Tickets!F176)</f>
        <v xml:space="preserve">#0: </v>
      </c>
    </row>
    <row r="178" spans="1:4" hidden="1" x14ac:dyDescent="0.2">
      <c r="A178">
        <f>Tickets!A177</f>
        <v>0</v>
      </c>
      <c r="B178">
        <f>Tickets!N177</f>
        <v>0</v>
      </c>
      <c r="C178">
        <f>SUMIF(Timelog!E:E,A178, Timelog!H:H)</f>
        <v>0</v>
      </c>
      <c r="D178" t="str">
        <f>CONCATENATE("#", A178, ": ", Tickets!F177)</f>
        <v xml:space="preserve">#0: </v>
      </c>
    </row>
    <row r="179" spans="1:4" hidden="1" x14ac:dyDescent="0.2">
      <c r="A179">
        <f>Tickets!A178</f>
        <v>0</v>
      </c>
      <c r="B179">
        <f>Tickets!N178</f>
        <v>0</v>
      </c>
      <c r="C179">
        <f>SUMIF(Timelog!E:E,A179, Timelog!H:H)</f>
        <v>0</v>
      </c>
      <c r="D179" t="str">
        <f>CONCATENATE("#", A179, ": ", Tickets!F178)</f>
        <v xml:space="preserve">#0: </v>
      </c>
    </row>
    <row r="180" spans="1:4" hidden="1" x14ac:dyDescent="0.2">
      <c r="A180">
        <f>Tickets!A179</f>
        <v>0</v>
      </c>
      <c r="B180">
        <f>Tickets!N179</f>
        <v>0</v>
      </c>
      <c r="C180">
        <f>SUMIF(Timelog!E:E,A180, Timelog!H:H)</f>
        <v>0</v>
      </c>
      <c r="D180" t="str">
        <f>CONCATENATE("#", A180, ": ", Tickets!F179)</f>
        <v xml:space="preserve">#0: </v>
      </c>
    </row>
    <row r="181" spans="1:4" hidden="1" x14ac:dyDescent="0.2">
      <c r="A181">
        <f>Tickets!A180</f>
        <v>0</v>
      </c>
      <c r="B181">
        <f>Tickets!N180</f>
        <v>0</v>
      </c>
      <c r="C181">
        <f>SUMIF(Timelog!E:E,A181, Timelog!H:H)</f>
        <v>0</v>
      </c>
      <c r="D181" t="str">
        <f>CONCATENATE("#", A181, ": ", Tickets!F180)</f>
        <v xml:space="preserve">#0: </v>
      </c>
    </row>
    <row r="182" spans="1:4" hidden="1" x14ac:dyDescent="0.2">
      <c r="A182">
        <f>Tickets!A181</f>
        <v>0</v>
      </c>
      <c r="B182">
        <f>Tickets!N181</f>
        <v>0</v>
      </c>
      <c r="C182">
        <f>SUMIF(Timelog!E:E,A182, Timelog!H:H)</f>
        <v>0</v>
      </c>
      <c r="D182" t="str">
        <f>CONCATENATE("#", A182, ": ", Tickets!F181)</f>
        <v xml:space="preserve">#0: </v>
      </c>
    </row>
    <row r="183" spans="1:4" hidden="1" x14ac:dyDescent="0.2">
      <c r="A183">
        <f>Tickets!A182</f>
        <v>0</v>
      </c>
      <c r="B183">
        <f>Tickets!N182</f>
        <v>0</v>
      </c>
      <c r="C183">
        <f>SUMIF(Timelog!E:E,A183, Timelog!H:H)</f>
        <v>0</v>
      </c>
      <c r="D183" t="str">
        <f>CONCATENATE("#", A183, ": ", Tickets!F182)</f>
        <v xml:space="preserve">#0: </v>
      </c>
    </row>
    <row r="184" spans="1:4" hidden="1" x14ac:dyDescent="0.2">
      <c r="A184">
        <f>Tickets!A183</f>
        <v>0</v>
      </c>
      <c r="B184">
        <f>Tickets!N183</f>
        <v>0</v>
      </c>
      <c r="C184">
        <f>SUMIF(Timelog!E:E,A184, Timelog!H:H)</f>
        <v>0</v>
      </c>
      <c r="D184" t="str">
        <f>CONCATENATE("#", A184, ": ", Tickets!F183)</f>
        <v xml:space="preserve">#0: </v>
      </c>
    </row>
    <row r="185" spans="1:4" hidden="1" x14ac:dyDescent="0.2">
      <c r="A185">
        <f>Tickets!A184</f>
        <v>0</v>
      </c>
      <c r="B185">
        <f>Tickets!N184</f>
        <v>0</v>
      </c>
      <c r="C185">
        <f>SUMIF(Timelog!E:E,A185, Timelog!H:H)</f>
        <v>0</v>
      </c>
      <c r="D185" t="str">
        <f>CONCATENATE("#", A185, ": ", Tickets!F184)</f>
        <v xml:space="preserve">#0: </v>
      </c>
    </row>
    <row r="186" spans="1:4" hidden="1" x14ac:dyDescent="0.2">
      <c r="A186">
        <f>Tickets!A185</f>
        <v>0</v>
      </c>
      <c r="B186">
        <f>Tickets!N185</f>
        <v>0</v>
      </c>
      <c r="C186">
        <f>SUMIF(Timelog!E:E,A186, Timelog!H:H)</f>
        <v>0</v>
      </c>
      <c r="D186" t="str">
        <f>CONCATENATE("#", A186, ": ", Tickets!F185)</f>
        <v xml:space="preserve">#0: </v>
      </c>
    </row>
    <row r="187" spans="1:4" hidden="1" x14ac:dyDescent="0.2">
      <c r="A187">
        <f>Tickets!A186</f>
        <v>0</v>
      </c>
      <c r="B187">
        <f>Tickets!N186</f>
        <v>0</v>
      </c>
      <c r="C187">
        <f>SUMIF(Timelog!E:E,A187, Timelog!H:H)</f>
        <v>0</v>
      </c>
      <c r="D187" t="str">
        <f>CONCATENATE("#", A187, ": ", Tickets!F186)</f>
        <v xml:space="preserve">#0: </v>
      </c>
    </row>
    <row r="188" spans="1:4" hidden="1" x14ac:dyDescent="0.2">
      <c r="A188">
        <f>Tickets!A187</f>
        <v>0</v>
      </c>
      <c r="B188">
        <f>Tickets!N187</f>
        <v>0</v>
      </c>
      <c r="C188">
        <f>SUMIF(Timelog!E:E,A188, Timelog!H:H)</f>
        <v>0</v>
      </c>
      <c r="D188" t="str">
        <f>CONCATENATE("#", A188, ": ", Tickets!F187)</f>
        <v xml:space="preserve">#0: </v>
      </c>
    </row>
    <row r="189" spans="1:4" hidden="1" x14ac:dyDescent="0.2">
      <c r="A189">
        <f>Tickets!A188</f>
        <v>0</v>
      </c>
      <c r="B189">
        <f>Tickets!N188</f>
        <v>0</v>
      </c>
      <c r="C189">
        <f>SUMIF(Timelog!E:E,A189, Timelog!H:H)</f>
        <v>0</v>
      </c>
      <c r="D189" t="str">
        <f>CONCATENATE("#", A189, ": ", Tickets!F188)</f>
        <v xml:space="preserve">#0: </v>
      </c>
    </row>
    <row r="190" spans="1:4" hidden="1" x14ac:dyDescent="0.2">
      <c r="A190">
        <f>Tickets!A189</f>
        <v>0</v>
      </c>
      <c r="B190">
        <f>Tickets!N189</f>
        <v>0</v>
      </c>
      <c r="C190">
        <f>SUMIF(Timelog!E:E,A190, Timelog!H:H)</f>
        <v>0</v>
      </c>
      <c r="D190" t="str">
        <f>CONCATENATE("#", A190, ": ", Tickets!F189)</f>
        <v xml:space="preserve">#0: </v>
      </c>
    </row>
    <row r="191" spans="1:4" hidden="1" x14ac:dyDescent="0.2">
      <c r="A191">
        <f>Tickets!A190</f>
        <v>0</v>
      </c>
      <c r="B191">
        <f>Tickets!N190</f>
        <v>0</v>
      </c>
      <c r="C191">
        <f>SUMIF(Timelog!E:E,A191, Timelog!H:H)</f>
        <v>0</v>
      </c>
      <c r="D191" t="str">
        <f>CONCATENATE("#", A191, ": ", Tickets!F190)</f>
        <v xml:space="preserve">#0: </v>
      </c>
    </row>
    <row r="192" spans="1:4" hidden="1" x14ac:dyDescent="0.2">
      <c r="A192">
        <f>Tickets!A191</f>
        <v>0</v>
      </c>
      <c r="B192">
        <f>Tickets!N191</f>
        <v>0</v>
      </c>
      <c r="C192">
        <f>SUMIF(Timelog!E:E,A192, Timelog!H:H)</f>
        <v>0</v>
      </c>
      <c r="D192" t="str">
        <f>CONCATENATE("#", A192, ": ", Tickets!F191)</f>
        <v xml:space="preserve">#0: </v>
      </c>
    </row>
    <row r="193" spans="1:4" hidden="1" x14ac:dyDescent="0.2">
      <c r="A193">
        <f>Tickets!A192</f>
        <v>0</v>
      </c>
      <c r="B193">
        <f>Tickets!N192</f>
        <v>0</v>
      </c>
      <c r="C193">
        <f>SUMIF(Timelog!E:E,A193, Timelog!H:H)</f>
        <v>0</v>
      </c>
      <c r="D193" t="str">
        <f>CONCATENATE("#", A193, ": ", Tickets!F192)</f>
        <v xml:space="preserve">#0: </v>
      </c>
    </row>
    <row r="194" spans="1:4" hidden="1" x14ac:dyDescent="0.2">
      <c r="A194">
        <f>Tickets!A193</f>
        <v>0</v>
      </c>
      <c r="B194">
        <f>Tickets!N193</f>
        <v>0</v>
      </c>
      <c r="C194">
        <f>SUMIF(Timelog!E:E,A194, Timelog!H:H)</f>
        <v>0</v>
      </c>
      <c r="D194" t="str">
        <f>CONCATENATE("#", A194, ": ", Tickets!F193)</f>
        <v xml:space="preserve">#0: </v>
      </c>
    </row>
    <row r="195" spans="1:4" hidden="1" x14ac:dyDescent="0.2">
      <c r="A195">
        <f>Tickets!A194</f>
        <v>0</v>
      </c>
      <c r="B195">
        <f>Tickets!N194</f>
        <v>0</v>
      </c>
      <c r="C195">
        <f>SUMIF(Timelog!E:E,A195, Timelog!H:H)</f>
        <v>0</v>
      </c>
      <c r="D195" t="str">
        <f>CONCATENATE("#", A195, ": ", Tickets!F194)</f>
        <v xml:space="preserve">#0: </v>
      </c>
    </row>
    <row r="196" spans="1:4" hidden="1" x14ac:dyDescent="0.2">
      <c r="A196">
        <f>Tickets!A195</f>
        <v>0</v>
      </c>
      <c r="B196">
        <f>Tickets!N195</f>
        <v>0</v>
      </c>
      <c r="C196">
        <f>SUMIF(Timelog!E:E,A196, Timelog!H:H)</f>
        <v>0</v>
      </c>
      <c r="D196" t="str">
        <f>CONCATENATE("#", A196, ": ", Tickets!F195)</f>
        <v xml:space="preserve">#0: </v>
      </c>
    </row>
    <row r="197" spans="1:4" hidden="1" x14ac:dyDescent="0.2">
      <c r="A197">
        <f>Tickets!A196</f>
        <v>0</v>
      </c>
      <c r="B197">
        <f>Tickets!N196</f>
        <v>0</v>
      </c>
      <c r="C197">
        <f>SUMIF(Timelog!E:E,A197, Timelog!H:H)</f>
        <v>0</v>
      </c>
      <c r="D197" t="str">
        <f>CONCATENATE("#", A197, ": ", Tickets!F196)</f>
        <v xml:space="preserve">#0: </v>
      </c>
    </row>
    <row r="198" spans="1:4" hidden="1" x14ac:dyDescent="0.2">
      <c r="A198">
        <f>Tickets!A197</f>
        <v>0</v>
      </c>
      <c r="B198">
        <f>Tickets!N197</f>
        <v>0</v>
      </c>
      <c r="C198">
        <f>SUMIF(Timelog!E:E,A198, Timelog!H:H)</f>
        <v>0</v>
      </c>
      <c r="D198" t="str">
        <f>CONCATENATE("#", A198, ": ", Tickets!F197)</f>
        <v xml:space="preserve">#0: </v>
      </c>
    </row>
    <row r="199" spans="1:4" hidden="1" x14ac:dyDescent="0.2">
      <c r="A199">
        <f>Tickets!A198</f>
        <v>0</v>
      </c>
      <c r="B199">
        <f>Tickets!N198</f>
        <v>0</v>
      </c>
      <c r="C199">
        <f>SUMIF(Timelog!E:E,A199, Timelog!H:H)</f>
        <v>0</v>
      </c>
      <c r="D199" t="str">
        <f>CONCATENATE("#", A199, ": ", Tickets!F198)</f>
        <v xml:space="preserve">#0: </v>
      </c>
    </row>
    <row r="200" spans="1:4" hidden="1" x14ac:dyDescent="0.2">
      <c r="A200">
        <f>Tickets!A199</f>
        <v>0</v>
      </c>
      <c r="B200">
        <f>Tickets!N199</f>
        <v>0</v>
      </c>
      <c r="C200">
        <f>SUMIF(Timelog!E:E,A200, Timelog!H:H)</f>
        <v>0</v>
      </c>
      <c r="D200" t="str">
        <f>CONCATENATE("#", A200, ": ", Tickets!F199)</f>
        <v xml:space="preserve">#0: </v>
      </c>
    </row>
    <row r="201" spans="1:4" hidden="1" x14ac:dyDescent="0.2">
      <c r="A201">
        <f>Tickets!A200</f>
        <v>0</v>
      </c>
      <c r="B201">
        <f>Tickets!N200</f>
        <v>0</v>
      </c>
      <c r="C201">
        <f>SUMIF(Timelog!E:E,A201, Timelog!H:H)</f>
        <v>0</v>
      </c>
      <c r="D201" t="str">
        <f>CONCATENATE("#", A201, ": ", Tickets!F200)</f>
        <v xml:space="preserve">#0: </v>
      </c>
    </row>
    <row r="202" spans="1:4" hidden="1" x14ac:dyDescent="0.2">
      <c r="A202">
        <f>Tickets!A201</f>
        <v>0</v>
      </c>
      <c r="B202">
        <f>Tickets!N201</f>
        <v>0</v>
      </c>
      <c r="C202">
        <f>SUMIF(Timelog!E:E,A202, Timelog!H:H)</f>
        <v>0</v>
      </c>
      <c r="D202" t="str">
        <f>CONCATENATE("#", A202, ": ", Tickets!F201)</f>
        <v xml:space="preserve">#0: </v>
      </c>
    </row>
    <row r="203" spans="1:4" hidden="1" x14ac:dyDescent="0.2">
      <c r="A203">
        <f>Tickets!A202</f>
        <v>0</v>
      </c>
      <c r="B203">
        <f>Tickets!N202</f>
        <v>0</v>
      </c>
      <c r="C203">
        <f>SUMIF(Timelog!E:E,A203, Timelog!H:H)</f>
        <v>0</v>
      </c>
      <c r="D203" t="str">
        <f>CONCATENATE("#", A203, ": ", Tickets!F202)</f>
        <v xml:space="preserve">#0: </v>
      </c>
    </row>
    <row r="204" spans="1:4" hidden="1" x14ac:dyDescent="0.2">
      <c r="A204">
        <f>Tickets!A203</f>
        <v>0</v>
      </c>
      <c r="B204">
        <f>Tickets!N203</f>
        <v>0</v>
      </c>
      <c r="C204">
        <f>SUMIF(Timelog!E:E,A204, Timelog!H:H)</f>
        <v>0</v>
      </c>
      <c r="D204" t="str">
        <f>CONCATENATE("#", A204, ": ", Tickets!F203)</f>
        <v xml:space="preserve">#0: </v>
      </c>
    </row>
    <row r="205" spans="1:4" hidden="1" x14ac:dyDescent="0.2">
      <c r="A205">
        <f>Tickets!A204</f>
        <v>0</v>
      </c>
      <c r="B205">
        <f>Tickets!N204</f>
        <v>0</v>
      </c>
      <c r="C205">
        <f>SUMIF(Timelog!E:E,A205, Timelog!H:H)</f>
        <v>0</v>
      </c>
      <c r="D205" t="str">
        <f>CONCATENATE("#", A205, ": ", Tickets!F204)</f>
        <v xml:space="preserve">#0: </v>
      </c>
    </row>
    <row r="206" spans="1:4" hidden="1" x14ac:dyDescent="0.2">
      <c r="A206">
        <f>Tickets!A205</f>
        <v>0</v>
      </c>
      <c r="B206">
        <f>Tickets!N205</f>
        <v>0</v>
      </c>
      <c r="C206">
        <f>SUMIF(Timelog!E:E,A206, Timelog!H:H)</f>
        <v>0</v>
      </c>
      <c r="D206" t="str">
        <f>CONCATENATE("#", A206, ": ", Tickets!F205)</f>
        <v xml:space="preserve">#0: </v>
      </c>
    </row>
    <row r="207" spans="1:4" hidden="1" x14ac:dyDescent="0.2">
      <c r="A207">
        <f>Tickets!A206</f>
        <v>0</v>
      </c>
      <c r="B207">
        <f>Tickets!N206</f>
        <v>0</v>
      </c>
      <c r="C207">
        <f>SUMIF(Timelog!E:E,A207, Timelog!H:H)</f>
        <v>0</v>
      </c>
      <c r="D207" t="str">
        <f>CONCATENATE("#", A207, ": ", Tickets!F206)</f>
        <v xml:space="preserve">#0: </v>
      </c>
    </row>
    <row r="208" spans="1:4" hidden="1" x14ac:dyDescent="0.2">
      <c r="A208">
        <f>Tickets!A207</f>
        <v>0</v>
      </c>
      <c r="B208">
        <f>Tickets!N207</f>
        <v>0</v>
      </c>
      <c r="C208">
        <f>SUMIF(Timelog!E:E,A208, Timelog!H:H)</f>
        <v>0</v>
      </c>
      <c r="D208" t="str">
        <f>CONCATENATE("#", A208, ": ", Tickets!F207)</f>
        <v xml:space="preserve">#0: </v>
      </c>
    </row>
    <row r="209" spans="1:4" hidden="1" x14ac:dyDescent="0.2">
      <c r="A209">
        <f>Tickets!A208</f>
        <v>0</v>
      </c>
      <c r="B209">
        <f>Tickets!N208</f>
        <v>0</v>
      </c>
      <c r="C209">
        <f>SUMIF(Timelog!E:E,A209, Timelog!H:H)</f>
        <v>0</v>
      </c>
      <c r="D209" t="str">
        <f>CONCATENATE("#", A209, ": ", Tickets!F208)</f>
        <v xml:space="preserve">#0: </v>
      </c>
    </row>
    <row r="210" spans="1:4" hidden="1" x14ac:dyDescent="0.2">
      <c r="A210">
        <f>Tickets!A209</f>
        <v>0</v>
      </c>
      <c r="B210">
        <f>Tickets!N209</f>
        <v>0</v>
      </c>
      <c r="C210">
        <f>SUMIF(Timelog!E:E,A210, Timelog!H:H)</f>
        <v>0</v>
      </c>
      <c r="D210" t="str">
        <f>CONCATENATE("#", A210, ": ", Tickets!F209)</f>
        <v xml:space="preserve">#0: </v>
      </c>
    </row>
    <row r="211" spans="1:4" hidden="1" x14ac:dyDescent="0.2">
      <c r="A211">
        <f>Tickets!A210</f>
        <v>0</v>
      </c>
      <c r="B211">
        <f>Tickets!N210</f>
        <v>0</v>
      </c>
      <c r="C211">
        <f>SUMIF(Timelog!E:E,A211, Timelog!H:H)</f>
        <v>0</v>
      </c>
      <c r="D211" t="str">
        <f>CONCATENATE("#", A211, ": ", Tickets!F210)</f>
        <v xml:space="preserve">#0: </v>
      </c>
    </row>
    <row r="212" spans="1:4" hidden="1" x14ac:dyDescent="0.2">
      <c r="A212">
        <f>Tickets!A211</f>
        <v>0</v>
      </c>
      <c r="B212">
        <f>Tickets!N211</f>
        <v>0</v>
      </c>
      <c r="C212">
        <f>SUMIF(Timelog!E:E,A212, Timelog!H:H)</f>
        <v>0</v>
      </c>
      <c r="D212" t="str">
        <f>CONCATENATE("#", A212, ": ", Tickets!F211)</f>
        <v xml:space="preserve">#0: </v>
      </c>
    </row>
    <row r="213" spans="1:4" hidden="1" x14ac:dyDescent="0.2">
      <c r="A213">
        <f>Tickets!A212</f>
        <v>0</v>
      </c>
      <c r="B213">
        <f>Tickets!N212</f>
        <v>0</v>
      </c>
      <c r="C213">
        <f>SUMIF(Timelog!E:E,A213, Timelog!H:H)</f>
        <v>0</v>
      </c>
      <c r="D213" t="str">
        <f>CONCATENATE("#", A213, ": ", Tickets!F212)</f>
        <v xml:space="preserve">#0: </v>
      </c>
    </row>
    <row r="214" spans="1:4" hidden="1" x14ac:dyDescent="0.2">
      <c r="A214">
        <f>Tickets!A213</f>
        <v>0</v>
      </c>
      <c r="B214">
        <f>Tickets!N213</f>
        <v>0</v>
      </c>
      <c r="C214">
        <f>SUMIF(Timelog!E:E,A214, Timelog!H:H)</f>
        <v>0</v>
      </c>
      <c r="D214" t="str">
        <f>CONCATENATE("#", A214, ": ", Tickets!F213)</f>
        <v xml:space="preserve">#0: </v>
      </c>
    </row>
    <row r="215" spans="1:4" hidden="1" x14ac:dyDescent="0.2">
      <c r="A215">
        <f>Tickets!A214</f>
        <v>0</v>
      </c>
      <c r="B215">
        <f>Tickets!N214</f>
        <v>0</v>
      </c>
      <c r="C215">
        <f>SUMIF(Timelog!E:E,A215, Timelog!H:H)</f>
        <v>0</v>
      </c>
      <c r="D215" t="str">
        <f>CONCATENATE("#", A215, ": ", Tickets!F214)</f>
        <v xml:space="preserve">#0: </v>
      </c>
    </row>
    <row r="216" spans="1:4" hidden="1" x14ac:dyDescent="0.2">
      <c r="A216">
        <f>Tickets!A215</f>
        <v>0</v>
      </c>
      <c r="B216">
        <f>Tickets!N215</f>
        <v>0</v>
      </c>
      <c r="C216">
        <f>SUMIF(Timelog!E:E,A216, Timelog!H:H)</f>
        <v>0</v>
      </c>
      <c r="D216" t="str">
        <f>CONCATENATE("#", A216, ": ", Tickets!F215)</f>
        <v xml:space="preserve">#0: </v>
      </c>
    </row>
    <row r="217" spans="1:4" hidden="1" x14ac:dyDescent="0.2">
      <c r="A217">
        <f>Tickets!A216</f>
        <v>0</v>
      </c>
      <c r="B217">
        <f>Tickets!N216</f>
        <v>0</v>
      </c>
      <c r="C217">
        <f>SUMIF(Timelog!E:E,A217, Timelog!H:H)</f>
        <v>0</v>
      </c>
      <c r="D217" t="str">
        <f>CONCATENATE("#", A217, ": ", Tickets!F216)</f>
        <v xml:space="preserve">#0: </v>
      </c>
    </row>
    <row r="218" spans="1:4" hidden="1" x14ac:dyDescent="0.2">
      <c r="A218">
        <f>Tickets!A217</f>
        <v>0</v>
      </c>
      <c r="B218">
        <f>Tickets!N217</f>
        <v>0</v>
      </c>
      <c r="C218">
        <f>SUMIF(Timelog!E:E,A218, Timelog!H:H)</f>
        <v>0</v>
      </c>
      <c r="D218" t="str">
        <f>CONCATENATE("#", A218, ": ", Tickets!F217)</f>
        <v xml:space="preserve">#0: </v>
      </c>
    </row>
    <row r="219" spans="1:4" hidden="1" x14ac:dyDescent="0.2">
      <c r="A219">
        <f>Tickets!A218</f>
        <v>0</v>
      </c>
      <c r="B219">
        <f>Tickets!N218</f>
        <v>0</v>
      </c>
      <c r="C219">
        <f>SUMIF(Timelog!E:E,A219, Timelog!H:H)</f>
        <v>0</v>
      </c>
      <c r="D219" t="str">
        <f>CONCATENATE("#", A219, ": ", Tickets!F218)</f>
        <v xml:space="preserve">#0: </v>
      </c>
    </row>
    <row r="220" spans="1:4" hidden="1" x14ac:dyDescent="0.2">
      <c r="A220">
        <f>Tickets!A219</f>
        <v>0</v>
      </c>
      <c r="B220">
        <f>Tickets!N219</f>
        <v>0</v>
      </c>
      <c r="C220">
        <f>SUMIF(Timelog!E:E,A220, Timelog!H:H)</f>
        <v>0</v>
      </c>
      <c r="D220" t="str">
        <f>CONCATENATE("#", A220, ": ", Tickets!F219)</f>
        <v xml:space="preserve">#0: </v>
      </c>
    </row>
    <row r="221" spans="1:4" hidden="1" x14ac:dyDescent="0.2">
      <c r="A221">
        <f>Tickets!A220</f>
        <v>0</v>
      </c>
      <c r="B221">
        <f>Tickets!N220</f>
        <v>0</v>
      </c>
      <c r="C221">
        <f>SUMIF(Timelog!E:E,A221, Timelog!H:H)</f>
        <v>0</v>
      </c>
      <c r="D221" t="str">
        <f>CONCATENATE("#", A221, ": ", Tickets!F220)</f>
        <v xml:space="preserve">#0: </v>
      </c>
    </row>
  </sheetData>
  <autoFilter ref="A1:D221">
    <filterColumn colId="2">
      <filters>
        <filter val="1"/>
        <filter val="1.5"/>
        <filter val="14"/>
        <filter val="15"/>
        <filter val="2"/>
        <filter val="20"/>
        <filter val="3"/>
        <filter val="3.75"/>
        <filter val="4"/>
        <filter val="5"/>
        <filter val="50.5"/>
        <filter val="7.5"/>
        <filter val="9"/>
      </filters>
    </filterColumn>
  </autoFilter>
  <sortState ref="A2:D134">
    <sortCondition descending="1" ref="C2:C13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85" workbookViewId="0">
      <selection activeCell="N92" sqref="N92"/>
    </sheetView>
  </sheetViews>
  <sheetFormatPr baseColWidth="10" defaultColWidth="9.140625"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3</vt:i4>
      </vt:variant>
    </vt:vector>
  </HeadingPairs>
  <TitlesOfParts>
    <vt:vector size="10" baseType="lpstr">
      <vt:lpstr>Timelog</vt:lpstr>
      <vt:lpstr>Tickets</vt:lpstr>
      <vt:lpstr>timelog-ticket</vt:lpstr>
      <vt:lpstr>h pro Mitglied</vt:lpstr>
      <vt:lpstr>h pro Tag</vt:lpstr>
      <vt:lpstr>h pro Ticket</vt:lpstr>
      <vt:lpstr>Charts</vt:lpstr>
      <vt:lpstr>'timelog-ticket'!timelog_3</vt:lpstr>
      <vt:lpstr>Tickets!zeiterfassung.tickets</vt:lpstr>
      <vt:lpstr>Timelog!zeiterfassung.timelog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Delia</cp:lastModifiedBy>
  <cp:lastPrinted>2004-11-03T14:43:23Z</cp:lastPrinted>
  <dcterms:created xsi:type="dcterms:W3CDTF">1996-10-17T05:27:31Z</dcterms:created>
  <dcterms:modified xsi:type="dcterms:W3CDTF">2011-03-31T11:38:25Z</dcterms:modified>
</cp:coreProperties>
</file>