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Risiken!$A$14:$K$24</definedName>
  </definedNames>
  <calcPr calcId="144525"/>
</workbook>
</file>

<file path=xl/calcChain.xml><?xml version="1.0" encoding="utf-8"?>
<calcChain xmlns="http://schemas.openxmlformats.org/spreadsheetml/2006/main">
  <c r="F15" i="2" l="1"/>
  <c r="B8" i="2" l="1"/>
  <c r="F21" i="2" l="1"/>
  <c r="F22" i="2"/>
  <c r="F23" i="2"/>
  <c r="F16" i="2" l="1"/>
  <c r="F17" i="2"/>
  <c r="F18" i="2"/>
  <c r="F19" i="2"/>
  <c r="F20" i="2"/>
  <c r="F24" i="2"/>
  <c r="E26" i="2"/>
  <c r="B9" i="2" s="1"/>
  <c r="F26" i="2" l="1"/>
</calcChain>
</file>

<file path=xl/sharedStrings.xml><?xml version="1.0" encoding="utf-8"?>
<sst xmlns="http://schemas.openxmlformats.org/spreadsheetml/2006/main" count="158" uniqueCount="93">
  <si>
    <t>Risikomanagement</t>
  </si>
  <si>
    <t>Remo Waltenspül</t>
  </si>
  <si>
    <t>Risikonr</t>
  </si>
  <si>
    <t>Risiko</t>
  </si>
  <si>
    <t>Beschreibung</t>
  </si>
  <si>
    <t>Eintrittswahrscheinlichkeit [%]</t>
  </si>
  <si>
    <t>Schadenspotenzial[h]</t>
  </si>
  <si>
    <t>Reserven [h]</t>
  </si>
  <si>
    <t>Vermeidungs- und Verminderungsmassnahmen</t>
  </si>
  <si>
    <t>Aktionen beim Eintreffen</t>
  </si>
  <si>
    <t xml:space="preserve">Betroffene Arbeitspakete </t>
  </si>
  <si>
    <t>Spätester Zeitpunkt der Risikobeseitigung (Iteration)</t>
  </si>
  <si>
    <t>Risiko bereinigt</t>
  </si>
  <si>
    <t>R01</t>
  </si>
  <si>
    <t>R02</t>
  </si>
  <si>
    <t>R03</t>
  </si>
  <si>
    <t>R04</t>
  </si>
  <si>
    <t>R05</t>
  </si>
  <si>
    <t>R06</t>
  </si>
  <si>
    <t>R07</t>
  </si>
  <si>
    <t>R08</t>
  </si>
  <si>
    <t>R09</t>
  </si>
  <si>
    <t>R10</t>
  </si>
  <si>
    <t>R11</t>
  </si>
  <si>
    <t>R12</t>
  </si>
  <si>
    <t>Datum</t>
  </si>
  <si>
    <t>Version</t>
  </si>
  <si>
    <t>Änderungsgeschichte</t>
  </si>
  <si>
    <t>Author</t>
  </si>
  <si>
    <t>Änderung</t>
  </si>
  <si>
    <t>Erste Version des Dokuments</t>
  </si>
  <si>
    <t>Projektname:</t>
  </si>
  <si>
    <t>Reservezeit [h]:</t>
  </si>
  <si>
    <t>Total:</t>
  </si>
  <si>
    <t xml:space="preserve">MRT </t>
  </si>
  <si>
    <t>Ausfall Workstation</t>
  </si>
  <si>
    <t>Ausfall HSR-Netzwerk</t>
  </si>
  <si>
    <t>SVN-Server steigt aus</t>
  </si>
  <si>
    <t>Datenverlust</t>
  </si>
  <si>
    <t>Konflikt im Team</t>
  </si>
  <si>
    <t>Internet nicht erreichbar</t>
  </si>
  <si>
    <t>Projektmitglied fällt aus</t>
  </si>
  <si>
    <t>Falsche Zeitplanung</t>
  </si>
  <si>
    <t>Programmieren mit Ruby</t>
  </si>
  <si>
    <t>Einarbeiten auf Android</t>
  </si>
  <si>
    <t xml:space="preserve">Phase: </t>
  </si>
  <si>
    <t>Inception</t>
  </si>
  <si>
    <t>Letzte Aktualisierung:</t>
  </si>
  <si>
    <t>Risikonr.</t>
  </si>
  <si>
    <t>Neu</t>
  </si>
  <si>
    <t>bereinigt</t>
  </si>
  <si>
    <t>(Anpassen bis dd.mm.yyyy)</t>
  </si>
  <si>
    <t>Elaboration Iter2</t>
  </si>
  <si>
    <t>Elaboration Iter1</t>
  </si>
  <si>
    <t>Construction Iter1</t>
  </si>
  <si>
    <t>Construction Iter2</t>
  </si>
  <si>
    <t>Construction Iter3</t>
  </si>
  <si>
    <t>Transition</t>
  </si>
  <si>
    <t>Risiko-Evaluierung</t>
  </si>
  <si>
    <t>Fachwissen fehlt</t>
  </si>
  <si>
    <t>Der Aufwand und damit die Projektplanung wurde falsch eingeschätzt</t>
  </si>
  <si>
    <t>Aufgrund von fehlendem Fachwissen können die Meilensteine nicht eingehalten werden.</t>
  </si>
  <si>
    <t>X</t>
  </si>
  <si>
    <t>-</t>
  </si>
  <si>
    <t>Redmine nicht erreichbar</t>
  </si>
  <si>
    <t>Kontinuierliche Überprüfung der Projektplanung und eventuelle Anpassung</t>
  </si>
  <si>
    <t>Konzentration auf die wichtigsten Kernfunktionalitäten, ev. werden gewisse Funktionen weggelassen</t>
  </si>
  <si>
    <t>Construction Iteration 1</t>
  </si>
  <si>
    <t>Elaboration Iteration 2</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</si>
  <si>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</si>
  <si>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</si>
  <si>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Elaboration Iteration 3</t>
  </si>
  <si>
    <t>Anzahl Risiken:</t>
  </si>
  <si>
    <t>SVN regelmässig auschecken um lokale Kopien zu haben</t>
  </si>
  <si>
    <t>Review</t>
  </si>
  <si>
    <t>Diego Steiner</t>
  </si>
  <si>
    <t>Christna Heidt</t>
  </si>
  <si>
    <t>Server nicht erreichbar</t>
  </si>
  <si>
    <t>Server von Lukas Elmer ist nicht verfügbar (1 Tag)</t>
  </si>
  <si>
    <t>SVN: Sobald SVN-Repository wieder verfügbar ist werden alle Daten eingechecked und Konflikte gelöst. Redmine: Die zu verbuchende Stunden in einer lokalen Datei festhalten und diese später nachtragen.</t>
  </si>
  <si>
    <t>Falschabschätzung des Zeitaufwands</t>
  </si>
  <si>
    <t>Es kommt zu Konflikten in der Projektgruppe, welche die Zusammenarbeit erschwert</t>
  </si>
  <si>
    <t>Die Situation muss bereits bei einem sich anbahnenden Konflikt besprochen werden. Vorbestimmung eines Schiedsrichters. Dieser trifft Entscheidung bei einem Problem, bei welchem nach langer Diskussion keine gemeinsame Lösung gefunden werden konnte.</t>
  </si>
  <si>
    <t>Die Einarbeitung in Ruby benötigt mehr Zeit als ursprünglich geplant.</t>
  </si>
  <si>
    <t>Lukas Elmer verfügt bereits Erfahrungen mit Ruby. Bei allfälligen Problemen kann er um Rat angefragt werden.</t>
  </si>
  <si>
    <t>Falls dieses Risiko sich beim Beginn der Construction Phase bestätigt, kann die Architektur noch einmal überdacht werden oder den Funktionsumfang reduzieren werden.</t>
  </si>
  <si>
    <t>Die Einarbeitungszeit in das mobile Betriebssystem Android nimmt mehr Zeit in Anspruch als erwartet.</t>
  </si>
  <si>
    <t>Dieser Arbeitsteil wird aufgrund von technischen Herausforderungen von dem erfahrensten Projektmitglied, Lukas Elmer, durchgeführt.</t>
  </si>
  <si>
    <t>Es werden nur die wichtigstens Kernfunktionalitäten auf dem Android-fähigen Mobiltelefon implementiert</t>
  </si>
  <si>
    <t>In der Projektvorbereitung wird ein kurzes aber intensives Literaturstudium durchgeführt und das Wissen mit Tutorials vertieft.</t>
  </si>
  <si>
    <t>Der Funktionsumfang wird reduziert. Im Team wird das weitere Vorgehen besprochen,  konsultieren von externen Ressourcen (Fachexperten, Fachbücher, Fachzeitschriften etc.)</t>
  </si>
  <si>
    <t>Fachwissen nicht ausreichend</t>
  </si>
  <si>
    <t>Teambildende Massnahmen wie z.B. gemeinsames Mittagessen, sowie Ausflüge soll dem entgegen wirken (Einmal im Monat gemeinsames Abendessen)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</si>
</sst>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09">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2"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2" fontId="2" fillId="0" borderId="15" xfId="0" applyNumberFormat="1"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2" fontId="2" fillId="0" borderId="14" xfId="0" applyNumberFormat="1"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2" fillId="0" borderId="16" xfId="0" applyFont="1" applyBorder="1" applyAlignment="1">
      <alignment horizontal="left" vertical="center"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2" fontId="2" fillId="0" borderId="25" xfId="0" applyNumberFormat="1" applyFont="1" applyBorder="1" applyAlignment="1">
      <alignment horizontal="left" vertical="center" indent="1"/>
    </xf>
    <xf numFmtId="0" fontId="2" fillId="0" borderId="16" xfId="0" applyFont="1" applyBorder="1" applyAlignment="1">
      <alignment horizontal="left" vertical="center" wrapText="1" indent="1"/>
    </xf>
    <xf numFmtId="0" fontId="0" fillId="0" borderId="8" xfId="0" applyBorder="1" applyAlignment="1">
      <alignment horizontal="left" indent="1"/>
    </xf>
    <xf numFmtId="0" fontId="0" fillId="0" borderId="9" xfId="0" applyBorder="1" applyAlignment="1">
      <alignment horizontal="left" indent="1"/>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2" fillId="0" borderId="16" xfId="0" applyFont="1" applyBorder="1" applyAlignment="1">
      <alignment horizontal="left" vertical="center" indent="1"/>
    </xf>
    <xf numFmtId="0" fontId="2" fillId="0" borderId="0" xfId="0" applyFont="1" applyBorder="1" applyAlignment="1">
      <alignment horizontal="left" vertical="center" inden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75"/>
  <sheetViews>
    <sheetView topLeftCell="A8" workbookViewId="0">
      <selection activeCell="G25" sqref="G25"/>
    </sheetView>
  </sheetViews>
  <sheetFormatPr baseColWidth="10" defaultColWidth="11.42578125" defaultRowHeight="15" x14ac:dyDescent="0.25"/>
  <cols>
    <col min="1" max="1" width="8" customWidth="1"/>
    <col min="2" max="2" width="19.7109375" customWidth="1"/>
    <col min="3" max="3" width="10.140625" customWidth="1"/>
    <col min="4" max="4" width="7.85546875" customWidth="1"/>
    <col min="5" max="5" width="9.5703125" customWidth="1"/>
    <col min="7" max="7" width="19.85546875" bestFit="1" customWidth="1"/>
  </cols>
  <sheetData>
    <row r="2" spans="1:8" ht="23.25" x14ac:dyDescent="0.35">
      <c r="A2" s="25" t="s">
        <v>58</v>
      </c>
      <c r="H2" s="6"/>
    </row>
    <row r="4" spans="1:8" x14ac:dyDescent="0.25">
      <c r="A4" t="s">
        <v>47</v>
      </c>
      <c r="C4" s="38">
        <v>40605</v>
      </c>
    </row>
    <row r="6" spans="1:8" ht="17.25" x14ac:dyDescent="0.3">
      <c r="A6" s="26" t="s">
        <v>45</v>
      </c>
      <c r="B6" s="27" t="s">
        <v>46</v>
      </c>
      <c r="C6" s="89" t="s">
        <v>51</v>
      </c>
      <c r="D6" s="89"/>
      <c r="E6" s="90"/>
    </row>
    <row r="7" spans="1:8" ht="4.5" customHeight="1" x14ac:dyDescent="0.3">
      <c r="A7" s="29"/>
      <c r="B7" s="30"/>
      <c r="C7" s="30"/>
      <c r="D7" s="2"/>
      <c r="E7" s="4"/>
    </row>
    <row r="8" spans="1:8" x14ac:dyDescent="0.25">
      <c r="A8" s="33" t="s">
        <v>48</v>
      </c>
      <c r="B8" s="83" t="s">
        <v>3</v>
      </c>
      <c r="C8" s="84"/>
      <c r="D8" s="34" t="s">
        <v>49</v>
      </c>
      <c r="E8" s="28" t="s">
        <v>50</v>
      </c>
    </row>
    <row r="9" spans="1:8" x14ac:dyDescent="0.25">
      <c r="A9" s="60" t="s">
        <v>13</v>
      </c>
      <c r="B9" s="92" t="s">
        <v>35</v>
      </c>
      <c r="C9" s="92"/>
      <c r="D9" s="60" t="s">
        <v>62</v>
      </c>
      <c r="E9" s="35"/>
    </row>
    <row r="10" spans="1:8" x14ac:dyDescent="0.25">
      <c r="A10" s="61" t="s">
        <v>14</v>
      </c>
      <c r="B10" s="91" t="s">
        <v>36</v>
      </c>
      <c r="C10" s="91"/>
      <c r="D10" s="61" t="s">
        <v>62</v>
      </c>
      <c r="E10" s="59"/>
    </row>
    <row r="11" spans="1:8" x14ac:dyDescent="0.25">
      <c r="A11" s="61" t="s">
        <v>15</v>
      </c>
      <c r="B11" s="91" t="s">
        <v>37</v>
      </c>
      <c r="C11" s="91"/>
      <c r="D11" s="61" t="s">
        <v>62</v>
      </c>
      <c r="E11" s="59"/>
    </row>
    <row r="12" spans="1:8" x14ac:dyDescent="0.25">
      <c r="A12" s="61" t="s">
        <v>16</v>
      </c>
      <c r="B12" s="91" t="s">
        <v>38</v>
      </c>
      <c r="C12" s="91"/>
      <c r="D12" s="61" t="s">
        <v>62</v>
      </c>
      <c r="E12" s="59"/>
    </row>
    <row r="13" spans="1:8" x14ac:dyDescent="0.25">
      <c r="A13" s="61" t="s">
        <v>17</v>
      </c>
      <c r="B13" s="14" t="s">
        <v>64</v>
      </c>
      <c r="C13" s="14"/>
      <c r="D13" s="61" t="s">
        <v>62</v>
      </c>
      <c r="E13" s="59"/>
    </row>
    <row r="14" spans="1:8" x14ac:dyDescent="0.25">
      <c r="A14" s="61" t="s">
        <v>18</v>
      </c>
      <c r="B14" s="91" t="s">
        <v>39</v>
      </c>
      <c r="C14" s="91"/>
      <c r="D14" s="61" t="s">
        <v>62</v>
      </c>
      <c r="E14" s="59"/>
    </row>
    <row r="15" spans="1:8" x14ac:dyDescent="0.25">
      <c r="A15" s="61" t="s">
        <v>19</v>
      </c>
      <c r="B15" s="91" t="s">
        <v>40</v>
      </c>
      <c r="C15" s="91"/>
      <c r="D15" s="61" t="s">
        <v>62</v>
      </c>
      <c r="E15" s="59"/>
    </row>
    <row r="16" spans="1:8" x14ac:dyDescent="0.25">
      <c r="A16" s="61" t="s">
        <v>20</v>
      </c>
      <c r="B16" s="91" t="s">
        <v>41</v>
      </c>
      <c r="C16" s="91"/>
      <c r="D16" s="61" t="s">
        <v>62</v>
      </c>
      <c r="E16" s="59"/>
    </row>
    <row r="17" spans="1:12" x14ac:dyDescent="0.25">
      <c r="A17" s="61" t="s">
        <v>21</v>
      </c>
      <c r="B17" s="91" t="s">
        <v>42</v>
      </c>
      <c r="C17" s="91"/>
      <c r="D17" s="61" t="s">
        <v>62</v>
      </c>
      <c r="E17" s="59"/>
    </row>
    <row r="18" spans="1:12" x14ac:dyDescent="0.25">
      <c r="A18" s="61" t="s">
        <v>22</v>
      </c>
      <c r="B18" s="91" t="s">
        <v>43</v>
      </c>
      <c r="C18" s="91"/>
      <c r="D18" s="61" t="s">
        <v>62</v>
      </c>
      <c r="E18" s="59"/>
    </row>
    <row r="19" spans="1:12" x14ac:dyDescent="0.25">
      <c r="A19" s="61" t="s">
        <v>23</v>
      </c>
      <c r="B19" s="91" t="s">
        <v>44</v>
      </c>
      <c r="C19" s="91"/>
      <c r="D19" s="61" t="s">
        <v>62</v>
      </c>
      <c r="E19" s="59"/>
    </row>
    <row r="20" spans="1:12" x14ac:dyDescent="0.25">
      <c r="A20" s="63" t="s">
        <v>24</v>
      </c>
      <c r="B20" s="93" t="s">
        <v>59</v>
      </c>
      <c r="C20" s="94"/>
      <c r="D20" s="63" t="s">
        <v>62</v>
      </c>
      <c r="E20" s="64"/>
      <c r="H20" s="3"/>
      <c r="I20" s="3"/>
      <c r="J20" s="3"/>
      <c r="K20" s="3"/>
      <c r="L20" s="3"/>
    </row>
    <row r="21" spans="1:12" ht="25.5" customHeight="1" x14ac:dyDescent="0.25">
      <c r="B21" s="95"/>
      <c r="C21" s="95"/>
      <c r="H21" s="3"/>
      <c r="I21" s="3"/>
      <c r="J21" s="3"/>
      <c r="K21" s="3"/>
      <c r="L21" s="3"/>
    </row>
    <row r="22" spans="1:12" ht="17.25" x14ac:dyDescent="0.3">
      <c r="A22" s="26" t="s">
        <v>45</v>
      </c>
      <c r="B22" s="27" t="s">
        <v>53</v>
      </c>
      <c r="C22" s="89" t="s">
        <v>51</v>
      </c>
      <c r="D22" s="89"/>
      <c r="E22" s="90"/>
      <c r="H22" s="3"/>
      <c r="I22" s="3"/>
      <c r="J22" s="3"/>
      <c r="K22" s="3"/>
      <c r="L22" s="3"/>
    </row>
    <row r="23" spans="1:12" ht="17.25" x14ac:dyDescent="0.3">
      <c r="A23" s="29"/>
      <c r="B23" s="30"/>
      <c r="C23" s="30"/>
      <c r="D23" s="2"/>
      <c r="E23" s="4"/>
      <c r="H23" s="3"/>
      <c r="I23" s="3"/>
      <c r="J23" s="3"/>
      <c r="K23" s="3"/>
      <c r="L23" s="3"/>
    </row>
    <row r="24" spans="1:12" x14ac:dyDescent="0.25">
      <c r="A24" s="33" t="s">
        <v>48</v>
      </c>
      <c r="B24" s="83" t="s">
        <v>3</v>
      </c>
      <c r="C24" s="84"/>
      <c r="D24" s="34" t="s">
        <v>49</v>
      </c>
      <c r="E24" s="28" t="s">
        <v>50</v>
      </c>
      <c r="H24" s="3"/>
      <c r="I24" s="3"/>
      <c r="J24" s="3"/>
      <c r="K24" s="3"/>
      <c r="L24" s="3"/>
    </row>
    <row r="25" spans="1:12" x14ac:dyDescent="0.25">
      <c r="A25" s="31"/>
      <c r="B25" s="85"/>
      <c r="C25" s="86"/>
      <c r="D25" s="60"/>
      <c r="E25" s="35"/>
      <c r="H25" s="3"/>
      <c r="I25" s="3"/>
      <c r="J25" s="3"/>
      <c r="K25" s="3"/>
      <c r="L25" s="3"/>
    </row>
    <row r="26" spans="1:12" x14ac:dyDescent="0.25">
      <c r="A26" s="58"/>
      <c r="B26" s="87"/>
      <c r="C26" s="88"/>
      <c r="D26" s="61"/>
      <c r="E26" s="59"/>
      <c r="H26" s="3"/>
      <c r="I26" s="3"/>
      <c r="J26" s="3"/>
      <c r="K26" s="3"/>
      <c r="L26" s="3"/>
    </row>
    <row r="27" spans="1:12" x14ac:dyDescent="0.25">
      <c r="A27" s="58"/>
      <c r="B27" s="87"/>
      <c r="C27" s="88"/>
      <c r="D27" s="61"/>
      <c r="E27" s="59"/>
      <c r="H27" s="3"/>
      <c r="I27" s="3"/>
      <c r="J27" s="3"/>
      <c r="K27" s="3"/>
      <c r="L27" s="3"/>
    </row>
    <row r="28" spans="1:12" x14ac:dyDescent="0.25">
      <c r="A28" s="58"/>
      <c r="B28" s="87"/>
      <c r="C28" s="88"/>
      <c r="D28" s="61"/>
      <c r="E28" s="59"/>
      <c r="H28" s="3"/>
      <c r="I28" s="3"/>
      <c r="J28" s="3"/>
      <c r="K28" s="3"/>
      <c r="L28" s="3"/>
    </row>
    <row r="29" spans="1:12" x14ac:dyDescent="0.25">
      <c r="A29" s="32"/>
      <c r="B29" s="81"/>
      <c r="C29" s="82"/>
      <c r="D29" s="62"/>
      <c r="E29" s="36"/>
    </row>
    <row r="30" spans="1:12" ht="24" customHeight="1" x14ac:dyDescent="0.25"/>
    <row r="31" spans="1:12" ht="17.25" x14ac:dyDescent="0.3">
      <c r="A31" s="26" t="s">
        <v>45</v>
      </c>
      <c r="B31" s="27" t="s">
        <v>52</v>
      </c>
      <c r="C31" s="89" t="s">
        <v>51</v>
      </c>
      <c r="D31" s="89"/>
      <c r="E31" s="90"/>
    </row>
    <row r="32" spans="1:12" ht="17.25" x14ac:dyDescent="0.3">
      <c r="A32" s="29"/>
      <c r="B32" s="30"/>
      <c r="C32" s="30"/>
      <c r="D32" s="2"/>
      <c r="E32" s="4"/>
    </row>
    <row r="33" spans="1:5" x14ac:dyDescent="0.25">
      <c r="A33" s="33" t="s">
        <v>48</v>
      </c>
      <c r="B33" s="83" t="s">
        <v>3</v>
      </c>
      <c r="C33" s="84"/>
      <c r="D33" s="34" t="s">
        <v>49</v>
      </c>
      <c r="E33" s="28" t="s">
        <v>50</v>
      </c>
    </row>
    <row r="34" spans="1:5" x14ac:dyDescent="0.25">
      <c r="A34" s="31"/>
      <c r="B34" s="85"/>
      <c r="C34" s="86"/>
      <c r="D34" s="60"/>
      <c r="E34" s="35"/>
    </row>
    <row r="35" spans="1:5" x14ac:dyDescent="0.25">
      <c r="A35" s="58"/>
      <c r="B35" s="87"/>
      <c r="C35" s="88"/>
      <c r="D35" s="61"/>
      <c r="E35" s="59"/>
    </row>
    <row r="36" spans="1:5" x14ac:dyDescent="0.25">
      <c r="A36" s="58"/>
      <c r="B36" s="87"/>
      <c r="C36" s="88"/>
      <c r="D36" s="61"/>
      <c r="E36" s="59"/>
    </row>
    <row r="37" spans="1:5" x14ac:dyDescent="0.25">
      <c r="A37" s="58"/>
      <c r="B37" s="87"/>
      <c r="C37" s="88"/>
      <c r="D37" s="61"/>
      <c r="E37" s="59"/>
    </row>
    <row r="38" spans="1:5" x14ac:dyDescent="0.25">
      <c r="A38" s="32"/>
      <c r="B38" s="81"/>
      <c r="C38" s="82"/>
      <c r="D38" s="62"/>
      <c r="E38" s="36"/>
    </row>
    <row r="39" spans="1:5" ht="27" customHeight="1" x14ac:dyDescent="0.25"/>
    <row r="40" spans="1:5" ht="17.25" x14ac:dyDescent="0.3">
      <c r="A40" s="26" t="s">
        <v>45</v>
      </c>
      <c r="B40" s="27" t="s">
        <v>54</v>
      </c>
      <c r="C40" s="89" t="s">
        <v>51</v>
      </c>
      <c r="D40" s="89"/>
      <c r="E40" s="90"/>
    </row>
    <row r="41" spans="1:5" ht="17.25" x14ac:dyDescent="0.3">
      <c r="A41" s="29"/>
      <c r="B41" s="30"/>
      <c r="C41" s="30"/>
      <c r="D41" s="2"/>
      <c r="E41" s="4"/>
    </row>
    <row r="42" spans="1:5" x14ac:dyDescent="0.25">
      <c r="A42" s="33" t="s">
        <v>48</v>
      </c>
      <c r="B42" s="83" t="s">
        <v>3</v>
      </c>
      <c r="C42" s="84"/>
      <c r="D42" s="34" t="s">
        <v>49</v>
      </c>
      <c r="E42" s="28" t="s">
        <v>50</v>
      </c>
    </row>
    <row r="43" spans="1:5" x14ac:dyDescent="0.25">
      <c r="A43" s="31"/>
      <c r="B43" s="85"/>
      <c r="C43" s="86"/>
      <c r="D43" s="60"/>
      <c r="E43" s="35"/>
    </row>
    <row r="44" spans="1:5" x14ac:dyDescent="0.25">
      <c r="A44" s="58"/>
      <c r="B44" s="87"/>
      <c r="C44" s="88"/>
      <c r="D44" s="61"/>
      <c r="E44" s="59"/>
    </row>
    <row r="45" spans="1:5" x14ac:dyDescent="0.25">
      <c r="A45" s="58"/>
      <c r="B45" s="87"/>
      <c r="C45" s="88"/>
      <c r="D45" s="61"/>
      <c r="E45" s="59"/>
    </row>
    <row r="46" spans="1:5" x14ac:dyDescent="0.25">
      <c r="A46" s="58"/>
      <c r="B46" s="87"/>
      <c r="C46" s="88"/>
      <c r="D46" s="61"/>
      <c r="E46" s="59"/>
    </row>
    <row r="47" spans="1:5" x14ac:dyDescent="0.25">
      <c r="A47" s="32"/>
      <c r="B47" s="81"/>
      <c r="C47" s="82"/>
      <c r="D47" s="62"/>
      <c r="E47" s="36"/>
    </row>
    <row r="50" spans="1:5" ht="17.25" x14ac:dyDescent="0.3">
      <c r="A50" s="26" t="s">
        <v>45</v>
      </c>
      <c r="B50" s="27" t="s">
        <v>55</v>
      </c>
      <c r="C50" s="89" t="s">
        <v>51</v>
      </c>
      <c r="D50" s="89"/>
      <c r="E50" s="90"/>
    </row>
    <row r="51" spans="1:5" ht="17.25" x14ac:dyDescent="0.3">
      <c r="A51" s="29"/>
      <c r="B51" s="30"/>
      <c r="C51" s="30"/>
      <c r="D51" s="2"/>
      <c r="E51" s="4"/>
    </row>
    <row r="52" spans="1:5" x14ac:dyDescent="0.25">
      <c r="A52" s="33" t="s">
        <v>48</v>
      </c>
      <c r="B52" s="83" t="s">
        <v>3</v>
      </c>
      <c r="C52" s="84"/>
      <c r="D52" s="34" t="s">
        <v>49</v>
      </c>
      <c r="E52" s="28" t="s">
        <v>50</v>
      </c>
    </row>
    <row r="53" spans="1:5" x14ac:dyDescent="0.25">
      <c r="A53" s="31"/>
      <c r="B53" s="85"/>
      <c r="C53" s="86"/>
      <c r="D53" s="60"/>
      <c r="E53" s="35"/>
    </row>
    <row r="54" spans="1:5" x14ac:dyDescent="0.25">
      <c r="A54" s="58"/>
      <c r="B54" s="87"/>
      <c r="C54" s="88"/>
      <c r="D54" s="61"/>
      <c r="E54" s="59"/>
    </row>
    <row r="55" spans="1:5" x14ac:dyDescent="0.25">
      <c r="A55" s="58"/>
      <c r="B55" s="87"/>
      <c r="C55" s="88"/>
      <c r="D55" s="61"/>
      <c r="E55" s="59"/>
    </row>
    <row r="56" spans="1:5" x14ac:dyDescent="0.25">
      <c r="A56" s="58"/>
      <c r="B56" s="87"/>
      <c r="C56" s="88"/>
      <c r="D56" s="61"/>
      <c r="E56" s="59"/>
    </row>
    <row r="57" spans="1:5" x14ac:dyDescent="0.25">
      <c r="A57" s="32"/>
      <c r="B57" s="81"/>
      <c r="C57" s="82"/>
      <c r="D57" s="62"/>
      <c r="E57" s="36"/>
    </row>
    <row r="58" spans="1:5" ht="25.5" customHeight="1" x14ac:dyDescent="0.25"/>
    <row r="59" spans="1:5" ht="17.25" x14ac:dyDescent="0.3">
      <c r="A59" s="26" t="s">
        <v>45</v>
      </c>
      <c r="B59" s="27" t="s">
        <v>56</v>
      </c>
      <c r="C59" s="89" t="s">
        <v>51</v>
      </c>
      <c r="D59" s="89"/>
      <c r="E59" s="90"/>
    </row>
    <row r="60" spans="1:5" ht="17.25" x14ac:dyDescent="0.3">
      <c r="A60" s="29"/>
      <c r="B60" s="30"/>
      <c r="C60" s="30"/>
      <c r="D60" s="2"/>
      <c r="E60" s="4"/>
    </row>
    <row r="61" spans="1:5" x14ac:dyDescent="0.25">
      <c r="A61" s="33" t="s">
        <v>48</v>
      </c>
      <c r="B61" s="83" t="s">
        <v>3</v>
      </c>
      <c r="C61" s="84"/>
      <c r="D61" s="34" t="s">
        <v>49</v>
      </c>
      <c r="E61" s="28" t="s">
        <v>50</v>
      </c>
    </row>
    <row r="62" spans="1:5" x14ac:dyDescent="0.25">
      <c r="A62" s="31"/>
      <c r="B62" s="85"/>
      <c r="C62" s="86"/>
      <c r="D62" s="60"/>
      <c r="E62" s="35"/>
    </row>
    <row r="63" spans="1:5" x14ac:dyDescent="0.25">
      <c r="A63" s="58"/>
      <c r="B63" s="87"/>
      <c r="C63" s="88"/>
      <c r="D63" s="61"/>
      <c r="E63" s="59"/>
    </row>
    <row r="64" spans="1:5" x14ac:dyDescent="0.25">
      <c r="A64" s="58"/>
      <c r="B64" s="87"/>
      <c r="C64" s="88"/>
      <c r="D64" s="61"/>
      <c r="E64" s="59"/>
    </row>
    <row r="65" spans="1:5" x14ac:dyDescent="0.25">
      <c r="A65" s="58"/>
      <c r="B65" s="87"/>
      <c r="C65" s="88"/>
      <c r="D65" s="61"/>
      <c r="E65" s="59"/>
    </row>
    <row r="66" spans="1:5" x14ac:dyDescent="0.25">
      <c r="A66" s="32"/>
      <c r="B66" s="81"/>
      <c r="C66" s="82"/>
      <c r="D66" s="62"/>
      <c r="E66" s="36"/>
    </row>
    <row r="68" spans="1:5" ht="17.25" x14ac:dyDescent="0.3">
      <c r="A68" s="26" t="s">
        <v>45</v>
      </c>
      <c r="B68" s="27" t="s">
        <v>57</v>
      </c>
      <c r="C68" s="89" t="s">
        <v>51</v>
      </c>
      <c r="D68" s="89"/>
      <c r="E68" s="90"/>
    </row>
    <row r="69" spans="1:5" ht="17.25" x14ac:dyDescent="0.3">
      <c r="A69" s="29"/>
      <c r="B69" s="30"/>
      <c r="C69" s="30"/>
      <c r="D69" s="2"/>
      <c r="E69" s="4"/>
    </row>
    <row r="70" spans="1:5" x14ac:dyDescent="0.25">
      <c r="A70" s="33" t="s">
        <v>48</v>
      </c>
      <c r="B70" s="83" t="s">
        <v>3</v>
      </c>
      <c r="C70" s="84"/>
      <c r="D70" s="34" t="s">
        <v>49</v>
      </c>
      <c r="E70" s="28" t="s">
        <v>50</v>
      </c>
    </row>
    <row r="71" spans="1:5" x14ac:dyDescent="0.25">
      <c r="A71" s="31"/>
      <c r="B71" s="85"/>
      <c r="C71" s="86"/>
      <c r="D71" s="60"/>
      <c r="E71" s="35"/>
    </row>
    <row r="72" spans="1:5" x14ac:dyDescent="0.25">
      <c r="A72" s="58"/>
      <c r="B72" s="87"/>
      <c r="C72" s="88"/>
      <c r="D72" s="61"/>
      <c r="E72" s="59"/>
    </row>
    <row r="73" spans="1:5" x14ac:dyDescent="0.25">
      <c r="A73" s="58"/>
      <c r="B73" s="87"/>
      <c r="C73" s="88"/>
      <c r="D73" s="61"/>
      <c r="E73" s="59"/>
    </row>
    <row r="74" spans="1:5" x14ac:dyDescent="0.25">
      <c r="A74" s="58"/>
      <c r="B74" s="87"/>
      <c r="C74" s="88"/>
      <c r="D74" s="61"/>
      <c r="E74" s="59"/>
    </row>
    <row r="75" spans="1:5" x14ac:dyDescent="0.25">
      <c r="A75" s="32"/>
      <c r="B75" s="81"/>
      <c r="C75" s="82"/>
      <c r="D75" s="62"/>
      <c r="E75" s="36"/>
    </row>
  </sheetData>
  <mergeCells count="56">
    <mergeCell ref="B45:C45"/>
    <mergeCell ref="B16:C16"/>
    <mergeCell ref="B29:C29"/>
    <mergeCell ref="C31:E31"/>
    <mergeCell ref="C40:E40"/>
    <mergeCell ref="B33:C33"/>
    <mergeCell ref="B34:C34"/>
    <mergeCell ref="B35:C35"/>
    <mergeCell ref="B36:C36"/>
    <mergeCell ref="B37:C37"/>
    <mergeCell ref="B38:C38"/>
    <mergeCell ref="B47:C47"/>
    <mergeCell ref="B20:C20"/>
    <mergeCell ref="C22:E22"/>
    <mergeCell ref="B21:C21"/>
    <mergeCell ref="B25:C25"/>
    <mergeCell ref="B26:C26"/>
    <mergeCell ref="B24:C24"/>
    <mergeCell ref="B27:C27"/>
    <mergeCell ref="B28:C28"/>
    <mergeCell ref="B46:C46"/>
    <mergeCell ref="B42:C42"/>
    <mergeCell ref="B43:C43"/>
    <mergeCell ref="B44:C44"/>
    <mergeCell ref="C6:E6"/>
    <mergeCell ref="B8:C8"/>
    <mergeCell ref="B9:C9"/>
    <mergeCell ref="B10:C10"/>
    <mergeCell ref="B11:C11"/>
    <mergeCell ref="B12:C12"/>
    <mergeCell ref="B14:C14"/>
    <mergeCell ref="B17:C17"/>
    <mergeCell ref="B18:C18"/>
    <mergeCell ref="B19:C19"/>
    <mergeCell ref="B15:C15"/>
    <mergeCell ref="C50:E50"/>
    <mergeCell ref="B52:C52"/>
    <mergeCell ref="B53:C53"/>
    <mergeCell ref="B54:C54"/>
    <mergeCell ref="B55:C55"/>
    <mergeCell ref="B56:C56"/>
    <mergeCell ref="B57:C57"/>
    <mergeCell ref="C59:E59"/>
    <mergeCell ref="B61:C61"/>
    <mergeCell ref="B62:C62"/>
    <mergeCell ref="B63:C63"/>
    <mergeCell ref="B64:C64"/>
    <mergeCell ref="B65:C65"/>
    <mergeCell ref="B66:C66"/>
    <mergeCell ref="C68:E68"/>
    <mergeCell ref="B75:C75"/>
    <mergeCell ref="B70:C70"/>
    <mergeCell ref="B71:C71"/>
    <mergeCell ref="B72:C72"/>
    <mergeCell ref="B73:C73"/>
    <mergeCell ref="B74:C74"/>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1"/>
  <sheetViews>
    <sheetView tabSelected="1" topLeftCell="A4" zoomScale="80" zoomScaleNormal="80" workbookViewId="0">
      <pane ySplit="11" topLeftCell="A15" activePane="bottomLeft" state="frozen"/>
      <selection activeCell="A4" sqref="A4"/>
      <selection pane="bottomLeft" activeCell="G16" sqref="G16"/>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28515625" customWidth="1"/>
    <col min="11" max="11" width="8.5703125" customWidth="1"/>
  </cols>
  <sheetData>
    <row r="2" spans="1:12" x14ac:dyDescent="0.25">
      <c r="D2" s="3"/>
      <c r="E2" s="3"/>
      <c r="F2" s="3"/>
      <c r="G2" s="3"/>
      <c r="H2" s="3"/>
    </row>
    <row r="3" spans="1:12" ht="23.25" x14ac:dyDescent="0.35">
      <c r="A3" s="9" t="s">
        <v>0</v>
      </c>
      <c r="B3" s="9"/>
      <c r="D3" s="8" t="s">
        <v>27</v>
      </c>
      <c r="E3" s="7"/>
      <c r="F3" s="7"/>
      <c r="G3" s="7"/>
      <c r="H3" s="7"/>
      <c r="I3" s="3"/>
    </row>
    <row r="4" spans="1:12" ht="23.25" x14ac:dyDescent="0.35">
      <c r="A4" s="25" t="s">
        <v>70</v>
      </c>
      <c r="B4" s="9"/>
      <c r="D4" s="68"/>
      <c r="E4" s="69"/>
      <c r="F4" s="69"/>
      <c r="G4" s="69"/>
      <c r="H4" s="69"/>
      <c r="I4" s="3"/>
    </row>
    <row r="5" spans="1:12" ht="10.5" customHeight="1" x14ac:dyDescent="0.35">
      <c r="A5" s="9"/>
      <c r="B5" s="9"/>
      <c r="D5" s="8"/>
      <c r="E5" s="7"/>
      <c r="F5" s="7"/>
      <c r="G5" s="7"/>
      <c r="H5" s="7"/>
      <c r="I5" s="3"/>
    </row>
    <row r="6" spans="1:12" x14ac:dyDescent="0.25">
      <c r="D6" s="18" t="s">
        <v>25</v>
      </c>
      <c r="E6" s="40" t="s">
        <v>26</v>
      </c>
      <c r="F6" s="104" t="s">
        <v>29</v>
      </c>
      <c r="G6" s="105"/>
      <c r="H6" s="18" t="s">
        <v>28</v>
      </c>
      <c r="J6" s="96" t="s">
        <v>69</v>
      </c>
      <c r="K6" s="97"/>
    </row>
    <row r="7" spans="1:12" x14ac:dyDescent="0.25">
      <c r="A7" s="1" t="s">
        <v>31</v>
      </c>
      <c r="B7" s="71" t="s">
        <v>34</v>
      </c>
      <c r="D7" s="10">
        <v>40604</v>
      </c>
      <c r="E7" s="79">
        <v>1</v>
      </c>
      <c r="F7" s="102" t="s">
        <v>30</v>
      </c>
      <c r="G7" s="103"/>
      <c r="H7" s="70" t="s">
        <v>1</v>
      </c>
      <c r="I7" s="78"/>
      <c r="J7" s="98"/>
      <c r="K7" s="99"/>
    </row>
    <row r="8" spans="1:12" x14ac:dyDescent="0.25">
      <c r="A8" s="1" t="s">
        <v>72</v>
      </c>
      <c r="B8" s="71">
        <f>COUNTA(A15:A51)</f>
        <v>6</v>
      </c>
      <c r="D8" s="75">
        <v>40606</v>
      </c>
      <c r="E8" s="11">
        <v>1.1000000000000001</v>
      </c>
      <c r="F8" s="92" t="s">
        <v>74</v>
      </c>
      <c r="G8" s="106"/>
      <c r="H8" s="77" t="s">
        <v>75</v>
      </c>
      <c r="J8" s="98"/>
      <c r="K8" s="99"/>
    </row>
    <row r="9" spans="1:12" x14ac:dyDescent="0.25">
      <c r="A9" s="1" t="s">
        <v>32</v>
      </c>
      <c r="B9" s="71">
        <f>E26</f>
        <v>340</v>
      </c>
      <c r="D9" s="75">
        <v>40609</v>
      </c>
      <c r="E9" s="13">
        <v>1.2</v>
      </c>
      <c r="F9" s="107" t="s">
        <v>74</v>
      </c>
      <c r="G9" s="108"/>
      <c r="H9" s="12" t="s">
        <v>76</v>
      </c>
      <c r="J9" s="98"/>
      <c r="K9" s="99"/>
    </row>
    <row r="10" spans="1:12" x14ac:dyDescent="0.25">
      <c r="A10" s="1"/>
      <c r="B10" s="1"/>
      <c r="D10" s="12"/>
      <c r="E10" s="13"/>
      <c r="F10" s="107"/>
      <c r="G10" s="108"/>
      <c r="H10" s="12"/>
      <c r="J10" s="98"/>
      <c r="K10" s="99"/>
    </row>
    <row r="11" spans="1:12" x14ac:dyDescent="0.25">
      <c r="A11" s="1"/>
      <c r="B11" s="1"/>
      <c r="D11" s="12"/>
      <c r="E11" s="13"/>
      <c r="F11" s="107"/>
      <c r="G11" s="108"/>
      <c r="H11" s="12"/>
      <c r="J11" s="100"/>
      <c r="K11" s="101"/>
    </row>
    <row r="12" spans="1:12" x14ac:dyDescent="0.25">
      <c r="D12" s="15"/>
      <c r="E12" s="16"/>
      <c r="F12" s="93"/>
      <c r="G12" s="94"/>
      <c r="H12" s="76"/>
    </row>
    <row r="13" spans="1:12" ht="8.25" customHeight="1" x14ac:dyDescent="0.25"/>
    <row r="14" spans="1:12" ht="38.25" customHeight="1" x14ac:dyDescent="0.25">
      <c r="A14" s="24" t="s">
        <v>2</v>
      </c>
      <c r="B14" s="41" t="s">
        <v>3</v>
      </c>
      <c r="C14" s="23" t="s">
        <v>4</v>
      </c>
      <c r="D14" s="39" t="s">
        <v>5</v>
      </c>
      <c r="E14" s="24" t="s">
        <v>6</v>
      </c>
      <c r="F14" s="39" t="s">
        <v>7</v>
      </c>
      <c r="G14" s="23" t="s">
        <v>8</v>
      </c>
      <c r="H14" s="41" t="s">
        <v>9</v>
      </c>
      <c r="I14" s="23" t="s">
        <v>10</v>
      </c>
      <c r="J14" s="21" t="s">
        <v>11</v>
      </c>
      <c r="K14" s="22" t="s">
        <v>12</v>
      </c>
      <c r="L14" s="1"/>
    </row>
    <row r="15" spans="1:12" ht="90" customHeight="1" x14ac:dyDescent="0.25">
      <c r="A15" s="46" t="s">
        <v>13</v>
      </c>
      <c r="B15" s="80" t="s">
        <v>77</v>
      </c>
      <c r="C15" s="48" t="s">
        <v>78</v>
      </c>
      <c r="D15" s="49">
        <v>10</v>
      </c>
      <c r="E15" s="46">
        <v>20</v>
      </c>
      <c r="F15" s="49">
        <f>(D15/100)*E15</f>
        <v>2</v>
      </c>
      <c r="G15" s="48" t="s">
        <v>73</v>
      </c>
      <c r="H15" s="65" t="s">
        <v>79</v>
      </c>
      <c r="I15" s="12" t="s">
        <v>63</v>
      </c>
      <c r="J15" s="48" t="s">
        <v>63</v>
      </c>
      <c r="K15" s="51"/>
    </row>
    <row r="16" spans="1:12" ht="125.25" customHeight="1" x14ac:dyDescent="0.25">
      <c r="A16" s="46" t="s">
        <v>14</v>
      </c>
      <c r="B16" s="47" t="s">
        <v>39</v>
      </c>
      <c r="C16" s="48" t="s">
        <v>81</v>
      </c>
      <c r="D16" s="49">
        <v>15</v>
      </c>
      <c r="E16" s="46">
        <v>40</v>
      </c>
      <c r="F16" s="49">
        <f t="shared" ref="F16:F24" si="0">(D16/100)*E16</f>
        <v>6</v>
      </c>
      <c r="G16" s="48" t="s">
        <v>92</v>
      </c>
      <c r="H16" s="65" t="s">
        <v>82</v>
      </c>
      <c r="I16" s="12" t="s">
        <v>63</v>
      </c>
      <c r="J16" s="48" t="s">
        <v>63</v>
      </c>
      <c r="K16" s="51"/>
    </row>
    <row r="17" spans="1:11" ht="38.25" x14ac:dyDescent="0.25">
      <c r="A17" s="46" t="s">
        <v>15</v>
      </c>
      <c r="B17" s="80" t="s">
        <v>80</v>
      </c>
      <c r="C17" s="48" t="s">
        <v>60</v>
      </c>
      <c r="D17" s="49">
        <v>25</v>
      </c>
      <c r="E17" s="46">
        <v>50</v>
      </c>
      <c r="F17" s="49">
        <f t="shared" si="0"/>
        <v>12.5</v>
      </c>
      <c r="G17" s="48" t="s">
        <v>65</v>
      </c>
      <c r="H17" s="65" t="s">
        <v>66</v>
      </c>
      <c r="I17" s="12" t="s">
        <v>63</v>
      </c>
      <c r="J17" s="48" t="s">
        <v>63</v>
      </c>
      <c r="K17" s="51"/>
    </row>
    <row r="18" spans="1:11" ht="76.5" x14ac:dyDescent="0.25">
      <c r="A18" s="46" t="s">
        <v>16</v>
      </c>
      <c r="B18" s="47" t="s">
        <v>43</v>
      </c>
      <c r="C18" s="48" t="s">
        <v>83</v>
      </c>
      <c r="D18" s="49">
        <v>10</v>
      </c>
      <c r="E18" s="46">
        <v>150</v>
      </c>
      <c r="F18" s="49">
        <f t="shared" si="0"/>
        <v>15</v>
      </c>
      <c r="G18" s="48" t="s">
        <v>84</v>
      </c>
      <c r="H18" s="65" t="s">
        <v>85</v>
      </c>
      <c r="I18" s="74" t="s">
        <v>63</v>
      </c>
      <c r="J18" s="48" t="s">
        <v>67</v>
      </c>
      <c r="K18" s="51"/>
    </row>
    <row r="19" spans="1:11" ht="51" x14ac:dyDescent="0.25">
      <c r="A19" s="46" t="s">
        <v>17</v>
      </c>
      <c r="B19" s="47" t="s">
        <v>44</v>
      </c>
      <c r="C19" s="48" t="s">
        <v>86</v>
      </c>
      <c r="D19" s="49">
        <v>20</v>
      </c>
      <c r="E19" s="46">
        <v>30</v>
      </c>
      <c r="F19" s="49">
        <f t="shared" si="0"/>
        <v>6</v>
      </c>
      <c r="G19" s="48" t="s">
        <v>87</v>
      </c>
      <c r="H19" s="65" t="s">
        <v>88</v>
      </c>
      <c r="I19" s="12" t="s">
        <v>63</v>
      </c>
      <c r="J19" s="48" t="s">
        <v>68</v>
      </c>
      <c r="K19" s="51"/>
    </row>
    <row r="20" spans="1:11" ht="76.5" x14ac:dyDescent="0.25">
      <c r="A20" s="46" t="s">
        <v>18</v>
      </c>
      <c r="B20" s="73" t="s">
        <v>91</v>
      </c>
      <c r="C20" s="48" t="s">
        <v>61</v>
      </c>
      <c r="D20" s="49">
        <v>15</v>
      </c>
      <c r="E20" s="46">
        <v>50</v>
      </c>
      <c r="F20" s="49">
        <f t="shared" si="0"/>
        <v>7.5</v>
      </c>
      <c r="G20" s="48" t="s">
        <v>89</v>
      </c>
      <c r="H20" s="65" t="s">
        <v>90</v>
      </c>
      <c r="I20" s="12"/>
      <c r="J20" s="48" t="s">
        <v>71</v>
      </c>
      <c r="K20" s="51"/>
    </row>
    <row r="21" spans="1:11" x14ac:dyDescent="0.25">
      <c r="B21" s="50"/>
      <c r="C21" s="46"/>
      <c r="D21" s="44"/>
      <c r="E21" s="42"/>
      <c r="F21" s="49">
        <f t="shared" si="0"/>
        <v>0</v>
      </c>
      <c r="G21" s="43"/>
      <c r="H21" s="67"/>
      <c r="I21" s="37"/>
      <c r="J21" s="43"/>
      <c r="K21" s="45"/>
    </row>
    <row r="22" spans="1:11" x14ac:dyDescent="0.25">
      <c r="A22" s="46"/>
      <c r="B22" s="50"/>
      <c r="C22" s="48"/>
      <c r="D22" s="49"/>
      <c r="E22" s="46"/>
      <c r="F22" s="49">
        <f t="shared" si="0"/>
        <v>0</v>
      </c>
      <c r="G22" s="48"/>
      <c r="H22" s="67"/>
      <c r="I22" s="14"/>
      <c r="J22" s="48"/>
      <c r="K22" s="51"/>
    </row>
    <row r="23" spans="1:11" ht="15" customHeight="1" x14ac:dyDescent="0.25">
      <c r="A23" s="46"/>
      <c r="B23" s="50"/>
      <c r="C23" s="48"/>
      <c r="D23" s="49"/>
      <c r="E23" s="46"/>
      <c r="F23" s="49">
        <f t="shared" si="0"/>
        <v>0</v>
      </c>
      <c r="G23" s="48"/>
      <c r="H23" s="67"/>
      <c r="I23" s="14"/>
      <c r="J23" s="48"/>
      <c r="K23" s="51"/>
    </row>
    <row r="24" spans="1:11" x14ac:dyDescent="0.25">
      <c r="A24" s="52"/>
      <c r="B24" s="53"/>
      <c r="C24" s="54"/>
      <c r="D24" s="55"/>
      <c r="E24" s="56"/>
      <c r="F24" s="44">
        <f t="shared" si="0"/>
        <v>0</v>
      </c>
      <c r="G24" s="54"/>
      <c r="H24" s="72"/>
      <c r="I24" s="17"/>
      <c r="J24" s="54"/>
      <c r="K24" s="57"/>
    </row>
    <row r="25" spans="1:11" x14ac:dyDescent="0.25">
      <c r="A25" s="19"/>
      <c r="B25" s="5"/>
      <c r="C25" s="5"/>
      <c r="D25" s="5"/>
      <c r="E25" s="5"/>
      <c r="F25" s="19"/>
      <c r="G25" s="5"/>
      <c r="H25" s="5"/>
      <c r="I25" s="5"/>
      <c r="J25" s="5"/>
      <c r="K25" s="5"/>
    </row>
    <row r="26" spans="1:11" ht="15.75" thickBot="1" x14ac:dyDescent="0.3">
      <c r="A26" s="5"/>
      <c r="B26" s="5"/>
      <c r="C26" s="5"/>
      <c r="D26" s="20" t="s">
        <v>33</v>
      </c>
      <c r="E26" s="66">
        <f>SUM(E15:E24)</f>
        <v>340</v>
      </c>
      <c r="F26" s="66">
        <f>SUM(F15:F24)</f>
        <v>49</v>
      </c>
      <c r="G26" s="5"/>
      <c r="H26" s="5"/>
      <c r="I26" s="5"/>
      <c r="J26" s="5"/>
      <c r="K26" s="5"/>
    </row>
    <row r="27" spans="1:11" ht="15.75" thickTop="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autoFilter ref="A14:K24">
    <filterColumn colId="1" showButton="0"/>
    <filterColumn colId="7" showButton="0"/>
    <sortState ref="A15:K26">
      <sortCondition ref="A14:A26"/>
    </sortState>
  </autoFilter>
  <mergeCells count="8">
    <mergeCell ref="F12:G12"/>
    <mergeCell ref="J6:K11"/>
    <mergeCell ref="F7:G7"/>
    <mergeCell ref="F6:G6"/>
    <mergeCell ref="F8:G8"/>
    <mergeCell ref="F9:G9"/>
    <mergeCell ref="F10:G10"/>
    <mergeCell ref="F11:G11"/>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Christina</cp:lastModifiedBy>
  <dcterms:created xsi:type="dcterms:W3CDTF">2011-03-02T15:26:41Z</dcterms:created>
  <dcterms:modified xsi:type="dcterms:W3CDTF">2011-03-07T14:09:46Z</dcterms:modified>
</cp:coreProperties>
</file>