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CERT_Python/MFA_project/biODYM modelling template/template/"/>
    </mc:Choice>
  </mc:AlternateContent>
  <xr:revisionPtr revIDLastSave="0" documentId="13_ncr:1_{409659BA-C0A3-3C45-AFB1-2D0A3918FD00}" xr6:coauthVersionLast="47" xr6:coauthVersionMax="47" xr10:uidLastSave="{00000000-0000-0000-0000-000000000000}"/>
  <bookViews>
    <workbookView xWindow="0" yWindow="500" windowWidth="25600" windowHeight="15500" xr2:uid="{A7E6CD03-1586-5348-BEDA-FCDFDFBAF949}"/>
  </bookViews>
  <sheets>
    <sheet name="Flow_diagram" sheetId="2" r:id="rId1"/>
    <sheet name="Flow_data_Good" sheetId="1" r:id="rId2"/>
    <sheet name="TC_data_Good" sheetId="3" r:id="rId3"/>
    <sheet name="Flow_data_Carbon" sheetId="10" r:id="rId4"/>
    <sheet name="TC_data_Carbon" sheetId="11" r:id="rId5"/>
    <sheet name="relSTD_default" sheetId="9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" i="3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C3" i="10"/>
  <c r="C2" i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" i="10"/>
  <c r="Y22" i="11"/>
  <c r="W22" i="11"/>
  <c r="V22" i="11"/>
  <c r="U22" i="11"/>
  <c r="S22" i="11"/>
  <c r="Q22" i="11"/>
  <c r="O22" i="11"/>
  <c r="N22" i="11"/>
  <c r="M22" i="11"/>
  <c r="K22" i="11"/>
  <c r="I22" i="11"/>
  <c r="G22" i="11"/>
  <c r="E22" i="11"/>
  <c r="C22" i="11"/>
  <c r="B22" i="11"/>
  <c r="Y21" i="11"/>
  <c r="W21" i="11"/>
  <c r="V21" i="11"/>
  <c r="U21" i="11"/>
  <c r="S21" i="11"/>
  <c r="Q21" i="11"/>
  <c r="O21" i="11"/>
  <c r="N21" i="11"/>
  <c r="M21" i="11"/>
  <c r="K21" i="11"/>
  <c r="I21" i="11"/>
  <c r="G21" i="11"/>
  <c r="E21" i="11"/>
  <c r="C21" i="11"/>
  <c r="B21" i="11"/>
  <c r="Y20" i="11"/>
  <c r="W20" i="11"/>
  <c r="V20" i="11"/>
  <c r="U20" i="11"/>
  <c r="S20" i="11"/>
  <c r="Q20" i="11"/>
  <c r="O20" i="11"/>
  <c r="N20" i="11"/>
  <c r="M20" i="11"/>
  <c r="K20" i="11"/>
  <c r="I20" i="11"/>
  <c r="G20" i="11"/>
  <c r="E20" i="11"/>
  <c r="C20" i="11"/>
  <c r="B20" i="11"/>
  <c r="Y19" i="11"/>
  <c r="W19" i="11"/>
  <c r="V19" i="11"/>
  <c r="U19" i="11"/>
  <c r="S19" i="11"/>
  <c r="Q19" i="11"/>
  <c r="O19" i="11"/>
  <c r="N19" i="11"/>
  <c r="M19" i="11"/>
  <c r="K19" i="11"/>
  <c r="I19" i="11"/>
  <c r="G19" i="11"/>
  <c r="E19" i="11"/>
  <c r="C19" i="11"/>
  <c r="B19" i="11"/>
  <c r="Y18" i="11"/>
  <c r="W18" i="11"/>
  <c r="V18" i="11"/>
  <c r="U18" i="11"/>
  <c r="S18" i="11"/>
  <c r="Q18" i="11"/>
  <c r="O18" i="11"/>
  <c r="N18" i="11"/>
  <c r="M18" i="11"/>
  <c r="K18" i="11"/>
  <c r="I18" i="11"/>
  <c r="G18" i="11"/>
  <c r="E18" i="11"/>
  <c r="C18" i="11"/>
  <c r="B18" i="11"/>
  <c r="Y17" i="11"/>
  <c r="W17" i="11"/>
  <c r="V17" i="11"/>
  <c r="U17" i="11"/>
  <c r="S17" i="11"/>
  <c r="Q17" i="11"/>
  <c r="O17" i="11"/>
  <c r="N17" i="11"/>
  <c r="M17" i="11"/>
  <c r="K17" i="11"/>
  <c r="I17" i="11"/>
  <c r="G17" i="11"/>
  <c r="E17" i="11"/>
  <c r="C17" i="11"/>
  <c r="B17" i="11"/>
  <c r="Y16" i="11"/>
  <c r="W16" i="11"/>
  <c r="V16" i="11"/>
  <c r="U16" i="11"/>
  <c r="S16" i="11"/>
  <c r="Q16" i="11"/>
  <c r="O16" i="11"/>
  <c r="N16" i="11"/>
  <c r="M16" i="11"/>
  <c r="K16" i="11"/>
  <c r="I16" i="11"/>
  <c r="G16" i="11"/>
  <c r="E16" i="11"/>
  <c r="C16" i="11"/>
  <c r="B16" i="11"/>
  <c r="Y15" i="11"/>
  <c r="W15" i="11"/>
  <c r="V15" i="11"/>
  <c r="U15" i="11"/>
  <c r="S15" i="11"/>
  <c r="Q15" i="11"/>
  <c r="O15" i="11"/>
  <c r="N15" i="11"/>
  <c r="M15" i="11"/>
  <c r="K15" i="11"/>
  <c r="I15" i="11"/>
  <c r="G15" i="11"/>
  <c r="E15" i="11"/>
  <c r="C15" i="11"/>
  <c r="B15" i="11"/>
  <c r="Y14" i="11"/>
  <c r="W14" i="11"/>
  <c r="V14" i="11"/>
  <c r="U14" i="11"/>
  <c r="S14" i="11"/>
  <c r="Q14" i="11"/>
  <c r="O14" i="11"/>
  <c r="N14" i="11"/>
  <c r="M14" i="11"/>
  <c r="K14" i="11"/>
  <c r="I14" i="11"/>
  <c r="G14" i="11"/>
  <c r="E14" i="11"/>
  <c r="C14" i="11"/>
  <c r="B14" i="11"/>
  <c r="Y13" i="11"/>
  <c r="W13" i="11"/>
  <c r="V13" i="11"/>
  <c r="U13" i="11"/>
  <c r="S13" i="11"/>
  <c r="Q13" i="11"/>
  <c r="O13" i="11"/>
  <c r="N13" i="11"/>
  <c r="M13" i="11"/>
  <c r="K13" i="11"/>
  <c r="I13" i="11"/>
  <c r="G13" i="11"/>
  <c r="E13" i="11"/>
  <c r="C13" i="11"/>
  <c r="B13" i="11"/>
  <c r="Y12" i="11"/>
  <c r="W12" i="11"/>
  <c r="V12" i="11"/>
  <c r="U12" i="11"/>
  <c r="S12" i="11"/>
  <c r="Q12" i="11"/>
  <c r="O12" i="11"/>
  <c r="N12" i="11"/>
  <c r="M12" i="11"/>
  <c r="K12" i="11"/>
  <c r="I12" i="11"/>
  <c r="G12" i="11"/>
  <c r="E12" i="11"/>
  <c r="C12" i="11"/>
  <c r="B12" i="11"/>
  <c r="Y11" i="11"/>
  <c r="W11" i="11"/>
  <c r="V11" i="11"/>
  <c r="U11" i="11"/>
  <c r="S11" i="11"/>
  <c r="Q11" i="11"/>
  <c r="O11" i="11"/>
  <c r="N11" i="11"/>
  <c r="M11" i="11"/>
  <c r="K11" i="11"/>
  <c r="I11" i="11"/>
  <c r="G11" i="11"/>
  <c r="E11" i="11"/>
  <c r="C11" i="11"/>
  <c r="B11" i="11"/>
  <c r="Y10" i="11"/>
  <c r="W10" i="11"/>
  <c r="V10" i="11"/>
  <c r="U10" i="11"/>
  <c r="S10" i="11"/>
  <c r="Q10" i="11"/>
  <c r="O10" i="11"/>
  <c r="N10" i="11"/>
  <c r="M10" i="11"/>
  <c r="K10" i="11"/>
  <c r="I10" i="11"/>
  <c r="G10" i="11"/>
  <c r="E10" i="11"/>
  <c r="C10" i="11"/>
  <c r="B10" i="11"/>
  <c r="Y9" i="11"/>
  <c r="W9" i="11"/>
  <c r="V9" i="11"/>
  <c r="U9" i="11"/>
  <c r="S9" i="11"/>
  <c r="Q9" i="11"/>
  <c r="O9" i="11"/>
  <c r="N9" i="11"/>
  <c r="M9" i="11"/>
  <c r="K9" i="11"/>
  <c r="I9" i="11"/>
  <c r="G9" i="11"/>
  <c r="E9" i="11"/>
  <c r="C9" i="11"/>
  <c r="B9" i="11"/>
  <c r="Y8" i="11"/>
  <c r="W8" i="11"/>
  <c r="V8" i="11"/>
  <c r="U8" i="11"/>
  <c r="S8" i="11"/>
  <c r="Q8" i="11"/>
  <c r="O8" i="11"/>
  <c r="N8" i="11"/>
  <c r="M8" i="11"/>
  <c r="K8" i="11"/>
  <c r="I8" i="11"/>
  <c r="G8" i="11"/>
  <c r="E8" i="11"/>
  <c r="C8" i="11"/>
  <c r="B8" i="11"/>
  <c r="Y7" i="11"/>
  <c r="W7" i="11"/>
  <c r="V7" i="11"/>
  <c r="U7" i="11"/>
  <c r="S7" i="11"/>
  <c r="Q7" i="11"/>
  <c r="O7" i="11"/>
  <c r="N7" i="11"/>
  <c r="M7" i="11"/>
  <c r="K7" i="11"/>
  <c r="I7" i="11"/>
  <c r="G7" i="11"/>
  <c r="E7" i="11"/>
  <c r="C7" i="11"/>
  <c r="B7" i="11"/>
  <c r="Y6" i="11"/>
  <c r="W6" i="11"/>
  <c r="V6" i="11"/>
  <c r="U6" i="11"/>
  <c r="S6" i="11"/>
  <c r="Q6" i="11"/>
  <c r="O6" i="11"/>
  <c r="N6" i="11"/>
  <c r="M6" i="11"/>
  <c r="K6" i="11"/>
  <c r="I6" i="11"/>
  <c r="G6" i="11"/>
  <c r="E6" i="11"/>
  <c r="C6" i="11"/>
  <c r="B6" i="11"/>
  <c r="Y5" i="11"/>
  <c r="W5" i="11"/>
  <c r="V5" i="11"/>
  <c r="U5" i="11"/>
  <c r="S5" i="11"/>
  <c r="Q5" i="11"/>
  <c r="O5" i="11"/>
  <c r="N5" i="11"/>
  <c r="M5" i="11"/>
  <c r="K5" i="11"/>
  <c r="I5" i="11"/>
  <c r="G5" i="11"/>
  <c r="E5" i="11"/>
  <c r="C5" i="11"/>
  <c r="B5" i="11"/>
  <c r="Y4" i="11"/>
  <c r="W4" i="11"/>
  <c r="V4" i="11"/>
  <c r="U4" i="11"/>
  <c r="S4" i="11"/>
  <c r="Q4" i="11"/>
  <c r="O4" i="11"/>
  <c r="N4" i="11"/>
  <c r="M4" i="11"/>
  <c r="K4" i="11"/>
  <c r="I4" i="11"/>
  <c r="G4" i="11"/>
  <c r="E4" i="11"/>
  <c r="C4" i="11"/>
  <c r="B4" i="11"/>
  <c r="Y3" i="11"/>
  <c r="W3" i="11"/>
  <c r="V3" i="11"/>
  <c r="U3" i="11"/>
  <c r="S3" i="11"/>
  <c r="Q3" i="11"/>
  <c r="O3" i="11"/>
  <c r="N3" i="11"/>
  <c r="M3" i="11"/>
  <c r="K3" i="11"/>
  <c r="I3" i="11"/>
  <c r="G3" i="11"/>
  <c r="E3" i="11"/>
  <c r="C3" i="11"/>
  <c r="B3" i="11"/>
  <c r="Y2" i="11"/>
  <c r="W2" i="11"/>
  <c r="V2" i="11"/>
  <c r="U2" i="11"/>
  <c r="S2" i="11"/>
  <c r="Q2" i="11"/>
  <c r="O2" i="11"/>
  <c r="N2" i="11"/>
  <c r="M2" i="11"/>
  <c r="K2" i="11"/>
  <c r="I2" i="11"/>
  <c r="G2" i="11"/>
  <c r="E2" i="11"/>
  <c r="C2" i="11"/>
  <c r="B2" i="11"/>
  <c r="M4" i="3"/>
  <c r="C2" i="3"/>
  <c r="AA22" i="11"/>
  <c r="AA21" i="11"/>
  <c r="AA20" i="11"/>
  <c r="AA19" i="11"/>
  <c r="AA18" i="11"/>
  <c r="AA17" i="11"/>
  <c r="AA16" i="11"/>
  <c r="AA15" i="11"/>
  <c r="AA14" i="11"/>
  <c r="AA13" i="11"/>
  <c r="AA12" i="11"/>
  <c r="AA11" i="11"/>
  <c r="AA10" i="11"/>
  <c r="AA9" i="11"/>
  <c r="AA8" i="11"/>
  <c r="AA7" i="11"/>
  <c r="AA6" i="11"/>
  <c r="AA5" i="11"/>
  <c r="AA4" i="11"/>
  <c r="AA3" i="11"/>
  <c r="AA2" i="1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3" i="3"/>
  <c r="M2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V2" i="3" l="1"/>
  <c r="B2" i="3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B3" i="3" l="1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<sst xmlns="http://schemas.openxmlformats.org/spreadsheetml/2006/main" count="62" uniqueCount="31">
  <si>
    <t>TC_1_2</t>
  </si>
  <si>
    <t>TC_3_8</t>
  </si>
  <si>
    <t>TC_5_9</t>
  </si>
  <si>
    <t>TC_4_9</t>
  </si>
  <si>
    <t>TC_1_3</t>
  </si>
  <si>
    <t>TC_3_4</t>
  </si>
  <si>
    <t>TC_3_5</t>
  </si>
  <si>
    <t>TC_3_6</t>
  </si>
  <si>
    <t>TC_3_7</t>
  </si>
  <si>
    <t>TC_5_10</t>
  </si>
  <si>
    <t>TC_5_11</t>
  </si>
  <si>
    <t>TC_6_10</t>
  </si>
  <si>
    <t>TC_7_10</t>
  </si>
  <si>
    <t>Years</t>
  </si>
  <si>
    <t>F_0_1_relSTD</t>
  </si>
  <si>
    <t>TC_1_2_relSTD</t>
  </si>
  <si>
    <t>TC_7_10_relSTD</t>
  </si>
  <si>
    <t>TC_1_3_relSTD</t>
  </si>
  <si>
    <t>TC_3_4_relSTD</t>
  </si>
  <si>
    <t>TC_3_5_relSTD</t>
  </si>
  <si>
    <t>TC_3_6_relSTD</t>
  </si>
  <si>
    <t>TC_3_7_relSTD</t>
  </si>
  <si>
    <t>TC_3_8_relSTD</t>
  </si>
  <si>
    <t>TC_4_9_relSTD</t>
  </si>
  <si>
    <t>TC_5_9_relSTD</t>
  </si>
  <si>
    <t>TC_5_10_relSTD</t>
  </si>
  <si>
    <t>TC_5_11_relSTD</t>
  </si>
  <si>
    <t>TC_6_10_relSTD</t>
  </si>
  <si>
    <t>Flow_relSTD</t>
  </si>
  <si>
    <t>TC_relSTD</t>
  </si>
  <si>
    <t>F_0_1 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</si>
</sst>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0" fillId="2" borderId="0" xfId="0" applyFill="1"/>
  </cellXfs>
  <cellStyles count="2">
    <cellStyle name="Normal" xfId="0" builtinId="0"/>
    <cellStyle name="Normal 2" xfId="1" xr:uid="{1D52BF6D-BC99-684B-8E88-B639304743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390770</xdr:colOff>
      <xdr:row>32</xdr:row>
      <xdr:rowOff>193702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B8299C-8D48-C3E7-35C0-37202B6D5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18462" cy="6892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7F1A-30FB-7E43-98EB-AB64FFE3C8B6}">
  <dimension ref="A1"/>
  <sheetViews>
    <sheetView tabSelected="1" zoomScale="91" zoomScaleNormal="91" workbookViewId="0">
      <selection activeCell="R18" sqref="R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4A5C-13C6-6947-A736-B7BA4A79E699}">
  <dimension ref="A1:C22"/>
  <sheetViews>
    <sheetView workbookViewId="0">
      <selection activeCell="B22" sqref="B22"/>
    </sheetView>
  </sheetViews>
  <sheetFormatPr baseColWidth="10" defaultRowHeight="16" x14ac:dyDescent="0.2"/>
  <cols>
    <col min="3" max="3" width="13.5" customWidth="1"/>
  </cols>
  <sheetData>
    <row r="1" spans="1:3" x14ac:dyDescent="0.2">
      <c r="A1" t="s">
        <v>13</v>
      </c>
      <c r="B1" t="s">
        <v>30</v>
      </c>
      <c r="C1" t="s">
        <v>14</v>
      </c>
    </row>
    <row r="2" spans="1:3" x14ac:dyDescent="0.2">
      <c r="A2">
        <v>2020</v>
      </c>
      <c r="B2">
        <v>100</v>
      </c>
      <c r="C2">
        <f>relSTD_default!$B$1</f>
        <v>0.02</v>
      </c>
    </row>
    <row r="3" spans="1:3" x14ac:dyDescent="0.2">
      <c r="A3">
        <v>2021</v>
      </c>
      <c r="B3">
        <v>110</v>
      </c>
      <c r="C3">
        <f>relSTD_default!$B$1</f>
        <v>0.02</v>
      </c>
    </row>
    <row r="4" spans="1:3" x14ac:dyDescent="0.2">
      <c r="A4">
        <v>2022</v>
      </c>
      <c r="B4">
        <v>120</v>
      </c>
      <c r="C4">
        <f>relSTD_default!$B$1</f>
        <v>0.02</v>
      </c>
    </row>
    <row r="5" spans="1:3" x14ac:dyDescent="0.2">
      <c r="A5">
        <v>2023</v>
      </c>
      <c r="B5">
        <v>130</v>
      </c>
      <c r="C5">
        <f>relSTD_default!$B$1</f>
        <v>0.02</v>
      </c>
    </row>
    <row r="6" spans="1:3" x14ac:dyDescent="0.2">
      <c r="A6">
        <v>2024</v>
      </c>
      <c r="B6">
        <v>140</v>
      </c>
      <c r="C6">
        <f>relSTD_default!$B$1</f>
        <v>0.02</v>
      </c>
    </row>
    <row r="7" spans="1:3" x14ac:dyDescent="0.2">
      <c r="A7">
        <v>2025</v>
      </c>
      <c r="B7">
        <v>150</v>
      </c>
      <c r="C7">
        <f>relSTD_default!$B$1</f>
        <v>0.02</v>
      </c>
    </row>
    <row r="8" spans="1:3" x14ac:dyDescent="0.2">
      <c r="A8">
        <v>2026</v>
      </c>
      <c r="B8">
        <v>160</v>
      </c>
      <c r="C8">
        <f>relSTD_default!$B$1</f>
        <v>0.02</v>
      </c>
    </row>
    <row r="9" spans="1:3" x14ac:dyDescent="0.2">
      <c r="A9">
        <v>2027</v>
      </c>
      <c r="B9">
        <v>170</v>
      </c>
      <c r="C9">
        <f>relSTD_default!$B$1</f>
        <v>0.02</v>
      </c>
    </row>
    <row r="10" spans="1:3" x14ac:dyDescent="0.2">
      <c r="A10">
        <v>2028</v>
      </c>
      <c r="B10">
        <v>180</v>
      </c>
      <c r="C10">
        <f>relSTD_default!$B$1</f>
        <v>0.02</v>
      </c>
    </row>
    <row r="11" spans="1:3" x14ac:dyDescent="0.2">
      <c r="A11">
        <v>2029</v>
      </c>
      <c r="B11">
        <v>190</v>
      </c>
      <c r="C11">
        <f>relSTD_default!$B$1</f>
        <v>0.02</v>
      </c>
    </row>
    <row r="12" spans="1:3" x14ac:dyDescent="0.2">
      <c r="A12">
        <v>2030</v>
      </c>
      <c r="B12">
        <v>200</v>
      </c>
      <c r="C12">
        <f>relSTD_default!$B$1</f>
        <v>0.02</v>
      </c>
    </row>
    <row r="13" spans="1:3" x14ac:dyDescent="0.2">
      <c r="A13">
        <v>2031</v>
      </c>
      <c r="B13">
        <v>10</v>
      </c>
      <c r="C13">
        <f>relSTD_default!$B$1</f>
        <v>0.02</v>
      </c>
    </row>
    <row r="14" spans="1:3" x14ac:dyDescent="0.2">
      <c r="A14">
        <v>2032</v>
      </c>
      <c r="B14">
        <v>220</v>
      </c>
      <c r="C14">
        <f>relSTD_default!$B$1</f>
        <v>0.02</v>
      </c>
    </row>
    <row r="15" spans="1:3" x14ac:dyDescent="0.2">
      <c r="A15">
        <v>2033</v>
      </c>
      <c r="B15">
        <v>230</v>
      </c>
      <c r="C15">
        <f>relSTD_default!$B$1</f>
        <v>0.02</v>
      </c>
    </row>
    <row r="16" spans="1:3" x14ac:dyDescent="0.2">
      <c r="A16">
        <v>2034</v>
      </c>
      <c r="B16">
        <v>240</v>
      </c>
      <c r="C16">
        <f>relSTD_default!$B$1</f>
        <v>0.02</v>
      </c>
    </row>
    <row r="17" spans="1:3" x14ac:dyDescent="0.2">
      <c r="A17">
        <v>2035</v>
      </c>
      <c r="B17">
        <v>250</v>
      </c>
      <c r="C17">
        <f>relSTD_default!$B$1</f>
        <v>0.02</v>
      </c>
    </row>
    <row r="18" spans="1:3" x14ac:dyDescent="0.2">
      <c r="A18">
        <v>2036</v>
      </c>
      <c r="B18">
        <v>260</v>
      </c>
      <c r="C18">
        <f>relSTD_default!$B$1</f>
        <v>0.02</v>
      </c>
    </row>
    <row r="19" spans="1:3" x14ac:dyDescent="0.2">
      <c r="A19">
        <v>2037</v>
      </c>
      <c r="B19">
        <v>270</v>
      </c>
      <c r="C19">
        <f>relSTD_default!$B$1</f>
        <v>0.02</v>
      </c>
    </row>
    <row r="20" spans="1:3" x14ac:dyDescent="0.2">
      <c r="A20">
        <v>2038</v>
      </c>
      <c r="B20">
        <v>280</v>
      </c>
      <c r="C20">
        <f>relSTD_default!$B$1</f>
        <v>0.02</v>
      </c>
    </row>
    <row r="21" spans="1:3" x14ac:dyDescent="0.2">
      <c r="A21">
        <v>2039</v>
      </c>
      <c r="B21">
        <v>290</v>
      </c>
      <c r="C21">
        <f>relSTD_default!$B$1</f>
        <v>0.02</v>
      </c>
    </row>
    <row r="22" spans="1:3" x14ac:dyDescent="0.2">
      <c r="A22">
        <v>2040</v>
      </c>
      <c r="B22">
        <v>300</v>
      </c>
      <c r="C22">
        <f>relSTD_default!$B$1</f>
        <v>0.02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8330-DCC2-2C4A-8AC7-53B265BB74D4}">
  <dimension ref="A1:AD22"/>
  <sheetViews>
    <sheetView workbookViewId="0">
      <selection activeCell="AD1" sqref="AD1:AD22"/>
    </sheetView>
  </sheetViews>
  <sheetFormatPr baseColWidth="10" defaultRowHeight="16" outlineLevelCol="1" x14ac:dyDescent="0.2"/>
  <cols>
    <col min="1" max="1" width="10.5" customWidth="1"/>
    <col min="3" max="3" width="10.83203125" style="1" hidden="1" customWidth="1" outlineLevel="1"/>
    <col min="4" max="4" width="10.83203125" collapsed="1"/>
    <col min="5" max="5" width="10.83203125" style="1" hidden="1" customWidth="1" outlineLevel="1"/>
    <col min="6" max="6" width="10.83203125" collapsed="1"/>
    <col min="7" max="7" width="10.83203125" style="1" hidden="1" customWidth="1" outlineLevel="1"/>
    <col min="8" max="8" width="10.83203125" collapsed="1"/>
    <col min="9" max="9" width="10.83203125" style="1" hidden="1" customWidth="1" outlineLevel="1"/>
    <col min="10" max="10" width="10.83203125" collapsed="1"/>
    <col min="11" max="11" width="10.83203125" style="1" hidden="1" customWidth="1" outlineLevel="1"/>
    <col min="12" max="12" width="10.83203125" collapsed="1"/>
    <col min="13" max="13" width="10.83203125" style="1" hidden="1" customWidth="1" outlineLevel="1"/>
    <col min="14" max="14" width="10.83203125" collapsed="1"/>
    <col min="15" max="15" width="10.83203125" style="1" hidden="1" customWidth="1" outlineLevel="1"/>
    <col min="16" max="16" width="10.83203125" collapsed="1"/>
    <col min="17" max="17" width="10.83203125" style="1" hidden="1" customWidth="1" outlineLevel="1"/>
    <col min="18" max="18" width="10.83203125" collapsed="1"/>
    <col min="19" max="19" width="10.83203125" style="1" hidden="1" customWidth="1" outlineLevel="1"/>
    <col min="20" max="20" width="10.83203125" collapsed="1"/>
    <col min="21" max="21" width="10.83203125" style="1" hidden="1" customWidth="1" outlineLevel="1"/>
    <col min="22" max="22" width="8.5" customWidth="1" collapsed="1"/>
    <col min="23" max="23" width="10.83203125" style="1" hidden="1" customWidth="1" outlineLevel="1"/>
    <col min="24" max="24" width="10.83203125" collapsed="1"/>
    <col min="25" max="25" width="10.83203125" style="1" hidden="1" customWidth="1" outlineLevel="1"/>
    <col min="26" max="26" width="10.83203125" collapsed="1"/>
    <col min="27" max="27" width="10.83203125" style="1" hidden="1" customWidth="1" outlineLevel="1"/>
    <col min="28" max="28" width="10.83203125" collapsed="1"/>
  </cols>
  <sheetData>
    <row r="1" spans="1:30" x14ac:dyDescent="0.2">
      <c r="A1" t="s">
        <v>13</v>
      </c>
      <c r="B1" t="s">
        <v>0</v>
      </c>
      <c r="C1" s="1" t="s">
        <v>15</v>
      </c>
      <c r="D1" t="s">
        <v>4</v>
      </c>
      <c r="E1" s="1" t="s">
        <v>17</v>
      </c>
      <c r="F1" t="s">
        <v>5</v>
      </c>
      <c r="G1" s="1" t="s">
        <v>18</v>
      </c>
      <c r="H1" t="s">
        <v>6</v>
      </c>
      <c r="I1" s="1" t="s">
        <v>19</v>
      </c>
      <c r="J1" t="s">
        <v>7</v>
      </c>
      <c r="K1" s="1" t="s">
        <v>20</v>
      </c>
      <c r="L1" t="s">
        <v>8</v>
      </c>
      <c r="M1" s="1" t="s">
        <v>21</v>
      </c>
      <c r="N1" t="s">
        <v>1</v>
      </c>
      <c r="O1" s="1" t="s">
        <v>22</v>
      </c>
      <c r="P1" t="s">
        <v>3</v>
      </c>
      <c r="Q1" s="1" t="s">
        <v>23</v>
      </c>
      <c r="R1" t="s">
        <v>2</v>
      </c>
      <c r="S1" s="1" t="s">
        <v>24</v>
      </c>
      <c r="T1" t="s">
        <v>9</v>
      </c>
      <c r="U1" s="1" t="s">
        <v>25</v>
      </c>
      <c r="V1" t="s">
        <v>10</v>
      </c>
      <c r="W1" s="1" t="s">
        <v>26</v>
      </c>
      <c r="X1" t="s">
        <v>11</v>
      </c>
      <c r="Y1" s="1" t="s">
        <v>27</v>
      </c>
      <c r="Z1" t="s">
        <v>12</v>
      </c>
      <c r="AA1" s="1" t="s">
        <v>16</v>
      </c>
      <c r="AD1">
        <v>1</v>
      </c>
    </row>
    <row r="2" spans="1:30" x14ac:dyDescent="0.2">
      <c r="A2">
        <v>2020</v>
      </c>
      <c r="B2">
        <f>1-D2</f>
        <v>0.5</v>
      </c>
      <c r="C2" s="1">
        <f>relSTD_default!$B$2</f>
        <v>0.05</v>
      </c>
      <c r="D2">
        <v>0.5</v>
      </c>
      <c r="E2" s="1">
        <f>relSTD_default!$B$2</f>
        <v>0.05</v>
      </c>
      <c r="F2">
        <v>0.3</v>
      </c>
      <c r="G2" s="1">
        <f>relSTD_default!$B$2</f>
        <v>0.05</v>
      </c>
      <c r="H2">
        <v>0.3</v>
      </c>
      <c r="I2" s="1">
        <f>relSTD_default!$B$2</f>
        <v>0.05</v>
      </c>
      <c r="J2">
        <v>0.1</v>
      </c>
      <c r="K2" s="1">
        <f>relSTD_default!$B$2</f>
        <v>0.05</v>
      </c>
      <c r="L2">
        <v>0.2</v>
      </c>
      <c r="M2" s="1">
        <f>relSTD_default!$B$2</f>
        <v>0.05</v>
      </c>
      <c r="N2">
        <f>1-F2-H2-J2-L2</f>
        <v>9.9999999999999922E-2</v>
      </c>
      <c r="O2" s="1">
        <f>relSTD_default!$B$2</f>
        <v>0.05</v>
      </c>
      <c r="P2">
        <v>1</v>
      </c>
      <c r="Q2" s="1">
        <f>relSTD_default!$B$2</f>
        <v>0.05</v>
      </c>
      <c r="R2">
        <v>0.7</v>
      </c>
      <c r="S2" s="1">
        <f>relSTD_default!$B$2</f>
        <v>0.05</v>
      </c>
      <c r="T2">
        <v>0.15</v>
      </c>
      <c r="U2" s="1">
        <f>relSTD_default!$B$2</f>
        <v>0.05</v>
      </c>
      <c r="V2">
        <f>1-R2-T2</f>
        <v>0.15000000000000005</v>
      </c>
      <c r="W2" s="1">
        <f>relSTD_default!$B$2</f>
        <v>0.05</v>
      </c>
      <c r="X2">
        <v>1</v>
      </c>
      <c r="Y2" s="1">
        <f>relSTD_default!$B$2</f>
        <v>0.05</v>
      </c>
      <c r="Z2">
        <v>1</v>
      </c>
      <c r="AA2" s="1">
        <f>relSTD_default!$B$2</f>
        <v>0.05</v>
      </c>
      <c r="AD2">
        <v>2</v>
      </c>
    </row>
    <row r="3" spans="1:30" x14ac:dyDescent="0.2">
      <c r="A3">
        <v>2021</v>
      </c>
      <c r="B3">
        <f t="shared" ref="B3:B22" si="0">1-D3</f>
        <v>0.5</v>
      </c>
      <c r="C3" s="1">
        <f>relSTD_default!$B$2</f>
        <v>0.05</v>
      </c>
      <c r="D3">
        <v>0.5</v>
      </c>
      <c r="E3" s="1">
        <f>relSTD_default!$B$2</f>
        <v>0.05</v>
      </c>
      <c r="F3">
        <v>0.3</v>
      </c>
      <c r="G3" s="1">
        <f>relSTD_default!$B$2</f>
        <v>0.05</v>
      </c>
      <c r="H3">
        <v>0.3</v>
      </c>
      <c r="I3" s="1">
        <f>relSTD_default!$B$2</f>
        <v>0.05</v>
      </c>
      <c r="J3">
        <v>0.1</v>
      </c>
      <c r="K3" s="1">
        <f>relSTD_default!$B$2</f>
        <v>0.05</v>
      </c>
      <c r="L3">
        <v>0.2</v>
      </c>
      <c r="M3" s="1">
        <f>relSTD_default!$B$2</f>
        <v>0.05</v>
      </c>
      <c r="N3">
        <f t="shared" ref="N3:N22" si="1">1-F3-H3-J3-L3</f>
        <v>9.9999999999999922E-2</v>
      </c>
      <c r="O3" s="1">
        <f>relSTD_default!$B$2</f>
        <v>0.05</v>
      </c>
      <c r="P3">
        <v>1</v>
      </c>
      <c r="Q3" s="1">
        <f>relSTD_default!$B$2</f>
        <v>0.05</v>
      </c>
      <c r="R3">
        <v>0.7</v>
      </c>
      <c r="S3" s="1">
        <f>relSTD_default!$B$2</f>
        <v>0.05</v>
      </c>
      <c r="T3">
        <v>0.15</v>
      </c>
      <c r="U3" s="1">
        <f>relSTD_default!$B$2</f>
        <v>0.05</v>
      </c>
      <c r="V3">
        <f t="shared" ref="V3:V22" si="2">1-R3-T3</f>
        <v>0.15000000000000005</v>
      </c>
      <c r="W3" s="1">
        <f>relSTD_default!$B$2</f>
        <v>0.05</v>
      </c>
      <c r="X3">
        <v>1</v>
      </c>
      <c r="Y3" s="1">
        <f>relSTD_default!$B$2</f>
        <v>0.05</v>
      </c>
      <c r="Z3">
        <v>1</v>
      </c>
      <c r="AA3" s="1">
        <f>relSTD_default!$B$2</f>
        <v>0.05</v>
      </c>
      <c r="AD3">
        <v>3</v>
      </c>
    </row>
    <row r="4" spans="1:30" x14ac:dyDescent="0.2">
      <c r="A4">
        <v>2022</v>
      </c>
      <c r="B4">
        <f t="shared" si="0"/>
        <v>0.5</v>
      </c>
      <c r="C4" s="1">
        <f>relSTD_default!$B$2</f>
        <v>0.05</v>
      </c>
      <c r="D4">
        <v>0.5</v>
      </c>
      <c r="E4" s="1">
        <f>relSTD_default!$B$2</f>
        <v>0.05</v>
      </c>
      <c r="F4">
        <v>0.3</v>
      </c>
      <c r="G4" s="1">
        <f>relSTD_default!$B$2</f>
        <v>0.05</v>
      </c>
      <c r="H4">
        <v>0.3</v>
      </c>
      <c r="I4" s="1">
        <f>relSTD_default!$B$2</f>
        <v>0.05</v>
      </c>
      <c r="J4">
        <v>0.1</v>
      </c>
      <c r="K4" s="1">
        <f>relSTD_default!$B$2</f>
        <v>0.05</v>
      </c>
      <c r="L4">
        <v>0.2</v>
      </c>
      <c r="M4" s="1">
        <f>relSTD_default!$B$2</f>
        <v>0.05</v>
      </c>
      <c r="N4">
        <f t="shared" si="1"/>
        <v>9.9999999999999922E-2</v>
      </c>
      <c r="O4" s="1">
        <f>relSTD_default!$B$2</f>
        <v>0.05</v>
      </c>
      <c r="P4">
        <v>1</v>
      </c>
      <c r="Q4" s="1">
        <f>relSTD_default!$B$2</f>
        <v>0.05</v>
      </c>
      <c r="R4">
        <v>0.7</v>
      </c>
      <c r="S4" s="1">
        <f>relSTD_default!$B$2</f>
        <v>0.05</v>
      </c>
      <c r="T4">
        <v>0.15</v>
      </c>
      <c r="U4" s="1">
        <f>relSTD_default!$B$2</f>
        <v>0.05</v>
      </c>
      <c r="V4">
        <f t="shared" si="2"/>
        <v>0.15000000000000005</v>
      </c>
      <c r="W4" s="1">
        <f>relSTD_default!$B$2</f>
        <v>0.05</v>
      </c>
      <c r="X4">
        <v>1</v>
      </c>
      <c r="Y4" s="1">
        <f>relSTD_default!$B$2</f>
        <v>0.05</v>
      </c>
      <c r="Z4">
        <v>1</v>
      </c>
      <c r="AA4" s="1">
        <f>relSTD_default!$B$2</f>
        <v>0.05</v>
      </c>
      <c r="AD4">
        <v>4</v>
      </c>
    </row>
    <row r="5" spans="1:30" x14ac:dyDescent="0.2">
      <c r="A5">
        <v>2023</v>
      </c>
      <c r="B5">
        <f t="shared" si="0"/>
        <v>0.5</v>
      </c>
      <c r="C5" s="1">
        <f>relSTD_default!$B$2</f>
        <v>0.05</v>
      </c>
      <c r="D5">
        <v>0.5</v>
      </c>
      <c r="E5" s="1">
        <f>relSTD_default!$B$2</f>
        <v>0.05</v>
      </c>
      <c r="F5">
        <v>0.3</v>
      </c>
      <c r="G5" s="1">
        <f>relSTD_default!$B$2</f>
        <v>0.05</v>
      </c>
      <c r="H5">
        <v>0.3</v>
      </c>
      <c r="I5" s="1">
        <f>relSTD_default!$B$2</f>
        <v>0.05</v>
      </c>
      <c r="J5">
        <v>0.1</v>
      </c>
      <c r="K5" s="1">
        <f>relSTD_default!$B$2</f>
        <v>0.05</v>
      </c>
      <c r="L5">
        <v>0.2</v>
      </c>
      <c r="M5" s="1">
        <f>relSTD_default!$B$2</f>
        <v>0.05</v>
      </c>
      <c r="N5">
        <f t="shared" si="1"/>
        <v>9.9999999999999922E-2</v>
      </c>
      <c r="O5" s="1">
        <f>relSTD_default!$B$2</f>
        <v>0.05</v>
      </c>
      <c r="P5">
        <v>1</v>
      </c>
      <c r="Q5" s="1">
        <f>relSTD_default!$B$2</f>
        <v>0.05</v>
      </c>
      <c r="R5">
        <v>0.7</v>
      </c>
      <c r="S5" s="1">
        <f>relSTD_default!$B$2</f>
        <v>0.05</v>
      </c>
      <c r="T5">
        <v>0.15</v>
      </c>
      <c r="U5" s="1">
        <f>relSTD_default!$B$2</f>
        <v>0.05</v>
      </c>
      <c r="V5">
        <f t="shared" si="2"/>
        <v>0.15000000000000005</v>
      </c>
      <c r="W5" s="1">
        <f>relSTD_default!$B$2</f>
        <v>0.05</v>
      </c>
      <c r="X5">
        <v>1</v>
      </c>
      <c r="Y5" s="1">
        <f>relSTD_default!$B$2</f>
        <v>0.05</v>
      </c>
      <c r="Z5">
        <v>1</v>
      </c>
      <c r="AA5" s="1">
        <f>relSTD_default!$B$2</f>
        <v>0.05</v>
      </c>
      <c r="AD5">
        <v>5</v>
      </c>
    </row>
    <row r="6" spans="1:30" x14ac:dyDescent="0.2">
      <c r="A6">
        <v>2024</v>
      </c>
      <c r="B6">
        <f t="shared" si="0"/>
        <v>0.5</v>
      </c>
      <c r="C6" s="1">
        <f>relSTD_default!$B$2</f>
        <v>0.05</v>
      </c>
      <c r="D6">
        <v>0.5</v>
      </c>
      <c r="E6" s="1">
        <f>relSTD_default!$B$2</f>
        <v>0.05</v>
      </c>
      <c r="F6">
        <v>0.3</v>
      </c>
      <c r="G6" s="1">
        <f>relSTD_default!$B$2</f>
        <v>0.05</v>
      </c>
      <c r="H6">
        <v>0.3</v>
      </c>
      <c r="I6" s="1">
        <f>relSTD_default!$B$2</f>
        <v>0.05</v>
      </c>
      <c r="J6">
        <v>0.1</v>
      </c>
      <c r="K6" s="1">
        <f>relSTD_default!$B$2</f>
        <v>0.05</v>
      </c>
      <c r="L6">
        <v>0.2</v>
      </c>
      <c r="M6" s="1">
        <f>relSTD_default!$B$2</f>
        <v>0.05</v>
      </c>
      <c r="N6">
        <f t="shared" si="1"/>
        <v>9.9999999999999922E-2</v>
      </c>
      <c r="O6" s="1">
        <f>relSTD_default!$B$2</f>
        <v>0.05</v>
      </c>
      <c r="P6">
        <v>1</v>
      </c>
      <c r="Q6" s="1">
        <f>relSTD_default!$B$2</f>
        <v>0.05</v>
      </c>
      <c r="R6">
        <v>0.7</v>
      </c>
      <c r="S6" s="1">
        <f>relSTD_default!$B$2</f>
        <v>0.05</v>
      </c>
      <c r="T6">
        <v>0.15</v>
      </c>
      <c r="U6" s="1">
        <f>relSTD_default!$B$2</f>
        <v>0.05</v>
      </c>
      <c r="V6">
        <f t="shared" si="2"/>
        <v>0.15000000000000005</v>
      </c>
      <c r="W6" s="1">
        <f>relSTD_default!$B$2</f>
        <v>0.05</v>
      </c>
      <c r="X6">
        <v>1</v>
      </c>
      <c r="Y6" s="1">
        <f>relSTD_default!$B$2</f>
        <v>0.05</v>
      </c>
      <c r="Z6">
        <v>1</v>
      </c>
      <c r="AA6" s="1">
        <f>relSTD_default!$B$2</f>
        <v>0.05</v>
      </c>
      <c r="AD6">
        <v>6</v>
      </c>
    </row>
    <row r="7" spans="1:30" x14ac:dyDescent="0.2">
      <c r="A7">
        <v>2025</v>
      </c>
      <c r="B7">
        <f t="shared" si="0"/>
        <v>0.5</v>
      </c>
      <c r="C7" s="1">
        <f>relSTD_default!$B$2</f>
        <v>0.05</v>
      </c>
      <c r="D7">
        <v>0.5</v>
      </c>
      <c r="E7" s="1">
        <f>relSTD_default!$B$2</f>
        <v>0.05</v>
      </c>
      <c r="F7">
        <v>0.3</v>
      </c>
      <c r="G7" s="1">
        <f>relSTD_default!$B$2</f>
        <v>0.05</v>
      </c>
      <c r="H7">
        <v>0.3</v>
      </c>
      <c r="I7" s="1">
        <f>relSTD_default!$B$2</f>
        <v>0.05</v>
      </c>
      <c r="J7">
        <v>0.1</v>
      </c>
      <c r="K7" s="1">
        <f>relSTD_default!$B$2</f>
        <v>0.05</v>
      </c>
      <c r="L7">
        <v>0.2</v>
      </c>
      <c r="M7" s="1">
        <f>relSTD_default!$B$2</f>
        <v>0.05</v>
      </c>
      <c r="N7">
        <f t="shared" si="1"/>
        <v>9.9999999999999922E-2</v>
      </c>
      <c r="O7" s="1">
        <f>relSTD_default!$B$2</f>
        <v>0.05</v>
      </c>
      <c r="P7">
        <v>1</v>
      </c>
      <c r="Q7" s="1">
        <f>relSTD_default!$B$2</f>
        <v>0.05</v>
      </c>
      <c r="R7">
        <v>0.7</v>
      </c>
      <c r="S7" s="1">
        <f>relSTD_default!$B$2</f>
        <v>0.05</v>
      </c>
      <c r="T7">
        <v>0.15</v>
      </c>
      <c r="U7" s="1">
        <f>relSTD_default!$B$2</f>
        <v>0.05</v>
      </c>
      <c r="V7">
        <f t="shared" si="2"/>
        <v>0.15000000000000005</v>
      </c>
      <c r="W7" s="1">
        <f>relSTD_default!$B$2</f>
        <v>0.05</v>
      </c>
      <c r="X7">
        <v>1</v>
      </c>
      <c r="Y7" s="1">
        <f>relSTD_default!$B$2</f>
        <v>0.05</v>
      </c>
      <c r="Z7">
        <v>1</v>
      </c>
      <c r="AA7" s="1">
        <f>relSTD_default!$B$2</f>
        <v>0.05</v>
      </c>
      <c r="AD7">
        <v>7</v>
      </c>
    </row>
    <row r="8" spans="1:30" x14ac:dyDescent="0.2">
      <c r="A8">
        <v>2026</v>
      </c>
      <c r="B8">
        <f t="shared" si="0"/>
        <v>0.5</v>
      </c>
      <c r="C8" s="1">
        <f>relSTD_default!$B$2</f>
        <v>0.05</v>
      </c>
      <c r="D8">
        <v>0.5</v>
      </c>
      <c r="E8" s="1">
        <f>relSTD_default!$B$2</f>
        <v>0.05</v>
      </c>
      <c r="F8">
        <v>0.3</v>
      </c>
      <c r="G8" s="1">
        <f>relSTD_default!$B$2</f>
        <v>0.05</v>
      </c>
      <c r="H8">
        <v>0.3</v>
      </c>
      <c r="I8" s="1">
        <f>relSTD_default!$B$2</f>
        <v>0.05</v>
      </c>
      <c r="J8">
        <v>0.1</v>
      </c>
      <c r="K8" s="1">
        <f>relSTD_default!$B$2</f>
        <v>0.05</v>
      </c>
      <c r="L8">
        <v>0.2</v>
      </c>
      <c r="M8" s="1">
        <f>relSTD_default!$B$2</f>
        <v>0.05</v>
      </c>
      <c r="N8">
        <f t="shared" si="1"/>
        <v>9.9999999999999922E-2</v>
      </c>
      <c r="O8" s="1">
        <f>relSTD_default!$B$2</f>
        <v>0.05</v>
      </c>
      <c r="P8">
        <v>1</v>
      </c>
      <c r="Q8" s="1">
        <f>relSTD_default!$B$2</f>
        <v>0.05</v>
      </c>
      <c r="R8">
        <v>0.7</v>
      </c>
      <c r="S8" s="1">
        <f>relSTD_default!$B$2</f>
        <v>0.05</v>
      </c>
      <c r="T8">
        <v>0.15</v>
      </c>
      <c r="U8" s="1">
        <f>relSTD_default!$B$2</f>
        <v>0.05</v>
      </c>
      <c r="V8">
        <f t="shared" si="2"/>
        <v>0.15000000000000005</v>
      </c>
      <c r="W8" s="1">
        <f>relSTD_default!$B$2</f>
        <v>0.05</v>
      </c>
      <c r="X8">
        <v>1</v>
      </c>
      <c r="Y8" s="1">
        <f>relSTD_default!$B$2</f>
        <v>0.05</v>
      </c>
      <c r="Z8">
        <v>1</v>
      </c>
      <c r="AA8" s="1">
        <f>relSTD_default!$B$2</f>
        <v>0.05</v>
      </c>
      <c r="AD8">
        <v>8</v>
      </c>
    </row>
    <row r="9" spans="1:30" x14ac:dyDescent="0.2">
      <c r="A9">
        <v>2027</v>
      </c>
      <c r="B9">
        <f t="shared" si="0"/>
        <v>0.5</v>
      </c>
      <c r="C9" s="1">
        <f>relSTD_default!$B$2</f>
        <v>0.05</v>
      </c>
      <c r="D9">
        <v>0.5</v>
      </c>
      <c r="E9" s="1">
        <f>relSTD_default!$B$2</f>
        <v>0.05</v>
      </c>
      <c r="F9">
        <v>0.3</v>
      </c>
      <c r="G9" s="1">
        <f>relSTD_default!$B$2</f>
        <v>0.05</v>
      </c>
      <c r="H9">
        <v>0.3</v>
      </c>
      <c r="I9" s="1">
        <f>relSTD_default!$B$2</f>
        <v>0.05</v>
      </c>
      <c r="J9">
        <v>0.1</v>
      </c>
      <c r="K9" s="1">
        <f>relSTD_default!$B$2</f>
        <v>0.05</v>
      </c>
      <c r="L9">
        <v>0.2</v>
      </c>
      <c r="M9" s="1">
        <f>relSTD_default!$B$2</f>
        <v>0.05</v>
      </c>
      <c r="N9">
        <f t="shared" si="1"/>
        <v>9.9999999999999922E-2</v>
      </c>
      <c r="O9" s="1">
        <f>relSTD_default!$B$2</f>
        <v>0.05</v>
      </c>
      <c r="P9">
        <v>1</v>
      </c>
      <c r="Q9" s="1">
        <f>relSTD_default!$B$2</f>
        <v>0.05</v>
      </c>
      <c r="R9">
        <v>0.7</v>
      </c>
      <c r="S9" s="1">
        <f>relSTD_default!$B$2</f>
        <v>0.05</v>
      </c>
      <c r="T9">
        <v>0.15</v>
      </c>
      <c r="U9" s="1">
        <f>relSTD_default!$B$2</f>
        <v>0.05</v>
      </c>
      <c r="V9">
        <f t="shared" si="2"/>
        <v>0.15000000000000005</v>
      </c>
      <c r="W9" s="1">
        <f>relSTD_default!$B$2</f>
        <v>0.05</v>
      </c>
      <c r="X9">
        <v>1</v>
      </c>
      <c r="Y9" s="1">
        <f>relSTD_default!$B$2</f>
        <v>0.05</v>
      </c>
      <c r="Z9">
        <v>1</v>
      </c>
      <c r="AA9" s="1">
        <f>relSTD_default!$B$2</f>
        <v>0.05</v>
      </c>
      <c r="AD9">
        <v>9</v>
      </c>
    </row>
    <row r="10" spans="1:30" x14ac:dyDescent="0.2">
      <c r="A10">
        <v>2028</v>
      </c>
      <c r="B10">
        <f t="shared" si="0"/>
        <v>0.5</v>
      </c>
      <c r="C10" s="1">
        <f>relSTD_default!$B$2</f>
        <v>0.05</v>
      </c>
      <c r="D10">
        <v>0.5</v>
      </c>
      <c r="E10" s="1">
        <f>relSTD_default!$B$2</f>
        <v>0.05</v>
      </c>
      <c r="F10">
        <v>0.3</v>
      </c>
      <c r="G10" s="1">
        <f>relSTD_default!$B$2</f>
        <v>0.05</v>
      </c>
      <c r="H10">
        <v>0.3</v>
      </c>
      <c r="I10" s="1">
        <f>relSTD_default!$B$2</f>
        <v>0.05</v>
      </c>
      <c r="J10">
        <v>0.1</v>
      </c>
      <c r="K10" s="1">
        <f>relSTD_default!$B$2</f>
        <v>0.05</v>
      </c>
      <c r="L10">
        <v>0.2</v>
      </c>
      <c r="M10" s="1">
        <f>relSTD_default!$B$2</f>
        <v>0.05</v>
      </c>
      <c r="N10">
        <f t="shared" si="1"/>
        <v>9.9999999999999922E-2</v>
      </c>
      <c r="O10" s="1">
        <f>relSTD_default!$B$2</f>
        <v>0.05</v>
      </c>
      <c r="P10">
        <v>1</v>
      </c>
      <c r="Q10" s="1">
        <f>relSTD_default!$B$2</f>
        <v>0.05</v>
      </c>
      <c r="R10">
        <v>0.7</v>
      </c>
      <c r="S10" s="1">
        <f>relSTD_default!$B$2</f>
        <v>0.05</v>
      </c>
      <c r="T10">
        <v>0.15</v>
      </c>
      <c r="U10" s="1">
        <f>relSTD_default!$B$2</f>
        <v>0.05</v>
      </c>
      <c r="V10">
        <f t="shared" si="2"/>
        <v>0.15000000000000005</v>
      </c>
      <c r="W10" s="1">
        <f>relSTD_default!$B$2</f>
        <v>0.05</v>
      </c>
      <c r="X10">
        <v>1</v>
      </c>
      <c r="Y10" s="1">
        <f>relSTD_default!$B$2</f>
        <v>0.05</v>
      </c>
      <c r="Z10">
        <v>1</v>
      </c>
      <c r="AA10" s="1">
        <f>relSTD_default!$B$2</f>
        <v>0.05</v>
      </c>
      <c r="AD10">
        <v>10</v>
      </c>
    </row>
    <row r="11" spans="1:30" x14ac:dyDescent="0.2">
      <c r="A11">
        <v>2029</v>
      </c>
      <c r="B11">
        <f t="shared" si="0"/>
        <v>0.5</v>
      </c>
      <c r="C11" s="1">
        <f>relSTD_default!$B$2</f>
        <v>0.05</v>
      </c>
      <c r="D11">
        <v>0.5</v>
      </c>
      <c r="E11" s="1">
        <f>relSTD_default!$B$2</f>
        <v>0.05</v>
      </c>
      <c r="F11">
        <v>0.3</v>
      </c>
      <c r="G11" s="1">
        <f>relSTD_default!$B$2</f>
        <v>0.05</v>
      </c>
      <c r="H11">
        <v>0.3</v>
      </c>
      <c r="I11" s="1">
        <f>relSTD_default!$B$2</f>
        <v>0.05</v>
      </c>
      <c r="J11">
        <v>0.1</v>
      </c>
      <c r="K11" s="1">
        <f>relSTD_default!$B$2</f>
        <v>0.05</v>
      </c>
      <c r="L11">
        <v>0.2</v>
      </c>
      <c r="M11" s="1">
        <f>relSTD_default!$B$2</f>
        <v>0.05</v>
      </c>
      <c r="N11">
        <f t="shared" si="1"/>
        <v>9.9999999999999922E-2</v>
      </c>
      <c r="O11" s="1">
        <f>relSTD_default!$B$2</f>
        <v>0.05</v>
      </c>
      <c r="P11">
        <v>1</v>
      </c>
      <c r="Q11" s="1">
        <f>relSTD_default!$B$2</f>
        <v>0.05</v>
      </c>
      <c r="R11">
        <v>0.7</v>
      </c>
      <c r="S11" s="1">
        <f>relSTD_default!$B$2</f>
        <v>0.05</v>
      </c>
      <c r="T11">
        <v>0.15</v>
      </c>
      <c r="U11" s="1">
        <f>relSTD_default!$B$2</f>
        <v>0.05</v>
      </c>
      <c r="V11">
        <f t="shared" si="2"/>
        <v>0.15000000000000005</v>
      </c>
      <c r="W11" s="1">
        <f>relSTD_default!$B$2</f>
        <v>0.05</v>
      </c>
      <c r="X11">
        <v>1</v>
      </c>
      <c r="Y11" s="1">
        <f>relSTD_default!$B$2</f>
        <v>0.05</v>
      </c>
      <c r="Z11">
        <v>1</v>
      </c>
      <c r="AA11" s="1">
        <f>relSTD_default!$B$2</f>
        <v>0.05</v>
      </c>
      <c r="AD11">
        <v>11</v>
      </c>
    </row>
    <row r="12" spans="1:30" x14ac:dyDescent="0.2">
      <c r="A12">
        <v>2030</v>
      </c>
      <c r="B12">
        <f t="shared" si="0"/>
        <v>0.5</v>
      </c>
      <c r="C12" s="1">
        <f>relSTD_default!$B$2</f>
        <v>0.05</v>
      </c>
      <c r="D12">
        <v>0.5</v>
      </c>
      <c r="E12" s="1">
        <f>relSTD_default!$B$2</f>
        <v>0.05</v>
      </c>
      <c r="F12">
        <v>0.3</v>
      </c>
      <c r="G12" s="1">
        <f>relSTD_default!$B$2</f>
        <v>0.05</v>
      </c>
      <c r="H12">
        <v>0.3</v>
      </c>
      <c r="I12" s="1">
        <f>relSTD_default!$B$2</f>
        <v>0.05</v>
      </c>
      <c r="J12">
        <v>0.1</v>
      </c>
      <c r="K12" s="1">
        <f>relSTD_default!$B$2</f>
        <v>0.05</v>
      </c>
      <c r="L12">
        <v>0.2</v>
      </c>
      <c r="M12" s="1">
        <f>relSTD_default!$B$2</f>
        <v>0.05</v>
      </c>
      <c r="N12">
        <f t="shared" si="1"/>
        <v>9.9999999999999922E-2</v>
      </c>
      <c r="O12" s="1">
        <f>relSTD_default!$B$2</f>
        <v>0.05</v>
      </c>
      <c r="P12">
        <v>1</v>
      </c>
      <c r="Q12" s="1">
        <f>relSTD_default!$B$2</f>
        <v>0.05</v>
      </c>
      <c r="R12">
        <v>0.7</v>
      </c>
      <c r="S12" s="1">
        <f>relSTD_default!$B$2</f>
        <v>0.05</v>
      </c>
      <c r="T12">
        <v>0.15</v>
      </c>
      <c r="U12" s="1">
        <f>relSTD_default!$B$2</f>
        <v>0.05</v>
      </c>
      <c r="V12">
        <f t="shared" si="2"/>
        <v>0.15000000000000005</v>
      </c>
      <c r="W12" s="1">
        <f>relSTD_default!$B$2</f>
        <v>0.05</v>
      </c>
      <c r="X12">
        <v>1</v>
      </c>
      <c r="Y12" s="1">
        <f>relSTD_default!$B$2</f>
        <v>0.05</v>
      </c>
      <c r="Z12">
        <v>1</v>
      </c>
      <c r="AA12" s="1">
        <f>relSTD_default!$B$2</f>
        <v>0.05</v>
      </c>
      <c r="AD12">
        <v>12</v>
      </c>
    </row>
    <row r="13" spans="1:30" x14ac:dyDescent="0.2">
      <c r="A13">
        <v>2031</v>
      </c>
      <c r="B13">
        <f t="shared" si="0"/>
        <v>0.5</v>
      </c>
      <c r="C13" s="1">
        <f>relSTD_default!$B$2</f>
        <v>0.05</v>
      </c>
      <c r="D13">
        <v>0.5</v>
      </c>
      <c r="E13" s="1">
        <f>relSTD_default!$B$2</f>
        <v>0.05</v>
      </c>
      <c r="F13">
        <v>0.3</v>
      </c>
      <c r="G13" s="1">
        <f>relSTD_default!$B$2</f>
        <v>0.05</v>
      </c>
      <c r="H13">
        <v>0.3</v>
      </c>
      <c r="I13" s="1">
        <f>relSTD_default!$B$2</f>
        <v>0.05</v>
      </c>
      <c r="J13">
        <v>0.1</v>
      </c>
      <c r="K13" s="1">
        <f>relSTD_default!$B$2</f>
        <v>0.05</v>
      </c>
      <c r="L13">
        <v>0.2</v>
      </c>
      <c r="M13" s="1">
        <f>relSTD_default!$B$2</f>
        <v>0.05</v>
      </c>
      <c r="N13">
        <f t="shared" si="1"/>
        <v>9.9999999999999922E-2</v>
      </c>
      <c r="O13" s="1">
        <f>relSTD_default!$B$2</f>
        <v>0.05</v>
      </c>
      <c r="P13">
        <v>1</v>
      </c>
      <c r="Q13" s="1">
        <f>relSTD_default!$B$2</f>
        <v>0.05</v>
      </c>
      <c r="R13">
        <v>0.7</v>
      </c>
      <c r="S13" s="1">
        <f>relSTD_default!$B$2</f>
        <v>0.05</v>
      </c>
      <c r="T13">
        <v>0.15</v>
      </c>
      <c r="U13" s="1">
        <f>relSTD_default!$B$2</f>
        <v>0.05</v>
      </c>
      <c r="V13">
        <f t="shared" si="2"/>
        <v>0.15000000000000005</v>
      </c>
      <c r="W13" s="1">
        <f>relSTD_default!$B$2</f>
        <v>0.05</v>
      </c>
      <c r="X13">
        <v>1</v>
      </c>
      <c r="Y13" s="1">
        <f>relSTD_default!$B$2</f>
        <v>0.05</v>
      </c>
      <c r="Z13">
        <v>1</v>
      </c>
      <c r="AA13" s="1">
        <f>relSTD_default!$B$2</f>
        <v>0.05</v>
      </c>
      <c r="AD13">
        <v>13</v>
      </c>
    </row>
    <row r="14" spans="1:30" x14ac:dyDescent="0.2">
      <c r="A14">
        <v>2032</v>
      </c>
      <c r="B14">
        <f t="shared" si="0"/>
        <v>0.5</v>
      </c>
      <c r="C14" s="1">
        <f>relSTD_default!$B$2</f>
        <v>0.05</v>
      </c>
      <c r="D14">
        <v>0.5</v>
      </c>
      <c r="E14" s="1">
        <f>relSTD_default!$B$2</f>
        <v>0.05</v>
      </c>
      <c r="F14">
        <v>0.3</v>
      </c>
      <c r="G14" s="1">
        <f>relSTD_default!$B$2</f>
        <v>0.05</v>
      </c>
      <c r="H14">
        <v>0.3</v>
      </c>
      <c r="I14" s="1">
        <f>relSTD_default!$B$2</f>
        <v>0.05</v>
      </c>
      <c r="J14">
        <v>0.1</v>
      </c>
      <c r="K14" s="1">
        <f>relSTD_default!$B$2</f>
        <v>0.05</v>
      </c>
      <c r="L14">
        <v>0.2</v>
      </c>
      <c r="M14" s="1">
        <f>relSTD_default!$B$2</f>
        <v>0.05</v>
      </c>
      <c r="N14">
        <f t="shared" si="1"/>
        <v>9.9999999999999922E-2</v>
      </c>
      <c r="O14" s="1">
        <f>relSTD_default!$B$2</f>
        <v>0.05</v>
      </c>
      <c r="P14">
        <v>1</v>
      </c>
      <c r="Q14" s="1">
        <f>relSTD_default!$B$2</f>
        <v>0.05</v>
      </c>
      <c r="R14">
        <v>0.7</v>
      </c>
      <c r="S14" s="1">
        <f>relSTD_default!$B$2</f>
        <v>0.05</v>
      </c>
      <c r="T14">
        <v>0.15</v>
      </c>
      <c r="U14" s="1">
        <f>relSTD_default!$B$2</f>
        <v>0.05</v>
      </c>
      <c r="V14">
        <f t="shared" si="2"/>
        <v>0.15000000000000005</v>
      </c>
      <c r="W14" s="1">
        <f>relSTD_default!$B$2</f>
        <v>0.05</v>
      </c>
      <c r="X14">
        <v>1</v>
      </c>
      <c r="Y14" s="1">
        <f>relSTD_default!$B$2</f>
        <v>0.05</v>
      </c>
      <c r="Z14">
        <v>1</v>
      </c>
      <c r="AA14" s="1">
        <f>relSTD_default!$B$2</f>
        <v>0.05</v>
      </c>
      <c r="AD14">
        <v>14</v>
      </c>
    </row>
    <row r="15" spans="1:30" x14ac:dyDescent="0.2">
      <c r="A15">
        <v>2033</v>
      </c>
      <c r="B15">
        <f t="shared" si="0"/>
        <v>0.5</v>
      </c>
      <c r="C15" s="1">
        <f>relSTD_default!$B$2</f>
        <v>0.05</v>
      </c>
      <c r="D15">
        <v>0.5</v>
      </c>
      <c r="E15" s="1">
        <f>relSTD_default!$B$2</f>
        <v>0.05</v>
      </c>
      <c r="F15">
        <v>0.3</v>
      </c>
      <c r="G15" s="1">
        <f>relSTD_default!$B$2</f>
        <v>0.05</v>
      </c>
      <c r="H15">
        <v>0.3</v>
      </c>
      <c r="I15" s="1">
        <f>relSTD_default!$B$2</f>
        <v>0.05</v>
      </c>
      <c r="J15">
        <v>0.1</v>
      </c>
      <c r="K15" s="1">
        <f>relSTD_default!$B$2</f>
        <v>0.05</v>
      </c>
      <c r="L15">
        <v>0.2</v>
      </c>
      <c r="M15" s="1">
        <f>relSTD_default!$B$2</f>
        <v>0.05</v>
      </c>
      <c r="N15">
        <f t="shared" si="1"/>
        <v>9.9999999999999922E-2</v>
      </c>
      <c r="O15" s="1">
        <f>relSTD_default!$B$2</f>
        <v>0.05</v>
      </c>
      <c r="P15">
        <v>1</v>
      </c>
      <c r="Q15" s="1">
        <f>relSTD_default!$B$2</f>
        <v>0.05</v>
      </c>
      <c r="R15">
        <v>0.7</v>
      </c>
      <c r="S15" s="1">
        <f>relSTD_default!$B$2</f>
        <v>0.05</v>
      </c>
      <c r="T15">
        <v>0.15</v>
      </c>
      <c r="U15" s="1">
        <f>relSTD_default!$B$2</f>
        <v>0.05</v>
      </c>
      <c r="V15">
        <f t="shared" si="2"/>
        <v>0.15000000000000005</v>
      </c>
      <c r="W15" s="1">
        <f>relSTD_default!$B$2</f>
        <v>0.05</v>
      </c>
      <c r="X15">
        <v>1</v>
      </c>
      <c r="Y15" s="1">
        <f>relSTD_default!$B$2</f>
        <v>0.05</v>
      </c>
      <c r="Z15">
        <v>1</v>
      </c>
      <c r="AA15" s="1">
        <f>relSTD_default!$B$2</f>
        <v>0.05</v>
      </c>
      <c r="AD15">
        <v>15</v>
      </c>
    </row>
    <row r="16" spans="1:30" x14ac:dyDescent="0.2">
      <c r="A16">
        <v>2034</v>
      </c>
      <c r="B16">
        <f t="shared" si="0"/>
        <v>0.5</v>
      </c>
      <c r="C16" s="1">
        <f>relSTD_default!$B$2</f>
        <v>0.05</v>
      </c>
      <c r="D16">
        <v>0.5</v>
      </c>
      <c r="E16" s="1">
        <f>relSTD_default!$B$2</f>
        <v>0.05</v>
      </c>
      <c r="F16">
        <v>0.3</v>
      </c>
      <c r="G16" s="1">
        <f>relSTD_default!$B$2</f>
        <v>0.05</v>
      </c>
      <c r="H16">
        <v>0.3</v>
      </c>
      <c r="I16" s="1">
        <f>relSTD_default!$B$2</f>
        <v>0.05</v>
      </c>
      <c r="J16">
        <v>0.1</v>
      </c>
      <c r="K16" s="1">
        <f>relSTD_default!$B$2</f>
        <v>0.05</v>
      </c>
      <c r="L16">
        <v>0.2</v>
      </c>
      <c r="M16" s="1">
        <f>relSTD_default!$B$2</f>
        <v>0.05</v>
      </c>
      <c r="N16">
        <f t="shared" si="1"/>
        <v>9.9999999999999922E-2</v>
      </c>
      <c r="O16" s="1">
        <f>relSTD_default!$B$2</f>
        <v>0.05</v>
      </c>
      <c r="P16">
        <v>1</v>
      </c>
      <c r="Q16" s="1">
        <f>relSTD_default!$B$2</f>
        <v>0.05</v>
      </c>
      <c r="R16">
        <v>0.7</v>
      </c>
      <c r="S16" s="1">
        <f>relSTD_default!$B$2</f>
        <v>0.05</v>
      </c>
      <c r="T16">
        <v>0.15</v>
      </c>
      <c r="U16" s="1">
        <f>relSTD_default!$B$2</f>
        <v>0.05</v>
      </c>
      <c r="V16">
        <f t="shared" si="2"/>
        <v>0.15000000000000005</v>
      </c>
      <c r="W16" s="1">
        <f>relSTD_default!$B$2</f>
        <v>0.05</v>
      </c>
      <c r="X16">
        <v>1</v>
      </c>
      <c r="Y16" s="1">
        <f>relSTD_default!$B$2</f>
        <v>0.05</v>
      </c>
      <c r="Z16">
        <v>1</v>
      </c>
      <c r="AA16" s="1">
        <f>relSTD_default!$B$2</f>
        <v>0.05</v>
      </c>
      <c r="AD16">
        <v>16</v>
      </c>
    </row>
    <row r="17" spans="1:30" x14ac:dyDescent="0.2">
      <c r="A17">
        <v>2035</v>
      </c>
      <c r="B17">
        <f t="shared" si="0"/>
        <v>0.5</v>
      </c>
      <c r="C17" s="1">
        <f>relSTD_default!$B$2</f>
        <v>0.05</v>
      </c>
      <c r="D17">
        <v>0.5</v>
      </c>
      <c r="E17" s="1">
        <f>relSTD_default!$B$2</f>
        <v>0.05</v>
      </c>
      <c r="F17">
        <v>0.3</v>
      </c>
      <c r="G17" s="1">
        <f>relSTD_default!$B$2</f>
        <v>0.05</v>
      </c>
      <c r="H17">
        <v>0.3</v>
      </c>
      <c r="I17" s="1">
        <f>relSTD_default!$B$2</f>
        <v>0.05</v>
      </c>
      <c r="J17">
        <v>0.1</v>
      </c>
      <c r="K17" s="1">
        <f>relSTD_default!$B$2</f>
        <v>0.05</v>
      </c>
      <c r="L17">
        <v>0.2</v>
      </c>
      <c r="M17" s="1">
        <f>relSTD_default!$B$2</f>
        <v>0.05</v>
      </c>
      <c r="N17">
        <f t="shared" si="1"/>
        <v>9.9999999999999922E-2</v>
      </c>
      <c r="O17" s="1">
        <f>relSTD_default!$B$2</f>
        <v>0.05</v>
      </c>
      <c r="P17">
        <v>1</v>
      </c>
      <c r="Q17" s="1">
        <f>relSTD_default!$B$2</f>
        <v>0.05</v>
      </c>
      <c r="R17">
        <v>0.7</v>
      </c>
      <c r="S17" s="1">
        <f>relSTD_default!$B$2</f>
        <v>0.05</v>
      </c>
      <c r="T17">
        <v>0.15</v>
      </c>
      <c r="U17" s="1">
        <f>relSTD_default!$B$2</f>
        <v>0.05</v>
      </c>
      <c r="V17">
        <f t="shared" si="2"/>
        <v>0.15000000000000005</v>
      </c>
      <c r="W17" s="1">
        <f>relSTD_default!$B$2</f>
        <v>0.05</v>
      </c>
      <c r="X17">
        <v>1</v>
      </c>
      <c r="Y17" s="1">
        <f>relSTD_default!$B$2</f>
        <v>0.05</v>
      </c>
      <c r="Z17">
        <v>1</v>
      </c>
      <c r="AA17" s="1">
        <f>relSTD_default!$B$2</f>
        <v>0.05</v>
      </c>
      <c r="AD17">
        <v>17</v>
      </c>
    </row>
    <row r="18" spans="1:30" x14ac:dyDescent="0.2">
      <c r="A18">
        <v>2036</v>
      </c>
      <c r="B18">
        <f t="shared" si="0"/>
        <v>0.5</v>
      </c>
      <c r="C18" s="1">
        <f>relSTD_default!$B$2</f>
        <v>0.05</v>
      </c>
      <c r="D18">
        <v>0.5</v>
      </c>
      <c r="E18" s="1">
        <f>relSTD_default!$B$2</f>
        <v>0.05</v>
      </c>
      <c r="F18">
        <v>0.3</v>
      </c>
      <c r="G18" s="1">
        <f>relSTD_default!$B$2</f>
        <v>0.05</v>
      </c>
      <c r="H18">
        <v>0.3</v>
      </c>
      <c r="I18" s="1">
        <f>relSTD_default!$B$2</f>
        <v>0.05</v>
      </c>
      <c r="J18">
        <v>0.1</v>
      </c>
      <c r="K18" s="1">
        <f>relSTD_default!$B$2</f>
        <v>0.05</v>
      </c>
      <c r="L18">
        <v>0.2</v>
      </c>
      <c r="M18" s="1">
        <f>relSTD_default!$B$2</f>
        <v>0.05</v>
      </c>
      <c r="N18">
        <f t="shared" si="1"/>
        <v>9.9999999999999922E-2</v>
      </c>
      <c r="O18" s="1">
        <f>relSTD_default!$B$2</f>
        <v>0.05</v>
      </c>
      <c r="P18">
        <v>1</v>
      </c>
      <c r="Q18" s="1">
        <f>relSTD_default!$B$2</f>
        <v>0.05</v>
      </c>
      <c r="R18">
        <v>0.7</v>
      </c>
      <c r="S18" s="1">
        <f>relSTD_default!$B$2</f>
        <v>0.05</v>
      </c>
      <c r="T18">
        <v>0.15</v>
      </c>
      <c r="U18" s="1">
        <f>relSTD_default!$B$2</f>
        <v>0.05</v>
      </c>
      <c r="V18">
        <f t="shared" si="2"/>
        <v>0.15000000000000005</v>
      </c>
      <c r="W18" s="1">
        <f>relSTD_default!$B$2</f>
        <v>0.05</v>
      </c>
      <c r="X18">
        <v>1</v>
      </c>
      <c r="Y18" s="1">
        <f>relSTD_default!$B$2</f>
        <v>0.05</v>
      </c>
      <c r="Z18">
        <v>1</v>
      </c>
      <c r="AA18" s="1">
        <f>relSTD_default!$B$2</f>
        <v>0.05</v>
      </c>
      <c r="AD18">
        <v>18</v>
      </c>
    </row>
    <row r="19" spans="1:30" x14ac:dyDescent="0.2">
      <c r="A19">
        <v>2037</v>
      </c>
      <c r="B19">
        <f t="shared" si="0"/>
        <v>0.5</v>
      </c>
      <c r="C19" s="1">
        <f>relSTD_default!$B$2</f>
        <v>0.05</v>
      </c>
      <c r="D19">
        <v>0.5</v>
      </c>
      <c r="E19" s="1">
        <f>relSTD_default!$B$2</f>
        <v>0.05</v>
      </c>
      <c r="F19">
        <v>0.3</v>
      </c>
      <c r="G19" s="1">
        <f>relSTD_default!$B$2</f>
        <v>0.05</v>
      </c>
      <c r="H19">
        <v>0.3</v>
      </c>
      <c r="I19" s="1">
        <f>relSTD_default!$B$2</f>
        <v>0.05</v>
      </c>
      <c r="J19">
        <v>0.1</v>
      </c>
      <c r="K19" s="1">
        <f>relSTD_default!$B$2</f>
        <v>0.05</v>
      </c>
      <c r="L19">
        <v>0.2</v>
      </c>
      <c r="M19" s="1">
        <f>relSTD_default!$B$2</f>
        <v>0.05</v>
      </c>
      <c r="N19">
        <f t="shared" si="1"/>
        <v>9.9999999999999922E-2</v>
      </c>
      <c r="O19" s="1">
        <f>relSTD_default!$B$2</f>
        <v>0.05</v>
      </c>
      <c r="P19">
        <v>1</v>
      </c>
      <c r="Q19" s="1">
        <f>relSTD_default!$B$2</f>
        <v>0.05</v>
      </c>
      <c r="R19">
        <v>0.7</v>
      </c>
      <c r="S19" s="1">
        <f>relSTD_default!$B$2</f>
        <v>0.05</v>
      </c>
      <c r="T19">
        <v>0.15</v>
      </c>
      <c r="U19" s="1">
        <f>relSTD_default!$B$2</f>
        <v>0.05</v>
      </c>
      <c r="V19">
        <f t="shared" si="2"/>
        <v>0.15000000000000005</v>
      </c>
      <c r="W19" s="1">
        <f>relSTD_default!$B$2</f>
        <v>0.05</v>
      </c>
      <c r="X19">
        <v>1</v>
      </c>
      <c r="Y19" s="1">
        <f>relSTD_default!$B$2</f>
        <v>0.05</v>
      </c>
      <c r="Z19">
        <v>1</v>
      </c>
      <c r="AA19" s="1">
        <f>relSTD_default!$B$2</f>
        <v>0.05</v>
      </c>
      <c r="AD19">
        <v>19</v>
      </c>
    </row>
    <row r="20" spans="1:30" x14ac:dyDescent="0.2">
      <c r="A20">
        <v>2038</v>
      </c>
      <c r="B20">
        <f t="shared" si="0"/>
        <v>0.5</v>
      </c>
      <c r="C20" s="1">
        <f>relSTD_default!$B$2</f>
        <v>0.05</v>
      </c>
      <c r="D20">
        <v>0.5</v>
      </c>
      <c r="E20" s="1">
        <f>relSTD_default!$B$2</f>
        <v>0.05</v>
      </c>
      <c r="F20">
        <v>0.3</v>
      </c>
      <c r="G20" s="1">
        <f>relSTD_default!$B$2</f>
        <v>0.05</v>
      </c>
      <c r="H20">
        <v>0.3</v>
      </c>
      <c r="I20" s="1">
        <f>relSTD_default!$B$2</f>
        <v>0.05</v>
      </c>
      <c r="J20">
        <v>0.1</v>
      </c>
      <c r="K20" s="1">
        <f>relSTD_default!$B$2</f>
        <v>0.05</v>
      </c>
      <c r="L20">
        <v>0.2</v>
      </c>
      <c r="M20" s="1">
        <f>relSTD_default!$B$2</f>
        <v>0.05</v>
      </c>
      <c r="N20">
        <f t="shared" si="1"/>
        <v>9.9999999999999922E-2</v>
      </c>
      <c r="O20" s="1">
        <f>relSTD_default!$B$2</f>
        <v>0.05</v>
      </c>
      <c r="P20">
        <v>1</v>
      </c>
      <c r="Q20" s="1">
        <f>relSTD_default!$B$2</f>
        <v>0.05</v>
      </c>
      <c r="R20">
        <v>0.7</v>
      </c>
      <c r="S20" s="1">
        <f>relSTD_default!$B$2</f>
        <v>0.05</v>
      </c>
      <c r="T20">
        <v>0.15</v>
      </c>
      <c r="U20" s="1">
        <f>relSTD_default!$B$2</f>
        <v>0.05</v>
      </c>
      <c r="V20">
        <f t="shared" si="2"/>
        <v>0.15000000000000005</v>
      </c>
      <c r="W20" s="1">
        <f>relSTD_default!$B$2</f>
        <v>0.05</v>
      </c>
      <c r="X20">
        <v>1</v>
      </c>
      <c r="Y20" s="1">
        <f>relSTD_default!$B$2</f>
        <v>0.05</v>
      </c>
      <c r="Z20">
        <v>1</v>
      </c>
      <c r="AA20" s="1">
        <f>relSTD_default!$B$2</f>
        <v>0.05</v>
      </c>
      <c r="AD20">
        <v>20</v>
      </c>
    </row>
    <row r="21" spans="1:30" x14ac:dyDescent="0.2">
      <c r="A21">
        <v>2039</v>
      </c>
      <c r="B21">
        <f t="shared" si="0"/>
        <v>0.5</v>
      </c>
      <c r="C21" s="1">
        <f>relSTD_default!$B$2</f>
        <v>0.05</v>
      </c>
      <c r="D21">
        <v>0.5</v>
      </c>
      <c r="E21" s="1">
        <f>relSTD_default!$B$2</f>
        <v>0.05</v>
      </c>
      <c r="F21">
        <v>0.3</v>
      </c>
      <c r="G21" s="1">
        <f>relSTD_default!$B$2</f>
        <v>0.05</v>
      </c>
      <c r="H21">
        <v>0.3</v>
      </c>
      <c r="I21" s="1">
        <f>relSTD_default!$B$2</f>
        <v>0.05</v>
      </c>
      <c r="J21">
        <v>0.1</v>
      </c>
      <c r="K21" s="1">
        <f>relSTD_default!$B$2</f>
        <v>0.05</v>
      </c>
      <c r="L21">
        <v>0.2</v>
      </c>
      <c r="M21" s="1">
        <f>relSTD_default!$B$2</f>
        <v>0.05</v>
      </c>
      <c r="N21">
        <f t="shared" si="1"/>
        <v>9.9999999999999922E-2</v>
      </c>
      <c r="O21" s="1">
        <f>relSTD_default!$B$2</f>
        <v>0.05</v>
      </c>
      <c r="P21">
        <v>1</v>
      </c>
      <c r="Q21" s="1">
        <f>relSTD_default!$B$2</f>
        <v>0.05</v>
      </c>
      <c r="R21">
        <v>0.7</v>
      </c>
      <c r="S21" s="1">
        <f>relSTD_default!$B$2</f>
        <v>0.05</v>
      </c>
      <c r="T21">
        <v>0.15</v>
      </c>
      <c r="U21" s="1">
        <f>relSTD_default!$B$2</f>
        <v>0.05</v>
      </c>
      <c r="V21">
        <f t="shared" si="2"/>
        <v>0.15000000000000005</v>
      </c>
      <c r="W21" s="1">
        <f>relSTD_default!$B$2</f>
        <v>0.05</v>
      </c>
      <c r="X21">
        <v>1</v>
      </c>
      <c r="Y21" s="1">
        <f>relSTD_default!$B$2</f>
        <v>0.05</v>
      </c>
      <c r="Z21">
        <v>1</v>
      </c>
      <c r="AA21" s="1">
        <f>relSTD_default!$B$2</f>
        <v>0.05</v>
      </c>
      <c r="AD21">
        <v>21</v>
      </c>
    </row>
    <row r="22" spans="1:30" x14ac:dyDescent="0.2">
      <c r="A22">
        <v>2040</v>
      </c>
      <c r="B22">
        <f t="shared" si="0"/>
        <v>0.5</v>
      </c>
      <c r="C22" s="1">
        <f>relSTD_default!$B$2</f>
        <v>0.05</v>
      </c>
      <c r="D22">
        <v>0.5</v>
      </c>
      <c r="E22" s="1">
        <f>relSTD_default!$B$2</f>
        <v>0.05</v>
      </c>
      <c r="F22">
        <v>0.3</v>
      </c>
      <c r="G22" s="1">
        <f>relSTD_default!$B$2</f>
        <v>0.05</v>
      </c>
      <c r="H22">
        <v>0.3</v>
      </c>
      <c r="I22" s="1">
        <f>relSTD_default!$B$2</f>
        <v>0.05</v>
      </c>
      <c r="J22">
        <v>0.1</v>
      </c>
      <c r="K22" s="1">
        <f>relSTD_default!$B$2</f>
        <v>0.05</v>
      </c>
      <c r="L22">
        <v>0.2</v>
      </c>
      <c r="M22" s="1">
        <f>relSTD_default!$B$2</f>
        <v>0.05</v>
      </c>
      <c r="N22">
        <f t="shared" si="1"/>
        <v>9.9999999999999922E-2</v>
      </c>
      <c r="O22" s="1">
        <f>relSTD_default!$B$2</f>
        <v>0.05</v>
      </c>
      <c r="P22">
        <v>1</v>
      </c>
      <c r="Q22" s="1">
        <f>relSTD_default!$B$2</f>
        <v>0.05</v>
      </c>
      <c r="R22">
        <v>0.7</v>
      </c>
      <c r="S22" s="1">
        <f>relSTD_default!$B$2</f>
        <v>0.05</v>
      </c>
      <c r="T22">
        <v>0.15</v>
      </c>
      <c r="U22" s="1">
        <f>relSTD_default!$B$2</f>
        <v>0.05</v>
      </c>
      <c r="V22">
        <f t="shared" si="2"/>
        <v>0.15000000000000005</v>
      </c>
      <c r="W22" s="1">
        <f>relSTD_default!$B$2</f>
        <v>0.05</v>
      </c>
      <c r="X22">
        <v>1</v>
      </c>
      <c r="Y22" s="1">
        <f>relSTD_default!$B$2</f>
        <v>0.05</v>
      </c>
      <c r="Z22">
        <v>1</v>
      </c>
      <c r="AA22" s="1">
        <f>relSTD_default!$B$2</f>
        <v>0.05</v>
      </c>
      <c r="AD22">
        <v>22</v>
      </c>
    </row>
  </sheetData>
  <pageMargins left="0.7" right="0.7" top="0.75" bottom="0.75" header="0.3" footer="0.3"/>
  <ignoredErrors>
    <ignoredError sqref="N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2FD3-2C87-D345-A16D-43280B164616}">
  <dimension ref="A1:C22"/>
  <sheetViews>
    <sheetView workbookViewId="0">
      <selection activeCell="B2" sqref="B2:B22"/>
    </sheetView>
  </sheetViews>
  <sheetFormatPr baseColWidth="10" defaultRowHeight="16" x14ac:dyDescent="0.2"/>
  <cols>
    <col min="3" max="3" width="13.5" customWidth="1"/>
  </cols>
  <sheetData>
    <row r="1" spans="1:3" x14ac:dyDescent="0.2">
      <c r="A1" t="s">
        <v>13</v>
      </c>
      <c r="B1" t="s">
        <v>30</v>
      </c>
      <c r="C1" t="s">
        <v>14</v>
      </c>
    </row>
    <row r="2" spans="1:3" x14ac:dyDescent="0.2">
      <c r="A2">
        <v>2020</v>
      </c>
      <c r="B2">
        <f>Flow_data_Good!B2*0.5</f>
        <v>50</v>
      </c>
      <c r="C2">
        <f>relSTD_default!$B$1</f>
        <v>0.02</v>
      </c>
    </row>
    <row r="3" spans="1:3" x14ac:dyDescent="0.2">
      <c r="A3">
        <v>2021</v>
      </c>
      <c r="B3">
        <f>Flow_data_Good!B3*0.5</f>
        <v>55</v>
      </c>
      <c r="C3">
        <f>relSTD_default!$B$1</f>
        <v>0.02</v>
      </c>
    </row>
    <row r="4" spans="1:3" x14ac:dyDescent="0.2">
      <c r="A4">
        <v>2022</v>
      </c>
      <c r="B4">
        <f>Flow_data_Good!B4*0.5</f>
        <v>60</v>
      </c>
      <c r="C4">
        <f>relSTD_default!$B$1</f>
        <v>0.02</v>
      </c>
    </row>
    <row r="5" spans="1:3" x14ac:dyDescent="0.2">
      <c r="A5">
        <v>2023</v>
      </c>
      <c r="B5">
        <f>Flow_data_Good!B5*0.5</f>
        <v>65</v>
      </c>
      <c r="C5">
        <f>relSTD_default!$B$1</f>
        <v>0.02</v>
      </c>
    </row>
    <row r="6" spans="1:3" x14ac:dyDescent="0.2">
      <c r="A6">
        <v>2024</v>
      </c>
      <c r="B6">
        <f>Flow_data_Good!B6*0.5</f>
        <v>70</v>
      </c>
      <c r="C6">
        <f>relSTD_default!$B$1</f>
        <v>0.02</v>
      </c>
    </row>
    <row r="7" spans="1:3" x14ac:dyDescent="0.2">
      <c r="A7">
        <v>2025</v>
      </c>
      <c r="B7">
        <f>Flow_data_Good!B7*0.5</f>
        <v>75</v>
      </c>
      <c r="C7">
        <f>relSTD_default!$B$1</f>
        <v>0.02</v>
      </c>
    </row>
    <row r="8" spans="1:3" x14ac:dyDescent="0.2">
      <c r="A8">
        <v>2026</v>
      </c>
      <c r="B8">
        <f>Flow_data_Good!B8*0.5</f>
        <v>80</v>
      </c>
      <c r="C8">
        <f>relSTD_default!$B$1</f>
        <v>0.02</v>
      </c>
    </row>
    <row r="9" spans="1:3" x14ac:dyDescent="0.2">
      <c r="A9">
        <v>2027</v>
      </c>
      <c r="B9">
        <f>Flow_data_Good!B9*0.5</f>
        <v>85</v>
      </c>
      <c r="C9">
        <f>relSTD_default!$B$1</f>
        <v>0.02</v>
      </c>
    </row>
    <row r="10" spans="1:3" x14ac:dyDescent="0.2">
      <c r="A10">
        <v>2028</v>
      </c>
      <c r="B10">
        <f>Flow_data_Good!B10*0.5</f>
        <v>90</v>
      </c>
      <c r="C10">
        <f>relSTD_default!$B$1</f>
        <v>0.02</v>
      </c>
    </row>
    <row r="11" spans="1:3" x14ac:dyDescent="0.2">
      <c r="A11">
        <v>2029</v>
      </c>
      <c r="B11">
        <f>Flow_data_Good!B11*0.5</f>
        <v>95</v>
      </c>
      <c r="C11">
        <f>relSTD_default!$B$1</f>
        <v>0.02</v>
      </c>
    </row>
    <row r="12" spans="1:3" x14ac:dyDescent="0.2">
      <c r="A12">
        <v>2030</v>
      </c>
      <c r="B12">
        <f>Flow_data_Good!B12*0.5</f>
        <v>100</v>
      </c>
      <c r="C12">
        <f>relSTD_default!$B$1</f>
        <v>0.02</v>
      </c>
    </row>
    <row r="13" spans="1:3" x14ac:dyDescent="0.2">
      <c r="A13">
        <v>2031</v>
      </c>
      <c r="B13">
        <f>Flow_data_Good!B13*0.5</f>
        <v>5</v>
      </c>
      <c r="C13">
        <f>relSTD_default!$B$1</f>
        <v>0.02</v>
      </c>
    </row>
    <row r="14" spans="1:3" x14ac:dyDescent="0.2">
      <c r="A14">
        <v>2032</v>
      </c>
      <c r="B14">
        <f>Flow_data_Good!B14*0.5</f>
        <v>110</v>
      </c>
      <c r="C14">
        <f>relSTD_default!$B$1</f>
        <v>0.02</v>
      </c>
    </row>
    <row r="15" spans="1:3" x14ac:dyDescent="0.2">
      <c r="A15">
        <v>2033</v>
      </c>
      <c r="B15">
        <f>Flow_data_Good!B15*0.5</f>
        <v>115</v>
      </c>
      <c r="C15">
        <f>relSTD_default!$B$1</f>
        <v>0.02</v>
      </c>
    </row>
    <row r="16" spans="1:3" x14ac:dyDescent="0.2">
      <c r="A16">
        <v>2034</v>
      </c>
      <c r="B16">
        <f>Flow_data_Good!B16*0.5</f>
        <v>120</v>
      </c>
      <c r="C16">
        <f>relSTD_default!$B$1</f>
        <v>0.02</v>
      </c>
    </row>
    <row r="17" spans="1:3" x14ac:dyDescent="0.2">
      <c r="A17">
        <v>2035</v>
      </c>
      <c r="B17">
        <f>Flow_data_Good!B17*0.5</f>
        <v>125</v>
      </c>
      <c r="C17">
        <f>relSTD_default!$B$1</f>
        <v>0.02</v>
      </c>
    </row>
    <row r="18" spans="1:3" x14ac:dyDescent="0.2">
      <c r="A18">
        <v>2036</v>
      </c>
      <c r="B18">
        <f>Flow_data_Good!B18*0.5</f>
        <v>130</v>
      </c>
      <c r="C18">
        <f>relSTD_default!$B$1</f>
        <v>0.02</v>
      </c>
    </row>
    <row r="19" spans="1:3" x14ac:dyDescent="0.2">
      <c r="A19">
        <v>2037</v>
      </c>
      <c r="B19">
        <f>Flow_data_Good!B19*0.5</f>
        <v>135</v>
      </c>
      <c r="C19">
        <f>relSTD_default!$B$1</f>
        <v>0.02</v>
      </c>
    </row>
    <row r="20" spans="1:3" x14ac:dyDescent="0.2">
      <c r="A20">
        <v>2038</v>
      </c>
      <c r="B20">
        <f>Flow_data_Good!B20*0.5</f>
        <v>140</v>
      </c>
      <c r="C20">
        <f>relSTD_default!$B$1</f>
        <v>0.02</v>
      </c>
    </row>
    <row r="21" spans="1:3" x14ac:dyDescent="0.2">
      <c r="A21">
        <v>2039</v>
      </c>
      <c r="B21">
        <f>Flow_data_Good!B21*0.5</f>
        <v>145</v>
      </c>
      <c r="C21">
        <f>relSTD_default!$B$1</f>
        <v>0.02</v>
      </c>
    </row>
    <row r="22" spans="1:3" x14ac:dyDescent="0.2">
      <c r="A22">
        <v>2040</v>
      </c>
      <c r="B22">
        <f>Flow_data_Good!B22*0.5</f>
        <v>150</v>
      </c>
      <c r="C22">
        <f>relSTD_default!$B$1</f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E58F-09B4-FA47-B90C-06F3FD6D2BF2}">
  <dimension ref="A1:AB22"/>
  <sheetViews>
    <sheetView workbookViewId="0">
      <selection activeCell="Z22" sqref="A1:Z22"/>
    </sheetView>
  </sheetViews>
  <sheetFormatPr baseColWidth="10" defaultRowHeight="16" outlineLevelCol="1" x14ac:dyDescent="0.2"/>
  <cols>
    <col min="1" max="1" width="10.5" customWidth="1"/>
    <col min="3" max="3" width="10.83203125" style="1" hidden="1" customWidth="1" outlineLevel="1"/>
    <col min="4" max="4" width="10.83203125" collapsed="1"/>
    <col min="5" max="5" width="10.83203125" style="1" hidden="1" customWidth="1" outlineLevel="1"/>
    <col min="6" max="6" width="10.83203125" collapsed="1"/>
    <col min="7" max="7" width="10.83203125" style="1" hidden="1" customWidth="1" outlineLevel="1"/>
    <col min="8" max="8" width="10.83203125" collapsed="1"/>
    <col min="9" max="9" width="10.83203125" style="1" hidden="1" customWidth="1" outlineLevel="1"/>
    <col min="10" max="10" width="10.83203125" collapsed="1"/>
    <col min="11" max="11" width="10.83203125" style="1" hidden="1" customWidth="1" outlineLevel="1"/>
    <col min="12" max="12" width="10.83203125" collapsed="1"/>
    <col min="13" max="13" width="10.83203125" style="1" hidden="1" customWidth="1" outlineLevel="1"/>
    <col min="14" max="14" width="10.83203125" collapsed="1"/>
    <col min="15" max="15" width="10.83203125" style="1" hidden="1" customWidth="1" outlineLevel="1"/>
    <col min="16" max="16" width="10.83203125" collapsed="1"/>
    <col min="17" max="17" width="10.83203125" style="1" hidden="1" customWidth="1" outlineLevel="1"/>
    <col min="18" max="18" width="10.83203125" collapsed="1"/>
    <col min="19" max="19" width="10.83203125" style="1" hidden="1" customWidth="1" outlineLevel="1"/>
    <col min="20" max="20" width="10.83203125" collapsed="1"/>
    <col min="21" max="21" width="10.83203125" style="1" hidden="1" customWidth="1" outlineLevel="1"/>
    <col min="22" max="22" width="8.5" customWidth="1" collapsed="1"/>
    <col min="23" max="23" width="10.83203125" style="1" hidden="1" customWidth="1" outlineLevel="1"/>
    <col min="24" max="24" width="10.83203125" collapsed="1"/>
    <col min="25" max="25" width="10.83203125" style="1" hidden="1" customWidth="1" outlineLevel="1"/>
    <col min="26" max="26" width="10.83203125" collapsed="1"/>
    <col min="27" max="27" width="10.83203125" style="1" hidden="1" customWidth="1" outlineLevel="1"/>
    <col min="28" max="28" width="10.83203125" collapsed="1"/>
  </cols>
  <sheetData>
    <row r="1" spans="1:27" x14ac:dyDescent="0.2">
      <c r="A1" t="s">
        <v>13</v>
      </c>
      <c r="B1" t="s">
        <v>0</v>
      </c>
      <c r="C1" s="1" t="s">
        <v>15</v>
      </c>
      <c r="D1" t="s">
        <v>4</v>
      </c>
      <c r="E1" s="1" t="s">
        <v>17</v>
      </c>
      <c r="F1" t="s">
        <v>5</v>
      </c>
      <c r="G1" s="1" t="s">
        <v>18</v>
      </c>
      <c r="H1" t="s">
        <v>6</v>
      </c>
      <c r="I1" s="1" t="s">
        <v>19</v>
      </c>
      <c r="J1" t="s">
        <v>7</v>
      </c>
      <c r="K1" s="1" t="s">
        <v>20</v>
      </c>
      <c r="L1" t="s">
        <v>8</v>
      </c>
      <c r="M1" s="1" t="s">
        <v>21</v>
      </c>
      <c r="N1" t="s">
        <v>1</v>
      </c>
      <c r="O1" s="1" t="s">
        <v>22</v>
      </c>
      <c r="P1" t="s">
        <v>3</v>
      </c>
      <c r="Q1" s="1" t="s">
        <v>23</v>
      </c>
      <c r="R1" t="s">
        <v>2</v>
      </c>
      <c r="S1" s="1" t="s">
        <v>24</v>
      </c>
      <c r="T1" t="s">
        <v>9</v>
      </c>
      <c r="U1" s="1" t="s">
        <v>25</v>
      </c>
      <c r="V1" t="s">
        <v>10</v>
      </c>
      <c r="W1" s="1" t="s">
        <v>26</v>
      </c>
      <c r="X1" t="s">
        <v>11</v>
      </c>
      <c r="Y1" s="1" t="s">
        <v>27</v>
      </c>
      <c r="Z1" t="s">
        <v>12</v>
      </c>
      <c r="AA1" s="1" t="s">
        <v>16</v>
      </c>
    </row>
    <row r="2" spans="1:27" x14ac:dyDescent="0.2">
      <c r="A2">
        <v>2020</v>
      </c>
      <c r="B2">
        <f>1-D2</f>
        <v>0.5</v>
      </c>
      <c r="C2" s="1">
        <f>relSTD_default!$B$2</f>
        <v>0.05</v>
      </c>
      <c r="D2">
        <v>0.5</v>
      </c>
      <c r="E2" s="1">
        <f>relSTD_default!$B$2</f>
        <v>0.05</v>
      </c>
      <c r="F2">
        <v>0.3</v>
      </c>
      <c r="G2" s="1">
        <f>relSTD_default!$B$2</f>
        <v>0.05</v>
      </c>
      <c r="H2">
        <v>0.3</v>
      </c>
      <c r="I2" s="1">
        <f>relSTD_default!$B$2</f>
        <v>0.05</v>
      </c>
      <c r="J2">
        <v>0.1</v>
      </c>
      <c r="K2" s="1">
        <f>relSTD_default!$B$2</f>
        <v>0.05</v>
      </c>
      <c r="L2">
        <v>0.2</v>
      </c>
      <c r="M2" s="1">
        <f>relSTD_default!$B$2</f>
        <v>0.05</v>
      </c>
      <c r="N2">
        <f>1-(SUM(F2,H2,J2,L2))</f>
        <v>0.10000000000000009</v>
      </c>
      <c r="O2" s="1">
        <f>relSTD_default!$B$2</f>
        <v>0.05</v>
      </c>
      <c r="P2">
        <v>1</v>
      </c>
      <c r="Q2" s="1">
        <f>relSTD_default!$B$2</f>
        <v>0.05</v>
      </c>
      <c r="R2">
        <v>0.7</v>
      </c>
      <c r="S2" s="1">
        <f>relSTD_default!$B$2</f>
        <v>0.05</v>
      </c>
      <c r="T2">
        <v>0.15</v>
      </c>
      <c r="U2" s="1">
        <f>relSTD_default!$B$2</f>
        <v>0.05</v>
      </c>
      <c r="V2">
        <f>1-R2-T2</f>
        <v>0.15000000000000005</v>
      </c>
      <c r="W2" s="1">
        <f>relSTD_default!$B$2</f>
        <v>0.05</v>
      </c>
      <c r="X2">
        <v>1</v>
      </c>
      <c r="Y2" s="1">
        <f>relSTD_default!$B$2</f>
        <v>0.05</v>
      </c>
      <c r="Z2">
        <v>1</v>
      </c>
      <c r="AA2" s="1">
        <f>relSTD_default!$B$2</f>
        <v>0.05</v>
      </c>
    </row>
    <row r="3" spans="1:27" x14ac:dyDescent="0.2">
      <c r="A3">
        <v>2021</v>
      </c>
      <c r="B3">
        <f t="shared" ref="B3:B22" si="0">1-D3</f>
        <v>0.5</v>
      </c>
      <c r="C3" s="1">
        <f>relSTD_default!$B$2</f>
        <v>0.05</v>
      </c>
      <c r="D3">
        <v>0.5</v>
      </c>
      <c r="E3" s="1">
        <f>relSTD_default!$B$2</f>
        <v>0.05</v>
      </c>
      <c r="F3">
        <v>0.3</v>
      </c>
      <c r="G3" s="1">
        <f>relSTD_default!$B$2</f>
        <v>0.05</v>
      </c>
      <c r="H3">
        <v>0.3</v>
      </c>
      <c r="I3" s="1">
        <f>relSTD_default!$B$2</f>
        <v>0.05</v>
      </c>
      <c r="J3">
        <v>0.1</v>
      </c>
      <c r="K3" s="1">
        <f>relSTD_default!$B$2</f>
        <v>0.05</v>
      </c>
      <c r="L3">
        <v>0.2</v>
      </c>
      <c r="M3" s="1">
        <f>relSTD_default!$B$2</f>
        <v>0.05</v>
      </c>
      <c r="N3">
        <f t="shared" ref="N3:N22" si="1">1-(SUM(F3,H3,J3,L3))</f>
        <v>0.10000000000000009</v>
      </c>
      <c r="O3" s="1">
        <f>relSTD_default!$B$2</f>
        <v>0.05</v>
      </c>
      <c r="P3">
        <v>1</v>
      </c>
      <c r="Q3" s="1">
        <f>relSTD_default!$B$2</f>
        <v>0.05</v>
      </c>
      <c r="R3">
        <v>0.7</v>
      </c>
      <c r="S3" s="1">
        <f>relSTD_default!$B$2</f>
        <v>0.05</v>
      </c>
      <c r="T3">
        <v>0.15</v>
      </c>
      <c r="U3" s="1">
        <f>relSTD_default!$B$2</f>
        <v>0.05</v>
      </c>
      <c r="V3">
        <f t="shared" ref="V3:V22" si="2">1-R3-T3</f>
        <v>0.15000000000000005</v>
      </c>
      <c r="W3" s="1">
        <f>relSTD_default!$B$2</f>
        <v>0.05</v>
      </c>
      <c r="X3">
        <v>1</v>
      </c>
      <c r="Y3" s="1">
        <f>relSTD_default!$B$2</f>
        <v>0.05</v>
      </c>
      <c r="Z3">
        <v>1</v>
      </c>
      <c r="AA3" s="1">
        <f>relSTD_default!$B$2</f>
        <v>0.05</v>
      </c>
    </row>
    <row r="4" spans="1:27" x14ac:dyDescent="0.2">
      <c r="A4">
        <v>2022</v>
      </c>
      <c r="B4">
        <f t="shared" si="0"/>
        <v>0.5</v>
      </c>
      <c r="C4" s="1">
        <f>relSTD_default!$B$2</f>
        <v>0.05</v>
      </c>
      <c r="D4">
        <v>0.5</v>
      </c>
      <c r="E4" s="1">
        <f>relSTD_default!$B$2</f>
        <v>0.05</v>
      </c>
      <c r="F4">
        <v>0.3</v>
      </c>
      <c r="G4" s="1">
        <f>relSTD_default!$B$2</f>
        <v>0.05</v>
      </c>
      <c r="H4">
        <v>0.3</v>
      </c>
      <c r="I4" s="1">
        <f>relSTD_default!$B$2</f>
        <v>0.05</v>
      </c>
      <c r="J4">
        <v>0.1</v>
      </c>
      <c r="K4" s="1">
        <f>relSTD_default!$B$2</f>
        <v>0.05</v>
      </c>
      <c r="L4">
        <v>0.2</v>
      </c>
      <c r="M4" s="1">
        <f>relSTD_default!$B$2</f>
        <v>0.05</v>
      </c>
      <c r="N4">
        <f t="shared" si="1"/>
        <v>0.10000000000000009</v>
      </c>
      <c r="O4" s="1">
        <f>relSTD_default!$B$2</f>
        <v>0.05</v>
      </c>
      <c r="P4">
        <v>1</v>
      </c>
      <c r="Q4" s="1">
        <f>relSTD_default!$B$2</f>
        <v>0.05</v>
      </c>
      <c r="R4">
        <v>0.7</v>
      </c>
      <c r="S4" s="1">
        <f>relSTD_default!$B$2</f>
        <v>0.05</v>
      </c>
      <c r="T4">
        <v>0.15</v>
      </c>
      <c r="U4" s="1">
        <f>relSTD_default!$B$2</f>
        <v>0.05</v>
      </c>
      <c r="V4">
        <f t="shared" si="2"/>
        <v>0.15000000000000005</v>
      </c>
      <c r="W4" s="1">
        <f>relSTD_default!$B$2</f>
        <v>0.05</v>
      </c>
      <c r="X4">
        <v>1</v>
      </c>
      <c r="Y4" s="1">
        <f>relSTD_default!$B$2</f>
        <v>0.05</v>
      </c>
      <c r="Z4">
        <v>1</v>
      </c>
      <c r="AA4" s="1">
        <f>relSTD_default!$B$2</f>
        <v>0.05</v>
      </c>
    </row>
    <row r="5" spans="1:27" x14ac:dyDescent="0.2">
      <c r="A5">
        <v>2023</v>
      </c>
      <c r="B5">
        <f t="shared" si="0"/>
        <v>0.5</v>
      </c>
      <c r="C5" s="1">
        <f>relSTD_default!$B$2</f>
        <v>0.05</v>
      </c>
      <c r="D5">
        <v>0.5</v>
      </c>
      <c r="E5" s="1">
        <f>relSTD_default!$B$2</f>
        <v>0.05</v>
      </c>
      <c r="F5">
        <v>0.3</v>
      </c>
      <c r="G5" s="1">
        <f>relSTD_default!$B$2</f>
        <v>0.05</v>
      </c>
      <c r="H5">
        <v>0.3</v>
      </c>
      <c r="I5" s="1">
        <f>relSTD_default!$B$2</f>
        <v>0.05</v>
      </c>
      <c r="J5">
        <v>0.1</v>
      </c>
      <c r="K5" s="1">
        <f>relSTD_default!$B$2</f>
        <v>0.05</v>
      </c>
      <c r="L5">
        <v>0.2</v>
      </c>
      <c r="M5" s="1">
        <f>relSTD_default!$B$2</f>
        <v>0.05</v>
      </c>
      <c r="N5">
        <f t="shared" si="1"/>
        <v>0.10000000000000009</v>
      </c>
      <c r="O5" s="1">
        <f>relSTD_default!$B$2</f>
        <v>0.05</v>
      </c>
      <c r="P5">
        <v>1</v>
      </c>
      <c r="Q5" s="1">
        <f>relSTD_default!$B$2</f>
        <v>0.05</v>
      </c>
      <c r="R5">
        <v>0.7</v>
      </c>
      <c r="S5" s="1">
        <f>relSTD_default!$B$2</f>
        <v>0.05</v>
      </c>
      <c r="T5">
        <v>0.15</v>
      </c>
      <c r="U5" s="1">
        <f>relSTD_default!$B$2</f>
        <v>0.05</v>
      </c>
      <c r="V5">
        <f t="shared" si="2"/>
        <v>0.15000000000000005</v>
      </c>
      <c r="W5" s="1">
        <f>relSTD_default!$B$2</f>
        <v>0.05</v>
      </c>
      <c r="X5">
        <v>1</v>
      </c>
      <c r="Y5" s="1">
        <f>relSTD_default!$B$2</f>
        <v>0.05</v>
      </c>
      <c r="Z5">
        <v>1</v>
      </c>
      <c r="AA5" s="1">
        <f>relSTD_default!$B$2</f>
        <v>0.05</v>
      </c>
    </row>
    <row r="6" spans="1:27" x14ac:dyDescent="0.2">
      <c r="A6">
        <v>2024</v>
      </c>
      <c r="B6">
        <f t="shared" si="0"/>
        <v>0.5</v>
      </c>
      <c r="C6" s="1">
        <f>relSTD_default!$B$2</f>
        <v>0.05</v>
      </c>
      <c r="D6">
        <v>0.5</v>
      </c>
      <c r="E6" s="1">
        <f>relSTD_default!$B$2</f>
        <v>0.05</v>
      </c>
      <c r="F6">
        <v>0.3</v>
      </c>
      <c r="G6" s="1">
        <f>relSTD_default!$B$2</f>
        <v>0.05</v>
      </c>
      <c r="H6">
        <v>0.3</v>
      </c>
      <c r="I6" s="1">
        <f>relSTD_default!$B$2</f>
        <v>0.05</v>
      </c>
      <c r="J6">
        <v>0.1</v>
      </c>
      <c r="K6" s="1">
        <f>relSTD_default!$B$2</f>
        <v>0.05</v>
      </c>
      <c r="L6">
        <v>0.2</v>
      </c>
      <c r="M6" s="1">
        <f>relSTD_default!$B$2</f>
        <v>0.05</v>
      </c>
      <c r="N6">
        <f t="shared" si="1"/>
        <v>0.10000000000000009</v>
      </c>
      <c r="O6" s="1">
        <f>relSTD_default!$B$2</f>
        <v>0.05</v>
      </c>
      <c r="P6">
        <v>1</v>
      </c>
      <c r="Q6" s="1">
        <f>relSTD_default!$B$2</f>
        <v>0.05</v>
      </c>
      <c r="R6">
        <v>0.7</v>
      </c>
      <c r="S6" s="1">
        <f>relSTD_default!$B$2</f>
        <v>0.05</v>
      </c>
      <c r="T6">
        <v>0.15</v>
      </c>
      <c r="U6" s="1">
        <f>relSTD_default!$B$2</f>
        <v>0.05</v>
      </c>
      <c r="V6">
        <f t="shared" si="2"/>
        <v>0.15000000000000005</v>
      </c>
      <c r="W6" s="1">
        <f>relSTD_default!$B$2</f>
        <v>0.05</v>
      </c>
      <c r="X6">
        <v>1</v>
      </c>
      <c r="Y6" s="1">
        <f>relSTD_default!$B$2</f>
        <v>0.05</v>
      </c>
      <c r="Z6">
        <v>1</v>
      </c>
      <c r="AA6" s="1">
        <f>relSTD_default!$B$2</f>
        <v>0.05</v>
      </c>
    </row>
    <row r="7" spans="1:27" x14ac:dyDescent="0.2">
      <c r="A7">
        <v>2025</v>
      </c>
      <c r="B7">
        <f t="shared" si="0"/>
        <v>0.5</v>
      </c>
      <c r="C7" s="1">
        <f>relSTD_default!$B$2</f>
        <v>0.05</v>
      </c>
      <c r="D7">
        <v>0.5</v>
      </c>
      <c r="E7" s="1">
        <f>relSTD_default!$B$2</f>
        <v>0.05</v>
      </c>
      <c r="F7">
        <v>0.3</v>
      </c>
      <c r="G7" s="1">
        <f>relSTD_default!$B$2</f>
        <v>0.05</v>
      </c>
      <c r="H7">
        <v>0.3</v>
      </c>
      <c r="I7" s="1">
        <f>relSTD_default!$B$2</f>
        <v>0.05</v>
      </c>
      <c r="J7">
        <v>0.1</v>
      </c>
      <c r="K7" s="1">
        <f>relSTD_default!$B$2</f>
        <v>0.05</v>
      </c>
      <c r="L7">
        <v>0.2</v>
      </c>
      <c r="M7" s="1">
        <f>relSTD_default!$B$2</f>
        <v>0.05</v>
      </c>
      <c r="N7">
        <f t="shared" si="1"/>
        <v>0.10000000000000009</v>
      </c>
      <c r="O7" s="1">
        <f>relSTD_default!$B$2</f>
        <v>0.05</v>
      </c>
      <c r="P7">
        <v>1</v>
      </c>
      <c r="Q7" s="1">
        <f>relSTD_default!$B$2</f>
        <v>0.05</v>
      </c>
      <c r="R7">
        <v>0.7</v>
      </c>
      <c r="S7" s="1">
        <f>relSTD_default!$B$2</f>
        <v>0.05</v>
      </c>
      <c r="T7">
        <v>0.15</v>
      </c>
      <c r="U7" s="1">
        <f>relSTD_default!$B$2</f>
        <v>0.05</v>
      </c>
      <c r="V7">
        <f t="shared" si="2"/>
        <v>0.15000000000000005</v>
      </c>
      <c r="W7" s="1">
        <f>relSTD_default!$B$2</f>
        <v>0.05</v>
      </c>
      <c r="X7">
        <v>1</v>
      </c>
      <c r="Y7" s="1">
        <f>relSTD_default!$B$2</f>
        <v>0.05</v>
      </c>
      <c r="Z7">
        <v>1</v>
      </c>
      <c r="AA7" s="1">
        <f>relSTD_default!$B$2</f>
        <v>0.05</v>
      </c>
    </row>
    <row r="8" spans="1:27" x14ac:dyDescent="0.2">
      <c r="A8">
        <v>2026</v>
      </c>
      <c r="B8">
        <f t="shared" si="0"/>
        <v>0.5</v>
      </c>
      <c r="C8" s="1">
        <f>relSTD_default!$B$2</f>
        <v>0.05</v>
      </c>
      <c r="D8">
        <v>0.5</v>
      </c>
      <c r="E8" s="1">
        <f>relSTD_default!$B$2</f>
        <v>0.05</v>
      </c>
      <c r="F8">
        <v>0.3</v>
      </c>
      <c r="G8" s="1">
        <f>relSTD_default!$B$2</f>
        <v>0.05</v>
      </c>
      <c r="H8">
        <v>0.3</v>
      </c>
      <c r="I8" s="1">
        <f>relSTD_default!$B$2</f>
        <v>0.05</v>
      </c>
      <c r="J8">
        <v>0.1</v>
      </c>
      <c r="K8" s="1">
        <f>relSTD_default!$B$2</f>
        <v>0.05</v>
      </c>
      <c r="L8">
        <v>0.2</v>
      </c>
      <c r="M8" s="1">
        <f>relSTD_default!$B$2</f>
        <v>0.05</v>
      </c>
      <c r="N8">
        <f t="shared" si="1"/>
        <v>0.10000000000000009</v>
      </c>
      <c r="O8" s="1">
        <f>relSTD_default!$B$2</f>
        <v>0.05</v>
      </c>
      <c r="P8">
        <v>1</v>
      </c>
      <c r="Q8" s="1">
        <f>relSTD_default!$B$2</f>
        <v>0.05</v>
      </c>
      <c r="R8">
        <v>0.7</v>
      </c>
      <c r="S8" s="1">
        <f>relSTD_default!$B$2</f>
        <v>0.05</v>
      </c>
      <c r="T8">
        <v>0.15</v>
      </c>
      <c r="U8" s="1">
        <f>relSTD_default!$B$2</f>
        <v>0.05</v>
      </c>
      <c r="V8">
        <f t="shared" si="2"/>
        <v>0.15000000000000005</v>
      </c>
      <c r="W8" s="1">
        <f>relSTD_default!$B$2</f>
        <v>0.05</v>
      </c>
      <c r="X8">
        <v>1</v>
      </c>
      <c r="Y8" s="1">
        <f>relSTD_default!$B$2</f>
        <v>0.05</v>
      </c>
      <c r="Z8">
        <v>1</v>
      </c>
      <c r="AA8" s="1">
        <f>relSTD_default!$B$2</f>
        <v>0.05</v>
      </c>
    </row>
    <row r="9" spans="1:27" x14ac:dyDescent="0.2">
      <c r="A9">
        <v>2027</v>
      </c>
      <c r="B9">
        <f t="shared" si="0"/>
        <v>0.5</v>
      </c>
      <c r="C9" s="1">
        <f>relSTD_default!$B$2</f>
        <v>0.05</v>
      </c>
      <c r="D9">
        <v>0.5</v>
      </c>
      <c r="E9" s="1">
        <f>relSTD_default!$B$2</f>
        <v>0.05</v>
      </c>
      <c r="F9">
        <v>0.3</v>
      </c>
      <c r="G9" s="1">
        <f>relSTD_default!$B$2</f>
        <v>0.05</v>
      </c>
      <c r="H9">
        <v>0.3</v>
      </c>
      <c r="I9" s="1">
        <f>relSTD_default!$B$2</f>
        <v>0.05</v>
      </c>
      <c r="J9">
        <v>0.1</v>
      </c>
      <c r="K9" s="1">
        <f>relSTD_default!$B$2</f>
        <v>0.05</v>
      </c>
      <c r="L9">
        <v>0.2</v>
      </c>
      <c r="M9" s="1">
        <f>relSTD_default!$B$2</f>
        <v>0.05</v>
      </c>
      <c r="N9">
        <f t="shared" si="1"/>
        <v>0.10000000000000009</v>
      </c>
      <c r="O9" s="1">
        <f>relSTD_default!$B$2</f>
        <v>0.05</v>
      </c>
      <c r="P9">
        <v>1</v>
      </c>
      <c r="Q9" s="1">
        <f>relSTD_default!$B$2</f>
        <v>0.05</v>
      </c>
      <c r="R9">
        <v>0.7</v>
      </c>
      <c r="S9" s="1">
        <f>relSTD_default!$B$2</f>
        <v>0.05</v>
      </c>
      <c r="T9">
        <v>0.15</v>
      </c>
      <c r="U9" s="1">
        <f>relSTD_default!$B$2</f>
        <v>0.05</v>
      </c>
      <c r="V9">
        <f t="shared" si="2"/>
        <v>0.15000000000000005</v>
      </c>
      <c r="W9" s="1">
        <f>relSTD_default!$B$2</f>
        <v>0.05</v>
      </c>
      <c r="X9">
        <v>1</v>
      </c>
      <c r="Y9" s="1">
        <f>relSTD_default!$B$2</f>
        <v>0.05</v>
      </c>
      <c r="Z9">
        <v>1</v>
      </c>
      <c r="AA9" s="1">
        <f>relSTD_default!$B$2</f>
        <v>0.05</v>
      </c>
    </row>
    <row r="10" spans="1:27" x14ac:dyDescent="0.2">
      <c r="A10">
        <v>2028</v>
      </c>
      <c r="B10">
        <f t="shared" si="0"/>
        <v>0.5</v>
      </c>
      <c r="C10" s="1">
        <f>relSTD_default!$B$2</f>
        <v>0.05</v>
      </c>
      <c r="D10">
        <v>0.5</v>
      </c>
      <c r="E10" s="1">
        <f>relSTD_default!$B$2</f>
        <v>0.05</v>
      </c>
      <c r="F10">
        <v>0.3</v>
      </c>
      <c r="G10" s="1">
        <f>relSTD_default!$B$2</f>
        <v>0.05</v>
      </c>
      <c r="H10">
        <v>0.3</v>
      </c>
      <c r="I10" s="1">
        <f>relSTD_default!$B$2</f>
        <v>0.05</v>
      </c>
      <c r="J10">
        <v>0.1</v>
      </c>
      <c r="K10" s="1">
        <f>relSTD_default!$B$2</f>
        <v>0.05</v>
      </c>
      <c r="L10">
        <v>0.2</v>
      </c>
      <c r="M10" s="1">
        <f>relSTD_default!$B$2</f>
        <v>0.05</v>
      </c>
      <c r="N10">
        <f t="shared" si="1"/>
        <v>0.10000000000000009</v>
      </c>
      <c r="O10" s="1">
        <f>relSTD_default!$B$2</f>
        <v>0.05</v>
      </c>
      <c r="P10">
        <v>1</v>
      </c>
      <c r="Q10" s="1">
        <f>relSTD_default!$B$2</f>
        <v>0.05</v>
      </c>
      <c r="R10">
        <v>0.7</v>
      </c>
      <c r="S10" s="1">
        <f>relSTD_default!$B$2</f>
        <v>0.05</v>
      </c>
      <c r="T10">
        <v>0.15</v>
      </c>
      <c r="U10" s="1">
        <f>relSTD_default!$B$2</f>
        <v>0.05</v>
      </c>
      <c r="V10">
        <f t="shared" si="2"/>
        <v>0.15000000000000005</v>
      </c>
      <c r="W10" s="1">
        <f>relSTD_default!$B$2</f>
        <v>0.05</v>
      </c>
      <c r="X10">
        <v>1</v>
      </c>
      <c r="Y10" s="1">
        <f>relSTD_default!$B$2</f>
        <v>0.05</v>
      </c>
      <c r="Z10">
        <v>1</v>
      </c>
      <c r="AA10" s="1">
        <f>relSTD_default!$B$2</f>
        <v>0.05</v>
      </c>
    </row>
    <row r="11" spans="1:27" x14ac:dyDescent="0.2">
      <c r="A11">
        <v>2029</v>
      </c>
      <c r="B11">
        <f t="shared" si="0"/>
        <v>0.5</v>
      </c>
      <c r="C11" s="1">
        <f>relSTD_default!$B$2</f>
        <v>0.05</v>
      </c>
      <c r="D11">
        <v>0.5</v>
      </c>
      <c r="E11" s="1">
        <f>relSTD_default!$B$2</f>
        <v>0.05</v>
      </c>
      <c r="F11">
        <v>0.3</v>
      </c>
      <c r="G11" s="1">
        <f>relSTD_default!$B$2</f>
        <v>0.05</v>
      </c>
      <c r="H11">
        <v>0.3</v>
      </c>
      <c r="I11" s="1">
        <f>relSTD_default!$B$2</f>
        <v>0.05</v>
      </c>
      <c r="J11">
        <v>0.1</v>
      </c>
      <c r="K11" s="1">
        <f>relSTD_default!$B$2</f>
        <v>0.05</v>
      </c>
      <c r="L11">
        <v>0.2</v>
      </c>
      <c r="M11" s="1">
        <f>relSTD_default!$B$2</f>
        <v>0.05</v>
      </c>
      <c r="N11">
        <f t="shared" si="1"/>
        <v>0.10000000000000009</v>
      </c>
      <c r="O11" s="1">
        <f>relSTD_default!$B$2</f>
        <v>0.05</v>
      </c>
      <c r="P11">
        <v>1</v>
      </c>
      <c r="Q11" s="1">
        <f>relSTD_default!$B$2</f>
        <v>0.05</v>
      </c>
      <c r="R11">
        <v>0.7</v>
      </c>
      <c r="S11" s="1">
        <f>relSTD_default!$B$2</f>
        <v>0.05</v>
      </c>
      <c r="T11">
        <v>0.15</v>
      </c>
      <c r="U11" s="1">
        <f>relSTD_default!$B$2</f>
        <v>0.05</v>
      </c>
      <c r="V11">
        <f t="shared" si="2"/>
        <v>0.15000000000000005</v>
      </c>
      <c r="W11" s="1">
        <f>relSTD_default!$B$2</f>
        <v>0.05</v>
      </c>
      <c r="X11">
        <v>1</v>
      </c>
      <c r="Y11" s="1">
        <f>relSTD_default!$B$2</f>
        <v>0.05</v>
      </c>
      <c r="Z11">
        <v>1</v>
      </c>
      <c r="AA11" s="1">
        <f>relSTD_default!$B$2</f>
        <v>0.05</v>
      </c>
    </row>
    <row r="12" spans="1:27" x14ac:dyDescent="0.2">
      <c r="A12">
        <v>2030</v>
      </c>
      <c r="B12">
        <f t="shared" si="0"/>
        <v>0.5</v>
      </c>
      <c r="C12" s="1">
        <f>relSTD_default!$B$2</f>
        <v>0.05</v>
      </c>
      <c r="D12">
        <v>0.5</v>
      </c>
      <c r="E12" s="1">
        <f>relSTD_default!$B$2</f>
        <v>0.05</v>
      </c>
      <c r="F12">
        <v>0.3</v>
      </c>
      <c r="G12" s="1">
        <f>relSTD_default!$B$2</f>
        <v>0.05</v>
      </c>
      <c r="H12">
        <v>0.3</v>
      </c>
      <c r="I12" s="1">
        <f>relSTD_default!$B$2</f>
        <v>0.05</v>
      </c>
      <c r="J12">
        <v>0.1</v>
      </c>
      <c r="K12" s="1">
        <f>relSTD_default!$B$2</f>
        <v>0.05</v>
      </c>
      <c r="L12">
        <v>0.2</v>
      </c>
      <c r="M12" s="1">
        <f>relSTD_default!$B$2</f>
        <v>0.05</v>
      </c>
      <c r="N12">
        <f t="shared" si="1"/>
        <v>0.10000000000000009</v>
      </c>
      <c r="O12" s="1">
        <f>relSTD_default!$B$2</f>
        <v>0.05</v>
      </c>
      <c r="P12">
        <v>1</v>
      </c>
      <c r="Q12" s="1">
        <f>relSTD_default!$B$2</f>
        <v>0.05</v>
      </c>
      <c r="R12">
        <v>0.7</v>
      </c>
      <c r="S12" s="1">
        <f>relSTD_default!$B$2</f>
        <v>0.05</v>
      </c>
      <c r="T12">
        <v>0.15</v>
      </c>
      <c r="U12" s="1">
        <f>relSTD_default!$B$2</f>
        <v>0.05</v>
      </c>
      <c r="V12">
        <f t="shared" si="2"/>
        <v>0.15000000000000005</v>
      </c>
      <c r="W12" s="1">
        <f>relSTD_default!$B$2</f>
        <v>0.05</v>
      </c>
      <c r="X12">
        <v>1</v>
      </c>
      <c r="Y12" s="1">
        <f>relSTD_default!$B$2</f>
        <v>0.05</v>
      </c>
      <c r="Z12">
        <v>1</v>
      </c>
      <c r="AA12" s="1">
        <f>relSTD_default!$B$2</f>
        <v>0.05</v>
      </c>
    </row>
    <row r="13" spans="1:27" x14ac:dyDescent="0.2">
      <c r="A13">
        <v>2031</v>
      </c>
      <c r="B13">
        <f t="shared" si="0"/>
        <v>0.5</v>
      </c>
      <c r="C13" s="1">
        <f>relSTD_default!$B$2</f>
        <v>0.05</v>
      </c>
      <c r="D13">
        <v>0.5</v>
      </c>
      <c r="E13" s="1">
        <f>relSTD_default!$B$2</f>
        <v>0.05</v>
      </c>
      <c r="F13">
        <v>0.3</v>
      </c>
      <c r="G13" s="1">
        <f>relSTD_default!$B$2</f>
        <v>0.05</v>
      </c>
      <c r="H13">
        <v>0.3</v>
      </c>
      <c r="I13" s="1">
        <f>relSTD_default!$B$2</f>
        <v>0.05</v>
      </c>
      <c r="J13">
        <v>0.1</v>
      </c>
      <c r="K13" s="1">
        <f>relSTD_default!$B$2</f>
        <v>0.05</v>
      </c>
      <c r="L13">
        <v>0.2</v>
      </c>
      <c r="M13" s="1">
        <f>relSTD_default!$B$2</f>
        <v>0.05</v>
      </c>
      <c r="N13">
        <f t="shared" si="1"/>
        <v>0.10000000000000009</v>
      </c>
      <c r="O13" s="1">
        <f>relSTD_default!$B$2</f>
        <v>0.05</v>
      </c>
      <c r="P13">
        <v>1</v>
      </c>
      <c r="Q13" s="1">
        <f>relSTD_default!$B$2</f>
        <v>0.05</v>
      </c>
      <c r="R13">
        <v>0.7</v>
      </c>
      <c r="S13" s="1">
        <f>relSTD_default!$B$2</f>
        <v>0.05</v>
      </c>
      <c r="T13">
        <v>0.15</v>
      </c>
      <c r="U13" s="1">
        <f>relSTD_default!$B$2</f>
        <v>0.05</v>
      </c>
      <c r="V13">
        <f t="shared" si="2"/>
        <v>0.15000000000000005</v>
      </c>
      <c r="W13" s="1">
        <f>relSTD_default!$B$2</f>
        <v>0.05</v>
      </c>
      <c r="X13">
        <v>1</v>
      </c>
      <c r="Y13" s="1">
        <f>relSTD_default!$B$2</f>
        <v>0.05</v>
      </c>
      <c r="Z13">
        <v>1</v>
      </c>
      <c r="AA13" s="1">
        <f>relSTD_default!$B$2</f>
        <v>0.05</v>
      </c>
    </row>
    <row r="14" spans="1:27" x14ac:dyDescent="0.2">
      <c r="A14">
        <v>2032</v>
      </c>
      <c r="B14">
        <f t="shared" si="0"/>
        <v>0.5</v>
      </c>
      <c r="C14" s="1">
        <f>relSTD_default!$B$2</f>
        <v>0.05</v>
      </c>
      <c r="D14">
        <v>0.5</v>
      </c>
      <c r="E14" s="1">
        <f>relSTD_default!$B$2</f>
        <v>0.05</v>
      </c>
      <c r="F14">
        <v>0.3</v>
      </c>
      <c r="G14" s="1">
        <f>relSTD_default!$B$2</f>
        <v>0.05</v>
      </c>
      <c r="H14">
        <v>0.3</v>
      </c>
      <c r="I14" s="1">
        <f>relSTD_default!$B$2</f>
        <v>0.05</v>
      </c>
      <c r="J14">
        <v>0.1</v>
      </c>
      <c r="K14" s="1">
        <f>relSTD_default!$B$2</f>
        <v>0.05</v>
      </c>
      <c r="L14">
        <v>0.2</v>
      </c>
      <c r="M14" s="1">
        <f>relSTD_default!$B$2</f>
        <v>0.05</v>
      </c>
      <c r="N14">
        <f t="shared" si="1"/>
        <v>0.10000000000000009</v>
      </c>
      <c r="O14" s="1">
        <f>relSTD_default!$B$2</f>
        <v>0.05</v>
      </c>
      <c r="P14">
        <v>1</v>
      </c>
      <c r="Q14" s="1">
        <f>relSTD_default!$B$2</f>
        <v>0.05</v>
      </c>
      <c r="R14">
        <v>0.7</v>
      </c>
      <c r="S14" s="1">
        <f>relSTD_default!$B$2</f>
        <v>0.05</v>
      </c>
      <c r="T14">
        <v>0.15</v>
      </c>
      <c r="U14" s="1">
        <f>relSTD_default!$B$2</f>
        <v>0.05</v>
      </c>
      <c r="V14">
        <f t="shared" si="2"/>
        <v>0.15000000000000005</v>
      </c>
      <c r="W14" s="1">
        <f>relSTD_default!$B$2</f>
        <v>0.05</v>
      </c>
      <c r="X14">
        <v>1</v>
      </c>
      <c r="Y14" s="1">
        <f>relSTD_default!$B$2</f>
        <v>0.05</v>
      </c>
      <c r="Z14">
        <v>1</v>
      </c>
      <c r="AA14" s="1">
        <f>relSTD_default!$B$2</f>
        <v>0.05</v>
      </c>
    </row>
    <row r="15" spans="1:27" x14ac:dyDescent="0.2">
      <c r="A15">
        <v>2033</v>
      </c>
      <c r="B15">
        <f t="shared" si="0"/>
        <v>0.5</v>
      </c>
      <c r="C15" s="1">
        <f>relSTD_default!$B$2</f>
        <v>0.05</v>
      </c>
      <c r="D15">
        <v>0.5</v>
      </c>
      <c r="E15" s="1">
        <f>relSTD_default!$B$2</f>
        <v>0.05</v>
      </c>
      <c r="F15">
        <v>0.3</v>
      </c>
      <c r="G15" s="1">
        <f>relSTD_default!$B$2</f>
        <v>0.05</v>
      </c>
      <c r="H15">
        <v>0.3</v>
      </c>
      <c r="I15" s="1">
        <f>relSTD_default!$B$2</f>
        <v>0.05</v>
      </c>
      <c r="J15">
        <v>0.1</v>
      </c>
      <c r="K15" s="1">
        <f>relSTD_default!$B$2</f>
        <v>0.05</v>
      </c>
      <c r="L15">
        <v>0.2</v>
      </c>
      <c r="M15" s="1">
        <f>relSTD_default!$B$2</f>
        <v>0.05</v>
      </c>
      <c r="N15">
        <f t="shared" si="1"/>
        <v>0.10000000000000009</v>
      </c>
      <c r="O15" s="1">
        <f>relSTD_default!$B$2</f>
        <v>0.05</v>
      </c>
      <c r="P15">
        <v>1</v>
      </c>
      <c r="Q15" s="1">
        <f>relSTD_default!$B$2</f>
        <v>0.05</v>
      </c>
      <c r="R15">
        <v>0.7</v>
      </c>
      <c r="S15" s="1">
        <f>relSTD_default!$B$2</f>
        <v>0.05</v>
      </c>
      <c r="T15">
        <v>0.15</v>
      </c>
      <c r="U15" s="1">
        <f>relSTD_default!$B$2</f>
        <v>0.05</v>
      </c>
      <c r="V15">
        <f t="shared" si="2"/>
        <v>0.15000000000000005</v>
      </c>
      <c r="W15" s="1">
        <f>relSTD_default!$B$2</f>
        <v>0.05</v>
      </c>
      <c r="X15">
        <v>1</v>
      </c>
      <c r="Y15" s="1">
        <f>relSTD_default!$B$2</f>
        <v>0.05</v>
      </c>
      <c r="Z15">
        <v>1</v>
      </c>
      <c r="AA15" s="1">
        <f>relSTD_default!$B$2</f>
        <v>0.05</v>
      </c>
    </row>
    <row r="16" spans="1:27" x14ac:dyDescent="0.2">
      <c r="A16">
        <v>2034</v>
      </c>
      <c r="B16">
        <f t="shared" si="0"/>
        <v>0.5</v>
      </c>
      <c r="C16" s="1">
        <f>relSTD_default!$B$2</f>
        <v>0.05</v>
      </c>
      <c r="D16">
        <v>0.5</v>
      </c>
      <c r="E16" s="1">
        <f>relSTD_default!$B$2</f>
        <v>0.05</v>
      </c>
      <c r="F16">
        <v>0.3</v>
      </c>
      <c r="G16" s="1">
        <f>relSTD_default!$B$2</f>
        <v>0.05</v>
      </c>
      <c r="H16">
        <v>0.3</v>
      </c>
      <c r="I16" s="1">
        <f>relSTD_default!$B$2</f>
        <v>0.05</v>
      </c>
      <c r="J16">
        <v>0.1</v>
      </c>
      <c r="K16" s="1">
        <f>relSTD_default!$B$2</f>
        <v>0.05</v>
      </c>
      <c r="L16">
        <v>0.2</v>
      </c>
      <c r="M16" s="1">
        <f>relSTD_default!$B$2</f>
        <v>0.05</v>
      </c>
      <c r="N16">
        <f t="shared" si="1"/>
        <v>0.10000000000000009</v>
      </c>
      <c r="O16" s="1">
        <f>relSTD_default!$B$2</f>
        <v>0.05</v>
      </c>
      <c r="P16">
        <v>1</v>
      </c>
      <c r="Q16" s="1">
        <f>relSTD_default!$B$2</f>
        <v>0.05</v>
      </c>
      <c r="R16">
        <v>0.7</v>
      </c>
      <c r="S16" s="1">
        <f>relSTD_default!$B$2</f>
        <v>0.05</v>
      </c>
      <c r="T16">
        <v>0.15</v>
      </c>
      <c r="U16" s="1">
        <f>relSTD_default!$B$2</f>
        <v>0.05</v>
      </c>
      <c r="V16">
        <f t="shared" si="2"/>
        <v>0.15000000000000005</v>
      </c>
      <c r="W16" s="1">
        <f>relSTD_default!$B$2</f>
        <v>0.05</v>
      </c>
      <c r="X16">
        <v>1</v>
      </c>
      <c r="Y16" s="1">
        <f>relSTD_default!$B$2</f>
        <v>0.05</v>
      </c>
      <c r="Z16">
        <v>1</v>
      </c>
      <c r="AA16" s="1">
        <f>relSTD_default!$B$2</f>
        <v>0.05</v>
      </c>
    </row>
    <row r="17" spans="1:27" x14ac:dyDescent="0.2">
      <c r="A17">
        <v>2035</v>
      </c>
      <c r="B17">
        <f t="shared" si="0"/>
        <v>0.5</v>
      </c>
      <c r="C17" s="1">
        <f>relSTD_default!$B$2</f>
        <v>0.05</v>
      </c>
      <c r="D17">
        <v>0.5</v>
      </c>
      <c r="E17" s="1">
        <f>relSTD_default!$B$2</f>
        <v>0.05</v>
      </c>
      <c r="F17">
        <v>0.3</v>
      </c>
      <c r="G17" s="1">
        <f>relSTD_default!$B$2</f>
        <v>0.05</v>
      </c>
      <c r="H17">
        <v>0.3</v>
      </c>
      <c r="I17" s="1">
        <f>relSTD_default!$B$2</f>
        <v>0.05</v>
      </c>
      <c r="J17">
        <v>0.1</v>
      </c>
      <c r="K17" s="1">
        <f>relSTD_default!$B$2</f>
        <v>0.05</v>
      </c>
      <c r="L17">
        <v>0.2</v>
      </c>
      <c r="M17" s="1">
        <f>relSTD_default!$B$2</f>
        <v>0.05</v>
      </c>
      <c r="N17">
        <f t="shared" si="1"/>
        <v>0.10000000000000009</v>
      </c>
      <c r="O17" s="1">
        <f>relSTD_default!$B$2</f>
        <v>0.05</v>
      </c>
      <c r="P17">
        <v>1</v>
      </c>
      <c r="Q17" s="1">
        <f>relSTD_default!$B$2</f>
        <v>0.05</v>
      </c>
      <c r="R17">
        <v>0.7</v>
      </c>
      <c r="S17" s="1">
        <f>relSTD_default!$B$2</f>
        <v>0.05</v>
      </c>
      <c r="T17">
        <v>0.15</v>
      </c>
      <c r="U17" s="1">
        <f>relSTD_default!$B$2</f>
        <v>0.05</v>
      </c>
      <c r="V17">
        <f t="shared" si="2"/>
        <v>0.15000000000000005</v>
      </c>
      <c r="W17" s="1">
        <f>relSTD_default!$B$2</f>
        <v>0.05</v>
      </c>
      <c r="X17">
        <v>1</v>
      </c>
      <c r="Y17" s="1">
        <f>relSTD_default!$B$2</f>
        <v>0.05</v>
      </c>
      <c r="Z17">
        <v>1</v>
      </c>
      <c r="AA17" s="1">
        <f>relSTD_default!$B$2</f>
        <v>0.05</v>
      </c>
    </row>
    <row r="18" spans="1:27" x14ac:dyDescent="0.2">
      <c r="A18">
        <v>2036</v>
      </c>
      <c r="B18">
        <f t="shared" si="0"/>
        <v>0.5</v>
      </c>
      <c r="C18" s="1">
        <f>relSTD_default!$B$2</f>
        <v>0.05</v>
      </c>
      <c r="D18">
        <v>0.5</v>
      </c>
      <c r="E18" s="1">
        <f>relSTD_default!$B$2</f>
        <v>0.05</v>
      </c>
      <c r="F18">
        <v>0.3</v>
      </c>
      <c r="G18" s="1">
        <f>relSTD_default!$B$2</f>
        <v>0.05</v>
      </c>
      <c r="H18">
        <v>0.3</v>
      </c>
      <c r="I18" s="1">
        <f>relSTD_default!$B$2</f>
        <v>0.05</v>
      </c>
      <c r="J18">
        <v>0.1</v>
      </c>
      <c r="K18" s="1">
        <f>relSTD_default!$B$2</f>
        <v>0.05</v>
      </c>
      <c r="L18">
        <v>0.2</v>
      </c>
      <c r="M18" s="1">
        <f>relSTD_default!$B$2</f>
        <v>0.05</v>
      </c>
      <c r="N18">
        <f t="shared" si="1"/>
        <v>0.10000000000000009</v>
      </c>
      <c r="O18" s="1">
        <f>relSTD_default!$B$2</f>
        <v>0.05</v>
      </c>
      <c r="P18">
        <v>1</v>
      </c>
      <c r="Q18" s="1">
        <f>relSTD_default!$B$2</f>
        <v>0.05</v>
      </c>
      <c r="R18">
        <v>0.7</v>
      </c>
      <c r="S18" s="1">
        <f>relSTD_default!$B$2</f>
        <v>0.05</v>
      </c>
      <c r="T18">
        <v>0.15</v>
      </c>
      <c r="U18" s="1">
        <f>relSTD_default!$B$2</f>
        <v>0.05</v>
      </c>
      <c r="V18">
        <f t="shared" si="2"/>
        <v>0.15000000000000005</v>
      </c>
      <c r="W18" s="1">
        <f>relSTD_default!$B$2</f>
        <v>0.05</v>
      </c>
      <c r="X18">
        <v>1</v>
      </c>
      <c r="Y18" s="1">
        <f>relSTD_default!$B$2</f>
        <v>0.05</v>
      </c>
      <c r="Z18">
        <v>1</v>
      </c>
      <c r="AA18" s="1">
        <f>relSTD_default!$B$2</f>
        <v>0.05</v>
      </c>
    </row>
    <row r="19" spans="1:27" x14ac:dyDescent="0.2">
      <c r="A19">
        <v>2037</v>
      </c>
      <c r="B19">
        <f t="shared" si="0"/>
        <v>0.5</v>
      </c>
      <c r="C19" s="1">
        <f>relSTD_default!$B$2</f>
        <v>0.05</v>
      </c>
      <c r="D19">
        <v>0.5</v>
      </c>
      <c r="E19" s="1">
        <f>relSTD_default!$B$2</f>
        <v>0.05</v>
      </c>
      <c r="F19">
        <v>0.3</v>
      </c>
      <c r="G19" s="1">
        <f>relSTD_default!$B$2</f>
        <v>0.05</v>
      </c>
      <c r="H19">
        <v>0.3</v>
      </c>
      <c r="I19" s="1">
        <f>relSTD_default!$B$2</f>
        <v>0.05</v>
      </c>
      <c r="J19">
        <v>0.1</v>
      </c>
      <c r="K19" s="1">
        <f>relSTD_default!$B$2</f>
        <v>0.05</v>
      </c>
      <c r="L19">
        <v>0.2</v>
      </c>
      <c r="M19" s="1">
        <f>relSTD_default!$B$2</f>
        <v>0.05</v>
      </c>
      <c r="N19">
        <f t="shared" si="1"/>
        <v>0.10000000000000009</v>
      </c>
      <c r="O19" s="1">
        <f>relSTD_default!$B$2</f>
        <v>0.05</v>
      </c>
      <c r="P19">
        <v>1</v>
      </c>
      <c r="Q19" s="1">
        <f>relSTD_default!$B$2</f>
        <v>0.05</v>
      </c>
      <c r="R19">
        <v>0.7</v>
      </c>
      <c r="S19" s="1">
        <f>relSTD_default!$B$2</f>
        <v>0.05</v>
      </c>
      <c r="T19">
        <v>0.15</v>
      </c>
      <c r="U19" s="1">
        <f>relSTD_default!$B$2</f>
        <v>0.05</v>
      </c>
      <c r="V19">
        <f t="shared" si="2"/>
        <v>0.15000000000000005</v>
      </c>
      <c r="W19" s="1">
        <f>relSTD_default!$B$2</f>
        <v>0.05</v>
      </c>
      <c r="X19">
        <v>1</v>
      </c>
      <c r="Y19" s="1">
        <f>relSTD_default!$B$2</f>
        <v>0.05</v>
      </c>
      <c r="Z19">
        <v>1</v>
      </c>
      <c r="AA19" s="1">
        <f>relSTD_default!$B$2</f>
        <v>0.05</v>
      </c>
    </row>
    <row r="20" spans="1:27" x14ac:dyDescent="0.2">
      <c r="A20">
        <v>2038</v>
      </c>
      <c r="B20">
        <f t="shared" si="0"/>
        <v>0.5</v>
      </c>
      <c r="C20" s="1">
        <f>relSTD_default!$B$2</f>
        <v>0.05</v>
      </c>
      <c r="D20">
        <v>0.5</v>
      </c>
      <c r="E20" s="1">
        <f>relSTD_default!$B$2</f>
        <v>0.05</v>
      </c>
      <c r="F20">
        <v>0.3</v>
      </c>
      <c r="G20" s="1">
        <f>relSTD_default!$B$2</f>
        <v>0.05</v>
      </c>
      <c r="H20">
        <v>0.3</v>
      </c>
      <c r="I20" s="1">
        <f>relSTD_default!$B$2</f>
        <v>0.05</v>
      </c>
      <c r="J20">
        <v>0.1</v>
      </c>
      <c r="K20" s="1">
        <f>relSTD_default!$B$2</f>
        <v>0.05</v>
      </c>
      <c r="L20">
        <v>0.2</v>
      </c>
      <c r="M20" s="1">
        <f>relSTD_default!$B$2</f>
        <v>0.05</v>
      </c>
      <c r="N20">
        <f t="shared" si="1"/>
        <v>0.10000000000000009</v>
      </c>
      <c r="O20" s="1">
        <f>relSTD_default!$B$2</f>
        <v>0.05</v>
      </c>
      <c r="P20">
        <v>1</v>
      </c>
      <c r="Q20" s="1">
        <f>relSTD_default!$B$2</f>
        <v>0.05</v>
      </c>
      <c r="R20">
        <v>0.7</v>
      </c>
      <c r="S20" s="1">
        <f>relSTD_default!$B$2</f>
        <v>0.05</v>
      </c>
      <c r="T20">
        <v>0.15</v>
      </c>
      <c r="U20" s="1">
        <f>relSTD_default!$B$2</f>
        <v>0.05</v>
      </c>
      <c r="V20">
        <f t="shared" si="2"/>
        <v>0.15000000000000005</v>
      </c>
      <c r="W20" s="1">
        <f>relSTD_default!$B$2</f>
        <v>0.05</v>
      </c>
      <c r="X20">
        <v>1</v>
      </c>
      <c r="Y20" s="1">
        <f>relSTD_default!$B$2</f>
        <v>0.05</v>
      </c>
      <c r="Z20">
        <v>1</v>
      </c>
      <c r="AA20" s="1">
        <f>relSTD_default!$B$2</f>
        <v>0.05</v>
      </c>
    </row>
    <row r="21" spans="1:27" x14ac:dyDescent="0.2">
      <c r="A21">
        <v>2039</v>
      </c>
      <c r="B21">
        <f t="shared" si="0"/>
        <v>0.5</v>
      </c>
      <c r="C21" s="1">
        <f>relSTD_default!$B$2</f>
        <v>0.05</v>
      </c>
      <c r="D21">
        <v>0.5</v>
      </c>
      <c r="E21" s="1">
        <f>relSTD_default!$B$2</f>
        <v>0.05</v>
      </c>
      <c r="F21">
        <v>0.3</v>
      </c>
      <c r="G21" s="1">
        <f>relSTD_default!$B$2</f>
        <v>0.05</v>
      </c>
      <c r="H21">
        <v>0.3</v>
      </c>
      <c r="I21" s="1">
        <f>relSTD_default!$B$2</f>
        <v>0.05</v>
      </c>
      <c r="J21">
        <v>0.1</v>
      </c>
      <c r="K21" s="1">
        <f>relSTD_default!$B$2</f>
        <v>0.05</v>
      </c>
      <c r="L21">
        <v>0.2</v>
      </c>
      <c r="M21" s="1">
        <f>relSTD_default!$B$2</f>
        <v>0.05</v>
      </c>
      <c r="N21">
        <f t="shared" si="1"/>
        <v>0.10000000000000009</v>
      </c>
      <c r="O21" s="1">
        <f>relSTD_default!$B$2</f>
        <v>0.05</v>
      </c>
      <c r="P21">
        <v>1</v>
      </c>
      <c r="Q21" s="1">
        <f>relSTD_default!$B$2</f>
        <v>0.05</v>
      </c>
      <c r="R21">
        <v>0.7</v>
      </c>
      <c r="S21" s="1">
        <f>relSTD_default!$B$2</f>
        <v>0.05</v>
      </c>
      <c r="T21">
        <v>0.15</v>
      </c>
      <c r="U21" s="1">
        <f>relSTD_default!$B$2</f>
        <v>0.05</v>
      </c>
      <c r="V21">
        <f t="shared" si="2"/>
        <v>0.15000000000000005</v>
      </c>
      <c r="W21" s="1">
        <f>relSTD_default!$B$2</f>
        <v>0.05</v>
      </c>
      <c r="X21">
        <v>1</v>
      </c>
      <c r="Y21" s="1">
        <f>relSTD_default!$B$2</f>
        <v>0.05</v>
      </c>
      <c r="Z21">
        <v>1</v>
      </c>
      <c r="AA21" s="1">
        <f>relSTD_default!$B$2</f>
        <v>0.05</v>
      </c>
    </row>
    <row r="22" spans="1:27" x14ac:dyDescent="0.2">
      <c r="A22">
        <v>2040</v>
      </c>
      <c r="B22">
        <f t="shared" si="0"/>
        <v>0.5</v>
      </c>
      <c r="C22" s="1">
        <f>relSTD_default!$B$2</f>
        <v>0.05</v>
      </c>
      <c r="D22">
        <v>0.5</v>
      </c>
      <c r="E22" s="1">
        <f>relSTD_default!$B$2</f>
        <v>0.05</v>
      </c>
      <c r="F22">
        <v>0.3</v>
      </c>
      <c r="G22" s="1">
        <f>relSTD_default!$B$2</f>
        <v>0.05</v>
      </c>
      <c r="H22">
        <v>0.3</v>
      </c>
      <c r="I22" s="1">
        <f>relSTD_default!$B$2</f>
        <v>0.05</v>
      </c>
      <c r="J22">
        <v>0.1</v>
      </c>
      <c r="K22" s="1">
        <f>relSTD_default!$B$2</f>
        <v>0.05</v>
      </c>
      <c r="L22">
        <v>0.2</v>
      </c>
      <c r="M22" s="1">
        <f>relSTD_default!$B$2</f>
        <v>0.05</v>
      </c>
      <c r="N22">
        <f t="shared" si="1"/>
        <v>0.10000000000000009</v>
      </c>
      <c r="O22" s="1">
        <f>relSTD_default!$B$2</f>
        <v>0.05</v>
      </c>
      <c r="P22">
        <v>1</v>
      </c>
      <c r="Q22" s="1">
        <f>relSTD_default!$B$2</f>
        <v>0.05</v>
      </c>
      <c r="R22">
        <v>0.7</v>
      </c>
      <c r="S22" s="1">
        <f>relSTD_default!$B$2</f>
        <v>0.05</v>
      </c>
      <c r="T22">
        <v>0.15</v>
      </c>
      <c r="U22" s="1">
        <f>relSTD_default!$B$2</f>
        <v>0.05</v>
      </c>
      <c r="V22">
        <f t="shared" si="2"/>
        <v>0.15000000000000005</v>
      </c>
      <c r="W22" s="1">
        <f>relSTD_default!$B$2</f>
        <v>0.05</v>
      </c>
      <c r="X22">
        <v>1</v>
      </c>
      <c r="Y22" s="1">
        <f>relSTD_default!$B$2</f>
        <v>0.05</v>
      </c>
      <c r="Z22">
        <v>1</v>
      </c>
      <c r="AA22" s="1">
        <f>relSTD_default!$B$2</f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DF69-0002-EE44-95A2-4CE0B8CDF487}">
  <dimension ref="A1:B2"/>
  <sheetViews>
    <sheetView workbookViewId="0">
      <selection activeCell="G17" sqref="G17"/>
    </sheetView>
  </sheetViews>
  <sheetFormatPr baseColWidth="10" defaultRowHeight="16" x14ac:dyDescent="0.2"/>
  <sheetData>
    <row r="1" spans="1:2" x14ac:dyDescent="0.2">
      <c r="A1" t="s">
        <v>28</v>
      </c>
      <c r="B1">
        <v>0.02</v>
      </c>
    </row>
    <row r="2" spans="1:2" x14ac:dyDescent="0.2">
      <c r="A2" t="s">
        <v>29</v>
      </c>
      <c r="B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Flow_diagram</vt:lpstr>
      <vt:lpstr>Flow_data_Good</vt:lpstr>
      <vt:lpstr>TC_data_Good</vt:lpstr>
      <vt:lpstr>Flow_data_Carbon</vt:lpstr>
      <vt:lpstr>TC_data_Carbon</vt:lpstr>
      <vt:lpstr>relSTD_default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Hoppe</dc:creator>
  <cp:lastModifiedBy>Lukas Hoppe</cp:lastModifiedBy>
  <dcterms:created xsi:type="dcterms:W3CDTF">2022-03-18T12:32:44Z</dcterms:created>
  <dcterms:modified xsi:type="dcterms:W3CDTF">2022-07-19T06:50:00Z</dcterms:modified>
</cp:coreProperties>
</file>