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kandenizer/Git/raspi-car-uwb/evaluation/"/>
    </mc:Choice>
  </mc:AlternateContent>
  <xr:revisionPtr revIDLastSave="0" documentId="13_ncr:1_{2C1108A4-563C-534C-A9B8-1EA96D387981}" xr6:coauthVersionLast="46" xr6:coauthVersionMax="46" xr10:uidLastSave="{00000000-0000-0000-0000-000000000000}"/>
  <bookViews>
    <workbookView xWindow="1180" yWindow="500" windowWidth="32400" windowHeight="20500" xr2:uid="{C3F8B4FB-6C59-7641-A73A-22FCA57035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0" i="1" l="1"/>
  <c r="AH9" i="1"/>
  <c r="AH8" i="1"/>
  <c r="AH7" i="1"/>
  <c r="AH6" i="1"/>
  <c r="AH5" i="1"/>
  <c r="AH4" i="1"/>
  <c r="AF25" i="1"/>
  <c r="AF24" i="1"/>
  <c r="AF23" i="1"/>
  <c r="AF22" i="1"/>
  <c r="AF21" i="1"/>
  <c r="AF20" i="1"/>
  <c r="AF19" i="1"/>
  <c r="AG3" i="1"/>
  <c r="AG10" i="1"/>
  <c r="AG9" i="1"/>
  <c r="AG8" i="1"/>
  <c r="AG7" i="1"/>
  <c r="AG6" i="1"/>
  <c r="AG5" i="1"/>
  <c r="AG4" i="1"/>
</calcChain>
</file>

<file path=xl/sharedStrings.xml><?xml version="1.0" encoding="utf-8"?>
<sst xmlns="http://schemas.openxmlformats.org/spreadsheetml/2006/main" count="135" uniqueCount="48">
  <si>
    <t>ID</t>
  </si>
  <si>
    <t>Destination</t>
  </si>
  <si>
    <t>Source</t>
  </si>
  <si>
    <t>Distance</t>
  </si>
  <si>
    <t>0.187614</t>
  </si>
  <si>
    <t>0.357614</t>
  </si>
  <si>
    <t>0.131330</t>
  </si>
  <si>
    <t>0.301330</t>
  </si>
  <si>
    <t>0.318944</t>
  </si>
  <si>
    <t>0.488944</t>
  </si>
  <si>
    <t>0.281421</t>
  </si>
  <si>
    <t>0.451421</t>
  </si>
  <si>
    <t>0.225137</t>
  </si>
  <si>
    <t>0.395137</t>
  </si>
  <si>
    <t>0.262660</t>
  </si>
  <si>
    <t>0.432660</t>
  </si>
  <si>
    <t>0.168853</t>
  </si>
  <si>
    <t>0.338853</t>
  </si>
  <si>
    <t>0.376376</t>
  </si>
  <si>
    <t>0.750457</t>
  </si>
  <si>
    <t>0.870457</t>
  </si>
  <si>
    <t>0.787980</t>
  </si>
  <si>
    <t>0.907980</t>
  </si>
  <si>
    <t>0.769219</t>
  </si>
  <si>
    <t>0.889219</t>
  </si>
  <si>
    <t>0.806741</t>
  </si>
  <si>
    <t>0.926741</t>
  </si>
  <si>
    <t>0.731696</t>
  </si>
  <si>
    <t>0.871696</t>
  </si>
  <si>
    <t>0.894971</t>
  </si>
  <si>
    <t>Distance with Range Bias</t>
  </si>
  <si>
    <t>0.5m</t>
  </si>
  <si>
    <t>1m</t>
  </si>
  <si>
    <t>1.5m</t>
  </si>
  <si>
    <t>2m</t>
  </si>
  <si>
    <t>2.5m</t>
  </si>
  <si>
    <t>3m</t>
  </si>
  <si>
    <t>3.5m</t>
  </si>
  <si>
    <t>4m</t>
  </si>
  <si>
    <t>Real Distance</t>
  </si>
  <si>
    <t>Measured Distance</t>
  </si>
  <si>
    <t>Relative Error per meter (cm)</t>
  </si>
  <si>
    <t>Calibrated but Non-biased</t>
  </si>
  <si>
    <t>Calibrated and biased corrected</t>
  </si>
  <si>
    <t xml:space="preserve">Relative Error per meter (cm) </t>
  </si>
  <si>
    <t xml:space="preserve"> No bias correction</t>
  </si>
  <si>
    <t>Bias corrected</t>
  </si>
  <si>
    <t>No bias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</si>
</sst>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16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Measured Distance (m)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Sheet1!$AD$2</c:f>
              <c:strCache>
                <c:ptCount val="1"/>
                <c:pt idx="0">
                  <c:v>Real 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Sheet1!$AC$3:$AC$10</c:f>
              <c:strCache>
                <c:ptCount val="8"/>
                <c:pt idx="0">
                  <c:v>0.5m</c:v>
                </c:pt>
                <c:pt idx="1">
                  <c:v>1m</c:v>
                </c:pt>
                <c:pt idx="2">
                  <c:v>1.5m</c:v>
                </c:pt>
                <c:pt idx="3">
                  <c:v>2m</c:v>
                </c:pt>
                <c:pt idx="4">
                  <c:v>2.5m</c:v>
                </c:pt>
                <c:pt idx="5">
                  <c:v>3m</c:v>
                </c:pt>
                <c:pt idx="6">
                  <c:v>3.5m</c:v>
                </c:pt>
                <c:pt idx="7">
                  <c:v>4m</c:v>
                </c:pt>
              </c:strCache>
            </c:strRef>
          </c:cat>
          <c:val>
            <c:numRef>
              <c:f>Sheet1!$AD$3:$AD$10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6-1B42-8F29-EB21E2ABF613}"/>
            </c:ext>
          </c:extLst>
        </c:ser>
        <c:ser>
          <c:idx val="1"/>
          <c:order val="1"/>
          <c:tx>
            <c:strRef>
              <c:f>Sheet1!$AE$2</c:f>
              <c:strCache>
                <c:ptCount val="1"/>
                <c:pt idx="0">
                  <c:v>Bias corrected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Sheet1!$AC$3:$AC$10</c:f>
              <c:strCache>
                <c:ptCount val="8"/>
                <c:pt idx="0">
                  <c:v>0.5m</c:v>
                </c:pt>
                <c:pt idx="1">
                  <c:v>1m</c:v>
                </c:pt>
                <c:pt idx="2">
                  <c:v>1.5m</c:v>
                </c:pt>
                <c:pt idx="3">
                  <c:v>2m</c:v>
                </c:pt>
                <c:pt idx="4">
                  <c:v>2.5m</c:v>
                </c:pt>
                <c:pt idx="5">
                  <c:v>3m</c:v>
                </c:pt>
                <c:pt idx="6">
                  <c:v>3.5m</c:v>
                </c:pt>
                <c:pt idx="7">
                  <c:v>4m</c:v>
                </c:pt>
              </c:strCache>
            </c:strRef>
          </c:cat>
          <c:val>
            <c:numRef>
              <c:f>Sheet1!$AE$3:$AE$10</c:f>
              <c:numCache>
                <c:formatCode>General</c:formatCode>
                <c:ptCount val="8"/>
                <c:pt idx="0">
                  <c:v>0.37637599999999999</c:v>
                </c:pt>
                <c:pt idx="1">
                  <c:v>0.89497099999999996</c:v>
                </c:pt>
                <c:pt idx="2">
                  <c:v>1.417052</c:v>
                </c:pt>
                <c:pt idx="3" formatCode="#,##0.000000">
                  <c:v>1.934248</c:v>
                </c:pt>
                <c:pt idx="4">
                  <c:v>2.521738</c:v>
                </c:pt>
                <c:pt idx="5">
                  <c:v>3.0618280000000002</c:v>
                </c:pt>
                <c:pt idx="6" formatCode="#,##0.000000">
                  <c:v>3.5431300000000001</c:v>
                </c:pt>
                <c:pt idx="7" formatCode="#,##0.000000">
                  <c:v>4.0535740000000002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86-1B42-8F29-EB21E2ABF613}"/>
            </c:ext>
          </c:extLst>
        </c:ser>
        <c:ser>
          <c:idx val="2"/>
          <c:order val="2"/>
          <c:tx>
            <c:strRef>
              <c:f>Sheet1!$AF$2</c:f>
              <c:strCache>
                <c:ptCount val="1"/>
                <c:pt idx="0">
                  <c:v>No bias correction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Sheet1!$AC$3:$AC$10</c:f>
              <c:strCache>
                <c:ptCount val="8"/>
                <c:pt idx="0">
                  <c:v>0.5m</c:v>
                </c:pt>
                <c:pt idx="1">
                  <c:v>1m</c:v>
                </c:pt>
                <c:pt idx="2">
                  <c:v>1.5m</c:v>
                </c:pt>
                <c:pt idx="3">
                  <c:v>2m</c:v>
                </c:pt>
                <c:pt idx="4">
                  <c:v>2.5m</c:v>
                </c:pt>
                <c:pt idx="5">
                  <c:v>3m</c:v>
                </c:pt>
                <c:pt idx="6">
                  <c:v>3.5m</c:v>
                </c:pt>
                <c:pt idx="7">
                  <c:v>4m</c:v>
                </c:pt>
              </c:strCache>
            </c:strRef>
          </c:cat>
          <c:val>
            <c:numRef>
              <c:f>Sheet1!$AF$3:$AF$10</c:f>
              <c:numCache>
                <c:formatCode>General</c:formatCode>
                <c:ptCount val="8"/>
                <c:pt idx="1">
                  <c:v>0.76114000000000004</c:v>
                </c:pt>
                <c:pt idx="2">
                  <c:v>1.314082</c:v>
                </c:pt>
                <c:pt idx="3">
                  <c:v>1.853472</c:v>
                </c:pt>
                <c:pt idx="4">
                  <c:v>2.4100609999999998</c:v>
                </c:pt>
                <c:pt idx="5">
                  <c:v>2.917141</c:v>
                </c:pt>
                <c:pt idx="6">
                  <c:v>3.4534050000000001</c:v>
                </c:pt>
                <c:pt idx="7">
                  <c:v>3.938075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86-1B42-8F29-EB21E2ABF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415919"/>
        <c:axId val="350928095"/>
      </c:lineChart>
      <c:catAx>
        <c:axId val="33741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50928095"/>
        <c:crosses val="autoZero"/>
        <c:auto val="1"/>
        <c:lblAlgn val="ctr"/>
        <c:lblOffset val="100"/>
        <c:noMultiLvlLbl val="0"/>
      </c:catAx>
      <c:valAx>
        <c:axId val="35092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3741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Relative</a:t>
            </a:r>
            <a:r>
              <a:rPr lang="en-GB" baseline="0"/>
              <a:t> error per meter (cm)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Sheet1!$AG$2</c:f>
              <c:strCache>
                <c:ptCount val="1"/>
                <c:pt idx="0">
                  <c:v>Bias corrected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Sheet1!$AC$3:$AC$10</c:f>
              <c:strCache>
                <c:ptCount val="8"/>
                <c:pt idx="0">
                  <c:v>0.5m</c:v>
                </c:pt>
                <c:pt idx="1">
                  <c:v>1m</c:v>
                </c:pt>
                <c:pt idx="2">
                  <c:v>1.5m</c:v>
                </c:pt>
                <c:pt idx="3">
                  <c:v>2m</c:v>
                </c:pt>
                <c:pt idx="4">
                  <c:v>2.5m</c:v>
                </c:pt>
                <c:pt idx="5">
                  <c:v>3m</c:v>
                </c:pt>
                <c:pt idx="6">
                  <c:v>3.5m</c:v>
                </c:pt>
                <c:pt idx="7">
                  <c:v>4m</c:v>
                </c:pt>
              </c:strCache>
            </c:strRef>
          </c:cat>
          <c:val>
            <c:numRef>
              <c:f>Sheet1!$AG$3:$AG$10</c:f>
              <c:numCache>
                <c:formatCode>General</c:formatCode>
                <c:ptCount val="8"/>
                <c:pt idx="0">
                  <c:v>24.724800000000002</c:v>
                </c:pt>
                <c:pt idx="1">
                  <c:v>10.502900000000004</c:v>
                </c:pt>
                <c:pt idx="2">
                  <c:v>5.5298666666666678</c:v>
                </c:pt>
                <c:pt idx="3">
                  <c:v>3.2876000000000016</c:v>
                </c:pt>
                <c:pt idx="4">
                  <c:v>0.8695200000000014</c:v>
                </c:pt>
                <c:pt idx="5">
                  <c:v>2.0609333333333404</c:v>
                </c:pt>
                <c:pt idx="6">
                  <c:v>1.2322857142857175</c:v>
                </c:pt>
                <c:pt idx="7">
                  <c:v>1.3393500000000058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73-6F48-92A4-796367F50A67}"/>
            </c:ext>
          </c:extLst>
        </c:ser>
        <c:ser>
          <c:idx val="2"/>
          <c:order val="1"/>
          <c:tx>
            <c:strRef>
              <c:f>Sheet1!$AH$2</c:f>
              <c:strCache>
                <c:ptCount val="1"/>
                <c:pt idx="0">
                  <c:v> No bias correction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Sheet1!$AC$3:$AC$10</c:f>
              <c:strCache>
                <c:ptCount val="8"/>
                <c:pt idx="0">
                  <c:v>0.5m</c:v>
                </c:pt>
                <c:pt idx="1">
                  <c:v>1m</c:v>
                </c:pt>
                <c:pt idx="2">
                  <c:v>1.5m</c:v>
                </c:pt>
                <c:pt idx="3">
                  <c:v>2m</c:v>
                </c:pt>
                <c:pt idx="4">
                  <c:v>2.5m</c:v>
                </c:pt>
                <c:pt idx="5">
                  <c:v>3m</c:v>
                </c:pt>
                <c:pt idx="6">
                  <c:v>3.5m</c:v>
                </c:pt>
                <c:pt idx="7">
                  <c:v>4m</c:v>
                </c:pt>
              </c:strCache>
            </c:strRef>
          </c:cat>
          <c:val>
            <c:numRef>
              <c:f>Sheet1!$AH$3:$AH$10</c:f>
              <c:numCache>
                <c:formatCode>General</c:formatCode>
                <c:ptCount val="8"/>
                <c:pt idx="1">
                  <c:v>23.885999999999996</c:v>
                </c:pt>
                <c:pt idx="2">
                  <c:v>12.394533333333335</c:v>
                </c:pt>
                <c:pt idx="3">
                  <c:v>7.3263999999999996</c:v>
                </c:pt>
                <c:pt idx="4">
                  <c:v>3.5975600000000085</c:v>
                </c:pt>
                <c:pt idx="5">
                  <c:v>2.7619666666666673</c:v>
                </c:pt>
                <c:pt idx="6">
                  <c:v>1.3312857142857126</c:v>
                </c:pt>
                <c:pt idx="7">
                  <c:v>1.5481250000000002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73-6F48-92A4-796367F50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103535"/>
        <c:axId val="350898399"/>
      </c:lineChart>
      <c:catAx>
        <c:axId val="35010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50898399"/>
        <c:crosses val="autoZero"/>
        <c:auto val="1"/>
        <c:lblAlgn val="ctr"/>
        <c:lblOffset val="100"/>
        <c:noMultiLvlLbl val="0"/>
      </c:catAx>
      <c:valAx>
        <c:axId val="35089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5010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12700</xdr:colOff>
      <xdr:row>1</xdr:row>
      <xdr:rowOff>12700</xdr:rowOff>
    </xdr:from>
    <xdr:to>
      <xdr:col>42</xdr:col>
      <xdr:colOff>0</xdr:colOff>
      <xdr:row>21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9BC46E-4BE8-5D45-B477-880E80CB4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12700</xdr:colOff>
      <xdr:row>23</xdr:row>
      <xdr:rowOff>12700</xdr:rowOff>
    </xdr:from>
    <xdr:to>
      <xdr:col>41</xdr:col>
      <xdr:colOff>812800</xdr:colOff>
      <xdr:row>39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5EB3BB0-D4D4-774A-8CCF-3E20C6FEC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1A803-F7E4-D048-ABDA-DE80B5FC7834}">
  <dimension ref="A1:AH30"/>
  <sheetViews>
    <sheetView tabSelected="1" topLeftCell="AC1" workbookViewId="0">
      <selection activeCell="AH21" sqref="AH21"/>
    </sheetView>
  </sheetViews>
  <sheetFormatPr baseColWidth="10" defaultRowHeight="16" x14ac:dyDescent="0.2"/>
  <cols>
    <col min="1" max="1" width="2.1640625" style="1" bestFit="1" customWidth="1"/>
    <col min="2" max="2" width="6.6640625" style="1" bestFit="1" customWidth="1"/>
    <col min="3" max="3" width="10.5" style="1" bestFit="1" customWidth="1"/>
    <col min="4" max="4" width="6.6640625" style="1" bestFit="1" customWidth="1"/>
    <col min="5" max="5" width="9.1640625" style="1" bestFit="1" customWidth="1"/>
    <col min="6" max="6" width="22.33203125" style="1" bestFit="1" customWidth="1"/>
    <col min="7" max="7" width="4.83203125" style="1" bestFit="1" customWidth="1"/>
    <col min="8" max="8" width="2.1640625" style="1" bestFit="1" customWidth="1"/>
    <col min="9" max="9" width="6.6640625" style="1" bestFit="1" customWidth="1"/>
    <col min="10" max="10" width="10.5" style="1" bestFit="1" customWidth="1"/>
    <col min="11" max="11" width="6.6640625" style="1" bestFit="1" customWidth="1"/>
    <col min="12" max="12" width="9.1640625" style="1" bestFit="1" customWidth="1"/>
    <col min="13" max="13" width="22.33203125" style="1" bestFit="1" customWidth="1"/>
    <col min="14" max="14" width="10.83203125" style="1"/>
    <col min="15" max="15" width="2.1640625" style="1" bestFit="1" customWidth="1"/>
    <col min="16" max="16" width="6.6640625" style="1" bestFit="1" customWidth="1"/>
    <col min="17" max="17" width="10.5" style="1" bestFit="1" customWidth="1"/>
    <col min="18" max="18" width="6.6640625" style="1" bestFit="1" customWidth="1"/>
    <col min="19" max="19" width="9.1640625" style="1" bestFit="1" customWidth="1"/>
    <col min="20" max="20" width="22.33203125" style="1" bestFit="1" customWidth="1"/>
    <col min="21" max="21" width="10.83203125" style="1"/>
    <col min="22" max="22" width="2.1640625" style="1" bestFit="1" customWidth="1"/>
    <col min="23" max="23" width="6.6640625" style="1" bestFit="1" customWidth="1"/>
    <col min="24" max="24" width="10.5" style="1" bestFit="1" customWidth="1"/>
    <col min="25" max="25" width="6.6640625" style="1" bestFit="1" customWidth="1"/>
    <col min="26" max="26" width="9.1640625" style="1" bestFit="1" customWidth="1"/>
    <col min="27" max="27" width="22.33203125" style="1" bestFit="1" customWidth="1"/>
    <col min="28" max="28" width="10.83203125" style="1"/>
    <col min="29" max="29" width="27.5" style="1" bestFit="1" customWidth="1"/>
    <col min="30" max="30" width="12.33203125" style="1" bestFit="1" customWidth="1"/>
    <col min="31" max="31" width="30.33203125" style="1" bestFit="1" customWidth="1"/>
    <col min="32" max="32" width="34.1640625" style="1" bestFit="1" customWidth="1"/>
    <col min="33" max="33" width="43" style="1" bestFit="1" customWidth="1"/>
    <col min="34" max="34" width="42.5" style="1" bestFit="1" customWidth="1"/>
    <col min="35" max="16384" width="10.83203125" style="1"/>
  </cols>
  <sheetData>
    <row r="1" spans="1:34" x14ac:dyDescent="0.2">
      <c r="F1" s="1" t="s">
        <v>31</v>
      </c>
      <c r="M1" s="1" t="s">
        <v>32</v>
      </c>
      <c r="T1" s="1" t="s">
        <v>33</v>
      </c>
      <c r="AA1" s="1" t="s">
        <v>34</v>
      </c>
      <c r="AC1" s="1" t="s">
        <v>43</v>
      </c>
      <c r="AE1" s="1" t="s">
        <v>40</v>
      </c>
      <c r="AF1" s="1" t="s">
        <v>40</v>
      </c>
      <c r="AG1" s="1" t="s">
        <v>44</v>
      </c>
      <c r="AH1" s="1" t="s">
        <v>41</v>
      </c>
    </row>
    <row r="2" spans="1:34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30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30</v>
      </c>
      <c r="P2" s="1" t="s">
        <v>0</v>
      </c>
      <c r="Q2" s="1" t="s">
        <v>1</v>
      </c>
      <c r="R2" s="1" t="s">
        <v>2</v>
      </c>
      <c r="S2" s="1" t="s">
        <v>3</v>
      </c>
      <c r="T2" s="1" t="s">
        <v>30</v>
      </c>
      <c r="W2" s="1" t="s">
        <v>0</v>
      </c>
      <c r="X2" s="1" t="s">
        <v>1</v>
      </c>
      <c r="Y2" s="1" t="s">
        <v>2</v>
      </c>
      <c r="Z2" s="1" t="s">
        <v>3</v>
      </c>
      <c r="AA2" s="1" t="s">
        <v>30</v>
      </c>
      <c r="AD2" s="1" t="s">
        <v>39</v>
      </c>
      <c r="AE2" s="1" t="s">
        <v>46</v>
      </c>
      <c r="AF2" s="1" t="s">
        <v>47</v>
      </c>
      <c r="AG2" s="1" t="s">
        <v>46</v>
      </c>
      <c r="AH2" s="1" t="s">
        <v>45</v>
      </c>
    </row>
    <row r="3" spans="1:34" x14ac:dyDescent="0.2">
      <c r="A3" s="1">
        <v>0</v>
      </c>
      <c r="B3" s="1">
        <v>514</v>
      </c>
      <c r="C3" s="1">
        <v>4096</v>
      </c>
      <c r="D3" s="1">
        <v>8194</v>
      </c>
      <c r="E3" s="1" t="s">
        <v>4</v>
      </c>
      <c r="F3" s="1" t="s">
        <v>5</v>
      </c>
      <c r="H3" s="1">
        <v>0</v>
      </c>
      <c r="I3" s="1">
        <v>514</v>
      </c>
      <c r="J3" s="1">
        <v>4096</v>
      </c>
      <c r="K3" s="1">
        <v>8194</v>
      </c>
      <c r="L3" s="1" t="s">
        <v>19</v>
      </c>
      <c r="M3" s="1" t="s">
        <v>20</v>
      </c>
      <c r="O3" s="1">
        <v>0</v>
      </c>
      <c r="P3" s="1">
        <v>514</v>
      </c>
      <c r="Q3" s="1">
        <v>4096</v>
      </c>
      <c r="R3" s="1">
        <v>8194</v>
      </c>
      <c r="S3" s="2">
        <v>1350823</v>
      </c>
      <c r="T3" s="2">
        <v>1450823</v>
      </c>
      <c r="V3" s="1">
        <v>0</v>
      </c>
      <c r="W3" s="1">
        <v>514</v>
      </c>
      <c r="X3" s="1">
        <v>4096</v>
      </c>
      <c r="Y3" s="1">
        <v>8194</v>
      </c>
      <c r="Z3" s="2">
        <v>1819858</v>
      </c>
      <c r="AA3" s="2">
        <v>1909858</v>
      </c>
      <c r="AC3" s="1" t="s">
        <v>31</v>
      </c>
      <c r="AD3" s="1">
        <v>0.5</v>
      </c>
      <c r="AE3" s="1">
        <v>0.37637599999999999</v>
      </c>
      <c r="AG3" s="1">
        <f>100*ABS(AE3-AD3)/AD3</f>
        <v>24.724800000000002</v>
      </c>
    </row>
    <row r="4" spans="1:34" x14ac:dyDescent="0.2">
      <c r="A4" s="1">
        <v>1</v>
      </c>
      <c r="B4" s="1">
        <v>514</v>
      </c>
      <c r="C4" s="1">
        <v>4096</v>
      </c>
      <c r="D4" s="1">
        <v>8194</v>
      </c>
      <c r="E4" s="1" t="s">
        <v>6</v>
      </c>
      <c r="F4" s="1" t="s">
        <v>7</v>
      </c>
      <c r="H4" s="1">
        <v>1</v>
      </c>
      <c r="I4" s="1">
        <v>514</v>
      </c>
      <c r="J4" s="1">
        <v>4096</v>
      </c>
      <c r="K4" s="1">
        <v>8194</v>
      </c>
      <c r="L4" s="1" t="s">
        <v>21</v>
      </c>
      <c r="M4" s="1" t="s">
        <v>22</v>
      </c>
      <c r="O4" s="1">
        <v>1</v>
      </c>
      <c r="P4" s="1">
        <v>514</v>
      </c>
      <c r="Q4" s="1">
        <v>4096</v>
      </c>
      <c r="R4" s="1">
        <v>8194</v>
      </c>
      <c r="S4" s="2">
        <v>1350823</v>
      </c>
      <c r="T4" s="2">
        <v>1450823</v>
      </c>
      <c r="V4" s="1">
        <v>1</v>
      </c>
      <c r="W4" s="1">
        <v>514</v>
      </c>
      <c r="X4" s="1">
        <v>4096</v>
      </c>
      <c r="Y4" s="1">
        <v>8194</v>
      </c>
      <c r="Z4" s="2">
        <v>1838620</v>
      </c>
      <c r="AA4" s="2">
        <v>1928620</v>
      </c>
      <c r="AC4" s="1" t="s">
        <v>32</v>
      </c>
      <c r="AD4" s="1">
        <v>1</v>
      </c>
      <c r="AE4" s="1">
        <v>0.89497099999999996</v>
      </c>
      <c r="AF4" s="1">
        <v>0.76114000000000004</v>
      </c>
      <c r="AG4" s="1">
        <f>100*ABS(AE4-AD4)/AD4</f>
        <v>10.502900000000004</v>
      </c>
      <c r="AH4" s="1">
        <f>100*ABS(AF4-AD4)/AD4</f>
        <v>23.885999999999996</v>
      </c>
    </row>
    <row r="5" spans="1:34" x14ac:dyDescent="0.2">
      <c r="A5" s="1">
        <v>2</v>
      </c>
      <c r="B5" s="1">
        <v>514</v>
      </c>
      <c r="C5" s="1">
        <v>4096</v>
      </c>
      <c r="D5" s="1">
        <v>8194</v>
      </c>
      <c r="E5" s="1" t="s">
        <v>6</v>
      </c>
      <c r="F5" s="1" t="s">
        <v>7</v>
      </c>
      <c r="H5" s="1">
        <v>2</v>
      </c>
      <c r="I5" s="1">
        <v>514</v>
      </c>
      <c r="J5" s="1">
        <v>4096</v>
      </c>
      <c r="K5" s="1">
        <v>8194</v>
      </c>
      <c r="L5" s="1" t="s">
        <v>23</v>
      </c>
      <c r="M5" s="1" t="s">
        <v>24</v>
      </c>
      <c r="O5" s="1">
        <v>2</v>
      </c>
      <c r="P5" s="1">
        <v>514</v>
      </c>
      <c r="Q5" s="1">
        <v>4096</v>
      </c>
      <c r="R5" s="1">
        <v>8194</v>
      </c>
      <c r="S5" s="2">
        <v>1313300</v>
      </c>
      <c r="T5" s="2">
        <v>1413300</v>
      </c>
      <c r="V5" s="1">
        <v>2</v>
      </c>
      <c r="W5" s="1">
        <v>514</v>
      </c>
      <c r="X5" s="1">
        <v>4096</v>
      </c>
      <c r="Y5" s="1">
        <v>8194</v>
      </c>
      <c r="Z5" s="2">
        <v>1838620</v>
      </c>
      <c r="AA5" s="2">
        <v>1928620</v>
      </c>
      <c r="AC5" s="3" t="s">
        <v>33</v>
      </c>
      <c r="AD5" s="1">
        <v>1.5</v>
      </c>
      <c r="AE5" s="1">
        <v>1.417052</v>
      </c>
      <c r="AF5" s="1">
        <v>1.314082</v>
      </c>
      <c r="AG5" s="1">
        <f>100*ABS(AE5-AD5)/AD5</f>
        <v>5.5298666666666678</v>
      </c>
      <c r="AH5" s="1">
        <f>100*ABS(AF5-AD5)/AD5</f>
        <v>12.394533333333335</v>
      </c>
    </row>
    <row r="6" spans="1:34" x14ac:dyDescent="0.2">
      <c r="A6" s="1">
        <v>3</v>
      </c>
      <c r="B6" s="1">
        <v>514</v>
      </c>
      <c r="C6" s="1">
        <v>4096</v>
      </c>
      <c r="D6" s="1">
        <v>8194</v>
      </c>
      <c r="E6" s="1" t="s">
        <v>8</v>
      </c>
      <c r="F6" s="1" t="s">
        <v>9</v>
      </c>
      <c r="H6" s="1">
        <v>3</v>
      </c>
      <c r="I6" s="1">
        <v>514</v>
      </c>
      <c r="J6" s="1">
        <v>4096</v>
      </c>
      <c r="K6" s="1">
        <v>8194</v>
      </c>
      <c r="L6" s="1" t="s">
        <v>25</v>
      </c>
      <c r="M6" s="1" t="s">
        <v>26</v>
      </c>
      <c r="O6" s="1">
        <v>3</v>
      </c>
      <c r="P6" s="1">
        <v>514</v>
      </c>
      <c r="Q6" s="1">
        <v>4096</v>
      </c>
      <c r="R6" s="1">
        <v>8194</v>
      </c>
      <c r="S6" s="2">
        <v>1313300</v>
      </c>
      <c r="T6" s="2">
        <v>1413300</v>
      </c>
      <c r="V6" s="1">
        <v>3</v>
      </c>
      <c r="W6" s="1">
        <v>514</v>
      </c>
      <c r="X6" s="1">
        <v>4096</v>
      </c>
      <c r="Y6" s="1">
        <v>8194</v>
      </c>
      <c r="Z6" s="2">
        <v>1838620</v>
      </c>
      <c r="AA6" s="2">
        <v>1928620</v>
      </c>
      <c r="AC6" s="1" t="s">
        <v>34</v>
      </c>
      <c r="AD6" s="1">
        <v>2</v>
      </c>
      <c r="AE6" s="5">
        <v>1.934248</v>
      </c>
      <c r="AF6" s="1">
        <v>1.853472</v>
      </c>
      <c r="AG6" s="1">
        <f>100*ABS(AE6-AD6)/AD6</f>
        <v>3.2876000000000016</v>
      </c>
      <c r="AH6" s="1">
        <f>100*ABS(AF6-AD6)/AD6</f>
        <v>7.3263999999999996</v>
      </c>
    </row>
    <row r="7" spans="1:34" x14ac:dyDescent="0.2">
      <c r="A7" s="1">
        <v>4</v>
      </c>
      <c r="B7" s="1">
        <v>514</v>
      </c>
      <c r="C7" s="1">
        <v>4096</v>
      </c>
      <c r="D7" s="1">
        <v>8194</v>
      </c>
      <c r="E7" s="1" t="s">
        <v>10</v>
      </c>
      <c r="F7" s="1" t="s">
        <v>11</v>
      </c>
      <c r="H7" s="1">
        <v>4</v>
      </c>
      <c r="I7" s="1">
        <v>514</v>
      </c>
      <c r="J7" s="1">
        <v>4096</v>
      </c>
      <c r="K7" s="1">
        <v>8194</v>
      </c>
      <c r="L7" s="1" t="s">
        <v>25</v>
      </c>
      <c r="M7" s="1" t="s">
        <v>26</v>
      </c>
      <c r="O7" s="1">
        <v>4</v>
      </c>
      <c r="P7" s="1">
        <v>514</v>
      </c>
      <c r="Q7" s="1">
        <v>4096</v>
      </c>
      <c r="R7" s="1">
        <v>8194</v>
      </c>
      <c r="S7" s="2">
        <v>1313300</v>
      </c>
      <c r="T7" s="2">
        <v>1413300</v>
      </c>
      <c r="V7" s="1">
        <v>4</v>
      </c>
      <c r="W7" s="1">
        <v>514</v>
      </c>
      <c r="X7" s="1">
        <v>4096</v>
      </c>
      <c r="Y7" s="1">
        <v>8194</v>
      </c>
      <c r="Z7" s="2">
        <v>1801097</v>
      </c>
      <c r="AA7" s="2">
        <v>1891097</v>
      </c>
      <c r="AC7" s="4" t="s">
        <v>35</v>
      </c>
      <c r="AD7" s="1">
        <v>2.5</v>
      </c>
      <c r="AE7" s="1">
        <v>2.521738</v>
      </c>
      <c r="AF7" s="1">
        <v>2.4100609999999998</v>
      </c>
      <c r="AG7" s="1">
        <f>100*ABS(AE7-AD7)/AD7</f>
        <v>0.8695200000000014</v>
      </c>
      <c r="AH7" s="1">
        <f>100*ABS(AF7-AD7)/AD7</f>
        <v>3.5975600000000085</v>
      </c>
    </row>
    <row r="8" spans="1:34" x14ac:dyDescent="0.2">
      <c r="A8" s="1">
        <v>5</v>
      </c>
      <c r="B8" s="1">
        <v>514</v>
      </c>
      <c r="C8" s="1">
        <v>4096</v>
      </c>
      <c r="D8" s="1">
        <v>8194</v>
      </c>
      <c r="E8" s="1" t="s">
        <v>12</v>
      </c>
      <c r="F8" s="1" t="s">
        <v>13</v>
      </c>
      <c r="H8" s="1">
        <v>5</v>
      </c>
      <c r="I8" s="1">
        <v>514</v>
      </c>
      <c r="J8" s="1">
        <v>4096</v>
      </c>
      <c r="K8" s="1">
        <v>8194</v>
      </c>
      <c r="L8" s="1" t="s">
        <v>21</v>
      </c>
      <c r="M8" s="1" t="s">
        <v>22</v>
      </c>
      <c r="O8" s="1">
        <v>5</v>
      </c>
      <c r="P8" s="1">
        <v>514</v>
      </c>
      <c r="Q8" s="1">
        <v>4096</v>
      </c>
      <c r="R8" s="1">
        <v>8194</v>
      </c>
      <c r="S8" s="2">
        <v>1332061</v>
      </c>
      <c r="T8" s="2">
        <v>1432061</v>
      </c>
      <c r="V8" s="1">
        <v>5</v>
      </c>
      <c r="W8" s="1">
        <v>514</v>
      </c>
      <c r="X8" s="1">
        <v>4096</v>
      </c>
      <c r="Y8" s="1">
        <v>8194</v>
      </c>
      <c r="Z8" s="2">
        <v>1857381</v>
      </c>
      <c r="AA8" s="2">
        <v>1947381</v>
      </c>
      <c r="AC8" s="1" t="s">
        <v>36</v>
      </c>
      <c r="AD8" s="1">
        <v>3</v>
      </c>
      <c r="AE8" s="1">
        <v>3.0618280000000002</v>
      </c>
      <c r="AF8" s="1">
        <v>2.917141</v>
      </c>
      <c r="AG8" s="1">
        <f>100*ABS(AE8-AD8)/AD8</f>
        <v>2.0609333333333404</v>
      </c>
      <c r="AH8" s="1">
        <f>100*ABS(AF8-AD8)/AD8</f>
        <v>2.7619666666666673</v>
      </c>
    </row>
    <row r="9" spans="1:34" x14ac:dyDescent="0.2">
      <c r="A9" s="1">
        <v>6</v>
      </c>
      <c r="B9" s="1">
        <v>514</v>
      </c>
      <c r="C9" s="1">
        <v>4096</v>
      </c>
      <c r="D9" s="1">
        <v>8194</v>
      </c>
      <c r="E9" s="1" t="s">
        <v>14</v>
      </c>
      <c r="F9" s="1" t="s">
        <v>15</v>
      </c>
      <c r="H9" s="1">
        <v>6</v>
      </c>
      <c r="I9" s="1">
        <v>514</v>
      </c>
      <c r="J9" s="1">
        <v>4096</v>
      </c>
      <c r="K9" s="1">
        <v>8194</v>
      </c>
      <c r="L9" s="1" t="s">
        <v>23</v>
      </c>
      <c r="M9" s="1" t="s">
        <v>24</v>
      </c>
      <c r="O9" s="1">
        <v>6</v>
      </c>
      <c r="P9" s="1">
        <v>514</v>
      </c>
      <c r="Q9" s="1">
        <v>4096</v>
      </c>
      <c r="R9" s="1">
        <v>8194</v>
      </c>
      <c r="S9" s="2">
        <v>1275777</v>
      </c>
      <c r="T9" s="2">
        <v>1375777</v>
      </c>
      <c r="V9" s="1">
        <v>6</v>
      </c>
      <c r="W9" s="1">
        <v>514</v>
      </c>
      <c r="X9" s="1">
        <v>4096</v>
      </c>
      <c r="Y9" s="1">
        <v>8194</v>
      </c>
      <c r="Z9" s="2">
        <v>1894904</v>
      </c>
      <c r="AA9" s="2">
        <v>1984904</v>
      </c>
      <c r="AC9" s="1" t="s">
        <v>37</v>
      </c>
      <c r="AD9" s="1">
        <v>3.5</v>
      </c>
      <c r="AE9" s="5">
        <v>3.5431300000000001</v>
      </c>
      <c r="AF9" s="1">
        <v>3.4534050000000001</v>
      </c>
      <c r="AG9" s="1">
        <f>100*ABS(AE9-AD9)/AD9</f>
        <v>1.2322857142857175</v>
      </c>
      <c r="AH9" s="1">
        <f>100*ABS(AF9-AD9)/AD9</f>
        <v>1.3312857142857126</v>
      </c>
    </row>
    <row r="10" spans="1:34" x14ac:dyDescent="0.2">
      <c r="A10" s="1">
        <v>7</v>
      </c>
      <c r="B10" s="1">
        <v>514</v>
      </c>
      <c r="C10" s="1">
        <v>4096</v>
      </c>
      <c r="D10" s="1">
        <v>8194</v>
      </c>
      <c r="E10" s="1" t="s">
        <v>4</v>
      </c>
      <c r="F10" s="1" t="s">
        <v>5</v>
      </c>
      <c r="H10" s="1">
        <v>7</v>
      </c>
      <c r="I10" s="1">
        <v>514</v>
      </c>
      <c r="J10" s="1">
        <v>4096</v>
      </c>
      <c r="K10" s="1">
        <v>8194</v>
      </c>
      <c r="L10" s="1" t="s">
        <v>27</v>
      </c>
      <c r="M10" s="1" t="s">
        <v>28</v>
      </c>
      <c r="O10" s="1">
        <v>7</v>
      </c>
      <c r="P10" s="1">
        <v>514</v>
      </c>
      <c r="Q10" s="1">
        <v>4096</v>
      </c>
      <c r="R10" s="1">
        <v>8194</v>
      </c>
      <c r="S10" s="2">
        <v>1257016</v>
      </c>
      <c r="T10" s="2">
        <v>1357016</v>
      </c>
      <c r="V10" s="1">
        <v>7</v>
      </c>
      <c r="W10" s="1">
        <v>514</v>
      </c>
      <c r="X10" s="1">
        <v>4096</v>
      </c>
      <c r="Y10" s="1">
        <v>8194</v>
      </c>
      <c r="Z10" s="2">
        <v>1876143</v>
      </c>
      <c r="AA10" s="2">
        <v>1966143</v>
      </c>
      <c r="AC10" s="1" t="s">
        <v>38</v>
      </c>
      <c r="AD10" s="1">
        <v>4</v>
      </c>
      <c r="AE10" s="5">
        <v>4.0535740000000002</v>
      </c>
      <c r="AF10" s="1">
        <v>3.938075</v>
      </c>
      <c r="AG10" s="1">
        <f>100*ABS(AE10-AD10)/AD10</f>
        <v>1.3393500000000058</v>
      </c>
      <c r="AH10" s="1">
        <f>100*ABS(AF10-AD10)/AD10</f>
        <v>1.5481250000000002</v>
      </c>
    </row>
    <row r="11" spans="1:34" x14ac:dyDescent="0.2">
      <c r="A11" s="1">
        <v>8</v>
      </c>
      <c r="B11" s="1">
        <v>514</v>
      </c>
      <c r="C11" s="1">
        <v>4096</v>
      </c>
      <c r="D11" s="1">
        <v>8194</v>
      </c>
      <c r="E11" s="1" t="s">
        <v>16</v>
      </c>
      <c r="F11" s="1" t="s">
        <v>17</v>
      </c>
      <c r="H11" s="1">
        <v>8</v>
      </c>
      <c r="I11" s="1">
        <v>514</v>
      </c>
      <c r="J11" s="1">
        <v>4096</v>
      </c>
      <c r="K11" s="1">
        <v>8194</v>
      </c>
      <c r="L11" s="1" t="s">
        <v>23</v>
      </c>
      <c r="M11" s="1" t="s">
        <v>24</v>
      </c>
      <c r="O11" s="1">
        <v>8</v>
      </c>
      <c r="P11" s="1">
        <v>514</v>
      </c>
      <c r="Q11" s="1">
        <v>4096</v>
      </c>
      <c r="R11" s="1">
        <v>8194</v>
      </c>
      <c r="S11" s="2">
        <v>1350823</v>
      </c>
      <c r="T11" s="2">
        <v>1450823</v>
      </c>
      <c r="V11" s="1">
        <v>8</v>
      </c>
      <c r="W11" s="1">
        <v>514</v>
      </c>
      <c r="X11" s="1">
        <v>4096</v>
      </c>
      <c r="Y11" s="1">
        <v>8194</v>
      </c>
      <c r="Z11" s="2">
        <v>1857381</v>
      </c>
      <c r="AA11" s="2">
        <v>1947381</v>
      </c>
    </row>
    <row r="12" spans="1:34" x14ac:dyDescent="0.2">
      <c r="A12" s="1">
        <v>9</v>
      </c>
      <c r="B12" s="1">
        <v>514</v>
      </c>
      <c r="C12" s="1">
        <v>4096</v>
      </c>
      <c r="D12" s="1">
        <v>8194</v>
      </c>
      <c r="E12" s="1" t="s">
        <v>16</v>
      </c>
      <c r="F12" s="1" t="s">
        <v>17</v>
      </c>
      <c r="H12" s="1">
        <v>9</v>
      </c>
      <c r="I12" s="1">
        <v>514</v>
      </c>
      <c r="J12" s="1">
        <v>4096</v>
      </c>
      <c r="K12" s="1">
        <v>8194</v>
      </c>
      <c r="L12" s="1" t="s">
        <v>19</v>
      </c>
      <c r="M12" s="1" t="s">
        <v>20</v>
      </c>
      <c r="O12" s="1">
        <v>9</v>
      </c>
      <c r="P12" s="1">
        <v>514</v>
      </c>
      <c r="Q12" s="1">
        <v>4096</v>
      </c>
      <c r="R12" s="1">
        <v>8194</v>
      </c>
      <c r="S12" s="2">
        <v>1313300</v>
      </c>
      <c r="T12" s="2">
        <v>1413300</v>
      </c>
      <c r="V12" s="1">
        <v>9</v>
      </c>
      <c r="W12" s="1">
        <v>514</v>
      </c>
      <c r="X12" s="1">
        <v>4096</v>
      </c>
      <c r="Y12" s="1">
        <v>8194</v>
      </c>
      <c r="Z12" s="2">
        <v>1819858</v>
      </c>
      <c r="AA12" s="2">
        <v>1909858</v>
      </c>
    </row>
    <row r="13" spans="1:34" x14ac:dyDescent="0.2">
      <c r="B13" s="1" t="s">
        <v>2</v>
      </c>
      <c r="C13" s="1" t="s">
        <v>3</v>
      </c>
      <c r="I13" s="1" t="s">
        <v>2</v>
      </c>
      <c r="J13" s="1" t="s">
        <v>3</v>
      </c>
      <c r="P13" s="1" t="s">
        <v>2</v>
      </c>
      <c r="Q13" s="1" t="s">
        <v>3</v>
      </c>
      <c r="W13" s="1" t="s">
        <v>2</v>
      </c>
      <c r="X13" s="1" t="s">
        <v>3</v>
      </c>
    </row>
    <row r="14" spans="1:34" x14ac:dyDescent="0.2">
      <c r="A14" s="1">
        <v>0</v>
      </c>
      <c r="B14" s="1">
        <v>8194</v>
      </c>
      <c r="C14" s="1" t="s">
        <v>18</v>
      </c>
      <c r="H14" s="1">
        <v>0</v>
      </c>
      <c r="I14" s="1">
        <v>8194</v>
      </c>
      <c r="J14" s="1" t="s">
        <v>29</v>
      </c>
      <c r="O14" s="1">
        <v>0</v>
      </c>
      <c r="P14" s="1">
        <v>8194</v>
      </c>
      <c r="Q14" s="2">
        <v>1417052</v>
      </c>
      <c r="V14" s="1">
        <v>0</v>
      </c>
      <c r="W14" s="1">
        <v>8194</v>
      </c>
      <c r="X14" s="2">
        <v>1934248</v>
      </c>
    </row>
    <row r="17" spans="1:32" x14ac:dyDescent="0.2">
      <c r="F17" s="1" t="s">
        <v>35</v>
      </c>
      <c r="M17" s="1" t="s">
        <v>36</v>
      </c>
      <c r="T17" s="1" t="s">
        <v>37</v>
      </c>
      <c r="AA17" s="1" t="s">
        <v>38</v>
      </c>
      <c r="AC17" s="1" t="s">
        <v>42</v>
      </c>
    </row>
    <row r="18" spans="1:32" x14ac:dyDescent="0.2">
      <c r="B18" s="1" t="s">
        <v>0</v>
      </c>
      <c r="C18" s="1" t="s">
        <v>1</v>
      </c>
      <c r="D18" s="1" t="s">
        <v>2</v>
      </c>
      <c r="E18" s="1" t="s">
        <v>3</v>
      </c>
      <c r="F18" s="1" t="s">
        <v>30</v>
      </c>
      <c r="I18" s="1" t="s">
        <v>0</v>
      </c>
      <c r="J18" s="1" t="s">
        <v>1</v>
      </c>
      <c r="K18" s="1" t="s">
        <v>2</v>
      </c>
      <c r="L18" s="1" t="s">
        <v>3</v>
      </c>
      <c r="M18" s="1" t="s">
        <v>30</v>
      </c>
      <c r="P18" s="1" t="s">
        <v>0</v>
      </c>
      <c r="Q18" s="1" t="s">
        <v>1</v>
      </c>
      <c r="R18" s="1" t="s">
        <v>2</v>
      </c>
      <c r="S18" s="1" t="s">
        <v>3</v>
      </c>
      <c r="T18" s="1" t="s">
        <v>30</v>
      </c>
      <c r="W18" s="1" t="s">
        <v>0</v>
      </c>
      <c r="X18" s="1" t="s">
        <v>1</v>
      </c>
      <c r="Y18" s="1" t="s">
        <v>2</v>
      </c>
      <c r="Z18" s="1" t="s">
        <v>3</v>
      </c>
      <c r="AA18" s="1" t="s">
        <v>30</v>
      </c>
      <c r="AD18" s="1" t="s">
        <v>39</v>
      </c>
      <c r="AE18" s="1" t="s">
        <v>40</v>
      </c>
      <c r="AF18" s="1" t="s">
        <v>41</v>
      </c>
    </row>
    <row r="19" spans="1:32" x14ac:dyDescent="0.2">
      <c r="A19" s="1">
        <v>0</v>
      </c>
      <c r="B19" s="1">
        <v>514</v>
      </c>
      <c r="C19" s="1">
        <v>4096</v>
      </c>
      <c r="D19" s="1">
        <v>8194</v>
      </c>
      <c r="E19" s="2">
        <v>2514031</v>
      </c>
      <c r="F19" s="2">
        <v>2584031</v>
      </c>
      <c r="H19" s="1">
        <v>0</v>
      </c>
      <c r="I19" s="1">
        <v>514</v>
      </c>
      <c r="J19" s="1">
        <v>4096</v>
      </c>
      <c r="K19" s="1">
        <v>8194</v>
      </c>
      <c r="L19" s="2">
        <v>3076874</v>
      </c>
      <c r="M19" s="2">
        <v>3136874</v>
      </c>
      <c r="O19" s="1">
        <v>0</v>
      </c>
      <c r="P19" s="1">
        <v>514</v>
      </c>
      <c r="Q19" s="1">
        <v>4096</v>
      </c>
      <c r="R19" s="1">
        <v>8194</v>
      </c>
      <c r="S19" s="2">
        <v>3527148</v>
      </c>
      <c r="T19" s="2">
        <v>3567148</v>
      </c>
      <c r="V19" s="1">
        <v>0</v>
      </c>
      <c r="W19" s="1">
        <v>514</v>
      </c>
      <c r="X19" s="1">
        <v>4096</v>
      </c>
      <c r="Y19" s="1">
        <v>8194</v>
      </c>
      <c r="Z19" s="2">
        <v>3977423</v>
      </c>
      <c r="AA19" s="2">
        <v>4017423</v>
      </c>
      <c r="AC19" s="1" t="s">
        <v>32</v>
      </c>
      <c r="AD19" s="1">
        <v>1</v>
      </c>
      <c r="AE19" s="1">
        <v>0.76114000000000004</v>
      </c>
      <c r="AF19" s="1">
        <f>100*ABS(AE19-AD19)/AD19</f>
        <v>23.885999999999996</v>
      </c>
    </row>
    <row r="20" spans="1:32" x14ac:dyDescent="0.2">
      <c r="A20" s="1">
        <v>1</v>
      </c>
      <c r="B20" s="1">
        <v>514</v>
      </c>
      <c r="C20" s="1">
        <v>4096</v>
      </c>
      <c r="D20" s="1">
        <v>8194</v>
      </c>
      <c r="E20" s="2">
        <v>2363940</v>
      </c>
      <c r="F20" s="2">
        <v>2443940</v>
      </c>
      <c r="H20" s="1">
        <v>1</v>
      </c>
      <c r="I20" s="1">
        <v>514</v>
      </c>
      <c r="J20" s="1">
        <v>4096</v>
      </c>
      <c r="K20" s="1">
        <v>8194</v>
      </c>
      <c r="L20" s="2">
        <v>3039351</v>
      </c>
      <c r="M20" s="2">
        <v>3099351</v>
      </c>
      <c r="O20" s="1">
        <v>1</v>
      </c>
      <c r="P20" s="1">
        <v>514</v>
      </c>
      <c r="Q20" s="1">
        <v>4096</v>
      </c>
      <c r="R20" s="1">
        <v>8194</v>
      </c>
      <c r="S20" s="2">
        <v>3470864</v>
      </c>
      <c r="T20" s="2">
        <v>3520864</v>
      </c>
      <c r="V20" s="1">
        <v>1</v>
      </c>
      <c r="W20" s="1">
        <v>514</v>
      </c>
      <c r="X20" s="1">
        <v>4096</v>
      </c>
      <c r="Y20" s="1">
        <v>8194</v>
      </c>
      <c r="Z20" s="2">
        <v>3977423</v>
      </c>
      <c r="AA20" s="2">
        <v>4017423</v>
      </c>
      <c r="AC20" s="3" t="s">
        <v>33</v>
      </c>
      <c r="AD20" s="1">
        <v>1.5</v>
      </c>
      <c r="AE20" s="1">
        <v>1.314082</v>
      </c>
      <c r="AF20" s="1">
        <f>100*ABS(AE20-AD20)/AD20</f>
        <v>12.394533333333335</v>
      </c>
    </row>
    <row r="21" spans="1:32" x14ac:dyDescent="0.2">
      <c r="A21" s="1">
        <v>2</v>
      </c>
      <c r="B21" s="1">
        <v>514</v>
      </c>
      <c r="C21" s="1">
        <v>4096</v>
      </c>
      <c r="D21" s="1">
        <v>8194</v>
      </c>
      <c r="E21" s="2">
        <v>2438986</v>
      </c>
      <c r="F21" s="2">
        <v>2518986</v>
      </c>
      <c r="H21" s="1">
        <v>2</v>
      </c>
      <c r="I21" s="1">
        <v>514</v>
      </c>
      <c r="J21" s="1">
        <v>4096</v>
      </c>
      <c r="K21" s="1">
        <v>8194</v>
      </c>
      <c r="L21" s="2">
        <v>3039351</v>
      </c>
      <c r="M21" s="2">
        <v>3099351</v>
      </c>
      <c r="O21" s="1">
        <v>2</v>
      </c>
      <c r="P21" s="1">
        <v>514</v>
      </c>
      <c r="Q21" s="1">
        <v>4096</v>
      </c>
      <c r="R21" s="1">
        <v>8194</v>
      </c>
      <c r="S21" s="2">
        <v>3883615</v>
      </c>
      <c r="T21" s="2">
        <v>3923615</v>
      </c>
      <c r="V21" s="1">
        <v>2</v>
      </c>
      <c r="W21" s="1">
        <v>514</v>
      </c>
      <c r="X21" s="1">
        <v>4096</v>
      </c>
      <c r="Y21" s="1">
        <v>8194</v>
      </c>
      <c r="Z21" s="2">
        <v>4052468</v>
      </c>
      <c r="AA21" s="2">
        <v>4082468</v>
      </c>
      <c r="AC21" s="1" t="s">
        <v>34</v>
      </c>
      <c r="AD21" s="1">
        <v>2</v>
      </c>
      <c r="AE21" s="1">
        <v>1.853472</v>
      </c>
      <c r="AF21" s="1">
        <f>100*ABS(AE21-AD21)/AD21</f>
        <v>7.3263999999999996</v>
      </c>
    </row>
    <row r="22" spans="1:32" x14ac:dyDescent="0.2">
      <c r="A22" s="1">
        <v>3</v>
      </c>
      <c r="B22" s="1">
        <v>514</v>
      </c>
      <c r="C22" s="1">
        <v>4096</v>
      </c>
      <c r="D22" s="1">
        <v>8194</v>
      </c>
      <c r="E22" s="2">
        <v>2457747</v>
      </c>
      <c r="F22" s="2">
        <v>2537747</v>
      </c>
      <c r="H22" s="1">
        <v>3</v>
      </c>
      <c r="I22" s="1">
        <v>514</v>
      </c>
      <c r="J22" s="1">
        <v>4096</v>
      </c>
      <c r="K22" s="1">
        <v>8194</v>
      </c>
      <c r="L22" s="2">
        <v>2908021</v>
      </c>
      <c r="M22" s="2">
        <v>2968021</v>
      </c>
      <c r="O22" s="1">
        <v>3</v>
      </c>
      <c r="P22" s="1">
        <v>514</v>
      </c>
      <c r="Q22" s="1">
        <v>4096</v>
      </c>
      <c r="R22" s="1">
        <v>8194</v>
      </c>
      <c r="S22" s="2">
        <v>3283250</v>
      </c>
      <c r="T22" s="2">
        <v>3333250</v>
      </c>
      <c r="V22" s="1">
        <v>3</v>
      </c>
      <c r="W22" s="1">
        <v>514</v>
      </c>
      <c r="X22" s="1">
        <v>4096</v>
      </c>
      <c r="Y22" s="1">
        <v>8194</v>
      </c>
      <c r="Z22" s="2">
        <v>3958661</v>
      </c>
      <c r="AA22" s="2">
        <v>3998661</v>
      </c>
      <c r="AC22" s="4" t="s">
        <v>35</v>
      </c>
      <c r="AD22" s="1">
        <v>2.5</v>
      </c>
      <c r="AE22" s="1">
        <v>2.4100609999999998</v>
      </c>
      <c r="AF22" s="1">
        <f>100*ABS(AE22-AD22)/AD22</f>
        <v>3.5975600000000085</v>
      </c>
    </row>
    <row r="23" spans="1:32" x14ac:dyDescent="0.2">
      <c r="A23" s="1">
        <v>4</v>
      </c>
      <c r="B23" s="1">
        <v>514</v>
      </c>
      <c r="C23" s="1">
        <v>4096</v>
      </c>
      <c r="D23" s="1">
        <v>8194</v>
      </c>
      <c r="E23" s="2">
        <v>2401463</v>
      </c>
      <c r="F23" s="2">
        <v>2481463</v>
      </c>
      <c r="H23" s="1">
        <v>4</v>
      </c>
      <c r="I23" s="1">
        <v>514</v>
      </c>
      <c r="J23" s="1">
        <v>4096</v>
      </c>
      <c r="K23" s="1">
        <v>8194</v>
      </c>
      <c r="L23" s="2">
        <v>3001828</v>
      </c>
      <c r="M23" s="2">
        <v>3061828</v>
      </c>
      <c r="O23" s="1">
        <v>4</v>
      </c>
      <c r="P23" s="1">
        <v>514</v>
      </c>
      <c r="Q23" s="1">
        <v>4096</v>
      </c>
      <c r="R23" s="1">
        <v>8194</v>
      </c>
      <c r="S23" s="2">
        <v>3602194</v>
      </c>
      <c r="T23" s="2">
        <v>3642194</v>
      </c>
      <c r="V23" s="1">
        <v>4</v>
      </c>
      <c r="W23" s="1">
        <v>514</v>
      </c>
      <c r="X23" s="1">
        <v>4096</v>
      </c>
      <c r="Y23" s="1">
        <v>8194</v>
      </c>
      <c r="Z23" s="2">
        <v>4033707</v>
      </c>
      <c r="AA23" s="2">
        <v>4063707</v>
      </c>
      <c r="AC23" s="1" t="s">
        <v>36</v>
      </c>
      <c r="AD23" s="1">
        <v>3</v>
      </c>
      <c r="AE23" s="1">
        <v>2.917141</v>
      </c>
      <c r="AF23" s="1">
        <f>100*ABS(AE23-AD23)/AD23</f>
        <v>2.7619666666666673</v>
      </c>
    </row>
    <row r="24" spans="1:32" x14ac:dyDescent="0.2">
      <c r="A24" s="1">
        <v>5</v>
      </c>
      <c r="B24" s="1">
        <v>514</v>
      </c>
      <c r="C24" s="1">
        <v>4096</v>
      </c>
      <c r="D24" s="1">
        <v>8194</v>
      </c>
      <c r="E24" s="2">
        <v>2476508</v>
      </c>
      <c r="F24" s="2">
        <v>2556508</v>
      </c>
      <c r="H24" s="1">
        <v>5</v>
      </c>
      <c r="I24" s="1">
        <v>514</v>
      </c>
      <c r="J24" s="1">
        <v>4096</v>
      </c>
      <c r="K24" s="1">
        <v>8194</v>
      </c>
      <c r="L24" s="2">
        <v>3039351</v>
      </c>
      <c r="M24" s="2">
        <v>3099351</v>
      </c>
      <c r="O24" s="1">
        <v>5</v>
      </c>
      <c r="P24" s="1">
        <v>514</v>
      </c>
      <c r="Q24" s="1">
        <v>4096</v>
      </c>
      <c r="R24" s="1">
        <v>8194</v>
      </c>
      <c r="S24" s="2">
        <v>3639717</v>
      </c>
      <c r="T24" s="2">
        <v>3679717</v>
      </c>
      <c r="V24" s="1">
        <v>5</v>
      </c>
      <c r="W24" s="1">
        <v>514</v>
      </c>
      <c r="X24" s="1">
        <v>4096</v>
      </c>
      <c r="Y24" s="1">
        <v>8194</v>
      </c>
      <c r="Z24" s="2">
        <v>4052468</v>
      </c>
      <c r="AA24" s="2">
        <v>4082468</v>
      </c>
      <c r="AC24" s="1" t="s">
        <v>37</v>
      </c>
      <c r="AD24" s="1">
        <v>3.5</v>
      </c>
      <c r="AE24" s="1">
        <v>3.4534050000000001</v>
      </c>
      <c r="AF24" s="1">
        <f>100*ABS(AE24-AD24)/AD24</f>
        <v>1.3312857142857126</v>
      </c>
    </row>
    <row r="25" spans="1:32" x14ac:dyDescent="0.2">
      <c r="A25" s="1">
        <v>6</v>
      </c>
      <c r="B25" s="1">
        <v>514</v>
      </c>
      <c r="C25" s="1">
        <v>4096</v>
      </c>
      <c r="D25" s="1">
        <v>8194</v>
      </c>
      <c r="E25" s="2">
        <v>2457747</v>
      </c>
      <c r="F25" s="2">
        <v>2537747</v>
      </c>
      <c r="H25" s="1">
        <v>6</v>
      </c>
      <c r="I25" s="1">
        <v>514</v>
      </c>
      <c r="J25" s="1">
        <v>4096</v>
      </c>
      <c r="K25" s="1">
        <v>8194</v>
      </c>
      <c r="L25" s="2">
        <v>2945544</v>
      </c>
      <c r="M25" s="2">
        <v>3005544</v>
      </c>
      <c r="O25" s="1">
        <v>6</v>
      </c>
      <c r="P25" s="1">
        <v>514</v>
      </c>
      <c r="Q25" s="1">
        <v>4096</v>
      </c>
      <c r="R25" s="1">
        <v>8194</v>
      </c>
      <c r="S25" s="2">
        <v>3339534</v>
      </c>
      <c r="T25" s="2">
        <v>3389534</v>
      </c>
      <c r="V25" s="1">
        <v>6</v>
      </c>
      <c r="W25" s="1">
        <v>514</v>
      </c>
      <c r="X25" s="1">
        <v>4096</v>
      </c>
      <c r="Y25" s="1">
        <v>8194</v>
      </c>
      <c r="Z25" s="2">
        <v>4052468</v>
      </c>
      <c r="AA25" s="2">
        <v>4082468</v>
      </c>
      <c r="AC25" s="1" t="s">
        <v>38</v>
      </c>
      <c r="AD25" s="1">
        <v>4</v>
      </c>
      <c r="AE25" s="1">
        <v>3.938075</v>
      </c>
      <c r="AF25" s="1">
        <f>100*ABS(AE25-AD25)/AD25</f>
        <v>1.5481250000000002</v>
      </c>
    </row>
    <row r="26" spans="1:32" x14ac:dyDescent="0.2">
      <c r="A26" s="1">
        <v>7</v>
      </c>
      <c r="B26" s="1">
        <v>514</v>
      </c>
      <c r="C26" s="1">
        <v>4096</v>
      </c>
      <c r="D26" s="1">
        <v>8194</v>
      </c>
      <c r="E26" s="2">
        <v>2457747</v>
      </c>
      <c r="F26" s="2">
        <v>2537747</v>
      </c>
      <c r="H26" s="1">
        <v>7</v>
      </c>
      <c r="I26" s="1">
        <v>514</v>
      </c>
      <c r="J26" s="1">
        <v>4096</v>
      </c>
      <c r="K26" s="1">
        <v>8194</v>
      </c>
      <c r="L26" s="2">
        <v>3001828</v>
      </c>
      <c r="M26" s="2">
        <v>3061828</v>
      </c>
      <c r="O26" s="1">
        <v>7</v>
      </c>
      <c r="P26" s="1">
        <v>514</v>
      </c>
      <c r="Q26" s="1">
        <v>4096</v>
      </c>
      <c r="R26" s="1">
        <v>8194</v>
      </c>
      <c r="S26" s="2">
        <v>3302011</v>
      </c>
      <c r="T26" s="2">
        <v>3352011</v>
      </c>
      <c r="V26" s="1">
        <v>7</v>
      </c>
      <c r="W26" s="1">
        <v>514</v>
      </c>
      <c r="X26" s="1">
        <v>4096</v>
      </c>
      <c r="Y26" s="1">
        <v>8194</v>
      </c>
      <c r="Z26" s="2">
        <v>4014945</v>
      </c>
      <c r="AA26" s="2">
        <v>4044945</v>
      </c>
    </row>
    <row r="27" spans="1:32" x14ac:dyDescent="0.2">
      <c r="A27" s="1">
        <v>8</v>
      </c>
      <c r="B27" s="1">
        <v>514</v>
      </c>
      <c r="C27" s="1">
        <v>4096</v>
      </c>
      <c r="D27" s="1">
        <v>8194</v>
      </c>
      <c r="E27" s="2">
        <v>2420224</v>
      </c>
      <c r="F27" s="2">
        <v>2500224</v>
      </c>
      <c r="H27" s="1">
        <v>8</v>
      </c>
      <c r="I27" s="1">
        <v>514</v>
      </c>
      <c r="J27" s="1">
        <v>4096</v>
      </c>
      <c r="K27" s="1">
        <v>8194</v>
      </c>
      <c r="L27" s="2">
        <v>3020590</v>
      </c>
      <c r="M27" s="2">
        <v>3080590</v>
      </c>
      <c r="O27" s="1">
        <v>8</v>
      </c>
      <c r="P27" s="1">
        <v>514</v>
      </c>
      <c r="Q27" s="1">
        <v>4096</v>
      </c>
      <c r="R27" s="1">
        <v>8194</v>
      </c>
      <c r="S27" s="2">
        <v>3226966</v>
      </c>
      <c r="T27" s="2">
        <v>3286966</v>
      </c>
      <c r="V27" s="1">
        <v>8</v>
      </c>
      <c r="W27" s="1">
        <v>514</v>
      </c>
      <c r="X27" s="1">
        <v>4096</v>
      </c>
      <c r="Y27" s="1">
        <v>8194</v>
      </c>
      <c r="Z27" s="2">
        <v>4033707</v>
      </c>
      <c r="AA27" s="2">
        <v>4063707</v>
      </c>
    </row>
    <row r="28" spans="1:32" x14ac:dyDescent="0.2">
      <c r="A28" s="1">
        <v>9</v>
      </c>
      <c r="B28" s="1">
        <v>514</v>
      </c>
      <c r="C28" s="1">
        <v>4096</v>
      </c>
      <c r="D28" s="1">
        <v>8194</v>
      </c>
      <c r="E28" s="2">
        <v>2438986</v>
      </c>
      <c r="F28" s="2">
        <v>2518986</v>
      </c>
      <c r="H28" s="1">
        <v>9</v>
      </c>
      <c r="I28" s="1">
        <v>514</v>
      </c>
      <c r="J28" s="1">
        <v>4096</v>
      </c>
      <c r="K28" s="1">
        <v>8194</v>
      </c>
      <c r="L28" s="2">
        <v>2945544</v>
      </c>
      <c r="M28" s="2">
        <v>3005544</v>
      </c>
      <c r="O28" s="1">
        <v>9</v>
      </c>
      <c r="P28" s="1">
        <v>514</v>
      </c>
      <c r="Q28" s="1">
        <v>4096</v>
      </c>
      <c r="R28" s="1">
        <v>8194</v>
      </c>
      <c r="S28" s="2">
        <v>3696001</v>
      </c>
      <c r="T28" s="2">
        <v>3736001</v>
      </c>
      <c r="V28" s="1">
        <v>9</v>
      </c>
      <c r="W28" s="1">
        <v>514</v>
      </c>
      <c r="X28" s="1">
        <v>4096</v>
      </c>
      <c r="Y28" s="1">
        <v>8194</v>
      </c>
      <c r="Z28" s="2">
        <v>4052468</v>
      </c>
      <c r="AA28" s="2">
        <v>4082468</v>
      </c>
    </row>
    <row r="29" spans="1:32" x14ac:dyDescent="0.2">
      <c r="B29" s="1" t="s">
        <v>2</v>
      </c>
      <c r="C29" s="1" t="s">
        <v>3</v>
      </c>
      <c r="I29" s="1" t="s">
        <v>2</v>
      </c>
      <c r="J29" s="1" t="s">
        <v>3</v>
      </c>
      <c r="P29" s="1" t="s">
        <v>2</v>
      </c>
      <c r="Q29" s="1" t="s">
        <v>3</v>
      </c>
      <c r="W29" s="1" t="s">
        <v>2</v>
      </c>
      <c r="X29" s="1" t="s">
        <v>3</v>
      </c>
    </row>
    <row r="30" spans="1:32" x14ac:dyDescent="0.2">
      <c r="A30" s="1">
        <v>0</v>
      </c>
      <c r="B30" s="1">
        <v>8194</v>
      </c>
      <c r="C30" s="2">
        <v>2521738</v>
      </c>
      <c r="H30" s="1">
        <v>0</v>
      </c>
      <c r="I30" s="1">
        <v>8194</v>
      </c>
      <c r="J30" s="2">
        <v>3061828</v>
      </c>
      <c r="O30" s="1">
        <v>0</v>
      </c>
      <c r="P30" s="1">
        <v>8194</v>
      </c>
      <c r="Q30" s="2">
        <v>354313</v>
      </c>
      <c r="V30" s="1">
        <v>0</v>
      </c>
      <c r="W30" s="1">
        <v>8194</v>
      </c>
      <c r="X30" s="2">
        <v>4053574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2021-01-18T00:10:27Z</dcterms:created>
  <dcterms:modified xsi:type="dcterms:W3CDTF">2021-01-18T14:34:42Z</dcterms:modified>
</cp:coreProperties>
</file>