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xtended boolean model\"/>
    </mc:Choice>
  </mc:AlternateContent>
  <xr:revisionPtr revIDLastSave="0" documentId="13_ncr:1_{3EF0AE88-CFB3-4799-8352-8DC5A2AB193D}" xr6:coauthVersionLast="46" xr6:coauthVersionMax="46" xr10:uidLastSave="{00000000-0000-0000-0000-000000000000}"/>
  <bookViews>
    <workbookView xWindow="28680" yWindow="-120" windowWidth="29040" windowHeight="15840" xr2:uid="{F0F8D9F3-4079-462F-A87E-3CE0139D697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7" i="1"/>
  <c r="E36" i="1"/>
  <c r="E35" i="1"/>
  <c r="E34" i="1"/>
  <c r="E32" i="1"/>
  <c r="E31" i="1"/>
  <c r="E30" i="1"/>
  <c r="E4" i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F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F12" i="1" l="1"/>
  <c r="F25" i="1"/>
</calcChain>
</file>

<file path=xl/sharedStrings.xml><?xml version="1.0" encoding="utf-8"?>
<sst xmlns="http://schemas.openxmlformats.org/spreadsheetml/2006/main" count="16" uniqueCount="10">
  <si>
    <t>Velikost kolekce</t>
  </si>
  <si>
    <t>Doba vytvoření inverted indexu (ms)</t>
  </si>
  <si>
    <t>Průměrné vytvoření jednoho řádku (ms)</t>
  </si>
  <si>
    <t>průměr</t>
  </si>
  <si>
    <t>Průměr</t>
  </si>
  <si>
    <t>Inverted Index</t>
  </si>
  <si>
    <t>Term by document matrix</t>
  </si>
  <si>
    <t>Doba vytvoření term by document matice (ms)</t>
  </si>
  <si>
    <t>Rychlost dotazu 'shakespeare and not hamlet'</t>
  </si>
  <si>
    <t>Rychlost dotazu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</si>
</sst>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5" xfId="0" applyFill="1" applyBorder="1"/>
    <xf numFmtId="0" fontId="0" fillId="2" borderId="6" xfId="0" applyFill="1" applyBorder="1" applyAlignment="1">
      <alignment vertical="center"/>
    </xf>
    <xf numFmtId="2" fontId="0" fillId="2" borderId="6" xfId="0" applyNumberFormat="1" applyFill="1" applyBorder="1" applyAlignment="1">
      <alignment wrapText="1"/>
    </xf>
    <xf numFmtId="2" fontId="0" fillId="2" borderId="7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vertical="center"/>
    </xf>
    <xf numFmtId="2" fontId="0" fillId="3" borderId="10" xfId="0" applyNumberFormat="1" applyFill="1" applyBorder="1"/>
    <xf numFmtId="0" fontId="0" fillId="2" borderId="8" xfId="0" applyFill="1" applyBorder="1"/>
    <xf numFmtId="0" fontId="0" fillId="2" borderId="9" xfId="0" applyFill="1" applyBorder="1"/>
    <xf numFmtId="2" fontId="0" fillId="2" borderId="10" xfId="0" applyNumberFormat="1" applyFill="1" applyBorder="1"/>
    <xf numFmtId="0" fontId="0" fillId="3" borderId="9" xfId="0" applyFill="1" applyBorder="1"/>
    <xf numFmtId="0" fontId="0" fillId="2" borderId="11" xfId="0" applyFill="1" applyBorder="1"/>
    <xf numFmtId="0" fontId="0" fillId="2" borderId="12" xfId="0" applyFill="1" applyBorder="1"/>
    <xf numFmtId="2" fontId="0" fillId="2" borderId="12" xfId="0" applyNumberFormat="1" applyFill="1" applyBorder="1"/>
    <xf numFmtId="2" fontId="0" fillId="2" borderId="13" xfId="0" applyNumberForma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" fontId="0" fillId="2" borderId="9" xfId="0" applyNumberFormat="1" applyFill="1" applyBorder="1" applyAlignment="1">
      <alignment wrapText="1"/>
    </xf>
    <xf numFmtId="4" fontId="0" fillId="3" borderId="9" xfId="0" applyNumberFormat="1" applyFill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/>
    </xf>
    <xf numFmtId="2" fontId="0" fillId="2" borderId="7" xfId="0" applyNumberFormat="1" applyFill="1" applyBorder="1" applyAlignment="1">
      <alignment wrapText="1"/>
    </xf>
    <xf numFmtId="4" fontId="0" fillId="3" borderId="10" xfId="0" applyNumberFormat="1" applyFill="1" applyBorder="1" applyAlignment="1">
      <alignment wrapText="1"/>
    </xf>
    <xf numFmtId="4" fontId="0" fillId="2" borderId="10" xfId="0" applyNumberFormat="1" applyFill="1" applyBorder="1" applyAlignment="1">
      <alignment wrapText="1"/>
    </xf>
    <xf numFmtId="0" fontId="0" fillId="0" borderId="0" xfId="0" applyBorder="1" applyAlignment="1"/>
    <xf numFmtId="0" fontId="2" fillId="0" borderId="0" xfId="0" applyFont="1" applyBorder="1" applyAlignment="1">
      <alignment vertical="center" wrapText="1"/>
    </xf>
    <xf numFmtId="0" fontId="0" fillId="3" borderId="11" xfId="0" applyFill="1" applyBorder="1"/>
    <xf numFmtId="0" fontId="0" fillId="3" borderId="12" xfId="0" applyFill="1" applyBorder="1"/>
    <xf numFmtId="4" fontId="0" fillId="3" borderId="13" xfId="0" applyNumberFormat="1" applyFill="1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B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Rychlosti tvoření struktur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Inverted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List1!$A$4:$A$11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cat>
          <c:val>
            <c:numRef>
              <c:f>List1!$E$4:$E$11</c:f>
              <c:numCache>
                <c:formatCode>#,##0.00</c:formatCode>
                <c:ptCount val="8"/>
                <c:pt idx="0" formatCode="0.00">
                  <c:v>288</c:v>
                </c:pt>
                <c:pt idx="1">
                  <c:v>502.66666666666669</c:v>
                </c:pt>
                <c:pt idx="2">
                  <c:v>906.33333333333337</c:v>
                </c:pt>
                <c:pt idx="3">
                  <c:v>1455</c:v>
                </c:pt>
                <c:pt idx="4">
                  <c:v>4107</c:v>
                </c:pt>
                <c:pt idx="5">
                  <c:v>10910</c:v>
                </c:pt>
                <c:pt idx="6">
                  <c:v>34582</c:v>
                </c:pt>
                <c:pt idx="7">
                  <c:v>73047.333333333328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2-4B80-BA57-C3DFA10C11CA}"/>
            </c:ext>
          </c:extLst>
        </c:ser>
        <c:ser>
          <c:idx val="1"/>
          <c:order val="1"/>
          <c:tx>
            <c:strRef>
              <c:f>List1!$A$14</c:f>
              <c:strCache>
                <c:ptCount val="1"/>
                <c:pt idx="0">
                  <c:v>Term by document 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List1!$E$17:$E$24</c:f>
              <c:numCache>
                <c:formatCode>#,##0.00</c:formatCode>
                <c:ptCount val="8"/>
                <c:pt idx="0" formatCode="0.00">
                  <c:v>259.66666666666669</c:v>
                </c:pt>
                <c:pt idx="1">
                  <c:v>537.33333333333337</c:v>
                </c:pt>
                <c:pt idx="2">
                  <c:v>882.33333333333337</c:v>
                </c:pt>
                <c:pt idx="3">
                  <c:v>1555.3333333333333</c:v>
                </c:pt>
                <c:pt idx="4">
                  <c:v>4496</c:v>
                </c:pt>
                <c:pt idx="5">
                  <c:v>11366.666666666666</c:v>
                </c:pt>
                <c:pt idx="6">
                  <c:v>34832.666666666664</c:v>
                </c:pt>
                <c:pt idx="7">
                  <c:v>72661.666666666672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2-4E36-A584-07F62599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5776"/>
        <c:axId val="415782328"/>
      </c:lineChart>
      <c:catAx>
        <c:axId val="4157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</a:t>
                </a:r>
                <a:r>
                  <a:rPr lang="cs-CZ" baseline="0"/>
                  <a:t> kolekce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782328"/>
        <c:crosses val="autoZero"/>
        <c:auto val="1"/>
        <c:lblAlgn val="ctr"/>
        <c:lblOffset val="100"/>
        <c:noMultiLvlLbl val="0"/>
      </c:catAx>
      <c:valAx>
        <c:axId val="4157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Doba</a:t>
                </a:r>
                <a:r>
                  <a:rPr lang="cs-CZ" baseline="0"/>
                  <a:t> vytvoření (ms)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7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Rychlosti tvoření struktur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Inverted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List1!$A$4:$A$11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cat>
          <c:val>
            <c:numRef>
              <c:f>List1!$E$4:$E$11</c:f>
              <c:numCache>
                <c:formatCode>#,##0.00</c:formatCode>
                <c:ptCount val="8"/>
                <c:pt idx="0" formatCode="0.00">
                  <c:v>288</c:v>
                </c:pt>
                <c:pt idx="1">
                  <c:v>502.66666666666669</c:v>
                </c:pt>
                <c:pt idx="2">
                  <c:v>906.33333333333337</c:v>
                </c:pt>
                <c:pt idx="3">
                  <c:v>1455</c:v>
                </c:pt>
                <c:pt idx="4">
                  <c:v>4107</c:v>
                </c:pt>
                <c:pt idx="5">
                  <c:v>10910</c:v>
                </c:pt>
                <c:pt idx="6">
                  <c:v>34582</c:v>
                </c:pt>
                <c:pt idx="7">
                  <c:v>73047.333333333328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E-4D88-9F19-77CEA5C5F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5776"/>
        <c:axId val="415782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List1!$A$14</c15:sqref>
                        </c15:formulaRef>
                      </c:ext>
                    </c:extLst>
                    <c:strCache>
                      <c:ptCount val="1"/>
                      <c:pt idx="0">
                        <c:v>Term by document matrix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List1!$E$17:$E$24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 formatCode="0.00">
                        <c:v>259.66666666666669</c:v>
                      </c:pt>
                      <c:pt idx="1">
                        <c:v>537.33333333333337</c:v>
                      </c:pt>
                      <c:pt idx="2">
                        <c:v>882.33333333333337</c:v>
                      </c:pt>
                      <c:pt idx="3">
                        <c:v>1555.3333333333333</c:v>
                      </c:pt>
                      <c:pt idx="4">
                        <c:v>4496</c:v>
                      </c:pt>
                      <c:pt idx="5">
                        <c:v>11366.666666666666</c:v>
                      </c:pt>
                      <c:pt idx="6">
                        <c:v>34832.666666666664</c:v>
                      </c:pt>
                      <c:pt idx="7">
                        <c:v>72661.666666666672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9E-4D88-9F19-77CEA5C5FC87}"/>
                  </c:ext>
                </c:extLst>
              </c15:ser>
            </c15:filteredLineSeries>
          </c:ext>
        </c:extLst>
      </c:lineChart>
      <c:catAx>
        <c:axId val="4157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</a:t>
                </a:r>
                <a:r>
                  <a:rPr lang="cs-CZ" baseline="0"/>
                  <a:t> kolekce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782328"/>
        <c:crosses val="autoZero"/>
        <c:auto val="1"/>
        <c:lblAlgn val="ctr"/>
        <c:lblOffset val="100"/>
        <c:noMultiLvlLbl val="0"/>
      </c:catAx>
      <c:valAx>
        <c:axId val="4157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Rychlost dotazu</a:t>
                </a:r>
                <a:r>
                  <a:rPr lang="cs-CZ" baseline="0"/>
                  <a:t> (ms)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7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128221</xdr:colOff>
      <xdr:row>6</xdr:row>
      <xdr:rowOff>158628</xdr:rowOff>
    </xdr:from>
    <xdr:to>
      <xdr:col>14</xdr:col>
      <xdr:colOff>431555</xdr:colOff>
      <xdr:row>17</xdr:row>
      <xdr:rowOff>111003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F4BBBC5-6CFD-46B1-968A-A3CEA8B7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725365</xdr:colOff>
      <xdr:row>26</xdr:row>
      <xdr:rowOff>608134</xdr:rowOff>
    </xdr:from>
    <xdr:to>
      <xdr:col>12</xdr:col>
      <xdr:colOff>376603</xdr:colOff>
      <xdr:row>38</xdr:row>
      <xdr:rowOff>91586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EDCE1AF-E52F-415F-8AA4-4DCD8CFC9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3817-46FD-4800-8D97-FA78682894F8}">
  <dimension ref="A1:F37"/>
  <sheetViews>
    <sheetView tabSelected="1" topLeftCell="A16" zoomScale="130" zoomScaleNormal="130" workbookViewId="0">
      <selection activeCell="O26" sqref="O26"/>
    </sheetView>
  </sheetViews>
  <sheetFormatPr defaultRowHeight="15" x14ac:dyDescent="0.25"/>
  <cols>
    <col min="1" max="1" width="8.28515625" bestFit="1" customWidth="1"/>
    <col min="2" max="4" width="6.5703125" bestFit="1" customWidth="1"/>
    <col min="5" max="5" width="9.5703125" bestFit="1" customWidth="1"/>
    <col min="6" max="6" width="18.85546875" bestFit="1" customWidth="1"/>
  </cols>
  <sheetData>
    <row r="1" spans="1:6" ht="30" customHeight="1" thickBot="1" x14ac:dyDescent="0.3">
      <c r="A1" s="20" t="s">
        <v>5</v>
      </c>
      <c r="B1" s="20"/>
      <c r="C1" s="20"/>
      <c r="D1" s="20"/>
      <c r="E1" s="20"/>
      <c r="F1" s="20"/>
    </row>
    <row r="2" spans="1:6" x14ac:dyDescent="0.25">
      <c r="A2" s="18" t="s">
        <v>0</v>
      </c>
      <c r="B2" s="26" t="s">
        <v>1</v>
      </c>
      <c r="C2" s="26"/>
      <c r="D2" s="26"/>
      <c r="E2" s="26"/>
      <c r="F2" s="16" t="s">
        <v>2</v>
      </c>
    </row>
    <row r="3" spans="1:6" x14ac:dyDescent="0.25">
      <c r="A3" s="19"/>
      <c r="B3" s="24">
        <v>1</v>
      </c>
      <c r="C3" s="24">
        <v>2</v>
      </c>
      <c r="D3" s="24">
        <v>3</v>
      </c>
      <c r="E3" s="25" t="s">
        <v>3</v>
      </c>
      <c r="F3" s="17"/>
    </row>
    <row r="4" spans="1:6" x14ac:dyDescent="0.25">
      <c r="A4" s="1">
        <v>10</v>
      </c>
      <c r="B4" s="2">
        <v>254</v>
      </c>
      <c r="C4" s="2">
        <v>350</v>
      </c>
      <c r="D4" s="2">
        <v>260</v>
      </c>
      <c r="E4" s="3">
        <f>SUM(B4:D4) / 3</f>
        <v>288</v>
      </c>
      <c r="F4" s="4">
        <f>E4 / 93 / A4</f>
        <v>0.30967741935483872</v>
      </c>
    </row>
    <row r="5" spans="1:6" x14ac:dyDescent="0.25">
      <c r="A5" s="5">
        <v>50</v>
      </c>
      <c r="B5" s="6">
        <v>475</v>
      </c>
      <c r="C5" s="6">
        <v>489</v>
      </c>
      <c r="D5" s="6">
        <v>544</v>
      </c>
      <c r="E5" s="22">
        <f t="shared" ref="E5:E11" si="0">SUM(B5:D5) / 3</f>
        <v>502.66666666666669</v>
      </c>
      <c r="F5" s="7">
        <f t="shared" ref="F5:F12" si="1">E5 / 93 / A5</f>
        <v>0.10810035842293907</v>
      </c>
    </row>
    <row r="6" spans="1:6" x14ac:dyDescent="0.25">
      <c r="A6" s="8">
        <v>100</v>
      </c>
      <c r="B6" s="9">
        <v>884</v>
      </c>
      <c r="C6" s="9">
        <v>841</v>
      </c>
      <c r="D6" s="9">
        <v>994</v>
      </c>
      <c r="E6" s="21">
        <f t="shared" si="0"/>
        <v>906.33333333333337</v>
      </c>
      <c r="F6" s="10">
        <f t="shared" si="1"/>
        <v>9.7455197132616481E-2</v>
      </c>
    </row>
    <row r="7" spans="1:6" x14ac:dyDescent="0.25">
      <c r="A7" s="5">
        <v>200</v>
      </c>
      <c r="B7" s="11">
        <v>1399</v>
      </c>
      <c r="C7" s="11">
        <v>1543</v>
      </c>
      <c r="D7" s="11">
        <v>1423</v>
      </c>
      <c r="E7" s="22">
        <f t="shared" si="0"/>
        <v>1455</v>
      </c>
      <c r="F7" s="7">
        <f t="shared" si="1"/>
        <v>7.8225806451612895E-2</v>
      </c>
    </row>
    <row r="8" spans="1:6" x14ac:dyDescent="0.25">
      <c r="A8" s="8">
        <v>500</v>
      </c>
      <c r="B8" s="9">
        <v>3938</v>
      </c>
      <c r="C8" s="9">
        <v>4138</v>
      </c>
      <c r="D8" s="9">
        <v>4245</v>
      </c>
      <c r="E8" s="21">
        <f t="shared" si="0"/>
        <v>4107</v>
      </c>
      <c r="F8" s="10">
        <f t="shared" si="1"/>
        <v>8.8322580645161297E-2</v>
      </c>
    </row>
    <row r="9" spans="1:6" x14ac:dyDescent="0.25">
      <c r="A9" s="5">
        <v>1000</v>
      </c>
      <c r="B9" s="11">
        <v>10826</v>
      </c>
      <c r="C9" s="11">
        <v>11083</v>
      </c>
      <c r="D9" s="11">
        <v>10821</v>
      </c>
      <c r="E9" s="22">
        <f t="shared" si="0"/>
        <v>10910</v>
      </c>
      <c r="F9" s="7">
        <f t="shared" si="1"/>
        <v>0.11731182795698925</v>
      </c>
    </row>
    <row r="10" spans="1:6" x14ac:dyDescent="0.25">
      <c r="A10" s="8">
        <v>2000</v>
      </c>
      <c r="B10" s="9">
        <v>34455</v>
      </c>
      <c r="C10" s="9">
        <v>34673</v>
      </c>
      <c r="D10" s="9">
        <v>34618</v>
      </c>
      <c r="E10" s="21">
        <f t="shared" si="0"/>
        <v>34582</v>
      </c>
      <c r="F10" s="10">
        <f t="shared" si="1"/>
        <v>0.1859247311827957</v>
      </c>
    </row>
    <row r="11" spans="1:6" x14ac:dyDescent="0.25">
      <c r="A11" s="5">
        <v>3000</v>
      </c>
      <c r="B11" s="11">
        <v>72901</v>
      </c>
      <c r="C11" s="11">
        <v>73978</v>
      </c>
      <c r="D11" s="11">
        <v>72263</v>
      </c>
      <c r="E11" s="22">
        <f t="shared" si="0"/>
        <v>73047.333333333328</v>
      </c>
      <c r="F11" s="7">
        <f t="shared" si="1"/>
        <v>0.26181839904420551</v>
      </c>
    </row>
    <row r="12" spans="1:6" ht="15.75" thickBot="1" x14ac:dyDescent="0.3">
      <c r="A12" s="12" t="s">
        <v>4</v>
      </c>
      <c r="B12" s="13"/>
      <c r="C12" s="13"/>
      <c r="D12" s="13"/>
      <c r="E12" s="14"/>
      <c r="F12" s="15">
        <f>AVERAGE(F4:F11)</f>
        <v>0.15585454002389487</v>
      </c>
    </row>
    <row r="14" spans="1:6" ht="21.75" thickBot="1" x14ac:dyDescent="0.3">
      <c r="A14" s="20" t="s">
        <v>6</v>
      </c>
      <c r="B14" s="20"/>
      <c r="C14" s="20"/>
      <c r="D14" s="20"/>
      <c r="E14" s="20"/>
      <c r="F14" s="20"/>
    </row>
    <row r="15" spans="1:6" ht="30.75" customHeight="1" x14ac:dyDescent="0.25">
      <c r="A15" s="18" t="s">
        <v>0</v>
      </c>
      <c r="B15" s="26" t="s">
        <v>7</v>
      </c>
      <c r="C15" s="26"/>
      <c r="D15" s="26"/>
      <c r="E15" s="26"/>
      <c r="F15" s="16" t="s">
        <v>2</v>
      </c>
    </row>
    <row r="16" spans="1:6" x14ac:dyDescent="0.25">
      <c r="A16" s="19"/>
      <c r="B16" s="24">
        <v>1</v>
      </c>
      <c r="C16" s="24">
        <v>2</v>
      </c>
      <c r="D16" s="24">
        <v>3</v>
      </c>
      <c r="E16" s="25" t="s">
        <v>3</v>
      </c>
      <c r="F16" s="17"/>
    </row>
    <row r="17" spans="1:6" x14ac:dyDescent="0.25">
      <c r="A17" s="1">
        <v>10</v>
      </c>
      <c r="B17" s="2">
        <v>269</v>
      </c>
      <c r="C17" s="2">
        <v>252</v>
      </c>
      <c r="D17" s="2">
        <v>258</v>
      </c>
      <c r="E17" s="3">
        <f>SUM(B17:D17) / 3</f>
        <v>259.66666666666669</v>
      </c>
      <c r="F17" s="4">
        <f>E17 / 93 / A17</f>
        <v>0.27921146953405018</v>
      </c>
    </row>
    <row r="18" spans="1:6" x14ac:dyDescent="0.25">
      <c r="A18" s="5">
        <v>50</v>
      </c>
      <c r="B18" s="6">
        <v>570</v>
      </c>
      <c r="C18" s="6">
        <v>477</v>
      </c>
      <c r="D18" s="6">
        <v>565</v>
      </c>
      <c r="E18" s="22">
        <f t="shared" ref="E18:E24" si="2">SUM(B18:D18) / 3</f>
        <v>537.33333333333337</v>
      </c>
      <c r="F18" s="7">
        <f t="shared" ref="F18:F24" si="3">E18 / 93 / A18</f>
        <v>0.11555555555555558</v>
      </c>
    </row>
    <row r="19" spans="1:6" x14ac:dyDescent="0.25">
      <c r="A19" s="8">
        <v>100</v>
      </c>
      <c r="B19" s="9">
        <v>930</v>
      </c>
      <c r="C19" s="9">
        <v>856</v>
      </c>
      <c r="D19" s="9">
        <v>861</v>
      </c>
      <c r="E19" s="21">
        <f t="shared" si="2"/>
        <v>882.33333333333337</v>
      </c>
      <c r="F19" s="10">
        <f t="shared" si="3"/>
        <v>9.487455197132616E-2</v>
      </c>
    </row>
    <row r="20" spans="1:6" x14ac:dyDescent="0.25">
      <c r="A20" s="5">
        <v>200</v>
      </c>
      <c r="B20" s="11">
        <v>1531</v>
      </c>
      <c r="C20" s="11">
        <v>1579</v>
      </c>
      <c r="D20" s="11">
        <v>1556</v>
      </c>
      <c r="E20" s="22">
        <f t="shared" si="2"/>
        <v>1555.3333333333333</v>
      </c>
      <c r="F20" s="7">
        <f t="shared" si="3"/>
        <v>8.3620071684587807E-2</v>
      </c>
    </row>
    <row r="21" spans="1:6" x14ac:dyDescent="0.25">
      <c r="A21" s="8">
        <v>500</v>
      </c>
      <c r="B21" s="9">
        <v>4448</v>
      </c>
      <c r="C21" s="9">
        <v>4319</v>
      </c>
      <c r="D21" s="9">
        <v>4721</v>
      </c>
      <c r="E21" s="21">
        <f t="shared" si="2"/>
        <v>4496</v>
      </c>
      <c r="F21" s="10">
        <f t="shared" si="3"/>
        <v>9.6688172043010751E-2</v>
      </c>
    </row>
    <row r="22" spans="1:6" x14ac:dyDescent="0.25">
      <c r="A22" s="5">
        <v>1000</v>
      </c>
      <c r="B22" s="11">
        <v>11502</v>
      </c>
      <c r="C22" s="11">
        <v>11578</v>
      </c>
      <c r="D22" s="11">
        <v>11020</v>
      </c>
      <c r="E22" s="22">
        <f t="shared" si="2"/>
        <v>11366.666666666666</v>
      </c>
      <c r="F22" s="7">
        <f t="shared" si="3"/>
        <v>0.12222222222222222</v>
      </c>
    </row>
    <row r="23" spans="1:6" x14ac:dyDescent="0.25">
      <c r="A23" s="8">
        <v>2000</v>
      </c>
      <c r="B23" s="9">
        <v>35709</v>
      </c>
      <c r="C23" s="9">
        <v>34336</v>
      </c>
      <c r="D23" s="9">
        <v>34453</v>
      </c>
      <c r="E23" s="21">
        <f t="shared" si="2"/>
        <v>34832.666666666664</v>
      </c>
      <c r="F23" s="10">
        <f t="shared" si="3"/>
        <v>0.18727240143369175</v>
      </c>
    </row>
    <row r="24" spans="1:6" x14ac:dyDescent="0.25">
      <c r="A24" s="5">
        <v>3000</v>
      </c>
      <c r="B24" s="11">
        <v>74382</v>
      </c>
      <c r="C24" s="11">
        <v>72256</v>
      </c>
      <c r="D24" s="11">
        <v>71347</v>
      </c>
      <c r="E24" s="22">
        <f t="shared" si="2"/>
        <v>72661.666666666672</v>
      </c>
      <c r="F24" s="7">
        <f t="shared" si="3"/>
        <v>0.26043608124253287</v>
      </c>
    </row>
    <row r="25" spans="1:6" ht="15.75" thickBot="1" x14ac:dyDescent="0.3">
      <c r="A25" s="12" t="s">
        <v>4</v>
      </c>
      <c r="B25" s="13"/>
      <c r="C25" s="13"/>
      <c r="D25" s="13"/>
      <c r="E25" s="14"/>
      <c r="F25" s="15">
        <f>AVERAGE(F17:F24)</f>
        <v>0.15498506571087217</v>
      </c>
    </row>
    <row r="27" spans="1:6" ht="59.25" customHeight="1" thickBot="1" x14ac:dyDescent="0.3">
      <c r="A27" s="23" t="s">
        <v>8</v>
      </c>
      <c r="B27" s="23"/>
      <c r="C27" s="23"/>
      <c r="D27" s="23"/>
      <c r="E27" s="23"/>
      <c r="F27" s="33"/>
    </row>
    <row r="28" spans="1:6" x14ac:dyDescent="0.25">
      <c r="A28" s="18" t="s">
        <v>0</v>
      </c>
      <c r="B28" s="26" t="s">
        <v>9</v>
      </c>
      <c r="C28" s="26"/>
      <c r="D28" s="26"/>
      <c r="E28" s="27"/>
      <c r="F28" s="32"/>
    </row>
    <row r="29" spans="1:6" x14ac:dyDescent="0.25">
      <c r="A29" s="19"/>
      <c r="B29" s="24">
        <v>1</v>
      </c>
      <c r="C29" s="24">
        <v>2</v>
      </c>
      <c r="D29" s="24">
        <v>3</v>
      </c>
      <c r="E29" s="28" t="s">
        <v>3</v>
      </c>
      <c r="F29" s="32"/>
    </row>
    <row r="30" spans="1:6" x14ac:dyDescent="0.25">
      <c r="A30" s="1">
        <v>10</v>
      </c>
      <c r="B30" s="2">
        <v>9.6</v>
      </c>
      <c r="C30" s="2">
        <v>4.4000000000000004</v>
      </c>
      <c r="D30" s="2">
        <v>3.1</v>
      </c>
      <c r="E30" s="29">
        <f>SUM(B30:D30) / 3</f>
        <v>5.7</v>
      </c>
    </row>
    <row r="31" spans="1:6" x14ac:dyDescent="0.25">
      <c r="A31" s="5">
        <v>50</v>
      </c>
      <c r="B31" s="6">
        <v>8.9</v>
      </c>
      <c r="C31" s="6">
        <v>5.7</v>
      </c>
      <c r="D31" s="6">
        <v>3.7</v>
      </c>
      <c r="E31" s="30">
        <f t="shared" ref="E31:E37" si="4">SUM(B31:D31) / 3</f>
        <v>6.1000000000000005</v>
      </c>
    </row>
    <row r="32" spans="1:6" x14ac:dyDescent="0.25">
      <c r="A32" s="8">
        <v>100</v>
      </c>
      <c r="B32" s="9">
        <v>10.9</v>
      </c>
      <c r="C32" s="9">
        <v>6</v>
      </c>
      <c r="D32" s="9">
        <v>4.9000000000000004</v>
      </c>
      <c r="E32" s="31">
        <f t="shared" si="4"/>
        <v>7.2666666666666657</v>
      </c>
    </row>
    <row r="33" spans="1:5" x14ac:dyDescent="0.25">
      <c r="A33" s="5">
        <v>200</v>
      </c>
      <c r="B33" s="11">
        <v>10.199999999999999</v>
      </c>
      <c r="C33" s="11">
        <v>5</v>
      </c>
      <c r="D33" s="11">
        <v>6.7</v>
      </c>
      <c r="E33" s="30">
        <f>SUM(B33:D33) / 3</f>
        <v>7.3</v>
      </c>
    </row>
    <row r="34" spans="1:5" x14ac:dyDescent="0.25">
      <c r="A34" s="8">
        <v>500</v>
      </c>
      <c r="B34" s="9">
        <v>13.2</v>
      </c>
      <c r="C34" s="9">
        <v>7</v>
      </c>
      <c r="D34" s="9">
        <v>6.7</v>
      </c>
      <c r="E34" s="31">
        <f t="shared" si="4"/>
        <v>8.9666666666666668</v>
      </c>
    </row>
    <row r="35" spans="1:5" x14ac:dyDescent="0.25">
      <c r="A35" s="5">
        <v>1000</v>
      </c>
      <c r="B35" s="11">
        <v>18.899999999999999</v>
      </c>
      <c r="C35" s="11">
        <v>12.6</v>
      </c>
      <c r="D35" s="11">
        <v>14.8</v>
      </c>
      <c r="E35" s="30">
        <f t="shared" si="4"/>
        <v>15.433333333333332</v>
      </c>
    </row>
    <row r="36" spans="1:5" x14ac:dyDescent="0.25">
      <c r="A36" s="8">
        <v>2000</v>
      </c>
      <c r="B36" s="9">
        <v>43.9</v>
      </c>
      <c r="C36" s="9">
        <v>40.700000000000003</v>
      </c>
      <c r="D36" s="9">
        <v>31.9</v>
      </c>
      <c r="E36" s="31">
        <f t="shared" si="4"/>
        <v>38.833333333333336</v>
      </c>
    </row>
    <row r="37" spans="1:5" ht="15.75" thickBot="1" x14ac:dyDescent="0.3">
      <c r="A37" s="34">
        <v>3000</v>
      </c>
      <c r="B37" s="35">
        <v>84.8</v>
      </c>
      <c r="C37" s="35">
        <v>77.7</v>
      </c>
      <c r="D37" s="35">
        <v>79.5</v>
      </c>
      <c r="E37" s="36">
        <f t="shared" si="4"/>
        <v>80.666666666666671</v>
      </c>
    </row>
  </sheetData>
  <mergeCells count="11">
    <mergeCell ref="A1:F1"/>
    <mergeCell ref="A14:F14"/>
    <mergeCell ref="A28:A29"/>
    <mergeCell ref="B28:E28"/>
    <mergeCell ref="A27:E27"/>
    <mergeCell ref="B2:E2"/>
    <mergeCell ref="F2:F3"/>
    <mergeCell ref="A2:A3"/>
    <mergeCell ref="A15:A16"/>
    <mergeCell ref="B15:E15"/>
    <mergeCell ref="F15:F16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Rynt</dc:creator>
  <cp:lastModifiedBy>Lukáš Rynt</cp:lastModifiedBy>
  <dcterms:created xsi:type="dcterms:W3CDTF">2021-05-11T19:07:46Z</dcterms:created>
  <dcterms:modified xsi:type="dcterms:W3CDTF">2021-05-11T21:37:21Z</dcterms:modified>
</cp:coreProperties>
</file>