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823_ic_ac_uk/Documents/0_Thesis/0relevant_repositories/hydronetworks/Test/"/>
    </mc:Choice>
  </mc:AlternateContent>
  <xr:revisionPtr revIDLastSave="67" documentId="11_23F921ED63B30CEC8862B0EA5377F6E67552319F" xr6:coauthVersionLast="47" xr6:coauthVersionMax="47" xr10:uidLastSave="{D1E0FC85-3C3A-4AAF-B90B-1F2B08A8D122}"/>
  <bookViews>
    <workbookView xWindow="0" yWindow="-18120" windowWidth="29040" windowHeight="17520" activeTab="1" xr2:uid="{00000000-000D-0000-FFFF-FFFF00000000}"/>
  </bookViews>
  <sheets>
    <sheet name="Table1" sheetId="2" r:id="rId1"/>
    <sheet name="Sheet2" sheetId="3" r:id="rId2"/>
    <sheet name="Sheet1" sheetId="1" r:id="rId3"/>
  </sheets>
  <definedNames>
    <definedName name="_xlchart.v1.0" hidden="1">Sheet2!$M$89:$M$125</definedName>
    <definedName name="_xlchart.v1.1" hidden="1">Sheet2!$L$1:$L$53</definedName>
    <definedName name="_xlchart.v1.2" hidden="1">Sheet2!$M$1:$M$53</definedName>
    <definedName name="_xlchart.v1.3" hidden="1">Sheet2!$M$1:$M$53</definedName>
    <definedName name="_xlchart.v1.4" hidden="1">Sheet2!$P$1</definedName>
    <definedName name="_xlchart.v1.5" hidden="1">Sheet2!$P$2:$P$53</definedName>
    <definedName name="_xlchart.v1.6" hidden="1">Sheet2!$M$1:$M$53</definedName>
    <definedName name="_xlchart.v1.7" hidden="1">Sheet2!$M$67:$M$82</definedName>
    <definedName name="_xlchart.v1.8" hidden="1">Sheet2!$L$1:$L$53</definedName>
    <definedName name="ExternalData_1" localSheetId="0" hidden="1">Table1!$A$1:$L$121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" i="3" l="1"/>
  <c r="M127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89" i="3"/>
  <c r="M84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67" i="3"/>
  <c r="M58" i="3"/>
  <c r="M56" i="3"/>
  <c r="L56" i="3"/>
  <c r="M55" i="3"/>
  <c r="L55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1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FEBD4A-B7A1-4C4C-86F1-F492B2DFA836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<sst xmlns="http://schemas.openxmlformats.org/spreadsheetml/2006/main" count="722" uniqueCount="29">
  <si>
    <t>SNo</t>
  </si>
  <si>
    <t>Status</t>
  </si>
  <si>
    <t>Fuel Type</t>
  </si>
  <si>
    <t>Latitude</t>
  </si>
  <si>
    <t>Longitude</t>
  </si>
  <si>
    <t>capacity</t>
  </si>
  <si>
    <t>Expected Generation (GWh)</t>
  </si>
  <si>
    <t>total theoretical possible generation (local) GWh</t>
  </si>
  <si>
    <t>COD</t>
  </si>
  <si>
    <t>head</t>
  </si>
  <si>
    <t>head_calculated</t>
  </si>
  <si>
    <t xml:space="preserve">Existing  </t>
  </si>
  <si>
    <t>Under construction and will be completed in 2024</t>
  </si>
  <si>
    <t>Under construction and will be completed after 2024</t>
  </si>
  <si>
    <t>Under construction and expected to be completed after 2024</t>
  </si>
  <si>
    <t>Expected to be completed before 2027</t>
  </si>
  <si>
    <t>Expected to be completed after 2027</t>
  </si>
  <si>
    <t>Expected to be completed before 2030</t>
  </si>
  <si>
    <t>Expected to be completed after 2030</t>
  </si>
  <si>
    <t>Signed MOU, under the FS stage</t>
  </si>
  <si>
    <t xml:space="preserve">Reservoir </t>
  </si>
  <si>
    <t>Run - Off</t>
  </si>
  <si>
    <t>difference</t>
  </si>
  <si>
    <t>MEAN</t>
  </si>
  <si>
    <t>MEDIAN</t>
  </si>
  <si>
    <t>SKEWED TO THE RIGHT</t>
  </si>
  <si>
    <t>Mean without outliers</t>
  </si>
  <si>
    <t>Run off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</si>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</sst>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2" borderId="4" xfId="0" applyNumberFormat="1" applyFont="1" applyFill="1" applyBorder="1"/>
    <xf numFmtId="0" fontId="0" fillId="0" borderId="4" xfId="0" applyNumberFormat="1" applyFont="1" applyBorder="1"/>
    <xf numFmtId="0" fontId="0" fillId="3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3CF5B1CD-DECC-4010-A26A-E19CBCFA41F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boxWhisker" uniqueId="{1B133ECA-E91A-479E-B203-3992D0704A7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71820A29-27C2-4349-BD3C-E2D2AA73334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B73AF9A1-6AD9-4D9B-B365-E86AC37C6C5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Mean difference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Mean difference</a:t>
          </a:r>
        </a:p>
      </cx:txPr>
    </cx:title>
    <cx:plotArea>
      <cx:plotAreaRegion>
        <cx:series layoutId="boxWhisker" uniqueId="{52165B2C-04DA-4AEA-B1D7-6F1D98157B9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0</xdr:row>
      <xdr:rowOff>134937</xdr:rowOff>
    </xdr:from>
    <xdr:to>
      <xdr:col>21</xdr:col>
      <xdr:colOff>63500</xdr:colOff>
      <xdr:row>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79B7695-4CF2-9B2D-1F6F-46524BBAF3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3100" y="134937"/>
              <a:ext cx="4572000" cy="1570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123824</xdr:colOff>
      <xdr:row>12</xdr:row>
      <xdr:rowOff>66675</xdr:rowOff>
    </xdr:from>
    <xdr:to>
      <xdr:col>20</xdr:col>
      <xdr:colOff>401636</xdr:colOff>
      <xdr:row>38</xdr:row>
      <xdr:rowOff>163512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D15B10A-22AC-DD30-33BF-A09719B01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7824" y="2238375"/>
              <a:ext cx="3325812" cy="4802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533400</xdr:colOff>
      <xdr:row>66</xdr:row>
      <xdr:rowOff>11112</xdr:rowOff>
    </xdr:from>
    <xdr:to>
      <xdr:col>18</xdr:col>
      <xdr:colOff>152400</xdr:colOff>
      <xdr:row>81</xdr:row>
      <xdr:rowOff>26987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614C7DC-365F-1FC1-BFE7-0244DECFFB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1955462"/>
              <a:ext cx="2057400" cy="2730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374649</xdr:colOff>
      <xdr:row>93</xdr:row>
      <xdr:rowOff>66675</xdr:rowOff>
    </xdr:from>
    <xdr:to>
      <xdr:col>18</xdr:col>
      <xdr:colOff>228599</xdr:colOff>
      <xdr:row>117</xdr:row>
      <xdr:rowOff>26987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760CC83-4859-2E44-C2CC-77A0F3FE52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9049" y="16897350"/>
              <a:ext cx="2292350" cy="4303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333374</xdr:colOff>
      <xdr:row>16</xdr:row>
      <xdr:rowOff>112712</xdr:rowOff>
    </xdr:from>
    <xdr:to>
      <xdr:col>27</xdr:col>
      <xdr:colOff>558799</xdr:colOff>
      <xdr:row>31</xdr:row>
      <xdr:rowOff>134937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7A2FE08A-0107-7E9D-2EFE-BBE88A18C7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4574" y="3008312"/>
              <a:ext cx="3273425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D1CED7-A8EB-4D07-96EB-F1040597F249}" autoFormatId="16" applyNumberFormats="0" applyBorderFormats="0" applyFontFormats="0" applyPatternFormats="0" applyAlignmentFormats="0" applyWidthHeightFormats="0">
  <queryTableRefresh nextId="13">
    <queryTableFields count="12">
      <queryTableField id="1" name="SNo" tableColumnId="1"/>
      <queryTableField id="2" name="Status" tableColumnId="2"/>
      <queryTableField id="3" name="Fuel Type" tableColumnId="3"/>
      <queryTableField id="4" name="Latitude" tableColumnId="4"/>
      <queryTableField id="5" name="Longitude" tableColumnId="5"/>
      <queryTableField id="6" name="capacity" tableColumnId="6"/>
      <queryTableField id="7" name="Expected Generation (GWh)" tableColumnId="7"/>
      <queryTableField id="8" name="total theoretical possible generation (local) GWh" tableColumnId="8"/>
      <queryTableField id="9" name="COD" tableColumnId="9"/>
      <queryTableField id="10" name="head" tableColumnId="10"/>
      <queryTableField id="11" name="head_calculated" tableColumnId="11"/>
      <queryTableField id="12" name="differen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3F1933-EFA7-47E7-9158-4C66B43B5F90}" name="Table1_1" displayName="Table1_1" ref="A1:L121" tableType="queryTable" totalsRowShown="0">
  <autoFilter ref="A1:L121" xr:uid="{DC3F1933-EFA7-47E7-9158-4C66B43B5F90}">
    <filterColumn colId="2">
      <filters>
        <filter val="Reservoir"/>
      </filters>
    </filterColumn>
    <filterColumn colId="9">
      <customFilters>
        <customFilter operator="notEqual" val=" "/>
      </customFilters>
    </filterColumn>
  </autoFilter>
  <tableColumns count="12">
    <tableColumn id="1" xr3:uid="{0441F33C-0F08-489E-83F4-708C618516A4}" uniqueName="1" name="SNo" queryTableFieldId="1"/>
    <tableColumn id="2" xr3:uid="{36F116FF-DFEA-4D69-AE15-3C5A8D352AC8}" uniqueName="2" name="Status" queryTableFieldId="2" dataDxfId="1"/>
    <tableColumn id="3" xr3:uid="{91C5CB4F-3C6B-4548-9120-39BA58AE3EE3}" uniqueName="3" name="Fuel Type" queryTableFieldId="3" dataDxfId="0"/>
    <tableColumn id="4" xr3:uid="{EEEEEBE6-EAC4-4DF1-8FB8-FA2AF8EE10B8}" uniqueName="4" name="Latitude" queryTableFieldId="4"/>
    <tableColumn id="5" xr3:uid="{82FC9CFC-AFB3-426F-AC5B-4B3920D086A0}" uniqueName="5" name="Longitude" queryTableFieldId="5"/>
    <tableColumn id="6" xr3:uid="{CBC27766-97E9-4932-89D2-13E4E1B0A394}" uniqueName="6" name="capacity" queryTableFieldId="6"/>
    <tableColumn id="7" xr3:uid="{2DAFF0C4-125F-4753-9315-2F0DC1C82DED}" uniqueName="7" name="Expected Generation (GWh)" queryTableFieldId="7"/>
    <tableColumn id="8" xr3:uid="{2C440F20-EAA5-4594-8101-728820B05827}" uniqueName="8" name="total theoretical possible generation (local) GWh" queryTableFieldId="8"/>
    <tableColumn id="9" xr3:uid="{4B2949BF-3A09-44D3-8F53-7DD5EF298237}" uniqueName="9" name="COD" queryTableFieldId="9"/>
    <tableColumn id="10" xr3:uid="{B2389DBE-1F90-450A-AF22-B30C6F37CEE5}" uniqueName="10" name="head" queryTableFieldId="10"/>
    <tableColumn id="11" xr3:uid="{70C9169D-7B23-4E7D-8725-6DE1B06B74AF}" uniqueName="11" name="head_calculated" queryTableFieldId="11"/>
    <tableColumn id="12" xr3:uid="{668DC746-DB73-460F-B9E5-520C8FD7FAB7}" uniqueName="12" name="differenc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EE2EC8-C0B8-4816-81DC-DB31A177E7C6}" name="Table1" displayName="Table1" ref="A1:L121" totalsRowShown="0" headerRowDxfId="2">
  <autoFilter ref="A1:L121" xr:uid="{CEEE2EC8-C0B8-4816-81DC-DB31A177E7C6}"/>
  <tableColumns count="12">
    <tableColumn id="1" xr3:uid="{1BC5EAA7-E729-48BA-8303-637592D5F2C1}" name="SNo"/>
    <tableColumn id="2" xr3:uid="{A5C3107F-1193-4556-A22A-4B17492A43E8}" name="Status"/>
    <tableColumn id="3" xr3:uid="{64757D04-5353-42F5-8E5B-928B0D0B0392}" name="Fuel Type"/>
    <tableColumn id="4" xr3:uid="{A6500448-108A-430A-B964-4FBDBA588C6D}" name="Latitude"/>
    <tableColumn id="5" xr3:uid="{CEE4D0CC-468E-4CE2-B39D-6E66CB2ADBCE}" name="Longitude"/>
    <tableColumn id="6" xr3:uid="{C3847E7F-908B-4DBD-96E8-B2EA3062D70B}" name="capacity"/>
    <tableColumn id="7" xr3:uid="{1F804AE1-10B8-4A62-88D0-7CBA48D01AA5}" name="Expected Generation (GWh)"/>
    <tableColumn id="8" xr3:uid="{AA1C8FAA-F124-41E6-A303-4BD3F8B32E8A}" name="total theoretical possible generation (local) GWh"/>
    <tableColumn id="9" xr3:uid="{B52630D1-39BC-4A00-B557-D8A83ACEA09F}" name="COD"/>
    <tableColumn id="10" xr3:uid="{69B235AF-CEE1-4DD2-B9F7-478B173097B8}" name="head"/>
    <tableColumn id="11" xr3:uid="{C6B38FBC-438D-49EE-B142-E8B02E6ADAE9}" name="head_calculated"/>
    <tableColumn id="12" xr3:uid="{1C187164-7F41-4F50-9E69-A9E7EF3506C5}" name="difference">
      <calculatedColumnFormula>J2-K2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0C83-8895-4C0D-A6AF-8E8FC2C11D55}">
  <dimension ref="A1:L121"/>
  <sheetViews>
    <sheetView zoomScale="90" zoomScaleNormal="90" workbookViewId="0">
      <selection activeCell="A2" sqref="A2:L67"/>
    </sheetView>
  </sheetViews>
  <sheetFormatPr defaultRowHeight="14.5" x14ac:dyDescent="0.35"/>
  <cols>
    <col min="1" max="1" width="6.6328125" bestFit="1" customWidth="1"/>
    <col min="2" max="2" width="53.453125" bestFit="1" customWidth="1"/>
    <col min="3" max="3" width="11.453125" bestFit="1" customWidth="1"/>
    <col min="4" max="4" width="10.81640625" bestFit="1" customWidth="1"/>
    <col min="5" max="5" width="11.81640625" bestFit="1" customWidth="1"/>
    <col min="6" max="6" width="10.08984375" bestFit="1" customWidth="1"/>
    <col min="7" max="7" width="27.81640625" bestFit="1" customWidth="1"/>
    <col min="8" max="8" width="45.6328125" bestFit="1" customWidth="1"/>
    <col min="9" max="9" width="6.90625" bestFit="1" customWidth="1"/>
    <col min="10" max="10" width="7.453125" bestFit="1" customWidth="1"/>
    <col min="11" max="11" width="17.1796875" bestFit="1" customWidth="1"/>
    <col min="12" max="12" width="12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</row>
    <row r="2" spans="1:12" x14ac:dyDescent="0.35">
      <c r="A2">
        <v>1</v>
      </c>
      <c r="B2" s="3" t="s">
        <v>11</v>
      </c>
      <c r="C2" s="3" t="s">
        <v>20</v>
      </c>
      <c r="D2">
        <v>18.530335999999441</v>
      </c>
      <c r="E2">
        <v>102.547645999998</v>
      </c>
      <c r="F2">
        <v>155</v>
      </c>
      <c r="G2">
        <v>1025</v>
      </c>
      <c r="H2">
        <v>1357.8</v>
      </c>
      <c r="I2">
        <v>1971</v>
      </c>
      <c r="J2">
        <v>212.3</v>
      </c>
      <c r="K2">
        <v>217</v>
      </c>
      <c r="L2">
        <v>-4.6999999999999886</v>
      </c>
    </row>
    <row r="3" spans="1:12" hidden="1" x14ac:dyDescent="0.35">
      <c r="A3">
        <v>2</v>
      </c>
      <c r="B3" s="3" t="s">
        <v>11</v>
      </c>
      <c r="C3" s="3" t="s">
        <v>21</v>
      </c>
      <c r="D3">
        <v>15.491752000004199</v>
      </c>
      <c r="E3">
        <v>106.2787150000018</v>
      </c>
      <c r="F3">
        <v>45</v>
      </c>
      <c r="G3">
        <v>180</v>
      </c>
      <c r="H3">
        <v>394.2</v>
      </c>
      <c r="I3">
        <v>1991</v>
      </c>
      <c r="J3">
        <v>482</v>
      </c>
      <c r="K3">
        <v>343</v>
      </c>
      <c r="L3">
        <v>139</v>
      </c>
    </row>
    <row r="4" spans="1:12" x14ac:dyDescent="0.35">
      <c r="A4">
        <v>3</v>
      </c>
      <c r="B4" s="3" t="s">
        <v>11</v>
      </c>
      <c r="C4" s="3" t="s">
        <v>20</v>
      </c>
      <c r="D4">
        <v>18.26108799999994</v>
      </c>
      <c r="E4">
        <v>104.5624959999974</v>
      </c>
      <c r="F4">
        <v>440</v>
      </c>
      <c r="G4">
        <v>2691</v>
      </c>
      <c r="H4">
        <v>0.438</v>
      </c>
      <c r="I4">
        <v>2013</v>
      </c>
      <c r="J4">
        <v>400</v>
      </c>
      <c r="K4">
        <v>306</v>
      </c>
      <c r="L4">
        <v>94</v>
      </c>
    </row>
    <row r="5" spans="1:12" x14ac:dyDescent="0.35">
      <c r="A5">
        <v>4</v>
      </c>
      <c r="B5" s="3" t="s">
        <v>11</v>
      </c>
      <c r="C5" s="3" t="s">
        <v>20</v>
      </c>
      <c r="D5">
        <v>15.05960299999729</v>
      </c>
      <c r="E5">
        <v>106.7641059999988</v>
      </c>
      <c r="F5">
        <v>152</v>
      </c>
      <c r="G5">
        <v>450</v>
      </c>
      <c r="H5">
        <v>17.52</v>
      </c>
      <c r="I5">
        <v>1999</v>
      </c>
      <c r="J5">
        <v>883</v>
      </c>
      <c r="K5">
        <v>121</v>
      </c>
      <c r="L5">
        <v>762</v>
      </c>
    </row>
    <row r="6" spans="1:12" x14ac:dyDescent="0.35">
      <c r="A6">
        <v>5</v>
      </c>
      <c r="B6" s="3" t="s">
        <v>11</v>
      </c>
      <c r="C6" s="3" t="s">
        <v>20</v>
      </c>
      <c r="D6">
        <v>18.437522000002652</v>
      </c>
      <c r="E6">
        <v>102.94740800000289</v>
      </c>
      <c r="F6">
        <v>60</v>
      </c>
      <c r="G6">
        <v>215</v>
      </c>
      <c r="H6">
        <v>525.6</v>
      </c>
      <c r="I6">
        <v>2000</v>
      </c>
      <c r="J6">
        <v>406.1</v>
      </c>
      <c r="K6">
        <v>115</v>
      </c>
      <c r="L6">
        <v>291.10000000000002</v>
      </c>
    </row>
    <row r="7" spans="1:12" x14ac:dyDescent="0.35">
      <c r="A7">
        <v>6</v>
      </c>
      <c r="B7" s="3" t="s">
        <v>11</v>
      </c>
      <c r="C7" s="3" t="s">
        <v>20</v>
      </c>
      <c r="D7">
        <v>18.34969999999668</v>
      </c>
      <c r="E7">
        <v>102.7652610000046</v>
      </c>
      <c r="F7">
        <v>40</v>
      </c>
      <c r="G7">
        <v>150</v>
      </c>
      <c r="H7">
        <v>350.4</v>
      </c>
      <c r="I7">
        <v>2009</v>
      </c>
      <c r="J7">
        <v>751</v>
      </c>
      <c r="K7">
        <v>416</v>
      </c>
      <c r="L7">
        <v>335</v>
      </c>
    </row>
    <row r="8" spans="1:12" hidden="1" x14ac:dyDescent="0.35">
      <c r="A8">
        <v>7</v>
      </c>
      <c r="B8" s="3" t="s">
        <v>11</v>
      </c>
      <c r="C8" s="3" t="s">
        <v>21</v>
      </c>
      <c r="D8">
        <v>15.40376699999984</v>
      </c>
      <c r="E8">
        <v>106.2803469999978</v>
      </c>
      <c r="F8">
        <v>76</v>
      </c>
      <c r="G8">
        <v>309</v>
      </c>
      <c r="H8">
        <v>665.76</v>
      </c>
      <c r="I8">
        <v>2009</v>
      </c>
      <c r="J8">
        <v>813</v>
      </c>
      <c r="K8">
        <v>65</v>
      </c>
      <c r="L8">
        <v>748</v>
      </c>
    </row>
    <row r="9" spans="1:12" x14ac:dyDescent="0.35">
      <c r="A9">
        <v>8</v>
      </c>
      <c r="B9" s="3" t="s">
        <v>11</v>
      </c>
      <c r="C9" s="3" t="s">
        <v>20</v>
      </c>
      <c r="D9">
        <v>18.79356699999698</v>
      </c>
      <c r="E9">
        <v>102.11635600000059</v>
      </c>
      <c r="F9">
        <v>100</v>
      </c>
      <c r="G9">
        <v>435</v>
      </c>
      <c r="H9">
        <v>876</v>
      </c>
      <c r="I9">
        <v>2010</v>
      </c>
      <c r="J9">
        <v>305</v>
      </c>
      <c r="K9">
        <v>361</v>
      </c>
      <c r="L9">
        <v>-56</v>
      </c>
    </row>
    <row r="10" spans="1:12" x14ac:dyDescent="0.35">
      <c r="A10">
        <v>9</v>
      </c>
      <c r="B10" s="3" t="s">
        <v>11</v>
      </c>
      <c r="C10" s="3" t="s">
        <v>20</v>
      </c>
      <c r="D10">
        <v>17.997513999999409</v>
      </c>
      <c r="E10">
        <v>104.9525419999981</v>
      </c>
      <c r="F10">
        <v>1080</v>
      </c>
      <c r="G10">
        <v>6000</v>
      </c>
      <c r="H10">
        <v>659.41775999999993</v>
      </c>
      <c r="I10">
        <v>2010</v>
      </c>
      <c r="J10">
        <v>538</v>
      </c>
      <c r="K10">
        <v>333</v>
      </c>
      <c r="L10">
        <v>205</v>
      </c>
    </row>
    <row r="11" spans="1:12" x14ac:dyDescent="0.35">
      <c r="A11">
        <v>10</v>
      </c>
      <c r="B11" s="3" t="s">
        <v>11</v>
      </c>
      <c r="C11" s="3" t="s">
        <v>20</v>
      </c>
      <c r="D11">
        <v>18.751194000002911</v>
      </c>
      <c r="E11">
        <v>102.775597000003</v>
      </c>
      <c r="F11">
        <v>615</v>
      </c>
      <c r="G11">
        <v>2300</v>
      </c>
      <c r="H11">
        <v>0</v>
      </c>
      <c r="I11">
        <v>2012</v>
      </c>
      <c r="J11">
        <v>374.5</v>
      </c>
      <c r="K11">
        <v>439</v>
      </c>
      <c r="L11">
        <v>-64.5</v>
      </c>
    </row>
    <row r="12" spans="1:12" x14ac:dyDescent="0.35">
      <c r="A12">
        <v>11</v>
      </c>
      <c r="B12" s="3" t="s">
        <v>11</v>
      </c>
      <c r="C12" s="3" t="s">
        <v>20</v>
      </c>
      <c r="D12">
        <v>19.356814000000739</v>
      </c>
      <c r="E12">
        <v>102.6212139999967</v>
      </c>
      <c r="F12">
        <v>120</v>
      </c>
      <c r="G12">
        <v>507</v>
      </c>
      <c r="H12">
        <v>1051.2</v>
      </c>
      <c r="I12">
        <v>2012</v>
      </c>
      <c r="J12">
        <v>1100</v>
      </c>
      <c r="K12">
        <v>569</v>
      </c>
      <c r="L12">
        <v>531</v>
      </c>
    </row>
    <row r="13" spans="1:12" hidden="1" x14ac:dyDescent="0.35">
      <c r="A13">
        <v>12</v>
      </c>
      <c r="B13" s="3" t="s">
        <v>11</v>
      </c>
      <c r="C13" s="3" t="s">
        <v>21</v>
      </c>
      <c r="D13">
        <v>18.7985660000029</v>
      </c>
      <c r="E13">
        <v>102.4268379999989</v>
      </c>
      <c r="F13">
        <v>6</v>
      </c>
      <c r="G13">
        <v>25</v>
      </c>
      <c r="H13">
        <v>52.56</v>
      </c>
      <c r="I13">
        <v>2012</v>
      </c>
      <c r="J13">
        <v>214.5</v>
      </c>
      <c r="K13">
        <v>62</v>
      </c>
      <c r="L13">
        <v>152.5</v>
      </c>
    </row>
    <row r="14" spans="1:12" x14ac:dyDescent="0.35">
      <c r="A14">
        <v>13</v>
      </c>
      <c r="B14" s="3" t="s">
        <v>11</v>
      </c>
      <c r="C14" s="3" t="s">
        <v>20</v>
      </c>
      <c r="D14">
        <v>18.26108779999559</v>
      </c>
      <c r="E14">
        <v>104.5624964000036</v>
      </c>
      <c r="F14">
        <v>60</v>
      </c>
      <c r="G14">
        <v>316</v>
      </c>
      <c r="H14">
        <v>525.6</v>
      </c>
      <c r="I14">
        <v>2013</v>
      </c>
      <c r="J14">
        <v>455</v>
      </c>
      <c r="K14">
        <v>306</v>
      </c>
      <c r="L14">
        <v>149</v>
      </c>
    </row>
    <row r="15" spans="1:12" hidden="1" x14ac:dyDescent="0.35">
      <c r="A15">
        <v>14</v>
      </c>
      <c r="B15" s="3" t="s">
        <v>11</v>
      </c>
      <c r="C15" s="3" t="s">
        <v>21</v>
      </c>
      <c r="D15">
        <v>20.93260799999091</v>
      </c>
      <c r="E15">
        <v>100.92091699994511</v>
      </c>
      <c r="F15">
        <v>5.5</v>
      </c>
      <c r="G15">
        <v>37</v>
      </c>
      <c r="H15">
        <v>48.18</v>
      </c>
      <c r="I15">
        <v>2013</v>
      </c>
      <c r="K15">
        <v>545</v>
      </c>
      <c r="L15">
        <v>-545</v>
      </c>
    </row>
    <row r="16" spans="1:12" hidden="1" x14ac:dyDescent="0.35">
      <c r="A16">
        <v>16</v>
      </c>
      <c r="B16" s="3" t="s">
        <v>11</v>
      </c>
      <c r="C16" s="3" t="s">
        <v>21</v>
      </c>
      <c r="D16">
        <v>15.13444100000275</v>
      </c>
      <c r="E16">
        <v>106.6782230000041</v>
      </c>
      <c r="F16">
        <v>14.8</v>
      </c>
      <c r="G16">
        <v>101</v>
      </c>
      <c r="H16">
        <v>129.648</v>
      </c>
      <c r="I16">
        <v>2013</v>
      </c>
      <c r="K16">
        <v>495</v>
      </c>
      <c r="L16">
        <v>-495</v>
      </c>
    </row>
    <row r="17" spans="1:12" x14ac:dyDescent="0.35">
      <c r="A17">
        <v>17</v>
      </c>
      <c r="B17" s="3" t="s">
        <v>11</v>
      </c>
      <c r="C17" s="3" t="s">
        <v>20</v>
      </c>
      <c r="D17">
        <v>15.42519999999616</v>
      </c>
      <c r="E17">
        <v>107.3611879999998</v>
      </c>
      <c r="F17">
        <v>250</v>
      </c>
      <c r="G17">
        <v>1000.3</v>
      </c>
      <c r="H17">
        <v>219</v>
      </c>
      <c r="I17">
        <v>2014</v>
      </c>
      <c r="J17">
        <v>960</v>
      </c>
      <c r="K17">
        <v>303</v>
      </c>
      <c r="L17">
        <v>657</v>
      </c>
    </row>
    <row r="18" spans="1:12" x14ac:dyDescent="0.35">
      <c r="A18">
        <v>18</v>
      </c>
      <c r="B18" s="3" t="s">
        <v>11</v>
      </c>
      <c r="C18" s="3" t="s">
        <v>20</v>
      </c>
      <c r="D18">
        <v>19.299905999996689</v>
      </c>
      <c r="E18">
        <v>103.3522530000032</v>
      </c>
      <c r="F18">
        <v>44</v>
      </c>
      <c r="G18">
        <v>152.30000000000001</v>
      </c>
      <c r="H18">
        <v>385.44</v>
      </c>
      <c r="I18">
        <v>2014</v>
      </c>
      <c r="J18">
        <v>1050</v>
      </c>
      <c r="K18">
        <v>384</v>
      </c>
      <c r="L18">
        <v>666</v>
      </c>
    </row>
    <row r="19" spans="1:12" hidden="1" x14ac:dyDescent="0.35">
      <c r="A19">
        <v>19</v>
      </c>
      <c r="B19" s="3" t="s">
        <v>11</v>
      </c>
      <c r="C19" s="3" t="s">
        <v>21</v>
      </c>
      <c r="D19">
        <v>19.211543999999861</v>
      </c>
      <c r="E19">
        <v>102.32958600000291</v>
      </c>
      <c r="F19">
        <v>14</v>
      </c>
      <c r="G19">
        <v>49.6</v>
      </c>
      <c r="H19">
        <v>122.64</v>
      </c>
      <c r="I19">
        <v>2014</v>
      </c>
      <c r="J19">
        <v>642</v>
      </c>
      <c r="K19">
        <v>851</v>
      </c>
      <c r="L19">
        <v>-209</v>
      </c>
    </row>
    <row r="20" spans="1:12" x14ac:dyDescent="0.35">
      <c r="A20">
        <v>22</v>
      </c>
      <c r="B20" s="3" t="s">
        <v>11</v>
      </c>
      <c r="C20" s="3" t="s">
        <v>20</v>
      </c>
      <c r="D20">
        <v>15.356912999999849</v>
      </c>
      <c r="E20">
        <v>106.49798600000361</v>
      </c>
      <c r="F20">
        <v>88</v>
      </c>
      <c r="G20">
        <v>480</v>
      </c>
      <c r="H20">
        <v>770.88</v>
      </c>
      <c r="I20">
        <v>2015</v>
      </c>
      <c r="J20">
        <v>820</v>
      </c>
      <c r="K20">
        <v>251</v>
      </c>
      <c r="L20">
        <v>569</v>
      </c>
    </row>
    <row r="21" spans="1:12" x14ac:dyDescent="0.35">
      <c r="A21">
        <v>23</v>
      </c>
      <c r="B21" s="3" t="s">
        <v>11</v>
      </c>
      <c r="C21" s="3" t="s">
        <v>20</v>
      </c>
      <c r="D21">
        <v>19.243718999999022</v>
      </c>
      <c r="E21">
        <v>103.28418500000321</v>
      </c>
      <c r="F21">
        <v>180</v>
      </c>
      <c r="G21">
        <v>732</v>
      </c>
      <c r="H21">
        <v>1576.8</v>
      </c>
      <c r="I21">
        <v>2015</v>
      </c>
      <c r="J21">
        <v>865</v>
      </c>
      <c r="K21">
        <v>181</v>
      </c>
      <c r="L21">
        <v>684</v>
      </c>
    </row>
    <row r="22" spans="1:12" x14ac:dyDescent="0.35">
      <c r="A22">
        <v>24</v>
      </c>
      <c r="B22" s="3" t="s">
        <v>11</v>
      </c>
      <c r="C22" s="3" t="s">
        <v>20</v>
      </c>
      <c r="D22">
        <v>19.084859999996599</v>
      </c>
      <c r="E22">
        <v>103.6198309999962</v>
      </c>
      <c r="F22">
        <v>45</v>
      </c>
      <c r="G22">
        <v>232.4</v>
      </c>
      <c r="H22">
        <v>394.2</v>
      </c>
      <c r="I22">
        <v>2015</v>
      </c>
      <c r="J22">
        <v>592</v>
      </c>
      <c r="K22">
        <v>572</v>
      </c>
      <c r="L22">
        <v>20</v>
      </c>
    </row>
    <row r="23" spans="1:12" x14ac:dyDescent="0.35">
      <c r="A23">
        <v>25</v>
      </c>
      <c r="B23" s="3" t="s">
        <v>11</v>
      </c>
      <c r="C23" s="3" t="s">
        <v>20</v>
      </c>
      <c r="D23">
        <v>19.686484000002931</v>
      </c>
      <c r="E23">
        <v>102.36416700000071</v>
      </c>
      <c r="F23">
        <v>130</v>
      </c>
      <c r="G23">
        <v>538</v>
      </c>
      <c r="H23">
        <v>1138.8</v>
      </c>
      <c r="I23">
        <v>2015</v>
      </c>
      <c r="J23">
        <v>475</v>
      </c>
      <c r="K23">
        <v>450</v>
      </c>
      <c r="L23">
        <v>25</v>
      </c>
    </row>
    <row r="24" spans="1:12" x14ac:dyDescent="0.35">
      <c r="A24">
        <v>26</v>
      </c>
      <c r="B24" s="3" t="s">
        <v>11</v>
      </c>
      <c r="C24" s="3" t="s">
        <v>20</v>
      </c>
      <c r="D24">
        <v>20.431874999996829</v>
      </c>
      <c r="E24">
        <v>102.4943209999968</v>
      </c>
      <c r="F24">
        <v>120</v>
      </c>
      <c r="G24">
        <v>546</v>
      </c>
      <c r="H24">
        <v>1051.2</v>
      </c>
      <c r="I24">
        <v>2016</v>
      </c>
      <c r="J24">
        <v>325</v>
      </c>
      <c r="K24">
        <v>209</v>
      </c>
      <c r="L24">
        <v>116</v>
      </c>
    </row>
    <row r="25" spans="1:12" x14ac:dyDescent="0.35">
      <c r="A25">
        <v>27</v>
      </c>
      <c r="B25" s="3" t="s">
        <v>11</v>
      </c>
      <c r="C25" s="3" t="s">
        <v>20</v>
      </c>
      <c r="D25">
        <v>21.411399999999269</v>
      </c>
      <c r="E25">
        <v>102.3447749999995</v>
      </c>
      <c r="F25">
        <v>240</v>
      </c>
      <c r="G25">
        <v>1049</v>
      </c>
      <c r="H25">
        <v>2102.4</v>
      </c>
      <c r="I25">
        <v>2016</v>
      </c>
      <c r="J25">
        <v>441</v>
      </c>
      <c r="K25">
        <v>426</v>
      </c>
      <c r="L25">
        <v>15</v>
      </c>
    </row>
    <row r="26" spans="1:12" x14ac:dyDescent="0.35">
      <c r="A26">
        <v>28</v>
      </c>
      <c r="B26" s="3" t="s">
        <v>11</v>
      </c>
      <c r="C26" s="3" t="s">
        <v>20</v>
      </c>
      <c r="D26">
        <v>21.77110799999987</v>
      </c>
      <c r="E26">
        <v>102.1936029999985</v>
      </c>
      <c r="F26">
        <v>180</v>
      </c>
      <c r="G26">
        <v>739</v>
      </c>
      <c r="H26">
        <v>1576.8</v>
      </c>
      <c r="I26">
        <v>2016</v>
      </c>
      <c r="J26">
        <v>510</v>
      </c>
      <c r="K26">
        <v>498</v>
      </c>
      <c r="L26">
        <v>12</v>
      </c>
    </row>
    <row r="27" spans="1:12" x14ac:dyDescent="0.35">
      <c r="A27">
        <v>29</v>
      </c>
      <c r="B27" s="3" t="s">
        <v>11</v>
      </c>
      <c r="C27" s="3" t="s">
        <v>20</v>
      </c>
      <c r="D27">
        <v>19.128491999996239</v>
      </c>
      <c r="E27">
        <v>103.6624950000009</v>
      </c>
      <c r="F27">
        <v>69</v>
      </c>
      <c r="G27">
        <v>173.5</v>
      </c>
      <c r="H27">
        <v>604.43999999999994</v>
      </c>
      <c r="I27">
        <v>2016</v>
      </c>
      <c r="J27">
        <v>740</v>
      </c>
      <c r="K27">
        <v>458</v>
      </c>
      <c r="L27">
        <v>282</v>
      </c>
    </row>
    <row r="28" spans="1:12" x14ac:dyDescent="0.35">
      <c r="A28">
        <v>30</v>
      </c>
      <c r="B28" s="3" t="s">
        <v>11</v>
      </c>
      <c r="C28" s="3" t="s">
        <v>20</v>
      </c>
      <c r="D28">
        <v>18.486244000001129</v>
      </c>
      <c r="E28">
        <v>103.1889780000015</v>
      </c>
      <c r="F28">
        <v>64</v>
      </c>
      <c r="G28">
        <v>224.8</v>
      </c>
      <c r="H28">
        <v>560.64</v>
      </c>
      <c r="I28">
        <v>2016</v>
      </c>
      <c r="J28">
        <v>260</v>
      </c>
      <c r="K28">
        <v>438</v>
      </c>
      <c r="L28">
        <v>-178</v>
      </c>
    </row>
    <row r="29" spans="1:12" x14ac:dyDescent="0.35">
      <c r="A29">
        <v>31</v>
      </c>
      <c r="B29" s="3" t="s">
        <v>11</v>
      </c>
      <c r="C29" s="3" t="s">
        <v>20</v>
      </c>
      <c r="D29">
        <v>19.746867000002911</v>
      </c>
      <c r="E29">
        <v>102.2226470000014</v>
      </c>
      <c r="F29">
        <v>60</v>
      </c>
      <c r="G29">
        <v>240</v>
      </c>
      <c r="H29">
        <v>525.6</v>
      </c>
      <c r="I29">
        <v>2016</v>
      </c>
      <c r="J29">
        <v>348</v>
      </c>
      <c r="K29">
        <v>530</v>
      </c>
      <c r="L29">
        <v>-182</v>
      </c>
    </row>
    <row r="30" spans="1:12" x14ac:dyDescent="0.35">
      <c r="A30">
        <v>32</v>
      </c>
      <c r="B30" s="3" t="s">
        <v>11</v>
      </c>
      <c r="C30" s="3" t="s">
        <v>20</v>
      </c>
      <c r="D30">
        <v>19.94592199999229</v>
      </c>
      <c r="E30">
        <v>101.2407279999825</v>
      </c>
      <c r="F30">
        <v>36</v>
      </c>
      <c r="G30">
        <v>145</v>
      </c>
      <c r="H30">
        <v>315.36</v>
      </c>
      <c r="I30">
        <v>2016</v>
      </c>
      <c r="J30">
        <v>435</v>
      </c>
      <c r="K30">
        <v>418</v>
      </c>
      <c r="L30">
        <v>17</v>
      </c>
    </row>
    <row r="31" spans="1:12" x14ac:dyDescent="0.35">
      <c r="A31">
        <v>34</v>
      </c>
      <c r="B31" s="3" t="s">
        <v>11</v>
      </c>
      <c r="C31" s="3" t="s">
        <v>20</v>
      </c>
      <c r="D31">
        <v>15.342078000003379</v>
      </c>
      <c r="E31">
        <v>106.3112859999965</v>
      </c>
      <c r="F31">
        <v>23</v>
      </c>
      <c r="G31">
        <v>82</v>
      </c>
      <c r="H31">
        <v>201.48</v>
      </c>
      <c r="I31">
        <v>2017</v>
      </c>
      <c r="J31">
        <v>1022</v>
      </c>
      <c r="K31">
        <v>64</v>
      </c>
      <c r="L31">
        <v>958</v>
      </c>
    </row>
    <row r="32" spans="1:12" x14ac:dyDescent="0.35">
      <c r="A32">
        <v>35</v>
      </c>
      <c r="B32" s="3" t="s">
        <v>11</v>
      </c>
      <c r="C32" s="3" t="s">
        <v>20</v>
      </c>
      <c r="D32">
        <v>14.96148700000187</v>
      </c>
      <c r="E32">
        <v>107.1550209999956</v>
      </c>
      <c r="F32">
        <v>290</v>
      </c>
      <c r="G32">
        <v>1096</v>
      </c>
      <c r="H32">
        <v>280.32</v>
      </c>
      <c r="I32">
        <v>2017</v>
      </c>
      <c r="J32">
        <v>230</v>
      </c>
      <c r="K32">
        <v>345</v>
      </c>
      <c r="L32">
        <v>-115</v>
      </c>
    </row>
    <row r="33" spans="1:12" hidden="1" x14ac:dyDescent="0.35">
      <c r="A33">
        <v>36</v>
      </c>
      <c r="B33" s="3" t="s">
        <v>11</v>
      </c>
      <c r="C33" s="3" t="s">
        <v>21</v>
      </c>
      <c r="D33">
        <v>19.212686000000879</v>
      </c>
      <c r="E33">
        <v>103.3748819999968</v>
      </c>
      <c r="F33">
        <v>14.55</v>
      </c>
      <c r="G33">
        <v>33.07</v>
      </c>
      <c r="H33">
        <v>127.458</v>
      </c>
      <c r="I33">
        <v>2017</v>
      </c>
      <c r="K33">
        <v>215</v>
      </c>
      <c r="L33">
        <v>-215</v>
      </c>
    </row>
    <row r="34" spans="1:12" hidden="1" x14ac:dyDescent="0.35">
      <c r="A34">
        <v>37</v>
      </c>
      <c r="B34" s="3" t="s">
        <v>11</v>
      </c>
      <c r="C34" s="3" t="s">
        <v>21</v>
      </c>
      <c r="D34">
        <v>20.037506000004221</v>
      </c>
      <c r="E34">
        <v>103.983331000004</v>
      </c>
      <c r="F34">
        <v>12</v>
      </c>
      <c r="G34">
        <v>68</v>
      </c>
      <c r="H34">
        <v>105.12</v>
      </c>
      <c r="I34">
        <v>2017</v>
      </c>
      <c r="J34">
        <v>830</v>
      </c>
      <c r="K34">
        <v>552</v>
      </c>
      <c r="L34">
        <v>278</v>
      </c>
    </row>
    <row r="35" spans="1:12" hidden="1" x14ac:dyDescent="0.35">
      <c r="A35">
        <v>38</v>
      </c>
      <c r="B35" s="3" t="s">
        <v>11</v>
      </c>
      <c r="C35" s="3" t="s">
        <v>21</v>
      </c>
      <c r="D35">
        <v>20.18154799999591</v>
      </c>
      <c r="E35">
        <v>101.9230219999904</v>
      </c>
      <c r="F35">
        <v>14.5</v>
      </c>
      <c r="G35">
        <v>62.59</v>
      </c>
      <c r="H35">
        <v>127.02</v>
      </c>
      <c r="I35">
        <v>2017</v>
      </c>
      <c r="K35">
        <v>333</v>
      </c>
      <c r="L35">
        <v>-333</v>
      </c>
    </row>
    <row r="36" spans="1:12" hidden="1" x14ac:dyDescent="0.35">
      <c r="A36">
        <v>39</v>
      </c>
      <c r="B36" s="3" t="s">
        <v>11</v>
      </c>
      <c r="C36" s="3" t="s">
        <v>21</v>
      </c>
      <c r="D36">
        <v>15.120315999998301</v>
      </c>
      <c r="E36">
        <v>106.6195819999991</v>
      </c>
      <c r="F36">
        <v>13.4</v>
      </c>
      <c r="G36">
        <v>79</v>
      </c>
      <c r="H36">
        <v>176.07599999999999</v>
      </c>
      <c r="I36">
        <v>2017</v>
      </c>
      <c r="K36">
        <v>360</v>
      </c>
      <c r="L36">
        <v>-360</v>
      </c>
    </row>
    <row r="37" spans="1:12" x14ac:dyDescent="0.35">
      <c r="A37">
        <v>40</v>
      </c>
      <c r="B37" s="3" t="s">
        <v>11</v>
      </c>
      <c r="C37" s="3" t="s">
        <v>20</v>
      </c>
      <c r="D37">
        <v>19.11220300000333</v>
      </c>
      <c r="E37">
        <v>102.778831000004</v>
      </c>
      <c r="F37">
        <v>86</v>
      </c>
      <c r="G37">
        <v>419.5</v>
      </c>
      <c r="H37">
        <v>753.36</v>
      </c>
      <c r="I37">
        <v>2018</v>
      </c>
      <c r="J37">
        <v>1140</v>
      </c>
      <c r="K37">
        <v>318</v>
      </c>
      <c r="L37">
        <v>822</v>
      </c>
    </row>
    <row r="38" spans="1:12" x14ac:dyDescent="0.35">
      <c r="A38">
        <v>41</v>
      </c>
      <c r="B38" s="3" t="s">
        <v>11</v>
      </c>
      <c r="C38" s="3" t="s">
        <v>20</v>
      </c>
      <c r="D38">
        <v>14.494709000001951</v>
      </c>
      <c r="E38">
        <v>106.85659900000191</v>
      </c>
      <c r="F38">
        <v>66</v>
      </c>
      <c r="G38">
        <v>263.11</v>
      </c>
      <c r="H38">
        <v>0</v>
      </c>
      <c r="I38">
        <v>2018</v>
      </c>
      <c r="J38">
        <v>427</v>
      </c>
      <c r="K38">
        <v>207</v>
      </c>
      <c r="L38">
        <v>220</v>
      </c>
    </row>
    <row r="39" spans="1:12" x14ac:dyDescent="0.35">
      <c r="A39">
        <v>42</v>
      </c>
      <c r="B39" s="3" t="s">
        <v>11</v>
      </c>
      <c r="C39" s="3" t="s">
        <v>20</v>
      </c>
      <c r="D39">
        <v>19.146842999998999</v>
      </c>
      <c r="E39">
        <v>103.5543659999982</v>
      </c>
      <c r="F39">
        <v>104</v>
      </c>
      <c r="G39">
        <v>448.2</v>
      </c>
      <c r="H39">
        <v>0</v>
      </c>
      <c r="I39">
        <v>2017</v>
      </c>
      <c r="J39">
        <v>1060</v>
      </c>
      <c r="K39">
        <v>354</v>
      </c>
      <c r="L39">
        <v>706</v>
      </c>
    </row>
    <row r="40" spans="1:12" hidden="1" x14ac:dyDescent="0.35">
      <c r="A40">
        <v>43</v>
      </c>
      <c r="B40" s="3" t="s">
        <v>11</v>
      </c>
      <c r="C40" s="3" t="s">
        <v>20</v>
      </c>
      <c r="D40">
        <v>14.88880999999869</v>
      </c>
      <c r="E40">
        <v>107.11695800000081</v>
      </c>
      <c r="F40">
        <v>32</v>
      </c>
      <c r="G40">
        <v>131</v>
      </c>
      <c r="H40">
        <v>0</v>
      </c>
      <c r="I40">
        <v>2017</v>
      </c>
      <c r="K40">
        <v>349</v>
      </c>
      <c r="L40">
        <v>-349</v>
      </c>
    </row>
    <row r="41" spans="1:12" hidden="1" x14ac:dyDescent="0.35">
      <c r="A41">
        <v>44</v>
      </c>
      <c r="B41" s="3" t="s">
        <v>11</v>
      </c>
      <c r="C41" s="3" t="s">
        <v>20</v>
      </c>
      <c r="D41">
        <v>18.530335999999441</v>
      </c>
      <c r="E41">
        <v>102.547645999998</v>
      </c>
      <c r="F41">
        <v>80</v>
      </c>
      <c r="G41">
        <v>360</v>
      </c>
      <c r="H41">
        <v>700.8</v>
      </c>
      <c r="I41">
        <v>2018</v>
      </c>
      <c r="K41">
        <v>217</v>
      </c>
      <c r="L41">
        <v>-217</v>
      </c>
    </row>
    <row r="42" spans="1:12" hidden="1" x14ac:dyDescent="0.35">
      <c r="A42">
        <v>46</v>
      </c>
      <c r="B42" s="3" t="s">
        <v>11</v>
      </c>
      <c r="C42" s="3" t="s">
        <v>21</v>
      </c>
      <c r="D42">
        <v>15.57571900000038</v>
      </c>
      <c r="E42">
        <v>106.2228229999984</v>
      </c>
      <c r="F42">
        <v>15</v>
      </c>
      <c r="G42">
        <v>60</v>
      </c>
      <c r="H42">
        <v>131.4</v>
      </c>
      <c r="I42">
        <v>2018</v>
      </c>
      <c r="K42">
        <v>101</v>
      </c>
      <c r="L42">
        <v>-101</v>
      </c>
    </row>
    <row r="43" spans="1:12" hidden="1" x14ac:dyDescent="0.35">
      <c r="A43">
        <v>48</v>
      </c>
      <c r="B43" s="3" t="s">
        <v>11</v>
      </c>
      <c r="C43" s="3" t="s">
        <v>21</v>
      </c>
      <c r="D43">
        <v>15.21737600000397</v>
      </c>
      <c r="E43">
        <v>106.09398400000291</v>
      </c>
      <c r="F43">
        <v>8</v>
      </c>
      <c r="G43">
        <v>38.56</v>
      </c>
      <c r="H43">
        <v>70.08</v>
      </c>
      <c r="I43">
        <v>2018</v>
      </c>
      <c r="J43">
        <v>833</v>
      </c>
      <c r="K43">
        <v>230</v>
      </c>
      <c r="L43">
        <v>603</v>
      </c>
    </row>
    <row r="44" spans="1:12" hidden="1" x14ac:dyDescent="0.35">
      <c r="A44">
        <v>49</v>
      </c>
      <c r="B44" s="3" t="s">
        <v>11</v>
      </c>
      <c r="C44" s="3" t="s">
        <v>21</v>
      </c>
      <c r="D44">
        <v>20.129766999995748</v>
      </c>
      <c r="E44">
        <v>103.94152700000249</v>
      </c>
      <c r="F44">
        <v>25.6</v>
      </c>
      <c r="G44">
        <v>72.27</v>
      </c>
      <c r="H44">
        <v>224.256</v>
      </c>
      <c r="I44">
        <v>2019</v>
      </c>
      <c r="K44">
        <v>251</v>
      </c>
      <c r="L44">
        <v>-251</v>
      </c>
    </row>
    <row r="45" spans="1:12" hidden="1" x14ac:dyDescent="0.35">
      <c r="A45">
        <v>50</v>
      </c>
      <c r="B45" s="3" t="s">
        <v>11</v>
      </c>
      <c r="C45" s="3" t="s">
        <v>21</v>
      </c>
      <c r="D45">
        <v>18.619253000003951</v>
      </c>
      <c r="E45">
        <v>102.3874000000019</v>
      </c>
      <c r="F45">
        <v>64</v>
      </c>
      <c r="G45">
        <v>265</v>
      </c>
      <c r="H45">
        <v>566.77200000000005</v>
      </c>
      <c r="I45">
        <v>2019</v>
      </c>
      <c r="J45">
        <v>195</v>
      </c>
      <c r="K45">
        <v>272</v>
      </c>
      <c r="L45">
        <v>-77</v>
      </c>
    </row>
    <row r="46" spans="1:12" x14ac:dyDescent="0.35">
      <c r="A46">
        <v>51</v>
      </c>
      <c r="B46" s="3" t="s">
        <v>11</v>
      </c>
      <c r="C46" s="3" t="s">
        <v>20</v>
      </c>
      <c r="D46">
        <v>20.244770999986301</v>
      </c>
      <c r="E46">
        <v>100.9009749999621</v>
      </c>
      <c r="F46">
        <v>168</v>
      </c>
      <c r="G46">
        <v>759.4</v>
      </c>
      <c r="H46">
        <v>1471.68</v>
      </c>
      <c r="I46">
        <v>2019</v>
      </c>
      <c r="J46">
        <v>455</v>
      </c>
      <c r="K46">
        <v>420</v>
      </c>
      <c r="L46">
        <v>35</v>
      </c>
    </row>
    <row r="47" spans="1:12" hidden="1" x14ac:dyDescent="0.35">
      <c r="A47">
        <v>52</v>
      </c>
      <c r="B47" s="3" t="s">
        <v>11</v>
      </c>
      <c r="C47" s="3" t="s">
        <v>21</v>
      </c>
      <c r="D47">
        <v>18.648161000000211</v>
      </c>
      <c r="E47">
        <v>103.57172600000391</v>
      </c>
      <c r="F47">
        <v>18</v>
      </c>
      <c r="G47">
        <v>105</v>
      </c>
      <c r="H47">
        <v>157.68</v>
      </c>
      <c r="I47">
        <v>2019</v>
      </c>
      <c r="J47">
        <v>179</v>
      </c>
      <c r="K47">
        <v>50</v>
      </c>
      <c r="L47">
        <v>129</v>
      </c>
    </row>
    <row r="48" spans="1:12" hidden="1" x14ac:dyDescent="0.35">
      <c r="A48">
        <v>53</v>
      </c>
      <c r="B48" s="3" t="s">
        <v>11</v>
      </c>
      <c r="C48" s="3" t="s">
        <v>21</v>
      </c>
      <c r="D48">
        <v>19.009231000000121</v>
      </c>
      <c r="E48">
        <v>102.8806270000013</v>
      </c>
      <c r="F48">
        <v>19.2</v>
      </c>
      <c r="G48">
        <v>104</v>
      </c>
      <c r="H48">
        <v>166.44</v>
      </c>
      <c r="I48">
        <v>2019</v>
      </c>
      <c r="J48">
        <v>512</v>
      </c>
      <c r="K48">
        <v>606</v>
      </c>
      <c r="L48">
        <v>-94</v>
      </c>
    </row>
    <row r="49" spans="1:12" hidden="1" x14ac:dyDescent="0.35">
      <c r="A49">
        <v>54</v>
      </c>
      <c r="B49" s="3" t="s">
        <v>11</v>
      </c>
      <c r="C49" s="3" t="s">
        <v>21</v>
      </c>
      <c r="D49">
        <v>19.081645999997651</v>
      </c>
      <c r="E49">
        <v>103.5372989999983</v>
      </c>
      <c r="F49">
        <v>15</v>
      </c>
      <c r="G49">
        <v>63.62</v>
      </c>
      <c r="H49">
        <v>43.8</v>
      </c>
      <c r="I49">
        <v>2019</v>
      </c>
      <c r="J49">
        <v>458</v>
      </c>
      <c r="K49">
        <v>788</v>
      </c>
      <c r="L49">
        <v>-330</v>
      </c>
    </row>
    <row r="50" spans="1:12" hidden="1" x14ac:dyDescent="0.35">
      <c r="A50">
        <v>55</v>
      </c>
      <c r="B50" s="3" t="s">
        <v>11</v>
      </c>
      <c r="C50" s="3" t="s">
        <v>21</v>
      </c>
      <c r="D50">
        <v>19.18637800000101</v>
      </c>
      <c r="E50">
        <v>103.3558020000002</v>
      </c>
      <c r="F50">
        <v>9.44</v>
      </c>
      <c r="G50">
        <v>76</v>
      </c>
      <c r="H50">
        <v>82.694399999999987</v>
      </c>
      <c r="I50">
        <v>2019</v>
      </c>
      <c r="K50">
        <v>436</v>
      </c>
      <c r="L50">
        <v>-436</v>
      </c>
    </row>
    <row r="51" spans="1:12" hidden="1" x14ac:dyDescent="0.35">
      <c r="A51">
        <v>56</v>
      </c>
      <c r="B51" s="3" t="s">
        <v>11</v>
      </c>
      <c r="C51" s="3" t="s">
        <v>21</v>
      </c>
      <c r="D51">
        <v>19.0182250000023</v>
      </c>
      <c r="E51">
        <v>102.7305609999957</v>
      </c>
      <c r="F51">
        <v>12</v>
      </c>
      <c r="G51">
        <v>54.62</v>
      </c>
      <c r="H51">
        <v>105.12</v>
      </c>
      <c r="I51">
        <v>2019</v>
      </c>
      <c r="K51">
        <v>481</v>
      </c>
      <c r="L51">
        <v>-481</v>
      </c>
    </row>
    <row r="52" spans="1:12" x14ac:dyDescent="0.35">
      <c r="A52">
        <v>57</v>
      </c>
      <c r="B52" s="3" t="s">
        <v>11</v>
      </c>
      <c r="C52" s="3" t="s">
        <v>20</v>
      </c>
      <c r="D52">
        <v>18.645623999996449</v>
      </c>
      <c r="E52">
        <v>103.5251759999984</v>
      </c>
      <c r="F52">
        <v>272</v>
      </c>
      <c r="G52">
        <v>1487</v>
      </c>
      <c r="H52">
        <v>177.51264</v>
      </c>
      <c r="I52">
        <v>2019</v>
      </c>
      <c r="J52">
        <v>320</v>
      </c>
      <c r="K52">
        <v>471</v>
      </c>
      <c r="L52">
        <v>-151</v>
      </c>
    </row>
    <row r="53" spans="1:12" hidden="1" x14ac:dyDescent="0.35">
      <c r="A53">
        <v>58</v>
      </c>
      <c r="B53" s="3" t="s">
        <v>11</v>
      </c>
      <c r="C53" s="3" t="s">
        <v>21</v>
      </c>
      <c r="D53">
        <v>19.244633999999731</v>
      </c>
      <c r="E53">
        <v>101.81976499999379</v>
      </c>
      <c r="F53">
        <v>1285</v>
      </c>
      <c r="G53">
        <v>7370</v>
      </c>
      <c r="H53">
        <v>524.55755999999997</v>
      </c>
      <c r="I53">
        <v>2019</v>
      </c>
      <c r="J53">
        <v>275</v>
      </c>
      <c r="K53">
        <v>259</v>
      </c>
      <c r="L53">
        <v>16</v>
      </c>
    </row>
    <row r="54" spans="1:12" hidden="1" x14ac:dyDescent="0.35">
      <c r="A54">
        <v>59</v>
      </c>
      <c r="B54" s="3" t="s">
        <v>11</v>
      </c>
      <c r="C54" s="3" t="s">
        <v>21</v>
      </c>
      <c r="D54">
        <v>13.94406300000221</v>
      </c>
      <c r="E54">
        <v>105.9560210000016</v>
      </c>
      <c r="F54">
        <v>260</v>
      </c>
      <c r="G54">
        <v>2009</v>
      </c>
      <c r="H54">
        <v>569.4</v>
      </c>
      <c r="I54">
        <v>2019</v>
      </c>
      <c r="J54">
        <v>75.2</v>
      </c>
      <c r="K54">
        <v>84</v>
      </c>
      <c r="L54">
        <v>-8.7999999999999972</v>
      </c>
    </row>
    <row r="55" spans="1:12" x14ac:dyDescent="0.35">
      <c r="A55">
        <v>60</v>
      </c>
      <c r="B55" s="3" t="s">
        <v>11</v>
      </c>
      <c r="C55" s="3" t="s">
        <v>20</v>
      </c>
      <c r="D55">
        <v>15.026803000000211</v>
      </c>
      <c r="E55">
        <v>106.60448900000461</v>
      </c>
      <c r="F55">
        <v>410</v>
      </c>
      <c r="G55">
        <v>2023</v>
      </c>
      <c r="H55">
        <v>350.18099999999998</v>
      </c>
      <c r="I55">
        <v>2019</v>
      </c>
      <c r="J55">
        <v>788.5</v>
      </c>
      <c r="K55">
        <v>96</v>
      </c>
      <c r="L55">
        <v>692.5</v>
      </c>
    </row>
    <row r="56" spans="1:12" x14ac:dyDescent="0.35">
      <c r="A56">
        <v>63</v>
      </c>
      <c r="B56" s="3" t="s">
        <v>11</v>
      </c>
      <c r="C56" s="3" t="s">
        <v>20</v>
      </c>
      <c r="D56">
        <v>16.356003000000019</v>
      </c>
      <c r="E56">
        <v>106.23893500000391</v>
      </c>
      <c r="F56">
        <v>70</v>
      </c>
      <c r="G56">
        <v>267</v>
      </c>
      <c r="H56">
        <v>613.19999999999993</v>
      </c>
      <c r="I56">
        <v>2020</v>
      </c>
      <c r="J56">
        <v>215</v>
      </c>
      <c r="K56">
        <v>120</v>
      </c>
      <c r="L56">
        <v>95</v>
      </c>
    </row>
    <row r="57" spans="1:12" hidden="1" x14ac:dyDescent="0.35">
      <c r="A57">
        <v>64</v>
      </c>
      <c r="B57" s="3" t="s">
        <v>11</v>
      </c>
      <c r="C57" s="3" t="s">
        <v>21</v>
      </c>
      <c r="D57">
        <v>20.1487279999984</v>
      </c>
      <c r="E57">
        <v>102.31776000000021</v>
      </c>
      <c r="F57">
        <v>180</v>
      </c>
      <c r="G57">
        <v>710</v>
      </c>
      <c r="H57">
        <v>1576.8</v>
      </c>
      <c r="I57">
        <v>2020</v>
      </c>
      <c r="J57">
        <v>307</v>
      </c>
      <c r="K57">
        <v>300</v>
      </c>
      <c r="L57">
        <v>7</v>
      </c>
    </row>
    <row r="58" spans="1:12" hidden="1" x14ac:dyDescent="0.35">
      <c r="A58">
        <v>65</v>
      </c>
      <c r="B58" s="3" t="s">
        <v>11</v>
      </c>
      <c r="C58" s="3" t="s">
        <v>21</v>
      </c>
      <c r="D58">
        <v>20.819278000003401</v>
      </c>
      <c r="E58">
        <v>102.6636180000022</v>
      </c>
      <c r="F58">
        <v>210</v>
      </c>
      <c r="G58">
        <v>826</v>
      </c>
      <c r="H58">
        <v>1839.6</v>
      </c>
      <c r="I58">
        <v>2021</v>
      </c>
      <c r="J58">
        <v>360</v>
      </c>
      <c r="K58">
        <v>359</v>
      </c>
      <c r="L58">
        <v>1</v>
      </c>
    </row>
    <row r="59" spans="1:12" x14ac:dyDescent="0.35">
      <c r="A59">
        <v>66</v>
      </c>
      <c r="B59" s="3" t="s">
        <v>11</v>
      </c>
      <c r="C59" s="3" t="s">
        <v>20</v>
      </c>
      <c r="D59">
        <v>21.095487000004201</v>
      </c>
      <c r="E59">
        <v>102.5014909999979</v>
      </c>
      <c r="F59">
        <v>132</v>
      </c>
      <c r="G59">
        <v>519</v>
      </c>
      <c r="H59">
        <v>1156.32</v>
      </c>
      <c r="I59">
        <v>2021</v>
      </c>
      <c r="J59">
        <v>386</v>
      </c>
      <c r="K59">
        <v>563</v>
      </c>
      <c r="L59">
        <v>-177</v>
      </c>
    </row>
    <row r="60" spans="1:12" x14ac:dyDescent="0.35">
      <c r="A60">
        <v>67</v>
      </c>
      <c r="B60" s="3" t="s">
        <v>11</v>
      </c>
      <c r="C60" s="3" t="s">
        <v>20</v>
      </c>
      <c r="D60">
        <v>22.082521000001059</v>
      </c>
      <c r="E60">
        <v>102.2612119999949</v>
      </c>
      <c r="F60">
        <v>210</v>
      </c>
      <c r="G60">
        <v>838</v>
      </c>
      <c r="H60">
        <v>1839.6</v>
      </c>
      <c r="I60">
        <v>2021</v>
      </c>
      <c r="J60">
        <v>635</v>
      </c>
      <c r="K60">
        <v>445</v>
      </c>
      <c r="L60">
        <v>190</v>
      </c>
    </row>
    <row r="61" spans="1:12" hidden="1" x14ac:dyDescent="0.35">
      <c r="A61">
        <v>68</v>
      </c>
      <c r="B61" s="3" t="s">
        <v>11</v>
      </c>
      <c r="C61" s="3" t="s">
        <v>21</v>
      </c>
      <c r="D61">
        <v>17.72771200000388</v>
      </c>
      <c r="E61">
        <v>104.57165299999841</v>
      </c>
      <c r="F61">
        <v>15</v>
      </c>
      <c r="G61">
        <v>79</v>
      </c>
      <c r="H61">
        <v>131.4</v>
      </c>
      <c r="I61">
        <v>2021</v>
      </c>
      <c r="K61">
        <v>52</v>
      </c>
      <c r="L61">
        <v>-52</v>
      </c>
    </row>
    <row r="62" spans="1:12" x14ac:dyDescent="0.35">
      <c r="A62">
        <v>69</v>
      </c>
      <c r="B62" s="3" t="s">
        <v>11</v>
      </c>
      <c r="C62" s="3" t="s">
        <v>20</v>
      </c>
      <c r="D62">
        <v>14.564931999999409</v>
      </c>
      <c r="E62">
        <v>106.920743999998</v>
      </c>
      <c r="F62">
        <v>54</v>
      </c>
      <c r="G62">
        <v>198.2</v>
      </c>
      <c r="H62">
        <v>0</v>
      </c>
      <c r="I62">
        <v>2021</v>
      </c>
      <c r="J62">
        <v>541.79999999999995</v>
      </c>
      <c r="K62">
        <v>433</v>
      </c>
      <c r="L62">
        <v>108.79999999999995</v>
      </c>
    </row>
    <row r="63" spans="1:12" x14ac:dyDescent="0.35">
      <c r="A63">
        <v>70</v>
      </c>
      <c r="B63" s="3" t="s">
        <v>11</v>
      </c>
      <c r="C63" s="3" t="s">
        <v>20</v>
      </c>
      <c r="D63">
        <v>14.5516980000044</v>
      </c>
      <c r="E63">
        <v>106.7330720000013</v>
      </c>
      <c r="F63">
        <v>160</v>
      </c>
      <c r="G63">
        <v>633</v>
      </c>
      <c r="H63">
        <v>0</v>
      </c>
      <c r="I63">
        <v>2021</v>
      </c>
      <c r="J63">
        <v>320</v>
      </c>
      <c r="K63">
        <v>200</v>
      </c>
      <c r="L63">
        <v>120</v>
      </c>
    </row>
    <row r="64" spans="1:12" hidden="1" x14ac:dyDescent="0.35">
      <c r="A64">
        <v>71</v>
      </c>
      <c r="B64" s="3" t="s">
        <v>11</v>
      </c>
      <c r="C64" s="3" t="s">
        <v>21</v>
      </c>
      <c r="D64">
        <v>19.557350999996039</v>
      </c>
      <c r="E64">
        <v>103.5403330000009</v>
      </c>
      <c r="F64">
        <v>15</v>
      </c>
      <c r="G64">
        <v>80.66</v>
      </c>
      <c r="H64">
        <v>131.4</v>
      </c>
      <c r="I64">
        <v>2021</v>
      </c>
      <c r="K64">
        <v>333</v>
      </c>
      <c r="L64">
        <v>-333</v>
      </c>
    </row>
    <row r="65" spans="1:12" hidden="1" x14ac:dyDescent="0.35">
      <c r="A65">
        <v>72</v>
      </c>
      <c r="B65" s="3" t="s">
        <v>11</v>
      </c>
      <c r="C65" s="3" t="s">
        <v>21</v>
      </c>
      <c r="D65">
        <v>15.31368799999615</v>
      </c>
      <c r="E65">
        <v>106.65443500000271</v>
      </c>
      <c r="F65">
        <v>15</v>
      </c>
      <c r="G65">
        <v>68.31</v>
      </c>
      <c r="H65">
        <v>131.4</v>
      </c>
      <c r="I65">
        <v>2021</v>
      </c>
      <c r="J65">
        <v>198</v>
      </c>
      <c r="K65">
        <v>176</v>
      </c>
      <c r="L65">
        <v>22</v>
      </c>
    </row>
    <row r="66" spans="1:12" hidden="1" x14ac:dyDescent="0.35">
      <c r="A66">
        <v>73</v>
      </c>
      <c r="B66" s="3" t="s">
        <v>11</v>
      </c>
      <c r="C66" s="3" t="s">
        <v>21</v>
      </c>
      <c r="D66">
        <v>19.155266000001951</v>
      </c>
      <c r="E66">
        <v>103.266205000003</v>
      </c>
      <c r="F66">
        <v>15</v>
      </c>
      <c r="G66">
        <v>84.24</v>
      </c>
      <c r="H66">
        <v>131.4</v>
      </c>
      <c r="I66">
        <v>2021</v>
      </c>
      <c r="K66">
        <v>494</v>
      </c>
      <c r="L66">
        <v>-494</v>
      </c>
    </row>
    <row r="67" spans="1:12" x14ac:dyDescent="0.35">
      <c r="A67">
        <v>75</v>
      </c>
      <c r="B67" s="3" t="s">
        <v>11</v>
      </c>
      <c r="C67" s="3" t="s">
        <v>20</v>
      </c>
      <c r="D67">
        <v>18.354278999996112</v>
      </c>
      <c r="E67">
        <v>104.1470419999997</v>
      </c>
      <c r="F67">
        <v>650</v>
      </c>
      <c r="G67">
        <v>2561</v>
      </c>
      <c r="H67">
        <v>1138.8</v>
      </c>
      <c r="I67">
        <v>2022</v>
      </c>
      <c r="J67">
        <v>292</v>
      </c>
      <c r="K67">
        <v>495</v>
      </c>
      <c r="L67">
        <v>-203</v>
      </c>
    </row>
    <row r="68" spans="1:12" hidden="1" x14ac:dyDescent="0.35">
      <c r="A68">
        <v>76</v>
      </c>
      <c r="B68" s="3" t="s">
        <v>11</v>
      </c>
      <c r="C68" s="3" t="s">
        <v>20</v>
      </c>
      <c r="D68">
        <v>18.531179000001831</v>
      </c>
      <c r="E68">
        <v>102.5477160000035</v>
      </c>
      <c r="F68">
        <v>40</v>
      </c>
      <c r="G68">
        <v>59</v>
      </c>
      <c r="H68">
        <v>350.4</v>
      </c>
      <c r="I68">
        <v>2022</v>
      </c>
      <c r="K68">
        <v>217</v>
      </c>
      <c r="L68">
        <v>-217</v>
      </c>
    </row>
    <row r="69" spans="1:12" hidden="1" x14ac:dyDescent="0.35">
      <c r="A69">
        <v>80</v>
      </c>
      <c r="B69" s="3" t="s">
        <v>11</v>
      </c>
      <c r="C69" s="3" t="s">
        <v>21</v>
      </c>
      <c r="D69">
        <v>20.792815999995909</v>
      </c>
      <c r="E69">
        <v>102.117245999994</v>
      </c>
      <c r="F69">
        <v>1.5</v>
      </c>
      <c r="G69">
        <v>8</v>
      </c>
      <c r="H69">
        <v>13.14</v>
      </c>
      <c r="I69">
        <v>1996</v>
      </c>
      <c r="K69">
        <v>362</v>
      </c>
      <c r="L69">
        <v>-362</v>
      </c>
    </row>
    <row r="70" spans="1:12" hidden="1" x14ac:dyDescent="0.35">
      <c r="A70">
        <v>81</v>
      </c>
      <c r="B70" s="3" t="s">
        <v>11</v>
      </c>
      <c r="C70" s="3" t="s">
        <v>21</v>
      </c>
      <c r="D70">
        <v>15.354006999995709</v>
      </c>
      <c r="E70">
        <v>105.8332610000016</v>
      </c>
      <c r="F70">
        <v>5</v>
      </c>
      <c r="G70">
        <v>25</v>
      </c>
      <c r="H70">
        <v>43.8</v>
      </c>
      <c r="I70">
        <v>1970</v>
      </c>
      <c r="J70">
        <v>120.7</v>
      </c>
      <c r="K70">
        <v>33</v>
      </c>
      <c r="L70">
        <v>87.7</v>
      </c>
    </row>
    <row r="71" spans="1:12" hidden="1" x14ac:dyDescent="0.35">
      <c r="A71">
        <v>82</v>
      </c>
      <c r="B71" s="3" t="s">
        <v>11</v>
      </c>
      <c r="C71" s="3" t="s">
        <v>21</v>
      </c>
      <c r="D71">
        <v>19.820457999997281</v>
      </c>
      <c r="E71">
        <v>102.10441899999481</v>
      </c>
      <c r="F71">
        <v>1</v>
      </c>
      <c r="G71">
        <v>5</v>
      </c>
      <c r="H71">
        <v>8.76</v>
      </c>
      <c r="I71">
        <v>1970</v>
      </c>
      <c r="K71">
        <v>359</v>
      </c>
      <c r="L71">
        <v>-359</v>
      </c>
    </row>
    <row r="72" spans="1:12" hidden="1" x14ac:dyDescent="0.35">
      <c r="A72">
        <v>83</v>
      </c>
      <c r="B72" s="3" t="s">
        <v>11</v>
      </c>
      <c r="C72" s="3" t="s">
        <v>21</v>
      </c>
      <c r="D72">
        <v>20.4271193999747</v>
      </c>
      <c r="E72">
        <v>100.38611109988879</v>
      </c>
      <c r="F72">
        <v>3</v>
      </c>
      <c r="G72">
        <v>12</v>
      </c>
      <c r="H72">
        <v>26.28</v>
      </c>
      <c r="I72">
        <v>2011</v>
      </c>
      <c r="K72">
        <v>451</v>
      </c>
      <c r="L72">
        <v>-451</v>
      </c>
    </row>
    <row r="73" spans="1:12" hidden="1" x14ac:dyDescent="0.35">
      <c r="A73">
        <v>84</v>
      </c>
      <c r="B73" s="3" t="s">
        <v>11</v>
      </c>
      <c r="C73" s="3" t="s">
        <v>21</v>
      </c>
      <c r="D73">
        <v>18.371413000003081</v>
      </c>
      <c r="E73">
        <v>105.1439190000028</v>
      </c>
      <c r="F73">
        <v>1.7</v>
      </c>
      <c r="G73">
        <v>9</v>
      </c>
      <c r="H73">
        <v>14.891999999999999</v>
      </c>
      <c r="I73">
        <v>2011</v>
      </c>
      <c r="K73">
        <v>344</v>
      </c>
      <c r="L73">
        <v>-344</v>
      </c>
    </row>
    <row r="74" spans="1:12" hidden="1" x14ac:dyDescent="0.35">
      <c r="A74">
        <v>85</v>
      </c>
      <c r="B74" s="3" t="s">
        <v>11</v>
      </c>
      <c r="C74" s="3" t="s">
        <v>21</v>
      </c>
      <c r="D74">
        <v>21.03363299999765</v>
      </c>
      <c r="E74">
        <v>101.4072439999738</v>
      </c>
      <c r="F74">
        <v>1.25</v>
      </c>
      <c r="G74">
        <v>5.5</v>
      </c>
      <c r="H74">
        <v>10.95</v>
      </c>
      <c r="I74">
        <v>2011</v>
      </c>
      <c r="K74">
        <v>144</v>
      </c>
      <c r="L74">
        <v>-144</v>
      </c>
    </row>
    <row r="75" spans="1:12" hidden="1" x14ac:dyDescent="0.35">
      <c r="A75">
        <v>86</v>
      </c>
      <c r="B75" s="3" t="s">
        <v>11</v>
      </c>
      <c r="C75" s="3" t="s">
        <v>21</v>
      </c>
      <c r="D75">
        <v>16.66312200000133</v>
      </c>
      <c r="E75">
        <v>106.4960919999988</v>
      </c>
      <c r="F75">
        <v>3.2</v>
      </c>
      <c r="G75">
        <v>17</v>
      </c>
      <c r="H75">
        <v>28.032</v>
      </c>
      <c r="I75">
        <v>2013</v>
      </c>
      <c r="K75">
        <v>330</v>
      </c>
      <c r="L75">
        <v>-330</v>
      </c>
    </row>
    <row r="76" spans="1:12" hidden="1" x14ac:dyDescent="0.35">
      <c r="A76">
        <v>87</v>
      </c>
      <c r="B76" s="3" t="s">
        <v>11</v>
      </c>
      <c r="C76" s="3" t="s">
        <v>21</v>
      </c>
      <c r="D76">
        <v>19.303458000004241</v>
      </c>
      <c r="E76">
        <v>103.1774330000046</v>
      </c>
      <c r="F76">
        <v>5</v>
      </c>
      <c r="G76">
        <v>25.01</v>
      </c>
      <c r="H76">
        <v>43.8</v>
      </c>
      <c r="I76">
        <v>2014</v>
      </c>
      <c r="K76">
        <v>317</v>
      </c>
      <c r="L76">
        <v>-317</v>
      </c>
    </row>
    <row r="77" spans="1:12" hidden="1" x14ac:dyDescent="0.35">
      <c r="A77">
        <v>88</v>
      </c>
      <c r="B77" s="3" t="s">
        <v>11</v>
      </c>
      <c r="C77" s="3" t="s">
        <v>21</v>
      </c>
      <c r="D77">
        <v>15.0914759999959</v>
      </c>
      <c r="E77">
        <v>106.5245199999997</v>
      </c>
      <c r="F77">
        <v>5</v>
      </c>
      <c r="G77">
        <v>27</v>
      </c>
      <c r="H77">
        <v>43.8</v>
      </c>
      <c r="I77">
        <v>2016</v>
      </c>
      <c r="K77">
        <v>67</v>
      </c>
      <c r="L77">
        <v>-67</v>
      </c>
    </row>
    <row r="78" spans="1:12" hidden="1" x14ac:dyDescent="0.35">
      <c r="A78">
        <v>89</v>
      </c>
      <c r="B78" s="3" t="s">
        <v>11</v>
      </c>
      <c r="C78" s="3" t="s">
        <v>21</v>
      </c>
      <c r="D78">
        <v>19.479769999996378</v>
      </c>
      <c r="E78">
        <v>103.1588289999986</v>
      </c>
      <c r="F78">
        <v>3</v>
      </c>
      <c r="G78">
        <v>12</v>
      </c>
      <c r="H78">
        <v>26.28</v>
      </c>
      <c r="I78">
        <v>2016</v>
      </c>
      <c r="K78">
        <v>58</v>
      </c>
      <c r="L78">
        <v>-58</v>
      </c>
    </row>
    <row r="79" spans="1:12" hidden="1" x14ac:dyDescent="0.35">
      <c r="A79">
        <v>91</v>
      </c>
      <c r="B79" s="3" t="s">
        <v>11</v>
      </c>
      <c r="C79" s="3" t="s">
        <v>21</v>
      </c>
      <c r="D79">
        <v>19.112470000004151</v>
      </c>
      <c r="E79">
        <v>102.74501699999929</v>
      </c>
      <c r="F79">
        <v>2.5</v>
      </c>
      <c r="G79">
        <v>10.95</v>
      </c>
      <c r="H79">
        <v>21.9</v>
      </c>
      <c r="I79">
        <v>2017</v>
      </c>
      <c r="K79">
        <v>214</v>
      </c>
      <c r="L79">
        <v>-214</v>
      </c>
    </row>
    <row r="80" spans="1:12" hidden="1" x14ac:dyDescent="0.35">
      <c r="A80">
        <v>92</v>
      </c>
      <c r="B80" s="3" t="s">
        <v>11</v>
      </c>
      <c r="C80" s="3" t="s">
        <v>21</v>
      </c>
      <c r="D80">
        <v>19.60790300000426</v>
      </c>
      <c r="E80">
        <v>103.23547399999519</v>
      </c>
      <c r="F80">
        <v>1</v>
      </c>
      <c r="G80">
        <v>4.92</v>
      </c>
      <c r="H80">
        <v>8.76</v>
      </c>
      <c r="I80">
        <v>2018</v>
      </c>
      <c r="K80">
        <v>254</v>
      </c>
      <c r="L80">
        <v>-254</v>
      </c>
    </row>
    <row r="81" spans="1:12" hidden="1" x14ac:dyDescent="0.35">
      <c r="A81">
        <v>95</v>
      </c>
      <c r="B81" s="3" t="s">
        <v>11</v>
      </c>
      <c r="C81" s="3" t="s">
        <v>21</v>
      </c>
      <c r="D81">
        <v>18.61230200000297</v>
      </c>
      <c r="E81">
        <v>104.4681660000039</v>
      </c>
      <c r="F81">
        <v>5</v>
      </c>
      <c r="G81">
        <v>23.87</v>
      </c>
      <c r="H81">
        <v>43.8</v>
      </c>
      <c r="I81">
        <v>2019</v>
      </c>
      <c r="K81">
        <v>445</v>
      </c>
      <c r="L81">
        <v>-445</v>
      </c>
    </row>
    <row r="82" spans="1:12" hidden="1" x14ac:dyDescent="0.35">
      <c r="A82">
        <v>99</v>
      </c>
      <c r="B82" s="3" t="s">
        <v>11</v>
      </c>
      <c r="C82" s="3" t="s">
        <v>21</v>
      </c>
      <c r="D82">
        <v>20.845205000000849</v>
      </c>
      <c r="E82">
        <v>101.4965179999827</v>
      </c>
      <c r="F82">
        <v>5</v>
      </c>
      <c r="G82">
        <v>21.9</v>
      </c>
      <c r="H82">
        <v>43.8</v>
      </c>
      <c r="I82">
        <v>2021</v>
      </c>
      <c r="K82">
        <v>316</v>
      </c>
      <c r="L82">
        <v>-316</v>
      </c>
    </row>
    <row r="83" spans="1:12" hidden="1" x14ac:dyDescent="0.35">
      <c r="A83">
        <v>104</v>
      </c>
      <c r="B83" s="3" t="s">
        <v>12</v>
      </c>
      <c r="C83" s="3" t="s">
        <v>20</v>
      </c>
      <c r="D83">
        <v>19.437391000003039</v>
      </c>
      <c r="E83">
        <v>103.0014960000007</v>
      </c>
      <c r="F83">
        <v>240</v>
      </c>
      <c r="G83">
        <v>1040</v>
      </c>
      <c r="H83">
        <v>0</v>
      </c>
      <c r="I83">
        <v>2024</v>
      </c>
      <c r="K83">
        <v>378</v>
      </c>
      <c r="L83">
        <v>-378</v>
      </c>
    </row>
    <row r="84" spans="1:12" hidden="1" x14ac:dyDescent="0.35">
      <c r="A84">
        <v>105</v>
      </c>
      <c r="B84" s="3" t="s">
        <v>12</v>
      </c>
      <c r="C84" s="3" t="s">
        <v>21</v>
      </c>
      <c r="D84">
        <v>19.15393700000044</v>
      </c>
      <c r="E84">
        <v>103.3449780000027</v>
      </c>
      <c r="F84">
        <v>10.5</v>
      </c>
      <c r="G84">
        <v>52.4</v>
      </c>
      <c r="H84">
        <v>91.98</v>
      </c>
      <c r="I84">
        <v>2024</v>
      </c>
      <c r="K84">
        <v>382</v>
      </c>
      <c r="L84">
        <v>-382</v>
      </c>
    </row>
    <row r="85" spans="1:12" hidden="1" x14ac:dyDescent="0.35">
      <c r="A85">
        <v>106</v>
      </c>
      <c r="B85" s="3" t="s">
        <v>12</v>
      </c>
      <c r="C85" s="3" t="s">
        <v>20</v>
      </c>
      <c r="D85">
        <v>15.4037667000021</v>
      </c>
      <c r="E85">
        <v>106.2803472000045</v>
      </c>
      <c r="F85">
        <v>10</v>
      </c>
      <c r="G85">
        <v>34.380000000000003</v>
      </c>
      <c r="H85">
        <v>87.6</v>
      </c>
      <c r="I85">
        <v>2024</v>
      </c>
      <c r="K85">
        <v>65</v>
      </c>
      <c r="L85">
        <v>-65</v>
      </c>
    </row>
    <row r="86" spans="1:12" hidden="1" x14ac:dyDescent="0.35">
      <c r="A86">
        <v>107</v>
      </c>
      <c r="B86" s="3" t="s">
        <v>12</v>
      </c>
      <c r="C86" s="3" t="s">
        <v>21</v>
      </c>
      <c r="D86">
        <v>15.2387210000023</v>
      </c>
      <c r="E86">
        <v>106.1096189999958</v>
      </c>
      <c r="F86">
        <v>15</v>
      </c>
      <c r="G86">
        <v>65.7</v>
      </c>
      <c r="H86">
        <v>131.4</v>
      </c>
      <c r="I86">
        <v>2024</v>
      </c>
      <c r="K86">
        <v>149</v>
      </c>
      <c r="L86">
        <v>-149</v>
      </c>
    </row>
    <row r="87" spans="1:12" hidden="1" x14ac:dyDescent="0.35">
      <c r="A87">
        <v>108</v>
      </c>
      <c r="B87" s="3" t="s">
        <v>12</v>
      </c>
      <c r="C87" s="3" t="s">
        <v>21</v>
      </c>
      <c r="D87">
        <v>15.353748999999519</v>
      </c>
      <c r="E87">
        <v>105.83342499999929</v>
      </c>
      <c r="F87">
        <v>8</v>
      </c>
      <c r="G87">
        <v>22.64</v>
      </c>
      <c r="I87">
        <v>2024</v>
      </c>
      <c r="K87">
        <v>33</v>
      </c>
      <c r="L87">
        <v>-33</v>
      </c>
    </row>
    <row r="88" spans="1:12" hidden="1" x14ac:dyDescent="0.35">
      <c r="A88">
        <v>110</v>
      </c>
      <c r="B88" s="3" t="s">
        <v>13</v>
      </c>
      <c r="C88" s="3" t="s">
        <v>21</v>
      </c>
      <c r="D88">
        <v>20.242633999987522</v>
      </c>
      <c r="E88">
        <v>100.7112469999399</v>
      </c>
      <c r="F88">
        <v>37.5</v>
      </c>
      <c r="G88">
        <v>171.46</v>
      </c>
      <c r="H88">
        <v>328.5</v>
      </c>
      <c r="I88">
        <v>2024</v>
      </c>
      <c r="K88">
        <v>270</v>
      </c>
      <c r="L88">
        <v>-270</v>
      </c>
    </row>
    <row r="89" spans="1:12" hidden="1" x14ac:dyDescent="0.35">
      <c r="A89">
        <v>111</v>
      </c>
      <c r="B89" s="3" t="s">
        <v>13</v>
      </c>
      <c r="C89" s="3" t="s">
        <v>21</v>
      </c>
      <c r="D89">
        <v>17.89301600000222</v>
      </c>
      <c r="E89">
        <v>104.4570180000046</v>
      </c>
      <c r="F89">
        <v>30</v>
      </c>
      <c r="G89">
        <v>197</v>
      </c>
      <c r="H89">
        <v>262.8</v>
      </c>
      <c r="I89">
        <v>2024</v>
      </c>
      <c r="K89">
        <v>155</v>
      </c>
      <c r="L89">
        <v>-155</v>
      </c>
    </row>
    <row r="90" spans="1:12" hidden="1" x14ac:dyDescent="0.35">
      <c r="A90">
        <v>112</v>
      </c>
      <c r="B90" s="3" t="s">
        <v>12</v>
      </c>
      <c r="C90" s="3" t="s">
        <v>20</v>
      </c>
      <c r="D90">
        <v>15.34938899999989</v>
      </c>
      <c r="E90">
        <v>106.16032899999939</v>
      </c>
      <c r="F90">
        <v>5</v>
      </c>
      <c r="G90">
        <v>22.5</v>
      </c>
      <c r="H90">
        <v>43.8</v>
      </c>
      <c r="I90">
        <v>2024</v>
      </c>
      <c r="K90">
        <v>219</v>
      </c>
      <c r="L90">
        <v>-219</v>
      </c>
    </row>
    <row r="91" spans="1:12" hidden="1" x14ac:dyDescent="0.35">
      <c r="A91">
        <v>113</v>
      </c>
      <c r="B91" s="3" t="s">
        <v>14</v>
      </c>
      <c r="C91" s="3" t="s">
        <v>20</v>
      </c>
      <c r="D91">
        <v>19.078133999997942</v>
      </c>
      <c r="E91">
        <v>102.8830109999985</v>
      </c>
      <c r="F91">
        <v>480</v>
      </c>
      <c r="G91">
        <v>2345</v>
      </c>
      <c r="H91">
        <v>0</v>
      </c>
      <c r="I91">
        <v>2025</v>
      </c>
      <c r="K91">
        <v>389</v>
      </c>
      <c r="L91">
        <v>-389</v>
      </c>
    </row>
    <row r="92" spans="1:12" hidden="1" x14ac:dyDescent="0.35">
      <c r="A92">
        <v>114</v>
      </c>
      <c r="B92" s="3" t="s">
        <v>14</v>
      </c>
      <c r="C92" s="3" t="s">
        <v>21</v>
      </c>
      <c r="D92">
        <v>20.660823999987489</v>
      </c>
      <c r="E92">
        <v>100.71776099993021</v>
      </c>
      <c r="F92">
        <v>15</v>
      </c>
      <c r="G92">
        <v>57.84</v>
      </c>
      <c r="H92">
        <v>131.4</v>
      </c>
      <c r="I92">
        <v>2025</v>
      </c>
      <c r="K92">
        <v>405</v>
      </c>
      <c r="L92">
        <v>-405</v>
      </c>
    </row>
    <row r="93" spans="1:12" hidden="1" x14ac:dyDescent="0.35">
      <c r="A93">
        <v>115</v>
      </c>
      <c r="B93" s="3" t="s">
        <v>14</v>
      </c>
      <c r="C93" s="3" t="s">
        <v>21</v>
      </c>
      <c r="D93">
        <v>20.535299999998031</v>
      </c>
      <c r="E93">
        <v>104.3826099999997</v>
      </c>
      <c r="F93">
        <v>15</v>
      </c>
      <c r="G93">
        <v>65.7</v>
      </c>
      <c r="H93">
        <v>131.4</v>
      </c>
      <c r="I93">
        <v>2025</v>
      </c>
      <c r="K93">
        <v>382</v>
      </c>
      <c r="L93">
        <v>-382</v>
      </c>
    </row>
    <row r="94" spans="1:12" hidden="1" x14ac:dyDescent="0.35">
      <c r="A94">
        <v>116</v>
      </c>
      <c r="B94" s="3" t="s">
        <v>14</v>
      </c>
      <c r="C94" s="3" t="s">
        <v>20</v>
      </c>
      <c r="D94">
        <v>19.885137000004011</v>
      </c>
      <c r="E94">
        <v>104.67877099999799</v>
      </c>
      <c r="F94">
        <v>15</v>
      </c>
      <c r="G94">
        <v>78.5</v>
      </c>
      <c r="H94">
        <v>131.4</v>
      </c>
      <c r="I94">
        <v>2025</v>
      </c>
      <c r="K94">
        <v>539</v>
      </c>
      <c r="L94">
        <v>-539</v>
      </c>
    </row>
    <row r="95" spans="1:12" hidden="1" x14ac:dyDescent="0.35">
      <c r="A95">
        <v>117</v>
      </c>
      <c r="B95" s="3" t="s">
        <v>14</v>
      </c>
      <c r="C95" s="3" t="s">
        <v>20</v>
      </c>
      <c r="D95">
        <v>19.87999200000317</v>
      </c>
      <c r="E95">
        <v>104.7749050000007</v>
      </c>
      <c r="F95">
        <v>50</v>
      </c>
      <c r="G95">
        <v>174.9</v>
      </c>
      <c r="H95">
        <v>0</v>
      </c>
      <c r="I95">
        <v>2025</v>
      </c>
      <c r="K95">
        <v>305</v>
      </c>
      <c r="L95">
        <v>-305</v>
      </c>
    </row>
    <row r="96" spans="1:12" hidden="1" x14ac:dyDescent="0.35">
      <c r="A96">
        <v>118</v>
      </c>
      <c r="B96" s="3" t="s">
        <v>14</v>
      </c>
      <c r="C96" s="3" t="s">
        <v>20</v>
      </c>
      <c r="D96">
        <v>20.15442809999983</v>
      </c>
      <c r="E96">
        <v>104.5162663999991</v>
      </c>
      <c r="F96">
        <v>156</v>
      </c>
      <c r="G96">
        <v>626</v>
      </c>
      <c r="H96">
        <v>0</v>
      </c>
      <c r="I96">
        <v>2025</v>
      </c>
      <c r="K96">
        <v>653</v>
      </c>
      <c r="L96">
        <v>-653</v>
      </c>
    </row>
    <row r="97" spans="1:12" hidden="1" x14ac:dyDescent="0.35">
      <c r="A97">
        <v>120</v>
      </c>
      <c r="B97" s="3" t="s">
        <v>14</v>
      </c>
      <c r="C97" s="3" t="s">
        <v>20</v>
      </c>
      <c r="D97">
        <v>14.599086000004171</v>
      </c>
      <c r="E97">
        <v>106.5531940000043</v>
      </c>
      <c r="F97">
        <v>86</v>
      </c>
      <c r="G97">
        <v>380.4</v>
      </c>
      <c r="H97">
        <v>665.76</v>
      </c>
      <c r="I97">
        <v>2025</v>
      </c>
      <c r="K97">
        <v>38</v>
      </c>
      <c r="L97">
        <v>-38</v>
      </c>
    </row>
    <row r="98" spans="1:12" hidden="1" x14ac:dyDescent="0.35">
      <c r="A98">
        <v>121</v>
      </c>
      <c r="B98" s="3" t="s">
        <v>14</v>
      </c>
      <c r="C98" s="3" t="s">
        <v>20</v>
      </c>
      <c r="D98">
        <v>19.08773800000084</v>
      </c>
      <c r="E98">
        <v>104.0704120000027</v>
      </c>
      <c r="F98">
        <v>120</v>
      </c>
      <c r="G98">
        <v>484</v>
      </c>
      <c r="H98">
        <v>0</v>
      </c>
      <c r="I98">
        <v>2025</v>
      </c>
      <c r="K98">
        <v>74</v>
      </c>
      <c r="L98">
        <v>-74</v>
      </c>
    </row>
    <row r="99" spans="1:12" hidden="1" x14ac:dyDescent="0.35">
      <c r="A99">
        <v>126</v>
      </c>
      <c r="B99" s="3" t="s">
        <v>14</v>
      </c>
      <c r="C99" s="3" t="s">
        <v>21</v>
      </c>
      <c r="D99">
        <v>20.70433719996684</v>
      </c>
      <c r="E99">
        <v>100.2331065998539</v>
      </c>
      <c r="F99">
        <v>5</v>
      </c>
      <c r="G99">
        <v>19.27</v>
      </c>
      <c r="H99">
        <v>0</v>
      </c>
      <c r="I99">
        <v>2025</v>
      </c>
      <c r="K99">
        <v>343</v>
      </c>
      <c r="L99">
        <v>-343</v>
      </c>
    </row>
    <row r="100" spans="1:12" hidden="1" x14ac:dyDescent="0.35">
      <c r="A100">
        <v>128</v>
      </c>
      <c r="B100" s="3" t="s">
        <v>14</v>
      </c>
      <c r="C100" s="3" t="s">
        <v>20</v>
      </c>
      <c r="D100">
        <v>19.289601000004101</v>
      </c>
      <c r="E100">
        <v>102.3704649999971</v>
      </c>
      <c r="F100">
        <v>5</v>
      </c>
      <c r="G100">
        <v>10.9</v>
      </c>
      <c r="H100">
        <v>43.8</v>
      </c>
      <c r="I100">
        <v>2025</v>
      </c>
      <c r="K100">
        <v>389</v>
      </c>
      <c r="L100">
        <v>-389</v>
      </c>
    </row>
    <row r="101" spans="1:12" hidden="1" x14ac:dyDescent="0.35">
      <c r="A101">
        <v>129</v>
      </c>
      <c r="B101" s="3" t="s">
        <v>14</v>
      </c>
      <c r="C101" s="3" t="s">
        <v>20</v>
      </c>
      <c r="D101">
        <v>18.998979999997189</v>
      </c>
      <c r="E101">
        <v>103.6545659999974</v>
      </c>
      <c r="F101">
        <v>5</v>
      </c>
      <c r="G101">
        <v>19.2</v>
      </c>
      <c r="H101">
        <v>0</v>
      </c>
      <c r="I101">
        <v>2025</v>
      </c>
      <c r="K101">
        <v>293</v>
      </c>
      <c r="L101">
        <v>-293</v>
      </c>
    </row>
    <row r="102" spans="1:12" hidden="1" x14ac:dyDescent="0.35">
      <c r="A102">
        <v>130</v>
      </c>
      <c r="B102" s="3" t="s">
        <v>15</v>
      </c>
      <c r="C102" s="3" t="s">
        <v>20</v>
      </c>
      <c r="D102">
        <v>15.242845000000329</v>
      </c>
      <c r="E102">
        <v>107.5088119999981</v>
      </c>
      <c r="F102">
        <v>52</v>
      </c>
      <c r="G102">
        <v>210.7</v>
      </c>
      <c r="H102">
        <v>0</v>
      </c>
      <c r="I102">
        <v>2026</v>
      </c>
      <c r="K102">
        <v>646</v>
      </c>
      <c r="L102">
        <v>-646</v>
      </c>
    </row>
    <row r="103" spans="1:12" hidden="1" x14ac:dyDescent="0.35">
      <c r="A103">
        <v>131</v>
      </c>
      <c r="B103" s="3" t="s">
        <v>15</v>
      </c>
      <c r="C103" s="3" t="s">
        <v>20</v>
      </c>
      <c r="D103">
        <v>15.214800999998291</v>
      </c>
      <c r="E103">
        <v>107.5385340000004</v>
      </c>
      <c r="F103">
        <v>71</v>
      </c>
      <c r="G103">
        <v>292</v>
      </c>
      <c r="H103">
        <v>0</v>
      </c>
      <c r="I103">
        <v>2026</v>
      </c>
      <c r="K103">
        <v>330</v>
      </c>
      <c r="L103">
        <v>-330</v>
      </c>
    </row>
    <row r="104" spans="1:12" hidden="1" x14ac:dyDescent="0.35">
      <c r="A104">
        <v>132</v>
      </c>
      <c r="B104" s="3" t="s">
        <v>15</v>
      </c>
      <c r="C104" s="3" t="s">
        <v>20</v>
      </c>
      <c r="D104">
        <v>15.20252699999973</v>
      </c>
      <c r="E104">
        <v>107.5095450000023</v>
      </c>
      <c r="F104">
        <v>12</v>
      </c>
      <c r="G104">
        <v>51</v>
      </c>
      <c r="H104">
        <v>0</v>
      </c>
      <c r="I104">
        <v>2026</v>
      </c>
      <c r="K104">
        <v>430</v>
      </c>
      <c r="L104">
        <v>-430</v>
      </c>
    </row>
    <row r="105" spans="1:12" hidden="1" x14ac:dyDescent="0.35">
      <c r="A105">
        <v>133</v>
      </c>
      <c r="B105" s="3" t="s">
        <v>15</v>
      </c>
      <c r="C105" s="3" t="s">
        <v>20</v>
      </c>
      <c r="D105">
        <v>18.475417999995631</v>
      </c>
      <c r="E105">
        <v>101.4353599999975</v>
      </c>
      <c r="F105">
        <v>45</v>
      </c>
      <c r="G105">
        <v>245</v>
      </c>
      <c r="H105">
        <v>394.2</v>
      </c>
      <c r="I105">
        <v>2026</v>
      </c>
      <c r="K105">
        <v>212</v>
      </c>
      <c r="L105">
        <v>-212</v>
      </c>
    </row>
    <row r="106" spans="1:12" hidden="1" x14ac:dyDescent="0.35">
      <c r="A106">
        <v>135</v>
      </c>
      <c r="B106" s="3" t="s">
        <v>15</v>
      </c>
      <c r="C106" s="3" t="s">
        <v>20</v>
      </c>
      <c r="D106">
        <v>19.21488399999625</v>
      </c>
      <c r="E106">
        <v>103.85357800000421</v>
      </c>
      <c r="F106">
        <v>60</v>
      </c>
      <c r="G106">
        <v>223</v>
      </c>
      <c r="H106">
        <v>0</v>
      </c>
      <c r="I106">
        <v>2026</v>
      </c>
      <c r="K106">
        <v>686</v>
      </c>
      <c r="L106">
        <v>-686</v>
      </c>
    </row>
    <row r="107" spans="1:12" hidden="1" x14ac:dyDescent="0.35">
      <c r="A107">
        <v>139</v>
      </c>
      <c r="B107" s="3" t="s">
        <v>16</v>
      </c>
      <c r="C107" s="3" t="s">
        <v>21</v>
      </c>
      <c r="D107">
        <v>18.916191999997761</v>
      </c>
      <c r="E107">
        <v>102.5223030000016</v>
      </c>
      <c r="F107">
        <v>10</v>
      </c>
      <c r="G107">
        <v>43.8</v>
      </c>
      <c r="H107">
        <v>87.6</v>
      </c>
      <c r="I107">
        <v>2027</v>
      </c>
      <c r="K107">
        <v>498</v>
      </c>
      <c r="L107">
        <v>-498</v>
      </c>
    </row>
    <row r="108" spans="1:12" hidden="1" x14ac:dyDescent="0.35">
      <c r="A108">
        <v>140</v>
      </c>
      <c r="B108" s="3" t="s">
        <v>16</v>
      </c>
      <c r="C108" s="3" t="s">
        <v>20</v>
      </c>
      <c r="D108">
        <v>16.730975000004129</v>
      </c>
      <c r="E108">
        <v>106.2418459999989</v>
      </c>
      <c r="F108">
        <v>31.2</v>
      </c>
      <c r="G108">
        <v>115.2</v>
      </c>
      <c r="H108">
        <v>0</v>
      </c>
      <c r="I108">
        <v>2027</v>
      </c>
      <c r="K108">
        <v>192</v>
      </c>
      <c r="L108">
        <v>-192</v>
      </c>
    </row>
    <row r="109" spans="1:12" hidden="1" x14ac:dyDescent="0.35">
      <c r="A109">
        <v>141</v>
      </c>
      <c r="B109" s="3" t="s">
        <v>16</v>
      </c>
      <c r="C109" s="3" t="s">
        <v>20</v>
      </c>
      <c r="D109">
        <v>15.347272000001061</v>
      </c>
      <c r="E109">
        <v>107.54039199999831</v>
      </c>
      <c r="F109">
        <v>70</v>
      </c>
      <c r="G109">
        <v>283.7</v>
      </c>
      <c r="H109">
        <v>613.19999999999993</v>
      </c>
      <c r="I109">
        <v>2027</v>
      </c>
      <c r="K109">
        <v>288</v>
      </c>
      <c r="L109">
        <v>-288</v>
      </c>
    </row>
    <row r="110" spans="1:12" hidden="1" x14ac:dyDescent="0.35">
      <c r="A110">
        <v>142</v>
      </c>
      <c r="B110" s="3" t="s">
        <v>16</v>
      </c>
      <c r="C110" s="3" t="s">
        <v>20</v>
      </c>
      <c r="D110">
        <v>15.303814000004049</v>
      </c>
      <c r="E110">
        <v>106.0016049999975</v>
      </c>
      <c r="F110">
        <v>26</v>
      </c>
      <c r="G110">
        <v>97</v>
      </c>
      <c r="H110">
        <v>0</v>
      </c>
      <c r="I110">
        <v>2027</v>
      </c>
      <c r="K110">
        <v>233</v>
      </c>
      <c r="L110">
        <v>-233</v>
      </c>
    </row>
    <row r="111" spans="1:12" hidden="1" x14ac:dyDescent="0.35">
      <c r="A111">
        <v>168</v>
      </c>
      <c r="B111" s="3" t="s">
        <v>17</v>
      </c>
      <c r="C111" s="3" t="s">
        <v>20</v>
      </c>
      <c r="D111">
        <v>14.85158999999674</v>
      </c>
      <c r="E111">
        <v>106.84922300000309</v>
      </c>
      <c r="F111">
        <v>50</v>
      </c>
      <c r="G111">
        <v>206.3</v>
      </c>
      <c r="I111">
        <v>2028</v>
      </c>
      <c r="K111">
        <v>296</v>
      </c>
      <c r="L111">
        <v>-296</v>
      </c>
    </row>
    <row r="112" spans="1:12" hidden="1" x14ac:dyDescent="0.35">
      <c r="A112">
        <v>188</v>
      </c>
      <c r="B112" s="3" t="s">
        <v>18</v>
      </c>
      <c r="C112" s="3" t="s">
        <v>20</v>
      </c>
      <c r="D112">
        <v>15.51272299999637</v>
      </c>
      <c r="E112">
        <v>106.7873019999964</v>
      </c>
      <c r="F112">
        <v>175</v>
      </c>
      <c r="G112">
        <v>781.2</v>
      </c>
      <c r="H112">
        <v>131.4</v>
      </c>
      <c r="I112">
        <v>2030</v>
      </c>
      <c r="K112">
        <v>244</v>
      </c>
      <c r="L112">
        <v>-244</v>
      </c>
    </row>
    <row r="113" spans="1:12" hidden="1" x14ac:dyDescent="0.35">
      <c r="A113">
        <v>189</v>
      </c>
      <c r="B113" s="3" t="s">
        <v>18</v>
      </c>
      <c r="C113" s="3" t="s">
        <v>20</v>
      </c>
      <c r="D113">
        <v>15.79548399999927</v>
      </c>
      <c r="E113">
        <v>106.7574729999976</v>
      </c>
      <c r="F113">
        <v>165</v>
      </c>
      <c r="G113">
        <v>749.5</v>
      </c>
      <c r="H113">
        <v>131.4</v>
      </c>
      <c r="I113">
        <v>2030</v>
      </c>
      <c r="K113">
        <v>254</v>
      </c>
      <c r="L113">
        <v>-254</v>
      </c>
    </row>
    <row r="114" spans="1:12" hidden="1" x14ac:dyDescent="0.35">
      <c r="A114">
        <v>190</v>
      </c>
      <c r="B114" s="3" t="s">
        <v>18</v>
      </c>
      <c r="C114" s="3" t="s">
        <v>21</v>
      </c>
      <c r="D114">
        <v>20.081773999999999</v>
      </c>
      <c r="E114">
        <v>102.1765039999932</v>
      </c>
      <c r="F114">
        <v>1460</v>
      </c>
      <c r="G114">
        <v>6622</v>
      </c>
      <c r="H114">
        <v>525.6</v>
      </c>
      <c r="I114">
        <v>2030</v>
      </c>
      <c r="K114">
        <v>754</v>
      </c>
      <c r="L114">
        <v>-754</v>
      </c>
    </row>
    <row r="115" spans="1:12" hidden="1" x14ac:dyDescent="0.35">
      <c r="A115">
        <v>191</v>
      </c>
      <c r="B115" s="3" t="s">
        <v>18</v>
      </c>
      <c r="C115" s="3" t="s">
        <v>21</v>
      </c>
      <c r="D115">
        <v>19.85033999999289</v>
      </c>
      <c r="E115">
        <v>101.0230129999719</v>
      </c>
      <c r="F115">
        <v>912</v>
      </c>
      <c r="G115">
        <v>4846</v>
      </c>
      <c r="H115">
        <v>998.64</v>
      </c>
      <c r="I115">
        <v>2032</v>
      </c>
      <c r="K115">
        <v>317</v>
      </c>
      <c r="L115">
        <v>-317</v>
      </c>
    </row>
    <row r="116" spans="1:12" hidden="1" x14ac:dyDescent="0.35">
      <c r="A116">
        <v>192</v>
      </c>
      <c r="B116" s="3" t="s">
        <v>18</v>
      </c>
      <c r="C116" s="3" t="s">
        <v>21</v>
      </c>
      <c r="D116">
        <v>18.32469500000072</v>
      </c>
      <c r="E116">
        <v>101.5262599999961</v>
      </c>
      <c r="F116">
        <v>770</v>
      </c>
      <c r="G116">
        <v>4128</v>
      </c>
      <c r="H116">
        <v>61.32</v>
      </c>
      <c r="I116">
        <v>2032</v>
      </c>
      <c r="K116">
        <v>212</v>
      </c>
      <c r="L116">
        <v>-212</v>
      </c>
    </row>
    <row r="117" spans="1:12" hidden="1" x14ac:dyDescent="0.35">
      <c r="A117">
        <v>197</v>
      </c>
      <c r="B117" s="3" t="s">
        <v>18</v>
      </c>
      <c r="C117" s="3" t="s">
        <v>20</v>
      </c>
      <c r="D117">
        <v>15.136138000003029</v>
      </c>
      <c r="E117">
        <v>106.5932690000035</v>
      </c>
      <c r="F117">
        <v>81</v>
      </c>
      <c r="G117">
        <v>299</v>
      </c>
      <c r="H117">
        <v>709.56</v>
      </c>
      <c r="K117">
        <v>161</v>
      </c>
      <c r="L117">
        <v>-161</v>
      </c>
    </row>
    <row r="118" spans="1:12" hidden="1" x14ac:dyDescent="0.35">
      <c r="A118">
        <v>202</v>
      </c>
      <c r="B118" s="3" t="s">
        <v>18</v>
      </c>
      <c r="C118" s="3" t="s">
        <v>20</v>
      </c>
      <c r="D118">
        <v>20.305807000003082</v>
      </c>
      <c r="E118">
        <v>104.1719480000036</v>
      </c>
      <c r="F118">
        <v>150</v>
      </c>
      <c r="G118">
        <v>343</v>
      </c>
      <c r="H118">
        <v>1314</v>
      </c>
      <c r="K118">
        <v>628</v>
      </c>
      <c r="L118">
        <v>-628</v>
      </c>
    </row>
    <row r="119" spans="1:12" hidden="1" x14ac:dyDescent="0.35">
      <c r="A119">
        <v>250</v>
      </c>
      <c r="B119" s="3" t="s">
        <v>18</v>
      </c>
      <c r="C119" s="3" t="s">
        <v>20</v>
      </c>
      <c r="D119">
        <v>16.000547000001632</v>
      </c>
      <c r="E119">
        <v>106.9613550000045</v>
      </c>
      <c r="F119">
        <v>330</v>
      </c>
      <c r="G119">
        <v>1502</v>
      </c>
      <c r="H119">
        <v>2890.8</v>
      </c>
      <c r="K119">
        <v>674</v>
      </c>
      <c r="L119">
        <v>-674</v>
      </c>
    </row>
    <row r="120" spans="1:12" hidden="1" x14ac:dyDescent="0.35">
      <c r="A120">
        <v>266</v>
      </c>
      <c r="B120" s="3" t="s">
        <v>18</v>
      </c>
      <c r="C120" s="3" t="s">
        <v>21</v>
      </c>
      <c r="D120">
        <v>17.815525999998329</v>
      </c>
      <c r="E120">
        <v>101.538459999998</v>
      </c>
      <c r="F120">
        <v>660</v>
      </c>
      <c r="G120">
        <v>3696</v>
      </c>
      <c r="H120">
        <v>87.6</v>
      </c>
      <c r="K120">
        <v>381</v>
      </c>
      <c r="L120">
        <v>-381</v>
      </c>
    </row>
    <row r="121" spans="1:12" hidden="1" x14ac:dyDescent="0.35">
      <c r="A121">
        <v>343</v>
      </c>
      <c r="B121" s="3" t="s">
        <v>19</v>
      </c>
      <c r="C121" s="3" t="s">
        <v>20</v>
      </c>
      <c r="D121">
        <v>18.760431000000491</v>
      </c>
      <c r="E121">
        <v>102.9308080000034</v>
      </c>
      <c r="F121">
        <v>160</v>
      </c>
      <c r="G121">
        <v>744</v>
      </c>
      <c r="H121">
        <v>1401.6</v>
      </c>
      <c r="K121">
        <v>413</v>
      </c>
      <c r="L121">
        <v>-413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B791-D604-428F-87D8-1E9919AAE272}">
  <dimension ref="A1:O127"/>
  <sheetViews>
    <sheetView tabSelected="1" topLeftCell="A17" workbookViewId="0">
      <selection activeCell="J61" sqref="J61"/>
    </sheetView>
  </sheetViews>
  <sheetFormatPr defaultRowHeight="14.5" x14ac:dyDescent="0.35"/>
  <sheetData>
    <row r="1" spans="1:13" x14ac:dyDescent="0.35">
      <c r="A1" s="4">
        <v>1</v>
      </c>
      <c r="B1" s="10" t="s">
        <v>11</v>
      </c>
      <c r="C1" s="10" t="s">
        <v>20</v>
      </c>
      <c r="D1" s="5">
        <v>18.530335999999441</v>
      </c>
      <c r="E1" s="5">
        <v>102.547645999998</v>
      </c>
      <c r="F1" s="5">
        <v>155</v>
      </c>
      <c r="G1" s="5">
        <v>1025</v>
      </c>
      <c r="H1" s="5">
        <v>1357.8</v>
      </c>
      <c r="I1" s="5">
        <v>1971</v>
      </c>
      <c r="J1" s="5">
        <v>212.3</v>
      </c>
      <c r="K1" s="5">
        <v>217</v>
      </c>
      <c r="L1" s="6">
        <v>-4.6999999999999886</v>
      </c>
      <c r="M1">
        <f>ABS(L1)</f>
        <v>4.6999999999999886</v>
      </c>
    </row>
    <row r="2" spans="1:13" x14ac:dyDescent="0.35">
      <c r="A2" s="7">
        <v>2</v>
      </c>
      <c r="B2" s="11" t="s">
        <v>11</v>
      </c>
      <c r="C2" s="11" t="s">
        <v>21</v>
      </c>
      <c r="D2" s="8">
        <v>15.491752000004199</v>
      </c>
      <c r="E2" s="8">
        <v>106.2787150000018</v>
      </c>
      <c r="F2" s="8">
        <v>45</v>
      </c>
      <c r="G2" s="8">
        <v>180</v>
      </c>
      <c r="H2" s="8">
        <v>394.2</v>
      </c>
      <c r="I2" s="8">
        <v>1991</v>
      </c>
      <c r="J2" s="8">
        <v>482</v>
      </c>
      <c r="K2" s="8">
        <v>343</v>
      </c>
      <c r="L2" s="9">
        <v>139</v>
      </c>
      <c r="M2">
        <f t="shared" ref="M2:M53" si="0">ABS(L2)</f>
        <v>139</v>
      </c>
    </row>
    <row r="3" spans="1:13" x14ac:dyDescent="0.35">
      <c r="A3" s="4">
        <v>3</v>
      </c>
      <c r="B3" s="10" t="s">
        <v>11</v>
      </c>
      <c r="C3" s="10" t="s">
        <v>20</v>
      </c>
      <c r="D3" s="5">
        <v>18.26108799999994</v>
      </c>
      <c r="E3" s="5">
        <v>104.5624959999974</v>
      </c>
      <c r="F3" s="5">
        <v>440</v>
      </c>
      <c r="G3" s="5">
        <v>2691</v>
      </c>
      <c r="H3" s="5">
        <v>0.438</v>
      </c>
      <c r="I3" s="5">
        <v>2013</v>
      </c>
      <c r="J3" s="5">
        <v>400</v>
      </c>
      <c r="K3" s="5">
        <v>306</v>
      </c>
      <c r="L3" s="6">
        <v>94</v>
      </c>
      <c r="M3">
        <f t="shared" si="0"/>
        <v>94</v>
      </c>
    </row>
    <row r="4" spans="1:13" x14ac:dyDescent="0.35">
      <c r="A4" s="7">
        <v>4</v>
      </c>
      <c r="B4" s="11" t="s">
        <v>11</v>
      </c>
      <c r="C4" s="11" t="s">
        <v>20</v>
      </c>
      <c r="D4" s="8">
        <v>15.05960299999729</v>
      </c>
      <c r="E4" s="8">
        <v>106.7641059999988</v>
      </c>
      <c r="F4" s="8">
        <v>152</v>
      </c>
      <c r="G4" s="8">
        <v>450</v>
      </c>
      <c r="H4" s="8">
        <v>17.52</v>
      </c>
      <c r="I4" s="8">
        <v>1999</v>
      </c>
      <c r="J4" s="8">
        <v>883</v>
      </c>
      <c r="K4" s="8">
        <v>121</v>
      </c>
      <c r="L4" s="9">
        <v>762</v>
      </c>
      <c r="M4" s="12">
        <f t="shared" si="0"/>
        <v>762</v>
      </c>
    </row>
    <row r="5" spans="1:13" x14ac:dyDescent="0.35">
      <c r="A5" s="4">
        <v>5</v>
      </c>
      <c r="B5" s="10" t="s">
        <v>11</v>
      </c>
      <c r="C5" s="10" t="s">
        <v>20</v>
      </c>
      <c r="D5" s="5">
        <v>18.437522000002652</v>
      </c>
      <c r="E5" s="5">
        <v>102.94740800000289</v>
      </c>
      <c r="F5" s="5">
        <v>60</v>
      </c>
      <c r="G5" s="5">
        <v>215</v>
      </c>
      <c r="H5" s="5">
        <v>525.6</v>
      </c>
      <c r="I5" s="5">
        <v>2000</v>
      </c>
      <c r="J5" s="5">
        <v>406.1</v>
      </c>
      <c r="K5" s="5">
        <v>115</v>
      </c>
      <c r="L5" s="6">
        <v>291.10000000000002</v>
      </c>
      <c r="M5">
        <f t="shared" si="0"/>
        <v>291.10000000000002</v>
      </c>
    </row>
    <row r="6" spans="1:13" x14ac:dyDescent="0.35">
      <c r="A6" s="7">
        <v>6</v>
      </c>
      <c r="B6" s="11" t="s">
        <v>11</v>
      </c>
      <c r="C6" s="11" t="s">
        <v>20</v>
      </c>
      <c r="D6" s="8">
        <v>18.34969999999668</v>
      </c>
      <c r="E6" s="8">
        <v>102.7652610000046</v>
      </c>
      <c r="F6" s="8">
        <v>40</v>
      </c>
      <c r="G6" s="8">
        <v>150</v>
      </c>
      <c r="H6" s="8">
        <v>350.4</v>
      </c>
      <c r="I6" s="8">
        <v>2009</v>
      </c>
      <c r="J6" s="8">
        <v>751</v>
      </c>
      <c r="K6" s="8">
        <v>416</v>
      </c>
      <c r="L6" s="9">
        <v>335</v>
      </c>
      <c r="M6">
        <f t="shared" si="0"/>
        <v>335</v>
      </c>
    </row>
    <row r="7" spans="1:13" x14ac:dyDescent="0.35">
      <c r="A7" s="4">
        <v>7</v>
      </c>
      <c r="B7" s="10" t="s">
        <v>11</v>
      </c>
      <c r="C7" s="10" t="s">
        <v>21</v>
      </c>
      <c r="D7" s="5">
        <v>15.40376699999984</v>
      </c>
      <c r="E7" s="5">
        <v>106.2803469999978</v>
      </c>
      <c r="F7" s="5">
        <v>76</v>
      </c>
      <c r="G7" s="5">
        <v>309</v>
      </c>
      <c r="H7" s="5">
        <v>665.76</v>
      </c>
      <c r="I7" s="5">
        <v>2009</v>
      </c>
      <c r="J7" s="5">
        <v>813</v>
      </c>
      <c r="K7" s="5">
        <v>65</v>
      </c>
      <c r="L7" s="6">
        <v>748</v>
      </c>
      <c r="M7" s="12">
        <f t="shared" si="0"/>
        <v>748</v>
      </c>
    </row>
    <row r="8" spans="1:13" x14ac:dyDescent="0.35">
      <c r="A8" s="7">
        <v>8</v>
      </c>
      <c r="B8" s="11" t="s">
        <v>11</v>
      </c>
      <c r="C8" s="11" t="s">
        <v>20</v>
      </c>
      <c r="D8" s="8">
        <v>18.79356699999698</v>
      </c>
      <c r="E8" s="8">
        <v>102.11635600000059</v>
      </c>
      <c r="F8" s="8">
        <v>100</v>
      </c>
      <c r="G8" s="8">
        <v>435</v>
      </c>
      <c r="H8" s="8">
        <v>876</v>
      </c>
      <c r="I8" s="8">
        <v>2010</v>
      </c>
      <c r="J8" s="8">
        <v>305</v>
      </c>
      <c r="K8" s="8">
        <v>361</v>
      </c>
      <c r="L8" s="9">
        <v>-56</v>
      </c>
      <c r="M8">
        <f t="shared" si="0"/>
        <v>56</v>
      </c>
    </row>
    <row r="9" spans="1:13" x14ac:dyDescent="0.35">
      <c r="A9" s="4">
        <v>9</v>
      </c>
      <c r="B9" s="10" t="s">
        <v>11</v>
      </c>
      <c r="C9" s="10" t="s">
        <v>20</v>
      </c>
      <c r="D9" s="5">
        <v>17.997513999999409</v>
      </c>
      <c r="E9" s="5">
        <v>104.9525419999981</v>
      </c>
      <c r="F9" s="5">
        <v>1080</v>
      </c>
      <c r="G9" s="5">
        <v>6000</v>
      </c>
      <c r="H9" s="5">
        <v>659.41775999999993</v>
      </c>
      <c r="I9" s="5">
        <v>2010</v>
      </c>
      <c r="J9" s="5">
        <v>538</v>
      </c>
      <c r="K9" s="5">
        <v>333</v>
      </c>
      <c r="L9" s="6">
        <v>205</v>
      </c>
      <c r="M9">
        <f t="shared" si="0"/>
        <v>205</v>
      </c>
    </row>
    <row r="10" spans="1:13" x14ac:dyDescent="0.35">
      <c r="A10" s="7">
        <v>10</v>
      </c>
      <c r="B10" s="11" t="s">
        <v>11</v>
      </c>
      <c r="C10" s="11" t="s">
        <v>20</v>
      </c>
      <c r="D10" s="8">
        <v>18.751194000002911</v>
      </c>
      <c r="E10" s="8">
        <v>102.775597000003</v>
      </c>
      <c r="F10" s="8">
        <v>615</v>
      </c>
      <c r="G10" s="8">
        <v>2300</v>
      </c>
      <c r="H10" s="8">
        <v>0</v>
      </c>
      <c r="I10" s="8">
        <v>2012</v>
      </c>
      <c r="J10" s="8">
        <v>374.5</v>
      </c>
      <c r="K10" s="8">
        <v>439</v>
      </c>
      <c r="L10" s="9">
        <v>-64.5</v>
      </c>
      <c r="M10">
        <f t="shared" si="0"/>
        <v>64.5</v>
      </c>
    </row>
    <row r="11" spans="1:13" x14ac:dyDescent="0.35">
      <c r="A11" s="4">
        <v>11</v>
      </c>
      <c r="B11" s="10" t="s">
        <v>11</v>
      </c>
      <c r="C11" s="10" t="s">
        <v>20</v>
      </c>
      <c r="D11" s="5">
        <v>19.356814000000739</v>
      </c>
      <c r="E11" s="5">
        <v>102.6212139999967</v>
      </c>
      <c r="F11" s="5">
        <v>120</v>
      </c>
      <c r="G11" s="5">
        <v>507</v>
      </c>
      <c r="H11" s="5">
        <v>1051.2</v>
      </c>
      <c r="I11" s="5">
        <v>2012</v>
      </c>
      <c r="J11" s="5">
        <v>1100</v>
      </c>
      <c r="K11" s="5">
        <v>569</v>
      </c>
      <c r="L11" s="6">
        <v>531</v>
      </c>
      <c r="M11">
        <f t="shared" si="0"/>
        <v>531</v>
      </c>
    </row>
    <row r="12" spans="1:13" x14ac:dyDescent="0.35">
      <c r="A12" s="7">
        <v>12</v>
      </c>
      <c r="B12" s="11" t="s">
        <v>11</v>
      </c>
      <c r="C12" s="11" t="s">
        <v>21</v>
      </c>
      <c r="D12" s="8">
        <v>18.7985660000029</v>
      </c>
      <c r="E12" s="8">
        <v>102.4268379999989</v>
      </c>
      <c r="F12" s="8">
        <v>6</v>
      </c>
      <c r="G12" s="8">
        <v>25</v>
      </c>
      <c r="H12" s="8">
        <v>52.56</v>
      </c>
      <c r="I12" s="8">
        <v>2012</v>
      </c>
      <c r="J12" s="8">
        <v>214.5</v>
      </c>
      <c r="K12" s="8">
        <v>62</v>
      </c>
      <c r="L12" s="9">
        <v>152.5</v>
      </c>
      <c r="M12">
        <f t="shared" si="0"/>
        <v>152.5</v>
      </c>
    </row>
    <row r="13" spans="1:13" x14ac:dyDescent="0.35">
      <c r="A13" s="4">
        <v>13</v>
      </c>
      <c r="B13" s="10" t="s">
        <v>11</v>
      </c>
      <c r="C13" s="10" t="s">
        <v>20</v>
      </c>
      <c r="D13" s="5">
        <v>18.26108779999559</v>
      </c>
      <c r="E13" s="5">
        <v>104.5624964000036</v>
      </c>
      <c r="F13" s="5">
        <v>60</v>
      </c>
      <c r="G13" s="5">
        <v>316</v>
      </c>
      <c r="H13" s="5">
        <v>525.6</v>
      </c>
      <c r="I13" s="5">
        <v>2013</v>
      </c>
      <c r="J13" s="5">
        <v>455</v>
      </c>
      <c r="K13" s="5">
        <v>306</v>
      </c>
      <c r="L13" s="6">
        <v>149</v>
      </c>
      <c r="M13">
        <f t="shared" si="0"/>
        <v>149</v>
      </c>
    </row>
    <row r="14" spans="1:13" x14ac:dyDescent="0.35">
      <c r="A14" s="7">
        <v>17</v>
      </c>
      <c r="B14" s="11" t="s">
        <v>11</v>
      </c>
      <c r="C14" s="11" t="s">
        <v>20</v>
      </c>
      <c r="D14" s="8">
        <v>15.42519999999616</v>
      </c>
      <c r="E14" s="8">
        <v>107.3611879999998</v>
      </c>
      <c r="F14" s="8">
        <v>250</v>
      </c>
      <c r="G14" s="8">
        <v>1000.3</v>
      </c>
      <c r="H14" s="8">
        <v>219</v>
      </c>
      <c r="I14" s="8">
        <v>2014</v>
      </c>
      <c r="J14" s="8">
        <v>960</v>
      </c>
      <c r="K14" s="8">
        <v>303</v>
      </c>
      <c r="L14" s="9">
        <v>657</v>
      </c>
      <c r="M14">
        <f t="shared" si="0"/>
        <v>657</v>
      </c>
    </row>
    <row r="15" spans="1:13" x14ac:dyDescent="0.35">
      <c r="A15" s="4">
        <v>18</v>
      </c>
      <c r="B15" s="10" t="s">
        <v>11</v>
      </c>
      <c r="C15" s="10" t="s">
        <v>20</v>
      </c>
      <c r="D15" s="5">
        <v>19.299905999996689</v>
      </c>
      <c r="E15" s="5">
        <v>103.3522530000032</v>
      </c>
      <c r="F15" s="5">
        <v>44</v>
      </c>
      <c r="G15" s="5">
        <v>152.30000000000001</v>
      </c>
      <c r="H15" s="5">
        <v>385.44</v>
      </c>
      <c r="I15" s="5">
        <v>2014</v>
      </c>
      <c r="J15" s="5">
        <v>1050</v>
      </c>
      <c r="K15" s="5">
        <v>384</v>
      </c>
      <c r="L15" s="6">
        <v>666</v>
      </c>
      <c r="M15">
        <f t="shared" si="0"/>
        <v>666</v>
      </c>
    </row>
    <row r="16" spans="1:13" x14ac:dyDescent="0.35">
      <c r="A16" s="7">
        <v>19</v>
      </c>
      <c r="B16" s="11" t="s">
        <v>11</v>
      </c>
      <c r="C16" s="11" t="s">
        <v>21</v>
      </c>
      <c r="D16" s="8">
        <v>19.211543999999861</v>
      </c>
      <c r="E16" s="8">
        <v>102.32958600000291</v>
      </c>
      <c r="F16" s="8">
        <v>14</v>
      </c>
      <c r="G16" s="8">
        <v>49.6</v>
      </c>
      <c r="H16" s="8">
        <v>122.64</v>
      </c>
      <c r="I16" s="8">
        <v>2014</v>
      </c>
      <c r="J16" s="8">
        <v>642</v>
      </c>
      <c r="K16" s="8">
        <v>851</v>
      </c>
      <c r="L16" s="9">
        <v>-209</v>
      </c>
      <c r="M16">
        <f t="shared" si="0"/>
        <v>209</v>
      </c>
    </row>
    <row r="17" spans="1:13" x14ac:dyDescent="0.35">
      <c r="A17" s="4">
        <v>22</v>
      </c>
      <c r="B17" s="10" t="s">
        <v>11</v>
      </c>
      <c r="C17" s="10" t="s">
        <v>20</v>
      </c>
      <c r="D17" s="5">
        <v>15.356912999999849</v>
      </c>
      <c r="E17" s="5">
        <v>106.49798600000361</v>
      </c>
      <c r="F17" s="5">
        <v>88</v>
      </c>
      <c r="G17" s="5">
        <v>480</v>
      </c>
      <c r="H17" s="5">
        <v>770.88</v>
      </c>
      <c r="I17" s="5">
        <v>2015</v>
      </c>
      <c r="J17" s="5">
        <v>820</v>
      </c>
      <c r="K17" s="5">
        <v>251</v>
      </c>
      <c r="L17" s="6">
        <v>569</v>
      </c>
      <c r="M17">
        <f t="shared" si="0"/>
        <v>569</v>
      </c>
    </row>
    <row r="18" spans="1:13" x14ac:dyDescent="0.35">
      <c r="A18" s="7">
        <v>23</v>
      </c>
      <c r="B18" s="11" t="s">
        <v>11</v>
      </c>
      <c r="C18" s="11" t="s">
        <v>20</v>
      </c>
      <c r="D18" s="8">
        <v>19.243718999999022</v>
      </c>
      <c r="E18" s="8">
        <v>103.28418500000321</v>
      </c>
      <c r="F18" s="8">
        <v>180</v>
      </c>
      <c r="G18" s="8">
        <v>732</v>
      </c>
      <c r="H18" s="8">
        <v>1576.8</v>
      </c>
      <c r="I18" s="8">
        <v>2015</v>
      </c>
      <c r="J18" s="8">
        <v>865</v>
      </c>
      <c r="K18" s="8">
        <v>181</v>
      </c>
      <c r="L18" s="9">
        <v>684</v>
      </c>
      <c r="M18">
        <f t="shared" si="0"/>
        <v>684</v>
      </c>
    </row>
    <row r="19" spans="1:13" x14ac:dyDescent="0.35">
      <c r="A19" s="4">
        <v>24</v>
      </c>
      <c r="B19" s="10" t="s">
        <v>11</v>
      </c>
      <c r="C19" s="10" t="s">
        <v>20</v>
      </c>
      <c r="D19" s="5">
        <v>19.084859999996599</v>
      </c>
      <c r="E19" s="5">
        <v>103.6198309999962</v>
      </c>
      <c r="F19" s="5">
        <v>45</v>
      </c>
      <c r="G19" s="5">
        <v>232.4</v>
      </c>
      <c r="H19" s="5">
        <v>394.2</v>
      </c>
      <c r="I19" s="5">
        <v>2015</v>
      </c>
      <c r="J19" s="5">
        <v>592</v>
      </c>
      <c r="K19" s="5">
        <v>572</v>
      </c>
      <c r="L19" s="6">
        <v>20</v>
      </c>
      <c r="M19">
        <f t="shared" si="0"/>
        <v>20</v>
      </c>
    </row>
    <row r="20" spans="1:13" x14ac:dyDescent="0.35">
      <c r="A20" s="7">
        <v>25</v>
      </c>
      <c r="B20" s="11" t="s">
        <v>11</v>
      </c>
      <c r="C20" s="11" t="s">
        <v>20</v>
      </c>
      <c r="D20" s="8">
        <v>19.686484000002931</v>
      </c>
      <c r="E20" s="8">
        <v>102.36416700000071</v>
      </c>
      <c r="F20" s="8">
        <v>130</v>
      </c>
      <c r="G20" s="8">
        <v>538</v>
      </c>
      <c r="H20" s="8">
        <v>1138.8</v>
      </c>
      <c r="I20" s="8">
        <v>2015</v>
      </c>
      <c r="J20" s="8">
        <v>475</v>
      </c>
      <c r="K20" s="8">
        <v>450</v>
      </c>
      <c r="L20" s="9">
        <v>25</v>
      </c>
      <c r="M20">
        <f t="shared" si="0"/>
        <v>25</v>
      </c>
    </row>
    <row r="21" spans="1:13" x14ac:dyDescent="0.35">
      <c r="A21" s="4">
        <v>26</v>
      </c>
      <c r="B21" s="10" t="s">
        <v>11</v>
      </c>
      <c r="C21" s="10" t="s">
        <v>20</v>
      </c>
      <c r="D21" s="5">
        <v>20.431874999996829</v>
      </c>
      <c r="E21" s="5">
        <v>102.4943209999968</v>
      </c>
      <c r="F21" s="5">
        <v>120</v>
      </c>
      <c r="G21" s="5">
        <v>546</v>
      </c>
      <c r="H21" s="5">
        <v>1051.2</v>
      </c>
      <c r="I21" s="5">
        <v>2016</v>
      </c>
      <c r="J21" s="5">
        <v>325</v>
      </c>
      <c r="K21" s="5">
        <v>209</v>
      </c>
      <c r="L21" s="6">
        <v>116</v>
      </c>
      <c r="M21">
        <f t="shared" si="0"/>
        <v>116</v>
      </c>
    </row>
    <row r="22" spans="1:13" x14ac:dyDescent="0.35">
      <c r="A22" s="7">
        <v>27</v>
      </c>
      <c r="B22" s="11" t="s">
        <v>11</v>
      </c>
      <c r="C22" s="11" t="s">
        <v>20</v>
      </c>
      <c r="D22" s="8">
        <v>21.411399999999269</v>
      </c>
      <c r="E22" s="8">
        <v>102.3447749999995</v>
      </c>
      <c r="F22" s="8">
        <v>240</v>
      </c>
      <c r="G22" s="8">
        <v>1049</v>
      </c>
      <c r="H22" s="8">
        <v>2102.4</v>
      </c>
      <c r="I22" s="8">
        <v>2016</v>
      </c>
      <c r="J22" s="8">
        <v>441</v>
      </c>
      <c r="K22" s="8">
        <v>426</v>
      </c>
      <c r="L22" s="9">
        <v>15</v>
      </c>
      <c r="M22">
        <f t="shared" si="0"/>
        <v>15</v>
      </c>
    </row>
    <row r="23" spans="1:13" x14ac:dyDescent="0.35">
      <c r="A23" s="4">
        <v>28</v>
      </c>
      <c r="B23" s="10" t="s">
        <v>11</v>
      </c>
      <c r="C23" s="10" t="s">
        <v>20</v>
      </c>
      <c r="D23" s="5">
        <v>21.77110799999987</v>
      </c>
      <c r="E23" s="5">
        <v>102.1936029999985</v>
      </c>
      <c r="F23" s="5">
        <v>180</v>
      </c>
      <c r="G23" s="5">
        <v>739</v>
      </c>
      <c r="H23" s="5">
        <v>1576.8</v>
      </c>
      <c r="I23" s="5">
        <v>2016</v>
      </c>
      <c r="J23" s="5">
        <v>510</v>
      </c>
      <c r="K23" s="5">
        <v>498</v>
      </c>
      <c r="L23" s="6">
        <v>12</v>
      </c>
      <c r="M23">
        <f t="shared" si="0"/>
        <v>12</v>
      </c>
    </row>
    <row r="24" spans="1:13" x14ac:dyDescent="0.35">
      <c r="A24" s="7">
        <v>29</v>
      </c>
      <c r="B24" s="11" t="s">
        <v>11</v>
      </c>
      <c r="C24" s="11" t="s">
        <v>20</v>
      </c>
      <c r="D24" s="8">
        <v>19.128491999996239</v>
      </c>
      <c r="E24" s="8">
        <v>103.6624950000009</v>
      </c>
      <c r="F24" s="8">
        <v>69</v>
      </c>
      <c r="G24" s="8">
        <v>173.5</v>
      </c>
      <c r="H24" s="8">
        <v>604.43999999999994</v>
      </c>
      <c r="I24" s="8">
        <v>2016</v>
      </c>
      <c r="J24" s="8">
        <v>740</v>
      </c>
      <c r="K24" s="8">
        <v>458</v>
      </c>
      <c r="L24" s="9">
        <v>282</v>
      </c>
      <c r="M24">
        <f t="shared" si="0"/>
        <v>282</v>
      </c>
    </row>
    <row r="25" spans="1:13" x14ac:dyDescent="0.35">
      <c r="A25" s="4">
        <v>30</v>
      </c>
      <c r="B25" s="10" t="s">
        <v>11</v>
      </c>
      <c r="C25" s="10" t="s">
        <v>20</v>
      </c>
      <c r="D25" s="5">
        <v>18.486244000001129</v>
      </c>
      <c r="E25" s="5">
        <v>103.1889780000015</v>
      </c>
      <c r="F25" s="5">
        <v>64</v>
      </c>
      <c r="G25" s="5">
        <v>224.8</v>
      </c>
      <c r="H25" s="5">
        <v>560.64</v>
      </c>
      <c r="I25" s="5">
        <v>2016</v>
      </c>
      <c r="J25" s="5">
        <v>260</v>
      </c>
      <c r="K25" s="5">
        <v>438</v>
      </c>
      <c r="L25" s="6">
        <v>-178</v>
      </c>
      <c r="M25">
        <f t="shared" si="0"/>
        <v>178</v>
      </c>
    </row>
    <row r="26" spans="1:13" x14ac:dyDescent="0.35">
      <c r="A26" s="7">
        <v>31</v>
      </c>
      <c r="B26" s="11" t="s">
        <v>11</v>
      </c>
      <c r="C26" s="11" t="s">
        <v>20</v>
      </c>
      <c r="D26" s="8">
        <v>19.746867000002911</v>
      </c>
      <c r="E26" s="8">
        <v>102.2226470000014</v>
      </c>
      <c r="F26" s="8">
        <v>60</v>
      </c>
      <c r="G26" s="8">
        <v>240</v>
      </c>
      <c r="H26" s="8">
        <v>525.6</v>
      </c>
      <c r="I26" s="8">
        <v>2016</v>
      </c>
      <c r="J26" s="8">
        <v>348</v>
      </c>
      <c r="K26" s="8">
        <v>530</v>
      </c>
      <c r="L26" s="9">
        <v>-182</v>
      </c>
      <c r="M26">
        <f t="shared" si="0"/>
        <v>182</v>
      </c>
    </row>
    <row r="27" spans="1:13" x14ac:dyDescent="0.35">
      <c r="A27" s="4">
        <v>32</v>
      </c>
      <c r="B27" s="10" t="s">
        <v>11</v>
      </c>
      <c r="C27" s="10" t="s">
        <v>20</v>
      </c>
      <c r="D27" s="5">
        <v>19.94592199999229</v>
      </c>
      <c r="E27" s="5">
        <v>101.2407279999825</v>
      </c>
      <c r="F27" s="5">
        <v>36</v>
      </c>
      <c r="G27" s="5">
        <v>145</v>
      </c>
      <c r="H27" s="5">
        <v>315.36</v>
      </c>
      <c r="I27" s="5">
        <v>2016</v>
      </c>
      <c r="J27" s="5">
        <v>435</v>
      </c>
      <c r="K27" s="5">
        <v>418</v>
      </c>
      <c r="L27" s="6">
        <v>17</v>
      </c>
      <c r="M27">
        <f t="shared" si="0"/>
        <v>17</v>
      </c>
    </row>
    <row r="28" spans="1:13" x14ac:dyDescent="0.35">
      <c r="A28" s="7">
        <v>34</v>
      </c>
      <c r="B28" s="11" t="s">
        <v>11</v>
      </c>
      <c r="C28" s="11" t="s">
        <v>20</v>
      </c>
      <c r="D28" s="8">
        <v>15.342078000003379</v>
      </c>
      <c r="E28" s="8">
        <v>106.3112859999965</v>
      </c>
      <c r="F28" s="8">
        <v>23</v>
      </c>
      <c r="G28" s="8">
        <v>82</v>
      </c>
      <c r="H28" s="8">
        <v>201.48</v>
      </c>
      <c r="I28" s="8">
        <v>2017</v>
      </c>
      <c r="J28" s="8">
        <v>1022</v>
      </c>
      <c r="K28" s="8">
        <v>64</v>
      </c>
      <c r="L28" s="9">
        <v>958</v>
      </c>
      <c r="M28" s="12">
        <f t="shared" si="0"/>
        <v>958</v>
      </c>
    </row>
    <row r="29" spans="1:13" x14ac:dyDescent="0.35">
      <c r="A29" s="4">
        <v>35</v>
      </c>
      <c r="B29" s="10" t="s">
        <v>11</v>
      </c>
      <c r="C29" s="10" t="s">
        <v>20</v>
      </c>
      <c r="D29" s="5">
        <v>14.96148700000187</v>
      </c>
      <c r="E29" s="5">
        <v>107.1550209999956</v>
      </c>
      <c r="F29" s="5">
        <v>290</v>
      </c>
      <c r="G29" s="5">
        <v>1096</v>
      </c>
      <c r="H29" s="5">
        <v>280.32</v>
      </c>
      <c r="I29" s="5">
        <v>2017</v>
      </c>
      <c r="J29" s="5">
        <v>230</v>
      </c>
      <c r="K29" s="5">
        <v>345</v>
      </c>
      <c r="L29" s="6">
        <v>-115</v>
      </c>
      <c r="M29">
        <f t="shared" si="0"/>
        <v>115</v>
      </c>
    </row>
    <row r="30" spans="1:13" x14ac:dyDescent="0.35">
      <c r="A30" s="7">
        <v>37</v>
      </c>
      <c r="B30" s="11" t="s">
        <v>11</v>
      </c>
      <c r="C30" s="11" t="s">
        <v>21</v>
      </c>
      <c r="D30" s="8">
        <v>20.037506000004221</v>
      </c>
      <c r="E30" s="8">
        <v>103.983331000004</v>
      </c>
      <c r="F30" s="8">
        <v>12</v>
      </c>
      <c r="G30" s="8">
        <v>68</v>
      </c>
      <c r="H30" s="8">
        <v>105.12</v>
      </c>
      <c r="I30" s="8">
        <v>2017</v>
      </c>
      <c r="J30" s="8">
        <v>830</v>
      </c>
      <c r="K30" s="8">
        <v>552</v>
      </c>
      <c r="L30" s="9">
        <v>278</v>
      </c>
      <c r="M30">
        <f t="shared" si="0"/>
        <v>278</v>
      </c>
    </row>
    <row r="31" spans="1:13" x14ac:dyDescent="0.35">
      <c r="A31" s="4">
        <v>40</v>
      </c>
      <c r="B31" s="10" t="s">
        <v>11</v>
      </c>
      <c r="C31" s="10" t="s">
        <v>20</v>
      </c>
      <c r="D31" s="5">
        <v>19.11220300000333</v>
      </c>
      <c r="E31" s="5">
        <v>102.778831000004</v>
      </c>
      <c r="F31" s="5">
        <v>86</v>
      </c>
      <c r="G31" s="5">
        <v>419.5</v>
      </c>
      <c r="H31" s="5">
        <v>753.36</v>
      </c>
      <c r="I31" s="5">
        <v>2018</v>
      </c>
      <c r="J31" s="5">
        <v>1140</v>
      </c>
      <c r="K31" s="5">
        <v>318</v>
      </c>
      <c r="L31" s="6">
        <v>822</v>
      </c>
      <c r="M31" s="12">
        <f t="shared" si="0"/>
        <v>822</v>
      </c>
    </row>
    <row r="32" spans="1:13" x14ac:dyDescent="0.35">
      <c r="A32" s="7">
        <v>41</v>
      </c>
      <c r="B32" s="11" t="s">
        <v>11</v>
      </c>
      <c r="C32" s="11" t="s">
        <v>20</v>
      </c>
      <c r="D32" s="8">
        <v>14.494709000001951</v>
      </c>
      <c r="E32" s="8">
        <v>106.85659900000191</v>
      </c>
      <c r="F32" s="8">
        <v>66</v>
      </c>
      <c r="G32" s="8">
        <v>263.11</v>
      </c>
      <c r="H32" s="8">
        <v>0</v>
      </c>
      <c r="I32" s="8">
        <v>2018</v>
      </c>
      <c r="J32" s="8">
        <v>427</v>
      </c>
      <c r="K32" s="8">
        <v>207</v>
      </c>
      <c r="L32" s="9">
        <v>220</v>
      </c>
      <c r="M32">
        <f t="shared" si="0"/>
        <v>220</v>
      </c>
    </row>
    <row r="33" spans="1:13" x14ac:dyDescent="0.35">
      <c r="A33" s="4">
        <v>42</v>
      </c>
      <c r="B33" s="10" t="s">
        <v>11</v>
      </c>
      <c r="C33" s="10" t="s">
        <v>20</v>
      </c>
      <c r="D33" s="5">
        <v>19.146842999998999</v>
      </c>
      <c r="E33" s="5">
        <v>103.5543659999982</v>
      </c>
      <c r="F33" s="5">
        <v>104</v>
      </c>
      <c r="G33" s="5">
        <v>448.2</v>
      </c>
      <c r="H33" s="5">
        <v>0</v>
      </c>
      <c r="I33" s="5">
        <v>2017</v>
      </c>
      <c r="J33" s="5">
        <v>1060</v>
      </c>
      <c r="K33" s="5">
        <v>354</v>
      </c>
      <c r="L33" s="6">
        <v>706</v>
      </c>
      <c r="M33">
        <f t="shared" si="0"/>
        <v>706</v>
      </c>
    </row>
    <row r="34" spans="1:13" x14ac:dyDescent="0.35">
      <c r="A34" s="7">
        <v>48</v>
      </c>
      <c r="B34" s="11" t="s">
        <v>11</v>
      </c>
      <c r="C34" s="11" t="s">
        <v>21</v>
      </c>
      <c r="D34" s="8">
        <v>15.21737600000397</v>
      </c>
      <c r="E34" s="8">
        <v>106.09398400000291</v>
      </c>
      <c r="F34" s="8">
        <v>8</v>
      </c>
      <c r="G34" s="8">
        <v>38.56</v>
      </c>
      <c r="H34" s="8">
        <v>70.08</v>
      </c>
      <c r="I34" s="8">
        <v>2018</v>
      </c>
      <c r="J34" s="8">
        <v>833</v>
      </c>
      <c r="K34" s="8">
        <v>230</v>
      </c>
      <c r="L34" s="9">
        <v>603</v>
      </c>
      <c r="M34">
        <f t="shared" si="0"/>
        <v>603</v>
      </c>
    </row>
    <row r="35" spans="1:13" x14ac:dyDescent="0.35">
      <c r="A35" s="4">
        <v>50</v>
      </c>
      <c r="B35" s="10" t="s">
        <v>11</v>
      </c>
      <c r="C35" s="10" t="s">
        <v>21</v>
      </c>
      <c r="D35" s="5">
        <v>18.619253000003951</v>
      </c>
      <c r="E35" s="5">
        <v>102.3874000000019</v>
      </c>
      <c r="F35" s="5">
        <v>64</v>
      </c>
      <c r="G35" s="5">
        <v>265</v>
      </c>
      <c r="H35" s="5">
        <v>566.77200000000005</v>
      </c>
      <c r="I35" s="5">
        <v>2019</v>
      </c>
      <c r="J35" s="5">
        <v>195</v>
      </c>
      <c r="K35" s="5">
        <v>272</v>
      </c>
      <c r="L35" s="6">
        <v>-77</v>
      </c>
      <c r="M35">
        <f t="shared" si="0"/>
        <v>77</v>
      </c>
    </row>
    <row r="36" spans="1:13" x14ac:dyDescent="0.35">
      <c r="A36" s="7">
        <v>51</v>
      </c>
      <c r="B36" s="11" t="s">
        <v>11</v>
      </c>
      <c r="C36" s="11" t="s">
        <v>20</v>
      </c>
      <c r="D36" s="8">
        <v>20.244770999986301</v>
      </c>
      <c r="E36" s="8">
        <v>100.9009749999621</v>
      </c>
      <c r="F36" s="8">
        <v>168</v>
      </c>
      <c r="G36" s="8">
        <v>759.4</v>
      </c>
      <c r="H36" s="8">
        <v>1471.68</v>
      </c>
      <c r="I36" s="8">
        <v>2019</v>
      </c>
      <c r="J36" s="8">
        <v>455</v>
      </c>
      <c r="K36" s="8">
        <v>420</v>
      </c>
      <c r="L36" s="9">
        <v>35</v>
      </c>
      <c r="M36">
        <f t="shared" si="0"/>
        <v>35</v>
      </c>
    </row>
    <row r="37" spans="1:13" x14ac:dyDescent="0.35">
      <c r="A37" s="4">
        <v>52</v>
      </c>
      <c r="B37" s="10" t="s">
        <v>11</v>
      </c>
      <c r="C37" s="10" t="s">
        <v>21</v>
      </c>
      <c r="D37" s="5">
        <v>18.648161000000211</v>
      </c>
      <c r="E37" s="5">
        <v>103.57172600000391</v>
      </c>
      <c r="F37" s="5">
        <v>18</v>
      </c>
      <c r="G37" s="5">
        <v>105</v>
      </c>
      <c r="H37" s="5">
        <v>157.68</v>
      </c>
      <c r="I37" s="5">
        <v>2019</v>
      </c>
      <c r="J37" s="5">
        <v>179</v>
      </c>
      <c r="K37" s="5">
        <v>50</v>
      </c>
      <c r="L37" s="6">
        <v>129</v>
      </c>
      <c r="M37">
        <f t="shared" si="0"/>
        <v>129</v>
      </c>
    </row>
    <row r="38" spans="1:13" x14ac:dyDescent="0.35">
      <c r="A38" s="7">
        <v>53</v>
      </c>
      <c r="B38" s="11" t="s">
        <v>11</v>
      </c>
      <c r="C38" s="11" t="s">
        <v>21</v>
      </c>
      <c r="D38" s="8">
        <v>19.009231000000121</v>
      </c>
      <c r="E38" s="8">
        <v>102.8806270000013</v>
      </c>
      <c r="F38" s="8">
        <v>19.2</v>
      </c>
      <c r="G38" s="8">
        <v>104</v>
      </c>
      <c r="H38" s="8">
        <v>166.44</v>
      </c>
      <c r="I38" s="8">
        <v>2019</v>
      </c>
      <c r="J38" s="8">
        <v>512</v>
      </c>
      <c r="K38" s="8">
        <v>606</v>
      </c>
      <c r="L38" s="9">
        <v>-94</v>
      </c>
      <c r="M38">
        <f t="shared" si="0"/>
        <v>94</v>
      </c>
    </row>
    <row r="39" spans="1:13" x14ac:dyDescent="0.35">
      <c r="A39" s="4">
        <v>54</v>
      </c>
      <c r="B39" s="10" t="s">
        <v>11</v>
      </c>
      <c r="C39" s="10" t="s">
        <v>21</v>
      </c>
      <c r="D39" s="5">
        <v>19.081645999997651</v>
      </c>
      <c r="E39" s="5">
        <v>103.5372989999983</v>
      </c>
      <c r="F39" s="5">
        <v>15</v>
      </c>
      <c r="G39" s="5">
        <v>63.62</v>
      </c>
      <c r="H39" s="5">
        <v>43.8</v>
      </c>
      <c r="I39" s="5">
        <v>2019</v>
      </c>
      <c r="J39" s="5">
        <v>458</v>
      </c>
      <c r="K39" s="5">
        <v>788</v>
      </c>
      <c r="L39" s="6">
        <v>-330</v>
      </c>
      <c r="M39">
        <f t="shared" si="0"/>
        <v>330</v>
      </c>
    </row>
    <row r="40" spans="1:13" x14ac:dyDescent="0.35">
      <c r="A40" s="7">
        <v>57</v>
      </c>
      <c r="B40" s="11" t="s">
        <v>11</v>
      </c>
      <c r="C40" s="11" t="s">
        <v>20</v>
      </c>
      <c r="D40" s="8">
        <v>18.645623999996449</v>
      </c>
      <c r="E40" s="8">
        <v>103.5251759999984</v>
      </c>
      <c r="F40" s="8">
        <v>272</v>
      </c>
      <c r="G40" s="8">
        <v>1487</v>
      </c>
      <c r="H40" s="8">
        <v>177.51264</v>
      </c>
      <c r="I40" s="8">
        <v>2019</v>
      </c>
      <c r="J40" s="8">
        <v>320</v>
      </c>
      <c r="K40" s="8">
        <v>471</v>
      </c>
      <c r="L40" s="9">
        <v>-151</v>
      </c>
      <c r="M40">
        <f t="shared" si="0"/>
        <v>151</v>
      </c>
    </row>
    <row r="41" spans="1:13" x14ac:dyDescent="0.35">
      <c r="A41" s="4">
        <v>58</v>
      </c>
      <c r="B41" s="10" t="s">
        <v>11</v>
      </c>
      <c r="C41" s="10" t="s">
        <v>21</v>
      </c>
      <c r="D41" s="5">
        <v>19.244633999999731</v>
      </c>
      <c r="E41" s="5">
        <v>101.81976499999379</v>
      </c>
      <c r="F41" s="5">
        <v>1285</v>
      </c>
      <c r="G41" s="5">
        <v>7370</v>
      </c>
      <c r="H41" s="5">
        <v>524.55755999999997</v>
      </c>
      <c r="I41" s="5">
        <v>2019</v>
      </c>
      <c r="J41" s="5">
        <v>275</v>
      </c>
      <c r="K41" s="5">
        <v>259</v>
      </c>
      <c r="L41" s="6">
        <v>16</v>
      </c>
      <c r="M41">
        <f t="shared" si="0"/>
        <v>16</v>
      </c>
    </row>
    <row r="42" spans="1:13" x14ac:dyDescent="0.35">
      <c r="A42" s="7">
        <v>59</v>
      </c>
      <c r="B42" s="11" t="s">
        <v>11</v>
      </c>
      <c r="C42" s="11" t="s">
        <v>21</v>
      </c>
      <c r="D42" s="8">
        <v>13.94406300000221</v>
      </c>
      <c r="E42" s="8">
        <v>105.9560210000016</v>
      </c>
      <c r="F42" s="8">
        <v>260</v>
      </c>
      <c r="G42" s="8">
        <v>2009</v>
      </c>
      <c r="H42" s="8">
        <v>569.4</v>
      </c>
      <c r="I42" s="8">
        <v>2019</v>
      </c>
      <c r="J42" s="8">
        <v>75.2</v>
      </c>
      <c r="K42" s="8">
        <v>84</v>
      </c>
      <c r="L42" s="9">
        <v>-8.7999999999999972</v>
      </c>
      <c r="M42">
        <f t="shared" si="0"/>
        <v>8.7999999999999972</v>
      </c>
    </row>
    <row r="43" spans="1:13" x14ac:dyDescent="0.35">
      <c r="A43" s="4">
        <v>60</v>
      </c>
      <c r="B43" s="10" t="s">
        <v>11</v>
      </c>
      <c r="C43" s="10" t="s">
        <v>20</v>
      </c>
      <c r="D43" s="5">
        <v>15.026803000000211</v>
      </c>
      <c r="E43" s="5">
        <v>106.60448900000461</v>
      </c>
      <c r="F43" s="5">
        <v>410</v>
      </c>
      <c r="G43" s="5">
        <v>2023</v>
      </c>
      <c r="H43" s="5">
        <v>350.18099999999998</v>
      </c>
      <c r="I43" s="5">
        <v>2019</v>
      </c>
      <c r="J43" s="5">
        <v>788.5</v>
      </c>
      <c r="K43" s="5">
        <v>96</v>
      </c>
      <c r="L43" s="6">
        <v>692.5</v>
      </c>
      <c r="M43">
        <f t="shared" si="0"/>
        <v>692.5</v>
      </c>
    </row>
    <row r="44" spans="1:13" x14ac:dyDescent="0.35">
      <c r="A44" s="7">
        <v>63</v>
      </c>
      <c r="B44" s="11" t="s">
        <v>11</v>
      </c>
      <c r="C44" s="11" t="s">
        <v>20</v>
      </c>
      <c r="D44" s="8">
        <v>16.356003000000019</v>
      </c>
      <c r="E44" s="8">
        <v>106.23893500000391</v>
      </c>
      <c r="F44" s="8">
        <v>70</v>
      </c>
      <c r="G44" s="8">
        <v>267</v>
      </c>
      <c r="H44" s="8">
        <v>613.19999999999993</v>
      </c>
      <c r="I44" s="8">
        <v>2020</v>
      </c>
      <c r="J44" s="8">
        <v>215</v>
      </c>
      <c r="K44" s="8">
        <v>120</v>
      </c>
      <c r="L44" s="9">
        <v>95</v>
      </c>
      <c r="M44">
        <f t="shared" si="0"/>
        <v>95</v>
      </c>
    </row>
    <row r="45" spans="1:13" x14ac:dyDescent="0.35">
      <c r="A45" s="4">
        <v>64</v>
      </c>
      <c r="B45" s="10" t="s">
        <v>11</v>
      </c>
      <c r="C45" s="10" t="s">
        <v>21</v>
      </c>
      <c r="D45" s="5">
        <v>20.1487279999984</v>
      </c>
      <c r="E45" s="5">
        <v>102.31776000000021</v>
      </c>
      <c r="F45" s="5">
        <v>180</v>
      </c>
      <c r="G45" s="5">
        <v>710</v>
      </c>
      <c r="H45" s="5">
        <v>1576.8</v>
      </c>
      <c r="I45" s="5">
        <v>2020</v>
      </c>
      <c r="J45" s="5">
        <v>307</v>
      </c>
      <c r="K45" s="5">
        <v>300</v>
      </c>
      <c r="L45" s="6">
        <v>7</v>
      </c>
      <c r="M45">
        <f t="shared" si="0"/>
        <v>7</v>
      </c>
    </row>
    <row r="46" spans="1:13" x14ac:dyDescent="0.35">
      <c r="A46" s="7">
        <v>65</v>
      </c>
      <c r="B46" s="11" t="s">
        <v>11</v>
      </c>
      <c r="C46" s="11" t="s">
        <v>21</v>
      </c>
      <c r="D46" s="8">
        <v>20.819278000003401</v>
      </c>
      <c r="E46" s="8">
        <v>102.6636180000022</v>
      </c>
      <c r="F46" s="8">
        <v>210</v>
      </c>
      <c r="G46" s="8">
        <v>826</v>
      </c>
      <c r="H46" s="8">
        <v>1839.6</v>
      </c>
      <c r="I46" s="8">
        <v>2021</v>
      </c>
      <c r="J46" s="8">
        <v>360</v>
      </c>
      <c r="K46" s="8">
        <v>359</v>
      </c>
      <c r="L46" s="9">
        <v>1</v>
      </c>
      <c r="M46">
        <f t="shared" si="0"/>
        <v>1</v>
      </c>
    </row>
    <row r="47" spans="1:13" x14ac:dyDescent="0.35">
      <c r="A47" s="4">
        <v>66</v>
      </c>
      <c r="B47" s="10" t="s">
        <v>11</v>
      </c>
      <c r="C47" s="10" t="s">
        <v>20</v>
      </c>
      <c r="D47" s="5">
        <v>21.095487000004201</v>
      </c>
      <c r="E47" s="5">
        <v>102.5014909999979</v>
      </c>
      <c r="F47" s="5">
        <v>132</v>
      </c>
      <c r="G47" s="5">
        <v>519</v>
      </c>
      <c r="H47" s="5">
        <v>1156.32</v>
      </c>
      <c r="I47" s="5">
        <v>2021</v>
      </c>
      <c r="J47" s="5">
        <v>386</v>
      </c>
      <c r="K47" s="5">
        <v>563</v>
      </c>
      <c r="L47" s="6">
        <v>-177</v>
      </c>
      <c r="M47">
        <f t="shared" si="0"/>
        <v>177</v>
      </c>
    </row>
    <row r="48" spans="1:13" x14ac:dyDescent="0.35">
      <c r="A48" s="7">
        <v>67</v>
      </c>
      <c r="B48" s="11" t="s">
        <v>11</v>
      </c>
      <c r="C48" s="11" t="s">
        <v>20</v>
      </c>
      <c r="D48" s="8">
        <v>22.082521000001059</v>
      </c>
      <c r="E48" s="8">
        <v>102.2612119999949</v>
      </c>
      <c r="F48" s="8">
        <v>210</v>
      </c>
      <c r="G48" s="8">
        <v>838</v>
      </c>
      <c r="H48" s="8">
        <v>1839.6</v>
      </c>
      <c r="I48" s="8">
        <v>2021</v>
      </c>
      <c r="J48" s="8">
        <v>635</v>
      </c>
      <c r="K48" s="8">
        <v>445</v>
      </c>
      <c r="L48" s="9">
        <v>190</v>
      </c>
      <c r="M48">
        <f t="shared" si="0"/>
        <v>190</v>
      </c>
    </row>
    <row r="49" spans="1:15" x14ac:dyDescent="0.35">
      <c r="A49" s="4">
        <v>69</v>
      </c>
      <c r="B49" s="10" t="s">
        <v>11</v>
      </c>
      <c r="C49" s="10" t="s">
        <v>20</v>
      </c>
      <c r="D49" s="5">
        <v>14.564931999999409</v>
      </c>
      <c r="E49" s="5">
        <v>106.920743999998</v>
      </c>
      <c r="F49" s="5">
        <v>54</v>
      </c>
      <c r="G49" s="5">
        <v>198.2</v>
      </c>
      <c r="H49" s="5">
        <v>0</v>
      </c>
      <c r="I49" s="5">
        <v>2021</v>
      </c>
      <c r="J49" s="5">
        <v>541.79999999999995</v>
      </c>
      <c r="K49" s="5">
        <v>433</v>
      </c>
      <c r="L49" s="6">
        <v>108.79999999999995</v>
      </c>
      <c r="M49">
        <f t="shared" si="0"/>
        <v>108.79999999999995</v>
      </c>
    </row>
    <row r="50" spans="1:15" x14ac:dyDescent="0.35">
      <c r="A50" s="7">
        <v>70</v>
      </c>
      <c r="B50" s="11" t="s">
        <v>11</v>
      </c>
      <c r="C50" s="11" t="s">
        <v>20</v>
      </c>
      <c r="D50" s="8">
        <v>14.5516980000044</v>
      </c>
      <c r="E50" s="8">
        <v>106.7330720000013</v>
      </c>
      <c r="F50" s="8">
        <v>160</v>
      </c>
      <c r="G50" s="8">
        <v>633</v>
      </c>
      <c r="H50" s="8">
        <v>0</v>
      </c>
      <c r="I50" s="8">
        <v>2021</v>
      </c>
      <c r="J50" s="8">
        <v>320</v>
      </c>
      <c r="K50" s="8">
        <v>200</v>
      </c>
      <c r="L50" s="9">
        <v>120</v>
      </c>
      <c r="M50">
        <f t="shared" si="0"/>
        <v>120</v>
      </c>
    </row>
    <row r="51" spans="1:15" x14ac:dyDescent="0.35">
      <c r="A51" s="4">
        <v>72</v>
      </c>
      <c r="B51" s="10" t="s">
        <v>11</v>
      </c>
      <c r="C51" s="10" t="s">
        <v>21</v>
      </c>
      <c r="D51" s="5">
        <v>15.31368799999615</v>
      </c>
      <c r="E51" s="5">
        <v>106.65443500000271</v>
      </c>
      <c r="F51" s="5">
        <v>15</v>
      </c>
      <c r="G51" s="5">
        <v>68.31</v>
      </c>
      <c r="H51" s="5">
        <v>131.4</v>
      </c>
      <c r="I51" s="5">
        <v>2021</v>
      </c>
      <c r="J51" s="5">
        <v>198</v>
      </c>
      <c r="K51" s="5">
        <v>176</v>
      </c>
      <c r="L51" s="6">
        <v>22</v>
      </c>
      <c r="M51">
        <f t="shared" si="0"/>
        <v>22</v>
      </c>
    </row>
    <row r="52" spans="1:15" x14ac:dyDescent="0.35">
      <c r="A52" s="7">
        <v>75</v>
      </c>
      <c r="B52" s="11" t="s">
        <v>11</v>
      </c>
      <c r="C52" s="11" t="s">
        <v>20</v>
      </c>
      <c r="D52" s="8">
        <v>18.354278999996112</v>
      </c>
      <c r="E52" s="8">
        <v>104.1470419999997</v>
      </c>
      <c r="F52" s="8">
        <v>650</v>
      </c>
      <c r="G52" s="8">
        <v>2561</v>
      </c>
      <c r="H52" s="8">
        <v>1138.8</v>
      </c>
      <c r="I52" s="8">
        <v>2022</v>
      </c>
      <c r="J52" s="8">
        <v>292</v>
      </c>
      <c r="K52" s="8">
        <v>495</v>
      </c>
      <c r="L52" s="9">
        <v>-203</v>
      </c>
      <c r="M52">
        <f t="shared" si="0"/>
        <v>203</v>
      </c>
    </row>
    <row r="53" spans="1:15" x14ac:dyDescent="0.35">
      <c r="A53" s="4">
        <v>81</v>
      </c>
      <c r="B53" s="10" t="s">
        <v>11</v>
      </c>
      <c r="C53" s="10" t="s">
        <v>21</v>
      </c>
      <c r="D53" s="5">
        <v>15.354006999995709</v>
      </c>
      <c r="E53" s="5">
        <v>105.8332610000016</v>
      </c>
      <c r="F53" s="5">
        <v>5</v>
      </c>
      <c r="G53" s="5">
        <v>25</v>
      </c>
      <c r="H53" s="5">
        <v>43.8</v>
      </c>
      <c r="I53" s="5">
        <v>1970</v>
      </c>
      <c r="J53" s="5">
        <v>120.7</v>
      </c>
      <c r="K53" s="5">
        <v>33</v>
      </c>
      <c r="L53" s="6">
        <v>87.7</v>
      </c>
      <c r="M53">
        <f t="shared" si="0"/>
        <v>87.7</v>
      </c>
    </row>
    <row r="55" spans="1:15" x14ac:dyDescent="0.35">
      <c r="K55" t="s">
        <v>23</v>
      </c>
      <c r="L55">
        <f>AVERAGE(L1:L53)</f>
        <v>183.2188679245283</v>
      </c>
      <c r="M55">
        <f>AVERAGE(M1:M53)</f>
        <v>253.03018867924524</v>
      </c>
      <c r="O55" t="s">
        <v>25</v>
      </c>
    </row>
    <row r="56" spans="1:15" x14ac:dyDescent="0.35">
      <c r="K56" t="s">
        <v>24</v>
      </c>
      <c r="L56">
        <f>MEDIAN(L1:L53)</f>
        <v>95</v>
      </c>
      <c r="M56">
        <f>MEDIAN(M1:M53)</f>
        <v>151</v>
      </c>
    </row>
    <row r="58" spans="1:15" x14ac:dyDescent="0.35">
      <c r="K58" t="s">
        <v>26</v>
      </c>
      <c r="M58">
        <f>AVERAGE(M32:M53,M29:M30,M8:M27,M5:M6,M1:M3)</f>
        <v>206.54285714285714</v>
      </c>
    </row>
    <row r="60" spans="1:15" x14ac:dyDescent="0.35">
      <c r="J60">
        <f>AVERAGE(J1:J53)</f>
        <v>520.23773584905666</v>
      </c>
    </row>
    <row r="65" spans="1:13" x14ac:dyDescent="0.35">
      <c r="A65" t="s">
        <v>27</v>
      </c>
    </row>
    <row r="67" spans="1:13" x14ac:dyDescent="0.35">
      <c r="A67" s="4">
        <v>2</v>
      </c>
      <c r="B67" s="10" t="s">
        <v>11</v>
      </c>
      <c r="C67" s="10" t="s">
        <v>21</v>
      </c>
      <c r="D67" s="5">
        <v>15.491752000004199</v>
      </c>
      <c r="E67" s="5">
        <v>106.2787150000018</v>
      </c>
      <c r="F67" s="5">
        <v>45</v>
      </c>
      <c r="G67" s="5">
        <v>180</v>
      </c>
      <c r="H67" s="5">
        <v>394.2</v>
      </c>
      <c r="I67" s="5">
        <v>1991</v>
      </c>
      <c r="J67" s="5">
        <v>482</v>
      </c>
      <c r="K67" s="5">
        <v>343</v>
      </c>
      <c r="L67" s="6">
        <v>139</v>
      </c>
      <c r="M67">
        <f t="shared" ref="M67:M82" si="1">ABS(L67)</f>
        <v>139</v>
      </c>
    </row>
    <row r="68" spans="1:13" x14ac:dyDescent="0.35">
      <c r="A68" s="7">
        <v>7</v>
      </c>
      <c r="B68" s="11" t="s">
        <v>11</v>
      </c>
      <c r="C68" s="11" t="s">
        <v>21</v>
      </c>
      <c r="D68" s="8">
        <v>15.40376699999984</v>
      </c>
      <c r="E68" s="8">
        <v>106.2803469999978</v>
      </c>
      <c r="F68" s="8">
        <v>76</v>
      </c>
      <c r="G68" s="8">
        <v>309</v>
      </c>
      <c r="H68" s="8">
        <v>665.76</v>
      </c>
      <c r="I68" s="8">
        <v>2009</v>
      </c>
      <c r="J68" s="8">
        <v>813</v>
      </c>
      <c r="K68" s="8">
        <v>65</v>
      </c>
      <c r="L68" s="9">
        <v>748</v>
      </c>
      <c r="M68">
        <f t="shared" si="1"/>
        <v>748</v>
      </c>
    </row>
    <row r="69" spans="1:13" x14ac:dyDescent="0.35">
      <c r="A69" s="4">
        <v>12</v>
      </c>
      <c r="B69" s="10" t="s">
        <v>11</v>
      </c>
      <c r="C69" s="10" t="s">
        <v>21</v>
      </c>
      <c r="D69" s="5">
        <v>18.7985660000029</v>
      </c>
      <c r="E69" s="5">
        <v>102.4268379999989</v>
      </c>
      <c r="F69" s="5">
        <v>6</v>
      </c>
      <c r="G69" s="5">
        <v>25</v>
      </c>
      <c r="H69" s="5">
        <v>52.56</v>
      </c>
      <c r="I69" s="5">
        <v>2012</v>
      </c>
      <c r="J69" s="5">
        <v>214.5</v>
      </c>
      <c r="K69" s="5">
        <v>62</v>
      </c>
      <c r="L69" s="6">
        <v>152.5</v>
      </c>
      <c r="M69">
        <f t="shared" si="1"/>
        <v>152.5</v>
      </c>
    </row>
    <row r="70" spans="1:13" x14ac:dyDescent="0.35">
      <c r="A70" s="7">
        <v>19</v>
      </c>
      <c r="B70" s="11" t="s">
        <v>11</v>
      </c>
      <c r="C70" s="11" t="s">
        <v>21</v>
      </c>
      <c r="D70" s="8">
        <v>19.211543999999861</v>
      </c>
      <c r="E70" s="8">
        <v>102.32958600000291</v>
      </c>
      <c r="F70" s="8">
        <v>14</v>
      </c>
      <c r="G70" s="8">
        <v>49.6</v>
      </c>
      <c r="H70" s="8">
        <v>122.64</v>
      </c>
      <c r="I70" s="8">
        <v>2014</v>
      </c>
      <c r="J70" s="8">
        <v>642</v>
      </c>
      <c r="K70" s="8">
        <v>851</v>
      </c>
      <c r="L70" s="9">
        <v>-209</v>
      </c>
      <c r="M70">
        <f t="shared" si="1"/>
        <v>209</v>
      </c>
    </row>
    <row r="71" spans="1:13" x14ac:dyDescent="0.35">
      <c r="A71" s="4">
        <v>37</v>
      </c>
      <c r="B71" s="10" t="s">
        <v>11</v>
      </c>
      <c r="C71" s="10" t="s">
        <v>21</v>
      </c>
      <c r="D71" s="5">
        <v>20.037506000004221</v>
      </c>
      <c r="E71" s="5">
        <v>103.983331000004</v>
      </c>
      <c r="F71" s="5">
        <v>12</v>
      </c>
      <c r="G71" s="5">
        <v>68</v>
      </c>
      <c r="H71" s="5">
        <v>105.12</v>
      </c>
      <c r="I71" s="5">
        <v>2017</v>
      </c>
      <c r="J71" s="5">
        <v>830</v>
      </c>
      <c r="K71" s="5">
        <v>552</v>
      </c>
      <c r="L71" s="6">
        <v>278</v>
      </c>
      <c r="M71">
        <f t="shared" si="1"/>
        <v>278</v>
      </c>
    </row>
    <row r="72" spans="1:13" x14ac:dyDescent="0.35">
      <c r="A72" s="7">
        <v>48</v>
      </c>
      <c r="B72" s="11" t="s">
        <v>11</v>
      </c>
      <c r="C72" s="11" t="s">
        <v>21</v>
      </c>
      <c r="D72" s="8">
        <v>15.21737600000397</v>
      </c>
      <c r="E72" s="8">
        <v>106.09398400000291</v>
      </c>
      <c r="F72" s="8">
        <v>8</v>
      </c>
      <c r="G72" s="8">
        <v>38.56</v>
      </c>
      <c r="H72" s="8">
        <v>70.08</v>
      </c>
      <c r="I72" s="8">
        <v>2018</v>
      </c>
      <c r="J72" s="8">
        <v>833</v>
      </c>
      <c r="K72" s="8">
        <v>230</v>
      </c>
      <c r="L72" s="9">
        <v>603</v>
      </c>
      <c r="M72">
        <f t="shared" si="1"/>
        <v>603</v>
      </c>
    </row>
    <row r="73" spans="1:13" x14ac:dyDescent="0.35">
      <c r="A73" s="4">
        <v>50</v>
      </c>
      <c r="B73" s="10" t="s">
        <v>11</v>
      </c>
      <c r="C73" s="10" t="s">
        <v>21</v>
      </c>
      <c r="D73" s="5">
        <v>18.619253000003951</v>
      </c>
      <c r="E73" s="5">
        <v>102.3874000000019</v>
      </c>
      <c r="F73" s="5">
        <v>64</v>
      </c>
      <c r="G73" s="5">
        <v>265</v>
      </c>
      <c r="H73" s="5">
        <v>566.77200000000005</v>
      </c>
      <c r="I73" s="5">
        <v>2019</v>
      </c>
      <c r="J73" s="5">
        <v>195</v>
      </c>
      <c r="K73" s="5">
        <v>272</v>
      </c>
      <c r="L73" s="6">
        <v>-77</v>
      </c>
      <c r="M73">
        <f t="shared" si="1"/>
        <v>77</v>
      </c>
    </row>
    <row r="74" spans="1:13" x14ac:dyDescent="0.35">
      <c r="A74" s="7">
        <v>52</v>
      </c>
      <c r="B74" s="11" t="s">
        <v>11</v>
      </c>
      <c r="C74" s="11" t="s">
        <v>21</v>
      </c>
      <c r="D74" s="8">
        <v>18.648161000000211</v>
      </c>
      <c r="E74" s="8">
        <v>103.57172600000391</v>
      </c>
      <c r="F74" s="8">
        <v>18</v>
      </c>
      <c r="G74" s="8">
        <v>105</v>
      </c>
      <c r="H74" s="8">
        <v>157.68</v>
      </c>
      <c r="I74" s="8">
        <v>2019</v>
      </c>
      <c r="J74" s="8">
        <v>179</v>
      </c>
      <c r="K74" s="8">
        <v>50</v>
      </c>
      <c r="L74" s="9">
        <v>129</v>
      </c>
      <c r="M74">
        <f t="shared" si="1"/>
        <v>129</v>
      </c>
    </row>
    <row r="75" spans="1:13" x14ac:dyDescent="0.35">
      <c r="A75" s="4">
        <v>53</v>
      </c>
      <c r="B75" s="10" t="s">
        <v>11</v>
      </c>
      <c r="C75" s="10" t="s">
        <v>21</v>
      </c>
      <c r="D75" s="5">
        <v>19.009231000000121</v>
      </c>
      <c r="E75" s="5">
        <v>102.8806270000013</v>
      </c>
      <c r="F75" s="5">
        <v>19.2</v>
      </c>
      <c r="G75" s="5">
        <v>104</v>
      </c>
      <c r="H75" s="5">
        <v>166.44</v>
      </c>
      <c r="I75" s="5">
        <v>2019</v>
      </c>
      <c r="J75" s="5">
        <v>512</v>
      </c>
      <c r="K75" s="5">
        <v>606</v>
      </c>
      <c r="L75" s="6">
        <v>-94</v>
      </c>
      <c r="M75">
        <f t="shared" si="1"/>
        <v>94</v>
      </c>
    </row>
    <row r="76" spans="1:13" x14ac:dyDescent="0.35">
      <c r="A76" s="7">
        <v>54</v>
      </c>
      <c r="B76" s="11" t="s">
        <v>11</v>
      </c>
      <c r="C76" s="11" t="s">
        <v>21</v>
      </c>
      <c r="D76" s="8">
        <v>19.081645999997651</v>
      </c>
      <c r="E76" s="8">
        <v>103.5372989999983</v>
      </c>
      <c r="F76" s="8">
        <v>15</v>
      </c>
      <c r="G76" s="8">
        <v>63.62</v>
      </c>
      <c r="H76" s="8">
        <v>43.8</v>
      </c>
      <c r="I76" s="8">
        <v>2019</v>
      </c>
      <c r="J76" s="8">
        <v>458</v>
      </c>
      <c r="K76" s="8">
        <v>788</v>
      </c>
      <c r="L76" s="9">
        <v>-330</v>
      </c>
      <c r="M76">
        <f t="shared" si="1"/>
        <v>330</v>
      </c>
    </row>
    <row r="77" spans="1:13" x14ac:dyDescent="0.35">
      <c r="A77" s="4">
        <v>58</v>
      </c>
      <c r="B77" s="10" t="s">
        <v>11</v>
      </c>
      <c r="C77" s="10" t="s">
        <v>21</v>
      </c>
      <c r="D77" s="5">
        <v>19.244633999999731</v>
      </c>
      <c r="E77" s="5">
        <v>101.81976499999379</v>
      </c>
      <c r="F77" s="5">
        <v>1285</v>
      </c>
      <c r="G77" s="5">
        <v>7370</v>
      </c>
      <c r="H77" s="5">
        <v>524.55755999999997</v>
      </c>
      <c r="I77" s="5">
        <v>2019</v>
      </c>
      <c r="J77" s="5">
        <v>275</v>
      </c>
      <c r="K77" s="5">
        <v>259</v>
      </c>
      <c r="L77" s="6">
        <v>16</v>
      </c>
      <c r="M77">
        <f t="shared" si="1"/>
        <v>16</v>
      </c>
    </row>
    <row r="78" spans="1:13" x14ac:dyDescent="0.35">
      <c r="A78" s="7">
        <v>59</v>
      </c>
      <c r="B78" s="11" t="s">
        <v>11</v>
      </c>
      <c r="C78" s="11" t="s">
        <v>21</v>
      </c>
      <c r="D78" s="8">
        <v>13.94406300000221</v>
      </c>
      <c r="E78" s="8">
        <v>105.9560210000016</v>
      </c>
      <c r="F78" s="8">
        <v>260</v>
      </c>
      <c r="G78" s="8">
        <v>2009</v>
      </c>
      <c r="H78" s="8">
        <v>569.4</v>
      </c>
      <c r="I78" s="8">
        <v>2019</v>
      </c>
      <c r="J78" s="8">
        <v>75.2</v>
      </c>
      <c r="K78" s="8">
        <v>84</v>
      </c>
      <c r="L78" s="9">
        <v>-8.7999999999999972</v>
      </c>
      <c r="M78">
        <f t="shared" si="1"/>
        <v>8.7999999999999972</v>
      </c>
    </row>
    <row r="79" spans="1:13" x14ac:dyDescent="0.35">
      <c r="A79" s="4">
        <v>64</v>
      </c>
      <c r="B79" s="10" t="s">
        <v>11</v>
      </c>
      <c r="C79" s="10" t="s">
        <v>21</v>
      </c>
      <c r="D79" s="5">
        <v>20.1487279999984</v>
      </c>
      <c r="E79" s="5">
        <v>102.31776000000021</v>
      </c>
      <c r="F79" s="5">
        <v>180</v>
      </c>
      <c r="G79" s="5">
        <v>710</v>
      </c>
      <c r="H79" s="5">
        <v>1576.8</v>
      </c>
      <c r="I79" s="5">
        <v>2020</v>
      </c>
      <c r="J79" s="5">
        <v>307</v>
      </c>
      <c r="K79" s="5">
        <v>300</v>
      </c>
      <c r="L79" s="6">
        <v>7</v>
      </c>
      <c r="M79">
        <f t="shared" si="1"/>
        <v>7</v>
      </c>
    </row>
    <row r="80" spans="1:13" x14ac:dyDescent="0.35">
      <c r="A80" s="7">
        <v>65</v>
      </c>
      <c r="B80" s="11" t="s">
        <v>11</v>
      </c>
      <c r="C80" s="11" t="s">
        <v>21</v>
      </c>
      <c r="D80" s="8">
        <v>20.819278000003401</v>
      </c>
      <c r="E80" s="8">
        <v>102.6636180000022</v>
      </c>
      <c r="F80" s="8">
        <v>210</v>
      </c>
      <c r="G80" s="8">
        <v>826</v>
      </c>
      <c r="H80" s="8">
        <v>1839.6</v>
      </c>
      <c r="I80" s="8">
        <v>2021</v>
      </c>
      <c r="J80" s="8">
        <v>360</v>
      </c>
      <c r="K80" s="8">
        <v>359</v>
      </c>
      <c r="L80" s="9">
        <v>1</v>
      </c>
      <c r="M80">
        <f t="shared" si="1"/>
        <v>1</v>
      </c>
    </row>
    <row r="81" spans="1:13" x14ac:dyDescent="0.35">
      <c r="A81" s="4">
        <v>72</v>
      </c>
      <c r="B81" s="10" t="s">
        <v>11</v>
      </c>
      <c r="C81" s="10" t="s">
        <v>21</v>
      </c>
      <c r="D81" s="5">
        <v>15.31368799999615</v>
      </c>
      <c r="E81" s="5">
        <v>106.65443500000271</v>
      </c>
      <c r="F81" s="5">
        <v>15</v>
      </c>
      <c r="G81" s="5">
        <v>68.31</v>
      </c>
      <c r="H81" s="5">
        <v>131.4</v>
      </c>
      <c r="I81" s="5">
        <v>2021</v>
      </c>
      <c r="J81" s="5">
        <v>198</v>
      </c>
      <c r="K81" s="5">
        <v>176</v>
      </c>
      <c r="L81" s="6">
        <v>22</v>
      </c>
      <c r="M81">
        <f t="shared" si="1"/>
        <v>22</v>
      </c>
    </row>
    <row r="82" spans="1:13" x14ac:dyDescent="0.35">
      <c r="A82" s="7">
        <v>81</v>
      </c>
      <c r="B82" s="11" t="s">
        <v>11</v>
      </c>
      <c r="C82" s="11" t="s">
        <v>21</v>
      </c>
      <c r="D82" s="8">
        <v>15.354006999995709</v>
      </c>
      <c r="E82" s="8">
        <v>105.8332610000016</v>
      </c>
      <c r="F82" s="8">
        <v>5</v>
      </c>
      <c r="G82" s="8">
        <v>25</v>
      </c>
      <c r="H82" s="8">
        <v>43.8</v>
      </c>
      <c r="I82" s="8">
        <v>1970</v>
      </c>
      <c r="J82" s="8">
        <v>120.7</v>
      </c>
      <c r="K82" s="8">
        <v>33</v>
      </c>
      <c r="L82" s="9">
        <v>87.7</v>
      </c>
      <c r="M82">
        <f t="shared" si="1"/>
        <v>87.7</v>
      </c>
    </row>
    <row r="84" spans="1:13" x14ac:dyDescent="0.35">
      <c r="L84" t="s">
        <v>28</v>
      </c>
      <c r="M84">
        <f>AVERAGE(M67:M82)</f>
        <v>181.375</v>
      </c>
    </row>
    <row r="89" spans="1:13" x14ac:dyDescent="0.35">
      <c r="A89" s="4">
        <v>1</v>
      </c>
      <c r="B89" s="10" t="s">
        <v>11</v>
      </c>
      <c r="C89" s="10" t="s">
        <v>20</v>
      </c>
      <c r="D89" s="5">
        <v>18.530335999999441</v>
      </c>
      <c r="E89" s="5">
        <v>102.547645999998</v>
      </c>
      <c r="F89" s="5">
        <v>155</v>
      </c>
      <c r="G89" s="5">
        <v>1025</v>
      </c>
      <c r="H89" s="5">
        <v>1357.8</v>
      </c>
      <c r="I89" s="5">
        <v>1971</v>
      </c>
      <c r="J89" s="5">
        <v>212.3</v>
      </c>
      <c r="K89" s="5">
        <v>217</v>
      </c>
      <c r="L89" s="6">
        <v>-4.6999999999999886</v>
      </c>
      <c r="M89">
        <f t="shared" ref="M89:M125" si="2">ABS(L89)</f>
        <v>4.6999999999999886</v>
      </c>
    </row>
    <row r="90" spans="1:13" x14ac:dyDescent="0.35">
      <c r="A90" s="7">
        <v>3</v>
      </c>
      <c r="B90" s="11" t="s">
        <v>11</v>
      </c>
      <c r="C90" s="11" t="s">
        <v>20</v>
      </c>
      <c r="D90" s="8">
        <v>18.26108799999994</v>
      </c>
      <c r="E90" s="8">
        <v>104.5624959999974</v>
      </c>
      <c r="F90" s="8">
        <v>440</v>
      </c>
      <c r="G90" s="8">
        <v>2691</v>
      </c>
      <c r="H90" s="8">
        <v>0.438</v>
      </c>
      <c r="I90" s="8">
        <v>2013</v>
      </c>
      <c r="J90" s="8">
        <v>400</v>
      </c>
      <c r="K90" s="8">
        <v>306</v>
      </c>
      <c r="L90" s="9">
        <v>94</v>
      </c>
      <c r="M90">
        <f t="shared" si="2"/>
        <v>94</v>
      </c>
    </row>
    <row r="91" spans="1:13" x14ac:dyDescent="0.35">
      <c r="A91" s="4">
        <v>4</v>
      </c>
      <c r="B91" s="10" t="s">
        <v>11</v>
      </c>
      <c r="C91" s="10" t="s">
        <v>20</v>
      </c>
      <c r="D91" s="5">
        <v>15.05960299999729</v>
      </c>
      <c r="E91" s="5">
        <v>106.7641059999988</v>
      </c>
      <c r="F91" s="5">
        <v>152</v>
      </c>
      <c r="G91" s="5">
        <v>450</v>
      </c>
      <c r="H91" s="5">
        <v>17.52</v>
      </c>
      <c r="I91" s="5">
        <v>1999</v>
      </c>
      <c r="J91" s="5">
        <v>883</v>
      </c>
      <c r="K91" s="5">
        <v>121</v>
      </c>
      <c r="L91" s="6">
        <v>762</v>
      </c>
      <c r="M91">
        <f t="shared" si="2"/>
        <v>762</v>
      </c>
    </row>
    <row r="92" spans="1:13" x14ac:dyDescent="0.35">
      <c r="A92" s="7">
        <v>5</v>
      </c>
      <c r="B92" s="11" t="s">
        <v>11</v>
      </c>
      <c r="C92" s="11" t="s">
        <v>20</v>
      </c>
      <c r="D92" s="8">
        <v>18.437522000002652</v>
      </c>
      <c r="E92" s="8">
        <v>102.94740800000289</v>
      </c>
      <c r="F92" s="8">
        <v>60</v>
      </c>
      <c r="G92" s="8">
        <v>215</v>
      </c>
      <c r="H92" s="8">
        <v>525.6</v>
      </c>
      <c r="I92" s="8">
        <v>2000</v>
      </c>
      <c r="J92" s="8">
        <v>406.1</v>
      </c>
      <c r="K92" s="8">
        <v>115</v>
      </c>
      <c r="L92" s="9">
        <v>291.10000000000002</v>
      </c>
      <c r="M92">
        <f t="shared" si="2"/>
        <v>291.10000000000002</v>
      </c>
    </row>
    <row r="93" spans="1:13" x14ac:dyDescent="0.35">
      <c r="A93" s="4">
        <v>6</v>
      </c>
      <c r="B93" s="10" t="s">
        <v>11</v>
      </c>
      <c r="C93" s="10" t="s">
        <v>20</v>
      </c>
      <c r="D93" s="5">
        <v>18.34969999999668</v>
      </c>
      <c r="E93" s="5">
        <v>102.7652610000046</v>
      </c>
      <c r="F93" s="5">
        <v>40</v>
      </c>
      <c r="G93" s="5">
        <v>150</v>
      </c>
      <c r="H93" s="5">
        <v>350.4</v>
      </c>
      <c r="I93" s="5">
        <v>2009</v>
      </c>
      <c r="J93" s="5">
        <v>751</v>
      </c>
      <c r="K93" s="5">
        <v>416</v>
      </c>
      <c r="L93" s="6">
        <v>335</v>
      </c>
      <c r="M93">
        <f t="shared" si="2"/>
        <v>335</v>
      </c>
    </row>
    <row r="94" spans="1:13" x14ac:dyDescent="0.35">
      <c r="A94" s="7">
        <v>8</v>
      </c>
      <c r="B94" s="11" t="s">
        <v>11</v>
      </c>
      <c r="C94" s="11" t="s">
        <v>20</v>
      </c>
      <c r="D94" s="8">
        <v>18.79356699999698</v>
      </c>
      <c r="E94" s="8">
        <v>102.11635600000059</v>
      </c>
      <c r="F94" s="8">
        <v>100</v>
      </c>
      <c r="G94" s="8">
        <v>435</v>
      </c>
      <c r="H94" s="8">
        <v>876</v>
      </c>
      <c r="I94" s="8">
        <v>2010</v>
      </c>
      <c r="J94" s="8">
        <v>305</v>
      </c>
      <c r="K94" s="8">
        <v>361</v>
      </c>
      <c r="L94" s="9">
        <v>-56</v>
      </c>
      <c r="M94">
        <f t="shared" si="2"/>
        <v>56</v>
      </c>
    </row>
    <row r="95" spans="1:13" x14ac:dyDescent="0.35">
      <c r="A95" s="4">
        <v>9</v>
      </c>
      <c r="B95" s="10" t="s">
        <v>11</v>
      </c>
      <c r="C95" s="10" t="s">
        <v>20</v>
      </c>
      <c r="D95" s="5">
        <v>17.997513999999409</v>
      </c>
      <c r="E95" s="5">
        <v>104.9525419999981</v>
      </c>
      <c r="F95" s="5">
        <v>1080</v>
      </c>
      <c r="G95" s="5">
        <v>6000</v>
      </c>
      <c r="H95" s="5">
        <v>659.41775999999993</v>
      </c>
      <c r="I95" s="5">
        <v>2010</v>
      </c>
      <c r="J95" s="5">
        <v>538</v>
      </c>
      <c r="K95" s="5">
        <v>333</v>
      </c>
      <c r="L95" s="6">
        <v>205</v>
      </c>
      <c r="M95">
        <f t="shared" si="2"/>
        <v>205</v>
      </c>
    </row>
    <row r="96" spans="1:13" x14ac:dyDescent="0.35">
      <c r="A96" s="7">
        <v>10</v>
      </c>
      <c r="B96" s="11" t="s">
        <v>11</v>
      </c>
      <c r="C96" s="11" t="s">
        <v>20</v>
      </c>
      <c r="D96" s="8">
        <v>18.751194000002911</v>
      </c>
      <c r="E96" s="8">
        <v>102.775597000003</v>
      </c>
      <c r="F96" s="8">
        <v>615</v>
      </c>
      <c r="G96" s="8">
        <v>2300</v>
      </c>
      <c r="H96" s="8">
        <v>0</v>
      </c>
      <c r="I96" s="8">
        <v>2012</v>
      </c>
      <c r="J96" s="8">
        <v>374.5</v>
      </c>
      <c r="K96" s="8">
        <v>439</v>
      </c>
      <c r="L96" s="9">
        <v>-64.5</v>
      </c>
      <c r="M96">
        <f t="shared" si="2"/>
        <v>64.5</v>
      </c>
    </row>
    <row r="97" spans="1:13" x14ac:dyDescent="0.35">
      <c r="A97" s="4">
        <v>11</v>
      </c>
      <c r="B97" s="10" t="s">
        <v>11</v>
      </c>
      <c r="C97" s="10" t="s">
        <v>20</v>
      </c>
      <c r="D97" s="5">
        <v>19.356814000000739</v>
      </c>
      <c r="E97" s="5">
        <v>102.6212139999967</v>
      </c>
      <c r="F97" s="5">
        <v>120</v>
      </c>
      <c r="G97" s="5">
        <v>507</v>
      </c>
      <c r="H97" s="5">
        <v>1051.2</v>
      </c>
      <c r="I97" s="5">
        <v>2012</v>
      </c>
      <c r="J97" s="5">
        <v>1100</v>
      </c>
      <c r="K97" s="5">
        <v>569</v>
      </c>
      <c r="L97" s="6">
        <v>531</v>
      </c>
      <c r="M97">
        <f t="shared" si="2"/>
        <v>531</v>
      </c>
    </row>
    <row r="98" spans="1:13" x14ac:dyDescent="0.35">
      <c r="A98" s="7">
        <v>13</v>
      </c>
      <c r="B98" s="11" t="s">
        <v>11</v>
      </c>
      <c r="C98" s="11" t="s">
        <v>20</v>
      </c>
      <c r="D98" s="8">
        <v>18.26108779999559</v>
      </c>
      <c r="E98" s="8">
        <v>104.5624964000036</v>
      </c>
      <c r="F98" s="8">
        <v>60</v>
      </c>
      <c r="G98" s="8">
        <v>316</v>
      </c>
      <c r="H98" s="8">
        <v>525.6</v>
      </c>
      <c r="I98" s="8">
        <v>2013</v>
      </c>
      <c r="J98" s="8">
        <v>455</v>
      </c>
      <c r="K98" s="8">
        <v>306</v>
      </c>
      <c r="L98" s="9">
        <v>149</v>
      </c>
      <c r="M98">
        <f t="shared" si="2"/>
        <v>149</v>
      </c>
    </row>
    <row r="99" spans="1:13" x14ac:dyDescent="0.35">
      <c r="A99" s="4">
        <v>17</v>
      </c>
      <c r="B99" s="10" t="s">
        <v>11</v>
      </c>
      <c r="C99" s="10" t="s">
        <v>20</v>
      </c>
      <c r="D99" s="5">
        <v>15.42519999999616</v>
      </c>
      <c r="E99" s="5">
        <v>107.3611879999998</v>
      </c>
      <c r="F99" s="5">
        <v>250</v>
      </c>
      <c r="G99" s="5">
        <v>1000.3</v>
      </c>
      <c r="H99" s="5">
        <v>219</v>
      </c>
      <c r="I99" s="5">
        <v>2014</v>
      </c>
      <c r="J99" s="5">
        <v>960</v>
      </c>
      <c r="K99" s="5">
        <v>303</v>
      </c>
      <c r="L99" s="6">
        <v>657</v>
      </c>
      <c r="M99">
        <f t="shared" si="2"/>
        <v>657</v>
      </c>
    </row>
    <row r="100" spans="1:13" x14ac:dyDescent="0.35">
      <c r="A100" s="7">
        <v>18</v>
      </c>
      <c r="B100" s="11" t="s">
        <v>11</v>
      </c>
      <c r="C100" s="11" t="s">
        <v>20</v>
      </c>
      <c r="D100" s="8">
        <v>19.299905999996689</v>
      </c>
      <c r="E100" s="8">
        <v>103.3522530000032</v>
      </c>
      <c r="F100" s="8">
        <v>44</v>
      </c>
      <c r="G100" s="8">
        <v>152.30000000000001</v>
      </c>
      <c r="H100" s="8">
        <v>385.44</v>
      </c>
      <c r="I100" s="8">
        <v>2014</v>
      </c>
      <c r="J100" s="8">
        <v>1050</v>
      </c>
      <c r="K100" s="8">
        <v>384</v>
      </c>
      <c r="L100" s="9">
        <v>666</v>
      </c>
      <c r="M100">
        <f t="shared" si="2"/>
        <v>666</v>
      </c>
    </row>
    <row r="101" spans="1:13" x14ac:dyDescent="0.35">
      <c r="A101" s="4">
        <v>22</v>
      </c>
      <c r="B101" s="10" t="s">
        <v>11</v>
      </c>
      <c r="C101" s="10" t="s">
        <v>20</v>
      </c>
      <c r="D101" s="5">
        <v>15.356912999999849</v>
      </c>
      <c r="E101" s="5">
        <v>106.49798600000361</v>
      </c>
      <c r="F101" s="5">
        <v>88</v>
      </c>
      <c r="G101" s="5">
        <v>480</v>
      </c>
      <c r="H101" s="5">
        <v>770.88</v>
      </c>
      <c r="I101" s="5">
        <v>2015</v>
      </c>
      <c r="J101" s="5">
        <v>820</v>
      </c>
      <c r="K101" s="5">
        <v>251</v>
      </c>
      <c r="L101" s="6">
        <v>569</v>
      </c>
      <c r="M101">
        <f t="shared" si="2"/>
        <v>569</v>
      </c>
    </row>
    <row r="102" spans="1:13" x14ac:dyDescent="0.35">
      <c r="A102" s="7">
        <v>23</v>
      </c>
      <c r="B102" s="11" t="s">
        <v>11</v>
      </c>
      <c r="C102" s="11" t="s">
        <v>20</v>
      </c>
      <c r="D102" s="8">
        <v>19.243718999999022</v>
      </c>
      <c r="E102" s="8">
        <v>103.28418500000321</v>
      </c>
      <c r="F102" s="8">
        <v>180</v>
      </c>
      <c r="G102" s="8">
        <v>732</v>
      </c>
      <c r="H102" s="8">
        <v>1576.8</v>
      </c>
      <c r="I102" s="8">
        <v>2015</v>
      </c>
      <c r="J102" s="8">
        <v>865</v>
      </c>
      <c r="K102" s="8">
        <v>181</v>
      </c>
      <c r="L102" s="9">
        <v>684</v>
      </c>
      <c r="M102">
        <f t="shared" si="2"/>
        <v>684</v>
      </c>
    </row>
    <row r="103" spans="1:13" x14ac:dyDescent="0.35">
      <c r="A103" s="4">
        <v>24</v>
      </c>
      <c r="B103" s="10" t="s">
        <v>11</v>
      </c>
      <c r="C103" s="10" t="s">
        <v>20</v>
      </c>
      <c r="D103" s="5">
        <v>19.084859999996599</v>
      </c>
      <c r="E103" s="5">
        <v>103.6198309999962</v>
      </c>
      <c r="F103" s="5">
        <v>45</v>
      </c>
      <c r="G103" s="5">
        <v>232.4</v>
      </c>
      <c r="H103" s="5">
        <v>394.2</v>
      </c>
      <c r="I103" s="5">
        <v>2015</v>
      </c>
      <c r="J103" s="5">
        <v>592</v>
      </c>
      <c r="K103" s="5">
        <v>572</v>
      </c>
      <c r="L103" s="6">
        <v>20</v>
      </c>
      <c r="M103">
        <f t="shared" si="2"/>
        <v>20</v>
      </c>
    </row>
    <row r="104" spans="1:13" x14ac:dyDescent="0.35">
      <c r="A104" s="7">
        <v>25</v>
      </c>
      <c r="B104" s="11" t="s">
        <v>11</v>
      </c>
      <c r="C104" s="11" t="s">
        <v>20</v>
      </c>
      <c r="D104" s="8">
        <v>19.686484000002931</v>
      </c>
      <c r="E104" s="8">
        <v>102.36416700000071</v>
      </c>
      <c r="F104" s="8">
        <v>130</v>
      </c>
      <c r="G104" s="8">
        <v>538</v>
      </c>
      <c r="H104" s="8">
        <v>1138.8</v>
      </c>
      <c r="I104" s="8">
        <v>2015</v>
      </c>
      <c r="J104" s="8">
        <v>475</v>
      </c>
      <c r="K104" s="8">
        <v>450</v>
      </c>
      <c r="L104" s="9">
        <v>25</v>
      </c>
      <c r="M104">
        <f t="shared" si="2"/>
        <v>25</v>
      </c>
    </row>
    <row r="105" spans="1:13" x14ac:dyDescent="0.35">
      <c r="A105" s="4">
        <v>26</v>
      </c>
      <c r="B105" s="10" t="s">
        <v>11</v>
      </c>
      <c r="C105" s="10" t="s">
        <v>20</v>
      </c>
      <c r="D105" s="5">
        <v>20.431874999996829</v>
      </c>
      <c r="E105" s="5">
        <v>102.4943209999968</v>
      </c>
      <c r="F105" s="5">
        <v>120</v>
      </c>
      <c r="G105" s="5">
        <v>546</v>
      </c>
      <c r="H105" s="5">
        <v>1051.2</v>
      </c>
      <c r="I105" s="5">
        <v>2016</v>
      </c>
      <c r="J105" s="5">
        <v>325</v>
      </c>
      <c r="K105" s="5">
        <v>209</v>
      </c>
      <c r="L105" s="6">
        <v>116</v>
      </c>
      <c r="M105">
        <f t="shared" si="2"/>
        <v>116</v>
      </c>
    </row>
    <row r="106" spans="1:13" x14ac:dyDescent="0.35">
      <c r="A106" s="7">
        <v>27</v>
      </c>
      <c r="B106" s="11" t="s">
        <v>11</v>
      </c>
      <c r="C106" s="11" t="s">
        <v>20</v>
      </c>
      <c r="D106" s="8">
        <v>21.411399999999269</v>
      </c>
      <c r="E106" s="8">
        <v>102.3447749999995</v>
      </c>
      <c r="F106" s="8">
        <v>240</v>
      </c>
      <c r="G106" s="8">
        <v>1049</v>
      </c>
      <c r="H106" s="8">
        <v>2102.4</v>
      </c>
      <c r="I106" s="8">
        <v>2016</v>
      </c>
      <c r="J106" s="8">
        <v>441</v>
      </c>
      <c r="K106" s="8">
        <v>426</v>
      </c>
      <c r="L106" s="9">
        <v>15</v>
      </c>
      <c r="M106">
        <f t="shared" si="2"/>
        <v>15</v>
      </c>
    </row>
    <row r="107" spans="1:13" x14ac:dyDescent="0.35">
      <c r="A107" s="4">
        <v>28</v>
      </c>
      <c r="B107" s="10" t="s">
        <v>11</v>
      </c>
      <c r="C107" s="10" t="s">
        <v>20</v>
      </c>
      <c r="D107" s="5">
        <v>21.77110799999987</v>
      </c>
      <c r="E107" s="5">
        <v>102.1936029999985</v>
      </c>
      <c r="F107" s="5">
        <v>180</v>
      </c>
      <c r="G107" s="5">
        <v>739</v>
      </c>
      <c r="H107" s="5">
        <v>1576.8</v>
      </c>
      <c r="I107" s="5">
        <v>2016</v>
      </c>
      <c r="J107" s="5">
        <v>510</v>
      </c>
      <c r="K107" s="5">
        <v>498</v>
      </c>
      <c r="L107" s="6">
        <v>12</v>
      </c>
      <c r="M107">
        <f t="shared" si="2"/>
        <v>12</v>
      </c>
    </row>
    <row r="108" spans="1:13" x14ac:dyDescent="0.35">
      <c r="A108" s="7">
        <v>29</v>
      </c>
      <c r="B108" s="11" t="s">
        <v>11</v>
      </c>
      <c r="C108" s="11" t="s">
        <v>20</v>
      </c>
      <c r="D108" s="8">
        <v>19.128491999996239</v>
      </c>
      <c r="E108" s="8">
        <v>103.6624950000009</v>
      </c>
      <c r="F108" s="8">
        <v>69</v>
      </c>
      <c r="G108" s="8">
        <v>173.5</v>
      </c>
      <c r="H108" s="8">
        <v>604.43999999999994</v>
      </c>
      <c r="I108" s="8">
        <v>2016</v>
      </c>
      <c r="J108" s="8">
        <v>740</v>
      </c>
      <c r="K108" s="8">
        <v>458</v>
      </c>
      <c r="L108" s="9">
        <v>282</v>
      </c>
      <c r="M108">
        <f t="shared" si="2"/>
        <v>282</v>
      </c>
    </row>
    <row r="109" spans="1:13" x14ac:dyDescent="0.35">
      <c r="A109" s="4">
        <v>30</v>
      </c>
      <c r="B109" s="10" t="s">
        <v>11</v>
      </c>
      <c r="C109" s="10" t="s">
        <v>20</v>
      </c>
      <c r="D109" s="5">
        <v>18.486244000001129</v>
      </c>
      <c r="E109" s="5">
        <v>103.1889780000015</v>
      </c>
      <c r="F109" s="5">
        <v>64</v>
      </c>
      <c r="G109" s="5">
        <v>224.8</v>
      </c>
      <c r="H109" s="5">
        <v>560.64</v>
      </c>
      <c r="I109" s="5">
        <v>2016</v>
      </c>
      <c r="J109" s="5">
        <v>260</v>
      </c>
      <c r="K109" s="5">
        <v>438</v>
      </c>
      <c r="L109" s="6">
        <v>-178</v>
      </c>
      <c r="M109">
        <f t="shared" si="2"/>
        <v>178</v>
      </c>
    </row>
    <row r="110" spans="1:13" x14ac:dyDescent="0.35">
      <c r="A110" s="7">
        <v>31</v>
      </c>
      <c r="B110" s="11" t="s">
        <v>11</v>
      </c>
      <c r="C110" s="11" t="s">
        <v>20</v>
      </c>
      <c r="D110" s="8">
        <v>19.746867000002911</v>
      </c>
      <c r="E110" s="8">
        <v>102.2226470000014</v>
      </c>
      <c r="F110" s="8">
        <v>60</v>
      </c>
      <c r="G110" s="8">
        <v>240</v>
      </c>
      <c r="H110" s="8">
        <v>525.6</v>
      </c>
      <c r="I110" s="8">
        <v>2016</v>
      </c>
      <c r="J110" s="8">
        <v>348</v>
      </c>
      <c r="K110" s="8">
        <v>530</v>
      </c>
      <c r="L110" s="9">
        <v>-182</v>
      </c>
      <c r="M110">
        <f t="shared" si="2"/>
        <v>182</v>
      </c>
    </row>
    <row r="111" spans="1:13" x14ac:dyDescent="0.35">
      <c r="A111" s="4">
        <v>32</v>
      </c>
      <c r="B111" s="10" t="s">
        <v>11</v>
      </c>
      <c r="C111" s="10" t="s">
        <v>20</v>
      </c>
      <c r="D111" s="5">
        <v>19.94592199999229</v>
      </c>
      <c r="E111" s="5">
        <v>101.2407279999825</v>
      </c>
      <c r="F111" s="5">
        <v>36</v>
      </c>
      <c r="G111" s="5">
        <v>145</v>
      </c>
      <c r="H111" s="5">
        <v>315.36</v>
      </c>
      <c r="I111" s="5">
        <v>2016</v>
      </c>
      <c r="J111" s="5">
        <v>435</v>
      </c>
      <c r="K111" s="5">
        <v>418</v>
      </c>
      <c r="L111" s="6">
        <v>17</v>
      </c>
      <c r="M111">
        <f t="shared" si="2"/>
        <v>17</v>
      </c>
    </row>
    <row r="112" spans="1:13" x14ac:dyDescent="0.35">
      <c r="A112" s="7">
        <v>34</v>
      </c>
      <c r="B112" s="11" t="s">
        <v>11</v>
      </c>
      <c r="C112" s="11" t="s">
        <v>20</v>
      </c>
      <c r="D112" s="8">
        <v>15.342078000003379</v>
      </c>
      <c r="E112" s="8">
        <v>106.3112859999965</v>
      </c>
      <c r="F112" s="8">
        <v>23</v>
      </c>
      <c r="G112" s="8">
        <v>82</v>
      </c>
      <c r="H112" s="8">
        <v>201.48</v>
      </c>
      <c r="I112" s="8">
        <v>2017</v>
      </c>
      <c r="J112" s="8">
        <v>1022</v>
      </c>
      <c r="K112" s="8">
        <v>64</v>
      </c>
      <c r="L112" s="9">
        <v>958</v>
      </c>
      <c r="M112">
        <f t="shared" si="2"/>
        <v>958</v>
      </c>
    </row>
    <row r="113" spans="1:13" x14ac:dyDescent="0.35">
      <c r="A113" s="4">
        <v>35</v>
      </c>
      <c r="B113" s="10" t="s">
        <v>11</v>
      </c>
      <c r="C113" s="10" t="s">
        <v>20</v>
      </c>
      <c r="D113" s="5">
        <v>14.96148700000187</v>
      </c>
      <c r="E113" s="5">
        <v>107.1550209999956</v>
      </c>
      <c r="F113" s="5">
        <v>290</v>
      </c>
      <c r="G113" s="5">
        <v>1096</v>
      </c>
      <c r="H113" s="5">
        <v>280.32</v>
      </c>
      <c r="I113" s="5">
        <v>2017</v>
      </c>
      <c r="J113" s="5">
        <v>230</v>
      </c>
      <c r="K113" s="5">
        <v>345</v>
      </c>
      <c r="L113" s="6">
        <v>-115</v>
      </c>
      <c r="M113">
        <f t="shared" si="2"/>
        <v>115</v>
      </c>
    </row>
    <row r="114" spans="1:13" x14ac:dyDescent="0.35">
      <c r="A114" s="7">
        <v>40</v>
      </c>
      <c r="B114" s="11" t="s">
        <v>11</v>
      </c>
      <c r="C114" s="11" t="s">
        <v>20</v>
      </c>
      <c r="D114" s="8">
        <v>19.11220300000333</v>
      </c>
      <c r="E114" s="8">
        <v>102.778831000004</v>
      </c>
      <c r="F114" s="8">
        <v>86</v>
      </c>
      <c r="G114" s="8">
        <v>419.5</v>
      </c>
      <c r="H114" s="8">
        <v>753.36</v>
      </c>
      <c r="I114" s="8">
        <v>2018</v>
      </c>
      <c r="J114" s="8">
        <v>1140</v>
      </c>
      <c r="K114" s="8">
        <v>318</v>
      </c>
      <c r="L114" s="9">
        <v>822</v>
      </c>
      <c r="M114">
        <f t="shared" si="2"/>
        <v>822</v>
      </c>
    </row>
    <row r="115" spans="1:13" x14ac:dyDescent="0.35">
      <c r="A115" s="4">
        <v>41</v>
      </c>
      <c r="B115" s="10" t="s">
        <v>11</v>
      </c>
      <c r="C115" s="10" t="s">
        <v>20</v>
      </c>
      <c r="D115" s="5">
        <v>14.494709000001951</v>
      </c>
      <c r="E115" s="5">
        <v>106.85659900000191</v>
      </c>
      <c r="F115" s="5">
        <v>66</v>
      </c>
      <c r="G115" s="5">
        <v>263.11</v>
      </c>
      <c r="H115" s="5">
        <v>0</v>
      </c>
      <c r="I115" s="5">
        <v>2018</v>
      </c>
      <c r="J115" s="5">
        <v>427</v>
      </c>
      <c r="K115" s="5">
        <v>207</v>
      </c>
      <c r="L115" s="6">
        <v>220</v>
      </c>
      <c r="M115">
        <f t="shared" si="2"/>
        <v>220</v>
      </c>
    </row>
    <row r="116" spans="1:13" x14ac:dyDescent="0.35">
      <c r="A116" s="7">
        <v>42</v>
      </c>
      <c r="B116" s="11" t="s">
        <v>11</v>
      </c>
      <c r="C116" s="11" t="s">
        <v>20</v>
      </c>
      <c r="D116" s="8">
        <v>19.146842999998999</v>
      </c>
      <c r="E116" s="8">
        <v>103.5543659999982</v>
      </c>
      <c r="F116" s="8">
        <v>104</v>
      </c>
      <c r="G116" s="8">
        <v>448.2</v>
      </c>
      <c r="H116" s="8">
        <v>0</v>
      </c>
      <c r="I116" s="8">
        <v>2017</v>
      </c>
      <c r="J116" s="8">
        <v>1060</v>
      </c>
      <c r="K116" s="8">
        <v>354</v>
      </c>
      <c r="L116" s="9">
        <v>706</v>
      </c>
      <c r="M116">
        <f t="shared" si="2"/>
        <v>706</v>
      </c>
    </row>
    <row r="117" spans="1:13" x14ac:dyDescent="0.35">
      <c r="A117" s="4">
        <v>51</v>
      </c>
      <c r="B117" s="10" t="s">
        <v>11</v>
      </c>
      <c r="C117" s="10" t="s">
        <v>20</v>
      </c>
      <c r="D117" s="5">
        <v>20.244770999986301</v>
      </c>
      <c r="E117" s="5">
        <v>100.9009749999621</v>
      </c>
      <c r="F117" s="5">
        <v>168</v>
      </c>
      <c r="G117" s="5">
        <v>759.4</v>
      </c>
      <c r="H117" s="5">
        <v>1471.68</v>
      </c>
      <c r="I117" s="5">
        <v>2019</v>
      </c>
      <c r="J117" s="5">
        <v>455</v>
      </c>
      <c r="K117" s="5">
        <v>420</v>
      </c>
      <c r="L117" s="6">
        <v>35</v>
      </c>
      <c r="M117">
        <f t="shared" si="2"/>
        <v>35</v>
      </c>
    </row>
    <row r="118" spans="1:13" x14ac:dyDescent="0.35">
      <c r="A118" s="7">
        <v>57</v>
      </c>
      <c r="B118" s="11" t="s">
        <v>11</v>
      </c>
      <c r="C118" s="11" t="s">
        <v>20</v>
      </c>
      <c r="D118" s="8">
        <v>18.645623999996449</v>
      </c>
      <c r="E118" s="8">
        <v>103.5251759999984</v>
      </c>
      <c r="F118" s="8">
        <v>272</v>
      </c>
      <c r="G118" s="8">
        <v>1487</v>
      </c>
      <c r="H118" s="8">
        <v>177.51264</v>
      </c>
      <c r="I118" s="8">
        <v>2019</v>
      </c>
      <c r="J118" s="8">
        <v>320</v>
      </c>
      <c r="K118" s="8">
        <v>471</v>
      </c>
      <c r="L118" s="9">
        <v>-151</v>
      </c>
      <c r="M118">
        <f t="shared" si="2"/>
        <v>151</v>
      </c>
    </row>
    <row r="119" spans="1:13" x14ac:dyDescent="0.35">
      <c r="A119" s="4">
        <v>60</v>
      </c>
      <c r="B119" s="10" t="s">
        <v>11</v>
      </c>
      <c r="C119" s="10" t="s">
        <v>20</v>
      </c>
      <c r="D119" s="5">
        <v>15.026803000000211</v>
      </c>
      <c r="E119" s="5">
        <v>106.60448900000461</v>
      </c>
      <c r="F119" s="5">
        <v>410</v>
      </c>
      <c r="G119" s="5">
        <v>2023</v>
      </c>
      <c r="H119" s="5">
        <v>350.18099999999998</v>
      </c>
      <c r="I119" s="5">
        <v>2019</v>
      </c>
      <c r="J119" s="5">
        <v>788.5</v>
      </c>
      <c r="K119" s="5">
        <v>96</v>
      </c>
      <c r="L119" s="6">
        <v>692.5</v>
      </c>
      <c r="M119">
        <f t="shared" si="2"/>
        <v>692.5</v>
      </c>
    </row>
    <row r="120" spans="1:13" x14ac:dyDescent="0.35">
      <c r="A120" s="7">
        <v>63</v>
      </c>
      <c r="B120" s="11" t="s">
        <v>11</v>
      </c>
      <c r="C120" s="11" t="s">
        <v>20</v>
      </c>
      <c r="D120" s="8">
        <v>16.356003000000019</v>
      </c>
      <c r="E120" s="8">
        <v>106.23893500000391</v>
      </c>
      <c r="F120" s="8">
        <v>70</v>
      </c>
      <c r="G120" s="8">
        <v>267</v>
      </c>
      <c r="H120" s="8">
        <v>613.19999999999993</v>
      </c>
      <c r="I120" s="8">
        <v>2020</v>
      </c>
      <c r="J120" s="8">
        <v>215</v>
      </c>
      <c r="K120" s="8">
        <v>120</v>
      </c>
      <c r="L120" s="9">
        <v>95</v>
      </c>
      <c r="M120">
        <f t="shared" si="2"/>
        <v>95</v>
      </c>
    </row>
    <row r="121" spans="1:13" x14ac:dyDescent="0.35">
      <c r="A121" s="4">
        <v>66</v>
      </c>
      <c r="B121" s="10" t="s">
        <v>11</v>
      </c>
      <c r="C121" s="10" t="s">
        <v>20</v>
      </c>
      <c r="D121" s="5">
        <v>21.095487000004201</v>
      </c>
      <c r="E121" s="5">
        <v>102.5014909999979</v>
      </c>
      <c r="F121" s="5">
        <v>132</v>
      </c>
      <c r="G121" s="5">
        <v>519</v>
      </c>
      <c r="H121" s="5">
        <v>1156.32</v>
      </c>
      <c r="I121" s="5">
        <v>2021</v>
      </c>
      <c r="J121" s="5">
        <v>386</v>
      </c>
      <c r="K121" s="5">
        <v>563</v>
      </c>
      <c r="L121" s="6">
        <v>-177</v>
      </c>
      <c r="M121">
        <f t="shared" si="2"/>
        <v>177</v>
      </c>
    </row>
    <row r="122" spans="1:13" x14ac:dyDescent="0.35">
      <c r="A122" s="7">
        <v>67</v>
      </c>
      <c r="B122" s="11" t="s">
        <v>11</v>
      </c>
      <c r="C122" s="11" t="s">
        <v>20</v>
      </c>
      <c r="D122" s="8">
        <v>22.082521000001059</v>
      </c>
      <c r="E122" s="8">
        <v>102.2612119999949</v>
      </c>
      <c r="F122" s="8">
        <v>210</v>
      </c>
      <c r="G122" s="8">
        <v>838</v>
      </c>
      <c r="H122" s="8">
        <v>1839.6</v>
      </c>
      <c r="I122" s="8">
        <v>2021</v>
      </c>
      <c r="J122" s="8">
        <v>635</v>
      </c>
      <c r="K122" s="8">
        <v>445</v>
      </c>
      <c r="L122" s="9">
        <v>190</v>
      </c>
      <c r="M122">
        <f t="shared" si="2"/>
        <v>190</v>
      </c>
    </row>
    <row r="123" spans="1:13" x14ac:dyDescent="0.35">
      <c r="A123" s="4">
        <v>69</v>
      </c>
      <c r="B123" s="10" t="s">
        <v>11</v>
      </c>
      <c r="C123" s="10" t="s">
        <v>20</v>
      </c>
      <c r="D123" s="5">
        <v>14.564931999999409</v>
      </c>
      <c r="E123" s="5">
        <v>106.920743999998</v>
      </c>
      <c r="F123" s="5">
        <v>54</v>
      </c>
      <c r="G123" s="5">
        <v>198.2</v>
      </c>
      <c r="H123" s="5">
        <v>0</v>
      </c>
      <c r="I123" s="5">
        <v>2021</v>
      </c>
      <c r="J123" s="5">
        <v>541.79999999999995</v>
      </c>
      <c r="K123" s="5">
        <v>433</v>
      </c>
      <c r="L123" s="6">
        <v>108.79999999999995</v>
      </c>
      <c r="M123">
        <f t="shared" si="2"/>
        <v>108.79999999999995</v>
      </c>
    </row>
    <row r="124" spans="1:13" x14ac:dyDescent="0.35">
      <c r="A124" s="7">
        <v>70</v>
      </c>
      <c r="B124" s="11" t="s">
        <v>11</v>
      </c>
      <c r="C124" s="11" t="s">
        <v>20</v>
      </c>
      <c r="D124" s="8">
        <v>14.5516980000044</v>
      </c>
      <c r="E124" s="8">
        <v>106.7330720000013</v>
      </c>
      <c r="F124" s="8">
        <v>160</v>
      </c>
      <c r="G124" s="8">
        <v>633</v>
      </c>
      <c r="H124" s="8">
        <v>0</v>
      </c>
      <c r="I124" s="8">
        <v>2021</v>
      </c>
      <c r="J124" s="8">
        <v>320</v>
      </c>
      <c r="K124" s="8">
        <v>200</v>
      </c>
      <c r="L124" s="9">
        <v>120</v>
      </c>
      <c r="M124">
        <f t="shared" si="2"/>
        <v>120</v>
      </c>
    </row>
    <row r="125" spans="1:13" x14ac:dyDescent="0.35">
      <c r="A125" s="4">
        <v>75</v>
      </c>
      <c r="B125" s="10" t="s">
        <v>11</v>
      </c>
      <c r="C125" s="10" t="s">
        <v>20</v>
      </c>
      <c r="D125" s="5">
        <v>18.354278999996112</v>
      </c>
      <c r="E125" s="5">
        <v>104.1470419999997</v>
      </c>
      <c r="F125" s="5">
        <v>650</v>
      </c>
      <c r="G125" s="5">
        <v>2561</v>
      </c>
      <c r="H125" s="5">
        <v>1138.8</v>
      </c>
      <c r="I125" s="5">
        <v>2022</v>
      </c>
      <c r="J125" s="5">
        <v>292</v>
      </c>
      <c r="K125" s="5">
        <v>495</v>
      </c>
      <c r="L125" s="6">
        <v>-203</v>
      </c>
      <c r="M125">
        <f t="shared" si="2"/>
        <v>203</v>
      </c>
    </row>
    <row r="127" spans="1:13" x14ac:dyDescent="0.35">
      <c r="M127">
        <f>AVERAGE(M89:M125)</f>
        <v>284.01621621621615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1"/>
  <sheetViews>
    <sheetView workbookViewId="0">
      <selection sqref="A1:L121"/>
    </sheetView>
  </sheetViews>
  <sheetFormatPr defaultRowHeight="14.5" x14ac:dyDescent="0.35"/>
  <cols>
    <col min="3" max="3" width="11.08984375" customWidth="1"/>
    <col min="4" max="4" width="9.81640625" customWidth="1"/>
    <col min="5" max="5" width="11.36328125" customWidth="1"/>
    <col min="6" max="6" width="9.7265625" customWidth="1"/>
    <col min="7" max="7" width="26.90625" customWidth="1"/>
    <col min="8" max="8" width="44.1796875" customWidth="1"/>
    <col min="11" max="11" width="16.6328125" customWidth="1"/>
    <col min="12" max="12" width="11.7265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22</v>
      </c>
    </row>
    <row r="2" spans="1:12" x14ac:dyDescent="0.35">
      <c r="A2">
        <v>1</v>
      </c>
      <c r="B2" t="s">
        <v>11</v>
      </c>
      <c r="C2" t="s">
        <v>20</v>
      </c>
      <c r="D2">
        <v>18.530335999999441</v>
      </c>
      <c r="E2">
        <v>102.547645999998</v>
      </c>
      <c r="F2">
        <v>155</v>
      </c>
      <c r="G2">
        <v>1025</v>
      </c>
      <c r="H2">
        <v>1357.8</v>
      </c>
      <c r="I2">
        <v>1971</v>
      </c>
      <c r="J2">
        <v>212.3</v>
      </c>
      <c r="K2">
        <v>217</v>
      </c>
      <c r="L2">
        <f>J2-K2</f>
        <v>-4.6999999999999886</v>
      </c>
    </row>
    <row r="3" spans="1:12" x14ac:dyDescent="0.35">
      <c r="A3">
        <v>2</v>
      </c>
      <c r="B3" t="s">
        <v>11</v>
      </c>
      <c r="C3" t="s">
        <v>21</v>
      </c>
      <c r="D3">
        <v>15.491752000004199</v>
      </c>
      <c r="E3">
        <v>106.2787150000018</v>
      </c>
      <c r="F3">
        <v>45</v>
      </c>
      <c r="G3">
        <v>180</v>
      </c>
      <c r="H3">
        <v>394.2</v>
      </c>
      <c r="I3">
        <v>1991</v>
      </c>
      <c r="J3">
        <v>482</v>
      </c>
      <c r="K3">
        <v>343</v>
      </c>
      <c r="L3">
        <f t="shared" ref="L3:L66" si="0">J3-K3</f>
        <v>139</v>
      </c>
    </row>
    <row r="4" spans="1:12" x14ac:dyDescent="0.35">
      <c r="A4">
        <v>3</v>
      </c>
      <c r="B4" t="s">
        <v>11</v>
      </c>
      <c r="C4" t="s">
        <v>20</v>
      </c>
      <c r="D4">
        <v>18.26108799999994</v>
      </c>
      <c r="E4">
        <v>104.5624959999974</v>
      </c>
      <c r="F4">
        <v>440</v>
      </c>
      <c r="G4">
        <v>2691</v>
      </c>
      <c r="H4">
        <v>0.438</v>
      </c>
      <c r="I4">
        <v>2013</v>
      </c>
      <c r="J4">
        <v>400</v>
      </c>
      <c r="K4">
        <v>306</v>
      </c>
      <c r="L4">
        <f t="shared" si="0"/>
        <v>94</v>
      </c>
    </row>
    <row r="5" spans="1:12" x14ac:dyDescent="0.35">
      <c r="A5">
        <v>4</v>
      </c>
      <c r="B5" t="s">
        <v>11</v>
      </c>
      <c r="C5" t="s">
        <v>20</v>
      </c>
      <c r="D5">
        <v>15.05960299999729</v>
      </c>
      <c r="E5">
        <v>106.7641059999988</v>
      </c>
      <c r="F5">
        <v>152</v>
      </c>
      <c r="G5">
        <v>450</v>
      </c>
      <c r="H5">
        <v>17.52</v>
      </c>
      <c r="I5">
        <v>1999</v>
      </c>
      <c r="J5">
        <v>883</v>
      </c>
      <c r="K5">
        <v>121</v>
      </c>
      <c r="L5">
        <f t="shared" si="0"/>
        <v>762</v>
      </c>
    </row>
    <row r="6" spans="1:12" x14ac:dyDescent="0.35">
      <c r="A6">
        <v>5</v>
      </c>
      <c r="B6" t="s">
        <v>11</v>
      </c>
      <c r="C6" t="s">
        <v>20</v>
      </c>
      <c r="D6">
        <v>18.437522000002652</v>
      </c>
      <c r="E6">
        <v>102.94740800000289</v>
      </c>
      <c r="F6">
        <v>60</v>
      </c>
      <c r="G6">
        <v>215</v>
      </c>
      <c r="H6">
        <v>525.6</v>
      </c>
      <c r="I6">
        <v>2000</v>
      </c>
      <c r="J6">
        <v>406.1</v>
      </c>
      <c r="K6">
        <v>115</v>
      </c>
      <c r="L6">
        <f t="shared" si="0"/>
        <v>291.10000000000002</v>
      </c>
    </row>
    <row r="7" spans="1:12" x14ac:dyDescent="0.35">
      <c r="A7">
        <v>6</v>
      </c>
      <c r="B7" t="s">
        <v>11</v>
      </c>
      <c r="C7" t="s">
        <v>20</v>
      </c>
      <c r="D7">
        <v>18.34969999999668</v>
      </c>
      <c r="E7">
        <v>102.7652610000046</v>
      </c>
      <c r="F7">
        <v>40</v>
      </c>
      <c r="G7">
        <v>150</v>
      </c>
      <c r="H7">
        <v>350.4</v>
      </c>
      <c r="I7">
        <v>2009</v>
      </c>
      <c r="J7">
        <v>751</v>
      </c>
      <c r="K7">
        <v>416</v>
      </c>
      <c r="L7">
        <f t="shared" si="0"/>
        <v>335</v>
      </c>
    </row>
    <row r="8" spans="1:12" x14ac:dyDescent="0.35">
      <c r="A8">
        <v>7</v>
      </c>
      <c r="B8" t="s">
        <v>11</v>
      </c>
      <c r="C8" t="s">
        <v>21</v>
      </c>
      <c r="D8">
        <v>15.40376699999984</v>
      </c>
      <c r="E8">
        <v>106.2803469999978</v>
      </c>
      <c r="F8">
        <v>76</v>
      </c>
      <c r="G8">
        <v>309</v>
      </c>
      <c r="H8">
        <v>665.76</v>
      </c>
      <c r="I8">
        <v>2009</v>
      </c>
      <c r="J8">
        <v>813</v>
      </c>
      <c r="K8">
        <v>65</v>
      </c>
      <c r="L8">
        <f t="shared" si="0"/>
        <v>748</v>
      </c>
    </row>
    <row r="9" spans="1:12" x14ac:dyDescent="0.35">
      <c r="A9">
        <v>8</v>
      </c>
      <c r="B9" t="s">
        <v>11</v>
      </c>
      <c r="C9" t="s">
        <v>20</v>
      </c>
      <c r="D9">
        <v>18.79356699999698</v>
      </c>
      <c r="E9">
        <v>102.11635600000059</v>
      </c>
      <c r="F9">
        <v>100</v>
      </c>
      <c r="G9">
        <v>435</v>
      </c>
      <c r="H9">
        <v>876</v>
      </c>
      <c r="I9">
        <v>2010</v>
      </c>
      <c r="J9">
        <v>305</v>
      </c>
      <c r="K9">
        <v>361</v>
      </c>
      <c r="L9">
        <f t="shared" si="0"/>
        <v>-56</v>
      </c>
    </row>
    <row r="10" spans="1:12" x14ac:dyDescent="0.35">
      <c r="A10">
        <v>9</v>
      </c>
      <c r="B10" t="s">
        <v>11</v>
      </c>
      <c r="C10" t="s">
        <v>20</v>
      </c>
      <c r="D10">
        <v>17.997513999999409</v>
      </c>
      <c r="E10">
        <v>104.9525419999981</v>
      </c>
      <c r="F10">
        <v>1080</v>
      </c>
      <c r="G10">
        <v>6000</v>
      </c>
      <c r="H10">
        <v>659.41775999999993</v>
      </c>
      <c r="I10">
        <v>2010</v>
      </c>
      <c r="J10">
        <v>538</v>
      </c>
      <c r="K10">
        <v>333</v>
      </c>
      <c r="L10">
        <f t="shared" si="0"/>
        <v>205</v>
      </c>
    </row>
    <row r="11" spans="1:12" x14ac:dyDescent="0.35">
      <c r="A11">
        <v>10</v>
      </c>
      <c r="B11" t="s">
        <v>11</v>
      </c>
      <c r="C11" t="s">
        <v>20</v>
      </c>
      <c r="D11">
        <v>18.751194000002911</v>
      </c>
      <c r="E11">
        <v>102.775597000003</v>
      </c>
      <c r="F11">
        <v>615</v>
      </c>
      <c r="G11">
        <v>2300</v>
      </c>
      <c r="H11">
        <v>0</v>
      </c>
      <c r="I11">
        <v>2012</v>
      </c>
      <c r="J11">
        <v>374.5</v>
      </c>
      <c r="K11">
        <v>439</v>
      </c>
      <c r="L11">
        <f t="shared" si="0"/>
        <v>-64.5</v>
      </c>
    </row>
    <row r="12" spans="1:12" x14ac:dyDescent="0.35">
      <c r="A12">
        <v>11</v>
      </c>
      <c r="B12" t="s">
        <v>11</v>
      </c>
      <c r="C12" t="s">
        <v>20</v>
      </c>
      <c r="D12">
        <v>19.356814000000739</v>
      </c>
      <c r="E12">
        <v>102.6212139999967</v>
      </c>
      <c r="F12">
        <v>120</v>
      </c>
      <c r="G12">
        <v>507</v>
      </c>
      <c r="H12">
        <v>1051.2</v>
      </c>
      <c r="I12">
        <v>2012</v>
      </c>
      <c r="J12">
        <v>1100</v>
      </c>
      <c r="K12">
        <v>569</v>
      </c>
      <c r="L12">
        <f t="shared" si="0"/>
        <v>531</v>
      </c>
    </row>
    <row r="13" spans="1:12" x14ac:dyDescent="0.35">
      <c r="A13">
        <v>12</v>
      </c>
      <c r="B13" t="s">
        <v>11</v>
      </c>
      <c r="C13" t="s">
        <v>21</v>
      </c>
      <c r="D13">
        <v>18.7985660000029</v>
      </c>
      <c r="E13">
        <v>102.4268379999989</v>
      </c>
      <c r="F13">
        <v>6</v>
      </c>
      <c r="G13">
        <v>25</v>
      </c>
      <c r="H13">
        <v>52.56</v>
      </c>
      <c r="I13">
        <v>2012</v>
      </c>
      <c r="J13">
        <v>214.5</v>
      </c>
      <c r="K13">
        <v>62</v>
      </c>
      <c r="L13">
        <f t="shared" si="0"/>
        <v>152.5</v>
      </c>
    </row>
    <row r="14" spans="1:12" x14ac:dyDescent="0.35">
      <c r="A14">
        <v>13</v>
      </c>
      <c r="B14" t="s">
        <v>11</v>
      </c>
      <c r="C14" t="s">
        <v>20</v>
      </c>
      <c r="D14">
        <v>18.26108779999559</v>
      </c>
      <c r="E14">
        <v>104.5624964000036</v>
      </c>
      <c r="F14">
        <v>60</v>
      </c>
      <c r="G14">
        <v>316</v>
      </c>
      <c r="H14">
        <v>525.6</v>
      </c>
      <c r="I14">
        <v>2013</v>
      </c>
      <c r="J14">
        <v>455</v>
      </c>
      <c r="K14">
        <v>306</v>
      </c>
      <c r="L14">
        <f t="shared" si="0"/>
        <v>149</v>
      </c>
    </row>
    <row r="15" spans="1:12" x14ac:dyDescent="0.35">
      <c r="A15">
        <v>14</v>
      </c>
      <c r="B15" t="s">
        <v>11</v>
      </c>
      <c r="C15" t="s">
        <v>21</v>
      </c>
      <c r="D15">
        <v>20.93260799999091</v>
      </c>
      <c r="E15">
        <v>100.92091699994511</v>
      </c>
      <c r="F15">
        <v>5.5</v>
      </c>
      <c r="G15">
        <v>37</v>
      </c>
      <c r="H15">
        <v>48.18</v>
      </c>
      <c r="I15">
        <v>2013</v>
      </c>
      <c r="K15">
        <v>545</v>
      </c>
      <c r="L15">
        <f t="shared" si="0"/>
        <v>-545</v>
      </c>
    </row>
    <row r="16" spans="1:12" x14ac:dyDescent="0.35">
      <c r="A16">
        <v>16</v>
      </c>
      <c r="B16" t="s">
        <v>11</v>
      </c>
      <c r="C16" t="s">
        <v>21</v>
      </c>
      <c r="D16">
        <v>15.13444100000275</v>
      </c>
      <c r="E16">
        <v>106.6782230000041</v>
      </c>
      <c r="F16">
        <v>14.8</v>
      </c>
      <c r="G16">
        <v>101</v>
      </c>
      <c r="H16">
        <v>129.648</v>
      </c>
      <c r="I16">
        <v>2013</v>
      </c>
      <c r="K16">
        <v>495</v>
      </c>
      <c r="L16">
        <f t="shared" si="0"/>
        <v>-495</v>
      </c>
    </row>
    <row r="17" spans="1:12" x14ac:dyDescent="0.35">
      <c r="A17">
        <v>17</v>
      </c>
      <c r="B17" t="s">
        <v>11</v>
      </c>
      <c r="C17" t="s">
        <v>20</v>
      </c>
      <c r="D17">
        <v>15.42519999999616</v>
      </c>
      <c r="E17">
        <v>107.3611879999998</v>
      </c>
      <c r="F17">
        <v>250</v>
      </c>
      <c r="G17">
        <v>1000.3</v>
      </c>
      <c r="H17">
        <v>219</v>
      </c>
      <c r="I17">
        <v>2014</v>
      </c>
      <c r="J17">
        <v>960</v>
      </c>
      <c r="K17">
        <v>303</v>
      </c>
      <c r="L17">
        <f t="shared" si="0"/>
        <v>657</v>
      </c>
    </row>
    <row r="18" spans="1:12" x14ac:dyDescent="0.35">
      <c r="A18">
        <v>18</v>
      </c>
      <c r="B18" t="s">
        <v>11</v>
      </c>
      <c r="C18" t="s">
        <v>20</v>
      </c>
      <c r="D18">
        <v>19.299905999996689</v>
      </c>
      <c r="E18">
        <v>103.3522530000032</v>
      </c>
      <c r="F18">
        <v>44</v>
      </c>
      <c r="G18">
        <v>152.30000000000001</v>
      </c>
      <c r="H18">
        <v>385.44</v>
      </c>
      <c r="I18">
        <v>2014</v>
      </c>
      <c r="J18">
        <v>1050</v>
      </c>
      <c r="K18">
        <v>384</v>
      </c>
      <c r="L18">
        <f t="shared" si="0"/>
        <v>666</v>
      </c>
    </row>
    <row r="19" spans="1:12" x14ac:dyDescent="0.35">
      <c r="A19">
        <v>19</v>
      </c>
      <c r="B19" t="s">
        <v>11</v>
      </c>
      <c r="C19" t="s">
        <v>21</v>
      </c>
      <c r="D19">
        <v>19.211543999999861</v>
      </c>
      <c r="E19">
        <v>102.32958600000291</v>
      </c>
      <c r="F19">
        <v>14</v>
      </c>
      <c r="G19">
        <v>49.6</v>
      </c>
      <c r="H19">
        <v>122.64</v>
      </c>
      <c r="I19">
        <v>2014</v>
      </c>
      <c r="J19">
        <v>642</v>
      </c>
      <c r="K19">
        <v>851</v>
      </c>
      <c r="L19">
        <f t="shared" si="0"/>
        <v>-209</v>
      </c>
    </row>
    <row r="20" spans="1:12" x14ac:dyDescent="0.35">
      <c r="A20">
        <v>22</v>
      </c>
      <c r="B20" t="s">
        <v>11</v>
      </c>
      <c r="C20" t="s">
        <v>20</v>
      </c>
      <c r="D20">
        <v>15.356912999999849</v>
      </c>
      <c r="E20">
        <v>106.49798600000361</v>
      </c>
      <c r="F20">
        <v>88</v>
      </c>
      <c r="G20">
        <v>480</v>
      </c>
      <c r="H20">
        <v>770.88</v>
      </c>
      <c r="I20">
        <v>2015</v>
      </c>
      <c r="J20">
        <v>820</v>
      </c>
      <c r="K20">
        <v>251</v>
      </c>
      <c r="L20">
        <f t="shared" si="0"/>
        <v>569</v>
      </c>
    </row>
    <row r="21" spans="1:12" x14ac:dyDescent="0.35">
      <c r="A21">
        <v>23</v>
      </c>
      <c r="B21" t="s">
        <v>11</v>
      </c>
      <c r="C21" t="s">
        <v>20</v>
      </c>
      <c r="D21">
        <v>19.243718999999022</v>
      </c>
      <c r="E21">
        <v>103.28418500000321</v>
      </c>
      <c r="F21">
        <v>180</v>
      </c>
      <c r="G21">
        <v>732</v>
      </c>
      <c r="H21">
        <v>1576.8</v>
      </c>
      <c r="I21">
        <v>2015</v>
      </c>
      <c r="J21">
        <v>865</v>
      </c>
      <c r="K21">
        <v>181</v>
      </c>
      <c r="L21">
        <f t="shared" si="0"/>
        <v>684</v>
      </c>
    </row>
    <row r="22" spans="1:12" x14ac:dyDescent="0.35">
      <c r="A22">
        <v>24</v>
      </c>
      <c r="B22" t="s">
        <v>11</v>
      </c>
      <c r="C22" t="s">
        <v>20</v>
      </c>
      <c r="D22">
        <v>19.084859999996599</v>
      </c>
      <c r="E22">
        <v>103.6198309999962</v>
      </c>
      <c r="F22">
        <v>45</v>
      </c>
      <c r="G22">
        <v>232.4</v>
      </c>
      <c r="H22">
        <v>394.2</v>
      </c>
      <c r="I22">
        <v>2015</v>
      </c>
      <c r="J22">
        <v>592</v>
      </c>
      <c r="K22">
        <v>572</v>
      </c>
      <c r="L22">
        <f t="shared" si="0"/>
        <v>20</v>
      </c>
    </row>
    <row r="23" spans="1:12" x14ac:dyDescent="0.35">
      <c r="A23">
        <v>25</v>
      </c>
      <c r="B23" t="s">
        <v>11</v>
      </c>
      <c r="C23" t="s">
        <v>20</v>
      </c>
      <c r="D23">
        <v>19.686484000002931</v>
      </c>
      <c r="E23">
        <v>102.36416700000071</v>
      </c>
      <c r="F23">
        <v>130</v>
      </c>
      <c r="G23">
        <v>538</v>
      </c>
      <c r="H23">
        <v>1138.8</v>
      </c>
      <c r="I23">
        <v>2015</v>
      </c>
      <c r="J23">
        <v>475</v>
      </c>
      <c r="K23">
        <v>450</v>
      </c>
      <c r="L23">
        <f t="shared" si="0"/>
        <v>25</v>
      </c>
    </row>
    <row r="24" spans="1:12" x14ac:dyDescent="0.35">
      <c r="A24">
        <v>26</v>
      </c>
      <c r="B24" t="s">
        <v>11</v>
      </c>
      <c r="C24" t="s">
        <v>20</v>
      </c>
      <c r="D24">
        <v>20.431874999996829</v>
      </c>
      <c r="E24">
        <v>102.4943209999968</v>
      </c>
      <c r="F24">
        <v>120</v>
      </c>
      <c r="G24">
        <v>546</v>
      </c>
      <c r="H24">
        <v>1051.2</v>
      </c>
      <c r="I24">
        <v>2016</v>
      </c>
      <c r="J24">
        <v>325</v>
      </c>
      <c r="K24">
        <v>209</v>
      </c>
      <c r="L24">
        <f t="shared" si="0"/>
        <v>116</v>
      </c>
    </row>
    <row r="25" spans="1:12" x14ac:dyDescent="0.35">
      <c r="A25">
        <v>27</v>
      </c>
      <c r="B25" t="s">
        <v>11</v>
      </c>
      <c r="C25" t="s">
        <v>20</v>
      </c>
      <c r="D25">
        <v>21.411399999999269</v>
      </c>
      <c r="E25">
        <v>102.3447749999995</v>
      </c>
      <c r="F25">
        <v>240</v>
      </c>
      <c r="G25">
        <v>1049</v>
      </c>
      <c r="H25">
        <v>2102.4</v>
      </c>
      <c r="I25">
        <v>2016</v>
      </c>
      <c r="J25">
        <v>441</v>
      </c>
      <c r="K25">
        <v>426</v>
      </c>
      <c r="L25">
        <f t="shared" si="0"/>
        <v>15</v>
      </c>
    </row>
    <row r="26" spans="1:12" x14ac:dyDescent="0.35">
      <c r="A26">
        <v>28</v>
      </c>
      <c r="B26" t="s">
        <v>11</v>
      </c>
      <c r="C26" t="s">
        <v>20</v>
      </c>
      <c r="D26">
        <v>21.77110799999987</v>
      </c>
      <c r="E26">
        <v>102.1936029999985</v>
      </c>
      <c r="F26">
        <v>180</v>
      </c>
      <c r="G26">
        <v>739</v>
      </c>
      <c r="H26">
        <v>1576.8</v>
      </c>
      <c r="I26">
        <v>2016</v>
      </c>
      <c r="J26">
        <v>510</v>
      </c>
      <c r="K26">
        <v>498</v>
      </c>
      <c r="L26">
        <f t="shared" si="0"/>
        <v>12</v>
      </c>
    </row>
    <row r="27" spans="1:12" x14ac:dyDescent="0.35">
      <c r="A27">
        <v>29</v>
      </c>
      <c r="B27" t="s">
        <v>11</v>
      </c>
      <c r="C27" t="s">
        <v>20</v>
      </c>
      <c r="D27">
        <v>19.128491999996239</v>
      </c>
      <c r="E27">
        <v>103.6624950000009</v>
      </c>
      <c r="F27">
        <v>69</v>
      </c>
      <c r="G27">
        <v>173.5</v>
      </c>
      <c r="H27">
        <v>604.43999999999994</v>
      </c>
      <c r="I27">
        <v>2016</v>
      </c>
      <c r="J27">
        <v>740</v>
      </c>
      <c r="K27">
        <v>458</v>
      </c>
      <c r="L27">
        <f t="shared" si="0"/>
        <v>282</v>
      </c>
    </row>
    <row r="28" spans="1:12" x14ac:dyDescent="0.35">
      <c r="A28">
        <v>30</v>
      </c>
      <c r="B28" t="s">
        <v>11</v>
      </c>
      <c r="C28" t="s">
        <v>20</v>
      </c>
      <c r="D28">
        <v>18.486244000001129</v>
      </c>
      <c r="E28">
        <v>103.1889780000015</v>
      </c>
      <c r="F28">
        <v>64</v>
      </c>
      <c r="G28">
        <v>224.8</v>
      </c>
      <c r="H28">
        <v>560.64</v>
      </c>
      <c r="I28">
        <v>2016</v>
      </c>
      <c r="J28">
        <v>260</v>
      </c>
      <c r="K28">
        <v>438</v>
      </c>
      <c r="L28">
        <f t="shared" si="0"/>
        <v>-178</v>
      </c>
    </row>
    <row r="29" spans="1:12" x14ac:dyDescent="0.35">
      <c r="A29">
        <v>31</v>
      </c>
      <c r="B29" t="s">
        <v>11</v>
      </c>
      <c r="C29" t="s">
        <v>20</v>
      </c>
      <c r="D29">
        <v>19.746867000002911</v>
      </c>
      <c r="E29">
        <v>102.2226470000014</v>
      </c>
      <c r="F29">
        <v>60</v>
      </c>
      <c r="G29">
        <v>240</v>
      </c>
      <c r="H29">
        <v>525.6</v>
      </c>
      <c r="I29">
        <v>2016</v>
      </c>
      <c r="J29">
        <v>348</v>
      </c>
      <c r="K29">
        <v>530</v>
      </c>
      <c r="L29">
        <f t="shared" si="0"/>
        <v>-182</v>
      </c>
    </row>
    <row r="30" spans="1:12" x14ac:dyDescent="0.35">
      <c r="A30">
        <v>32</v>
      </c>
      <c r="B30" t="s">
        <v>11</v>
      </c>
      <c r="C30" t="s">
        <v>20</v>
      </c>
      <c r="D30">
        <v>19.94592199999229</v>
      </c>
      <c r="E30">
        <v>101.2407279999825</v>
      </c>
      <c r="F30">
        <v>36</v>
      </c>
      <c r="G30">
        <v>145</v>
      </c>
      <c r="H30">
        <v>315.36</v>
      </c>
      <c r="I30">
        <v>2016</v>
      </c>
      <c r="J30">
        <v>435</v>
      </c>
      <c r="K30">
        <v>418</v>
      </c>
      <c r="L30">
        <f t="shared" si="0"/>
        <v>17</v>
      </c>
    </row>
    <row r="31" spans="1:12" x14ac:dyDescent="0.35">
      <c r="A31">
        <v>34</v>
      </c>
      <c r="B31" t="s">
        <v>11</v>
      </c>
      <c r="C31" t="s">
        <v>20</v>
      </c>
      <c r="D31">
        <v>15.342078000003379</v>
      </c>
      <c r="E31">
        <v>106.3112859999965</v>
      </c>
      <c r="F31">
        <v>23</v>
      </c>
      <c r="G31">
        <v>82</v>
      </c>
      <c r="H31">
        <v>201.48</v>
      </c>
      <c r="I31">
        <v>2017</v>
      </c>
      <c r="J31">
        <v>1022</v>
      </c>
      <c r="K31">
        <v>64</v>
      </c>
      <c r="L31">
        <f t="shared" si="0"/>
        <v>958</v>
      </c>
    </row>
    <row r="32" spans="1:12" x14ac:dyDescent="0.35">
      <c r="A32">
        <v>35</v>
      </c>
      <c r="B32" t="s">
        <v>11</v>
      </c>
      <c r="C32" t="s">
        <v>20</v>
      </c>
      <c r="D32">
        <v>14.96148700000187</v>
      </c>
      <c r="E32">
        <v>107.1550209999956</v>
      </c>
      <c r="F32">
        <v>290</v>
      </c>
      <c r="G32">
        <v>1096</v>
      </c>
      <c r="H32">
        <v>280.32</v>
      </c>
      <c r="I32">
        <v>2017</v>
      </c>
      <c r="J32">
        <v>230</v>
      </c>
      <c r="K32">
        <v>345</v>
      </c>
      <c r="L32">
        <f t="shared" si="0"/>
        <v>-115</v>
      </c>
    </row>
    <row r="33" spans="1:12" x14ac:dyDescent="0.35">
      <c r="A33">
        <v>36</v>
      </c>
      <c r="B33" t="s">
        <v>11</v>
      </c>
      <c r="C33" t="s">
        <v>21</v>
      </c>
      <c r="D33">
        <v>19.212686000000879</v>
      </c>
      <c r="E33">
        <v>103.3748819999968</v>
      </c>
      <c r="F33">
        <v>14.55</v>
      </c>
      <c r="G33">
        <v>33.07</v>
      </c>
      <c r="H33">
        <v>127.458</v>
      </c>
      <c r="I33">
        <v>2017</v>
      </c>
      <c r="K33">
        <v>215</v>
      </c>
      <c r="L33">
        <f t="shared" si="0"/>
        <v>-215</v>
      </c>
    </row>
    <row r="34" spans="1:12" x14ac:dyDescent="0.35">
      <c r="A34">
        <v>37</v>
      </c>
      <c r="B34" t="s">
        <v>11</v>
      </c>
      <c r="C34" t="s">
        <v>21</v>
      </c>
      <c r="D34">
        <v>20.037506000004221</v>
      </c>
      <c r="E34">
        <v>103.983331000004</v>
      </c>
      <c r="F34">
        <v>12</v>
      </c>
      <c r="G34">
        <v>68</v>
      </c>
      <c r="H34">
        <v>105.12</v>
      </c>
      <c r="I34">
        <v>2017</v>
      </c>
      <c r="J34">
        <v>830</v>
      </c>
      <c r="K34">
        <v>552</v>
      </c>
      <c r="L34">
        <f t="shared" si="0"/>
        <v>278</v>
      </c>
    </row>
    <row r="35" spans="1:12" x14ac:dyDescent="0.35">
      <c r="A35">
        <v>38</v>
      </c>
      <c r="B35" t="s">
        <v>11</v>
      </c>
      <c r="C35" t="s">
        <v>21</v>
      </c>
      <c r="D35">
        <v>20.18154799999591</v>
      </c>
      <c r="E35">
        <v>101.9230219999904</v>
      </c>
      <c r="F35">
        <v>14.5</v>
      </c>
      <c r="G35">
        <v>62.59</v>
      </c>
      <c r="H35">
        <v>127.02</v>
      </c>
      <c r="I35">
        <v>2017</v>
      </c>
      <c r="K35">
        <v>333</v>
      </c>
      <c r="L35">
        <f t="shared" si="0"/>
        <v>-333</v>
      </c>
    </row>
    <row r="36" spans="1:12" x14ac:dyDescent="0.35">
      <c r="A36">
        <v>39</v>
      </c>
      <c r="B36" t="s">
        <v>11</v>
      </c>
      <c r="C36" t="s">
        <v>21</v>
      </c>
      <c r="D36">
        <v>15.120315999998301</v>
      </c>
      <c r="E36">
        <v>106.6195819999991</v>
      </c>
      <c r="F36">
        <v>13.4</v>
      </c>
      <c r="G36">
        <v>79</v>
      </c>
      <c r="H36">
        <v>176.07599999999999</v>
      </c>
      <c r="I36">
        <v>2017</v>
      </c>
      <c r="K36">
        <v>360</v>
      </c>
      <c r="L36">
        <f t="shared" si="0"/>
        <v>-360</v>
      </c>
    </row>
    <row r="37" spans="1:12" x14ac:dyDescent="0.35">
      <c r="A37">
        <v>40</v>
      </c>
      <c r="B37" t="s">
        <v>11</v>
      </c>
      <c r="C37" t="s">
        <v>20</v>
      </c>
      <c r="D37">
        <v>19.11220300000333</v>
      </c>
      <c r="E37">
        <v>102.778831000004</v>
      </c>
      <c r="F37">
        <v>86</v>
      </c>
      <c r="G37">
        <v>419.5</v>
      </c>
      <c r="H37">
        <v>753.36</v>
      </c>
      <c r="I37">
        <v>2018</v>
      </c>
      <c r="J37">
        <v>1140</v>
      </c>
      <c r="K37">
        <v>318</v>
      </c>
      <c r="L37">
        <f t="shared" si="0"/>
        <v>822</v>
      </c>
    </row>
    <row r="38" spans="1:12" x14ac:dyDescent="0.35">
      <c r="A38">
        <v>41</v>
      </c>
      <c r="B38" t="s">
        <v>11</v>
      </c>
      <c r="C38" t="s">
        <v>20</v>
      </c>
      <c r="D38">
        <v>14.494709000001951</v>
      </c>
      <c r="E38">
        <v>106.85659900000191</v>
      </c>
      <c r="F38">
        <v>66</v>
      </c>
      <c r="G38">
        <v>263.11</v>
      </c>
      <c r="H38">
        <v>0</v>
      </c>
      <c r="I38">
        <v>2018</v>
      </c>
      <c r="J38">
        <v>427</v>
      </c>
      <c r="K38">
        <v>207</v>
      </c>
      <c r="L38">
        <f t="shared" si="0"/>
        <v>220</v>
      </c>
    </row>
    <row r="39" spans="1:12" x14ac:dyDescent="0.35">
      <c r="A39">
        <v>42</v>
      </c>
      <c r="B39" t="s">
        <v>11</v>
      </c>
      <c r="C39" t="s">
        <v>20</v>
      </c>
      <c r="D39">
        <v>19.146842999998999</v>
      </c>
      <c r="E39">
        <v>103.5543659999982</v>
      </c>
      <c r="F39">
        <v>104</v>
      </c>
      <c r="G39">
        <v>448.2</v>
      </c>
      <c r="H39">
        <v>0</v>
      </c>
      <c r="I39">
        <v>2017</v>
      </c>
      <c r="J39">
        <v>1060</v>
      </c>
      <c r="K39">
        <v>354</v>
      </c>
      <c r="L39">
        <f t="shared" si="0"/>
        <v>706</v>
      </c>
    </row>
    <row r="40" spans="1:12" x14ac:dyDescent="0.35">
      <c r="A40">
        <v>43</v>
      </c>
      <c r="B40" t="s">
        <v>11</v>
      </c>
      <c r="C40" t="s">
        <v>20</v>
      </c>
      <c r="D40">
        <v>14.88880999999869</v>
      </c>
      <c r="E40">
        <v>107.11695800000081</v>
      </c>
      <c r="F40">
        <v>32</v>
      </c>
      <c r="G40">
        <v>131</v>
      </c>
      <c r="H40">
        <v>0</v>
      </c>
      <c r="I40">
        <v>2017</v>
      </c>
      <c r="K40">
        <v>349</v>
      </c>
      <c r="L40">
        <f t="shared" si="0"/>
        <v>-349</v>
      </c>
    </row>
    <row r="41" spans="1:12" x14ac:dyDescent="0.35">
      <c r="A41">
        <v>44</v>
      </c>
      <c r="B41" t="s">
        <v>11</v>
      </c>
      <c r="C41" t="s">
        <v>20</v>
      </c>
      <c r="D41">
        <v>18.530335999999441</v>
      </c>
      <c r="E41">
        <v>102.547645999998</v>
      </c>
      <c r="F41">
        <v>80</v>
      </c>
      <c r="G41">
        <v>360</v>
      </c>
      <c r="H41">
        <v>700.8</v>
      </c>
      <c r="I41">
        <v>2018</v>
      </c>
      <c r="K41">
        <v>217</v>
      </c>
      <c r="L41">
        <f t="shared" si="0"/>
        <v>-217</v>
      </c>
    </row>
    <row r="42" spans="1:12" x14ac:dyDescent="0.35">
      <c r="A42">
        <v>46</v>
      </c>
      <c r="B42" t="s">
        <v>11</v>
      </c>
      <c r="C42" t="s">
        <v>21</v>
      </c>
      <c r="D42">
        <v>15.57571900000038</v>
      </c>
      <c r="E42">
        <v>106.2228229999984</v>
      </c>
      <c r="F42">
        <v>15</v>
      </c>
      <c r="G42">
        <v>60</v>
      </c>
      <c r="H42">
        <v>131.4</v>
      </c>
      <c r="I42">
        <v>2018</v>
      </c>
      <c r="K42">
        <v>101</v>
      </c>
      <c r="L42">
        <f t="shared" si="0"/>
        <v>-101</v>
      </c>
    </row>
    <row r="43" spans="1:12" x14ac:dyDescent="0.35">
      <c r="A43">
        <v>48</v>
      </c>
      <c r="B43" t="s">
        <v>11</v>
      </c>
      <c r="C43" t="s">
        <v>21</v>
      </c>
      <c r="D43">
        <v>15.21737600000397</v>
      </c>
      <c r="E43">
        <v>106.09398400000291</v>
      </c>
      <c r="F43">
        <v>8</v>
      </c>
      <c r="G43">
        <v>38.56</v>
      </c>
      <c r="H43">
        <v>70.08</v>
      </c>
      <c r="I43">
        <v>2018</v>
      </c>
      <c r="J43">
        <v>833</v>
      </c>
      <c r="K43">
        <v>230</v>
      </c>
      <c r="L43">
        <f t="shared" si="0"/>
        <v>603</v>
      </c>
    </row>
    <row r="44" spans="1:12" x14ac:dyDescent="0.35">
      <c r="A44">
        <v>49</v>
      </c>
      <c r="B44" t="s">
        <v>11</v>
      </c>
      <c r="C44" t="s">
        <v>21</v>
      </c>
      <c r="D44">
        <v>20.129766999995748</v>
      </c>
      <c r="E44">
        <v>103.94152700000249</v>
      </c>
      <c r="F44">
        <v>25.6</v>
      </c>
      <c r="G44">
        <v>72.27</v>
      </c>
      <c r="H44">
        <v>224.256</v>
      </c>
      <c r="I44">
        <v>2019</v>
      </c>
      <c r="K44">
        <v>251</v>
      </c>
      <c r="L44">
        <f t="shared" si="0"/>
        <v>-251</v>
      </c>
    </row>
    <row r="45" spans="1:12" x14ac:dyDescent="0.35">
      <c r="A45">
        <v>50</v>
      </c>
      <c r="B45" t="s">
        <v>11</v>
      </c>
      <c r="C45" t="s">
        <v>21</v>
      </c>
      <c r="D45">
        <v>18.619253000003951</v>
      </c>
      <c r="E45">
        <v>102.3874000000019</v>
      </c>
      <c r="F45">
        <v>64</v>
      </c>
      <c r="G45">
        <v>265</v>
      </c>
      <c r="H45">
        <v>566.77200000000005</v>
      </c>
      <c r="I45">
        <v>2019</v>
      </c>
      <c r="J45">
        <v>195</v>
      </c>
      <c r="K45">
        <v>272</v>
      </c>
      <c r="L45">
        <f t="shared" si="0"/>
        <v>-77</v>
      </c>
    </row>
    <row r="46" spans="1:12" x14ac:dyDescent="0.35">
      <c r="A46">
        <v>51</v>
      </c>
      <c r="B46" t="s">
        <v>11</v>
      </c>
      <c r="C46" t="s">
        <v>20</v>
      </c>
      <c r="D46">
        <v>20.244770999986301</v>
      </c>
      <c r="E46">
        <v>100.9009749999621</v>
      </c>
      <c r="F46">
        <v>168</v>
      </c>
      <c r="G46">
        <v>759.4</v>
      </c>
      <c r="H46">
        <v>1471.68</v>
      </c>
      <c r="I46">
        <v>2019</v>
      </c>
      <c r="J46">
        <v>455</v>
      </c>
      <c r="K46">
        <v>420</v>
      </c>
      <c r="L46">
        <f t="shared" si="0"/>
        <v>35</v>
      </c>
    </row>
    <row r="47" spans="1:12" x14ac:dyDescent="0.35">
      <c r="A47">
        <v>52</v>
      </c>
      <c r="B47" t="s">
        <v>11</v>
      </c>
      <c r="C47" t="s">
        <v>21</v>
      </c>
      <c r="D47">
        <v>18.648161000000211</v>
      </c>
      <c r="E47">
        <v>103.57172600000391</v>
      </c>
      <c r="F47">
        <v>18</v>
      </c>
      <c r="G47">
        <v>105</v>
      </c>
      <c r="H47">
        <v>157.68</v>
      </c>
      <c r="I47">
        <v>2019</v>
      </c>
      <c r="J47">
        <v>179</v>
      </c>
      <c r="K47">
        <v>50</v>
      </c>
      <c r="L47">
        <f t="shared" si="0"/>
        <v>129</v>
      </c>
    </row>
    <row r="48" spans="1:12" x14ac:dyDescent="0.35">
      <c r="A48">
        <v>53</v>
      </c>
      <c r="B48" t="s">
        <v>11</v>
      </c>
      <c r="C48" t="s">
        <v>21</v>
      </c>
      <c r="D48">
        <v>19.009231000000121</v>
      </c>
      <c r="E48">
        <v>102.8806270000013</v>
      </c>
      <c r="F48">
        <v>19.2</v>
      </c>
      <c r="G48">
        <v>104</v>
      </c>
      <c r="H48">
        <v>166.44</v>
      </c>
      <c r="I48">
        <v>2019</v>
      </c>
      <c r="J48">
        <v>512</v>
      </c>
      <c r="K48">
        <v>606</v>
      </c>
      <c r="L48">
        <f t="shared" si="0"/>
        <v>-94</v>
      </c>
    </row>
    <row r="49" spans="1:12" x14ac:dyDescent="0.35">
      <c r="A49">
        <v>54</v>
      </c>
      <c r="B49" t="s">
        <v>11</v>
      </c>
      <c r="C49" t="s">
        <v>21</v>
      </c>
      <c r="D49">
        <v>19.081645999997651</v>
      </c>
      <c r="E49">
        <v>103.5372989999983</v>
      </c>
      <c r="F49">
        <v>15</v>
      </c>
      <c r="G49">
        <v>63.62</v>
      </c>
      <c r="H49">
        <v>43.8</v>
      </c>
      <c r="I49">
        <v>2019</v>
      </c>
      <c r="J49">
        <v>458</v>
      </c>
      <c r="K49">
        <v>788</v>
      </c>
      <c r="L49">
        <f t="shared" si="0"/>
        <v>-330</v>
      </c>
    </row>
    <row r="50" spans="1:12" x14ac:dyDescent="0.35">
      <c r="A50">
        <v>55</v>
      </c>
      <c r="B50" t="s">
        <v>11</v>
      </c>
      <c r="C50" t="s">
        <v>21</v>
      </c>
      <c r="D50">
        <v>19.18637800000101</v>
      </c>
      <c r="E50">
        <v>103.3558020000002</v>
      </c>
      <c r="F50">
        <v>9.44</v>
      </c>
      <c r="G50">
        <v>76</v>
      </c>
      <c r="H50">
        <v>82.694399999999987</v>
      </c>
      <c r="I50">
        <v>2019</v>
      </c>
      <c r="K50">
        <v>436</v>
      </c>
      <c r="L50">
        <f t="shared" si="0"/>
        <v>-436</v>
      </c>
    </row>
    <row r="51" spans="1:12" x14ac:dyDescent="0.35">
      <c r="A51">
        <v>56</v>
      </c>
      <c r="B51" t="s">
        <v>11</v>
      </c>
      <c r="C51" t="s">
        <v>21</v>
      </c>
      <c r="D51">
        <v>19.0182250000023</v>
      </c>
      <c r="E51">
        <v>102.7305609999957</v>
      </c>
      <c r="F51">
        <v>12</v>
      </c>
      <c r="G51">
        <v>54.62</v>
      </c>
      <c r="H51">
        <v>105.12</v>
      </c>
      <c r="I51">
        <v>2019</v>
      </c>
      <c r="K51">
        <v>481</v>
      </c>
      <c r="L51">
        <f t="shared" si="0"/>
        <v>-481</v>
      </c>
    </row>
    <row r="52" spans="1:12" x14ac:dyDescent="0.35">
      <c r="A52">
        <v>57</v>
      </c>
      <c r="B52" t="s">
        <v>11</v>
      </c>
      <c r="C52" t="s">
        <v>20</v>
      </c>
      <c r="D52">
        <v>18.645623999996449</v>
      </c>
      <c r="E52">
        <v>103.5251759999984</v>
      </c>
      <c r="F52">
        <v>272</v>
      </c>
      <c r="G52">
        <v>1487</v>
      </c>
      <c r="H52">
        <v>177.51264</v>
      </c>
      <c r="I52">
        <v>2019</v>
      </c>
      <c r="J52">
        <v>320</v>
      </c>
      <c r="K52">
        <v>471</v>
      </c>
      <c r="L52">
        <f t="shared" si="0"/>
        <v>-151</v>
      </c>
    </row>
    <row r="53" spans="1:12" x14ac:dyDescent="0.35">
      <c r="A53">
        <v>58</v>
      </c>
      <c r="B53" t="s">
        <v>11</v>
      </c>
      <c r="C53" t="s">
        <v>21</v>
      </c>
      <c r="D53">
        <v>19.244633999999731</v>
      </c>
      <c r="E53">
        <v>101.81976499999379</v>
      </c>
      <c r="F53">
        <v>1285</v>
      </c>
      <c r="G53">
        <v>7370</v>
      </c>
      <c r="H53">
        <v>524.55755999999997</v>
      </c>
      <c r="I53">
        <v>2019</v>
      </c>
      <c r="J53">
        <v>275</v>
      </c>
      <c r="K53">
        <v>259</v>
      </c>
      <c r="L53">
        <f t="shared" si="0"/>
        <v>16</v>
      </c>
    </row>
    <row r="54" spans="1:12" x14ac:dyDescent="0.35">
      <c r="A54">
        <v>59</v>
      </c>
      <c r="B54" t="s">
        <v>11</v>
      </c>
      <c r="C54" t="s">
        <v>21</v>
      </c>
      <c r="D54">
        <v>13.94406300000221</v>
      </c>
      <c r="E54">
        <v>105.9560210000016</v>
      </c>
      <c r="F54">
        <v>260</v>
      </c>
      <c r="G54">
        <v>2009</v>
      </c>
      <c r="H54">
        <v>569.4</v>
      </c>
      <c r="I54">
        <v>2019</v>
      </c>
      <c r="J54">
        <v>75.2</v>
      </c>
      <c r="K54">
        <v>84</v>
      </c>
      <c r="L54">
        <f t="shared" si="0"/>
        <v>-8.7999999999999972</v>
      </c>
    </row>
    <row r="55" spans="1:12" x14ac:dyDescent="0.35">
      <c r="A55">
        <v>60</v>
      </c>
      <c r="B55" t="s">
        <v>11</v>
      </c>
      <c r="C55" t="s">
        <v>20</v>
      </c>
      <c r="D55">
        <v>15.026803000000211</v>
      </c>
      <c r="E55">
        <v>106.60448900000461</v>
      </c>
      <c r="F55">
        <v>410</v>
      </c>
      <c r="G55">
        <v>2023</v>
      </c>
      <c r="H55">
        <v>350.18099999999998</v>
      </c>
      <c r="I55">
        <v>2019</v>
      </c>
      <c r="J55">
        <v>788.5</v>
      </c>
      <c r="K55">
        <v>96</v>
      </c>
      <c r="L55">
        <f t="shared" si="0"/>
        <v>692.5</v>
      </c>
    </row>
    <row r="56" spans="1:12" x14ac:dyDescent="0.35">
      <c r="A56">
        <v>63</v>
      </c>
      <c r="B56" t="s">
        <v>11</v>
      </c>
      <c r="C56" t="s">
        <v>20</v>
      </c>
      <c r="D56">
        <v>16.356003000000019</v>
      </c>
      <c r="E56">
        <v>106.23893500000391</v>
      </c>
      <c r="F56">
        <v>70</v>
      </c>
      <c r="G56">
        <v>267</v>
      </c>
      <c r="H56">
        <v>613.19999999999993</v>
      </c>
      <c r="I56">
        <v>2020</v>
      </c>
      <c r="J56">
        <v>215</v>
      </c>
      <c r="K56">
        <v>120</v>
      </c>
      <c r="L56">
        <f t="shared" si="0"/>
        <v>95</v>
      </c>
    </row>
    <row r="57" spans="1:12" x14ac:dyDescent="0.35">
      <c r="A57">
        <v>64</v>
      </c>
      <c r="B57" t="s">
        <v>11</v>
      </c>
      <c r="C57" t="s">
        <v>21</v>
      </c>
      <c r="D57">
        <v>20.1487279999984</v>
      </c>
      <c r="E57">
        <v>102.31776000000021</v>
      </c>
      <c r="F57">
        <v>180</v>
      </c>
      <c r="G57">
        <v>710</v>
      </c>
      <c r="H57">
        <v>1576.8</v>
      </c>
      <c r="I57">
        <v>2020</v>
      </c>
      <c r="J57">
        <v>307</v>
      </c>
      <c r="K57">
        <v>300</v>
      </c>
      <c r="L57">
        <f t="shared" si="0"/>
        <v>7</v>
      </c>
    </row>
    <row r="58" spans="1:12" x14ac:dyDescent="0.35">
      <c r="A58">
        <v>65</v>
      </c>
      <c r="B58" t="s">
        <v>11</v>
      </c>
      <c r="C58" t="s">
        <v>21</v>
      </c>
      <c r="D58">
        <v>20.819278000003401</v>
      </c>
      <c r="E58">
        <v>102.6636180000022</v>
      </c>
      <c r="F58">
        <v>210</v>
      </c>
      <c r="G58">
        <v>826</v>
      </c>
      <c r="H58">
        <v>1839.6</v>
      </c>
      <c r="I58">
        <v>2021</v>
      </c>
      <c r="J58">
        <v>360</v>
      </c>
      <c r="K58">
        <v>359</v>
      </c>
      <c r="L58">
        <f t="shared" si="0"/>
        <v>1</v>
      </c>
    </row>
    <row r="59" spans="1:12" x14ac:dyDescent="0.35">
      <c r="A59">
        <v>66</v>
      </c>
      <c r="B59" t="s">
        <v>11</v>
      </c>
      <c r="C59" t="s">
        <v>20</v>
      </c>
      <c r="D59">
        <v>21.095487000004201</v>
      </c>
      <c r="E59">
        <v>102.5014909999979</v>
      </c>
      <c r="F59">
        <v>132</v>
      </c>
      <c r="G59">
        <v>519</v>
      </c>
      <c r="H59">
        <v>1156.32</v>
      </c>
      <c r="I59">
        <v>2021</v>
      </c>
      <c r="J59">
        <v>386</v>
      </c>
      <c r="K59">
        <v>563</v>
      </c>
      <c r="L59">
        <f t="shared" si="0"/>
        <v>-177</v>
      </c>
    </row>
    <row r="60" spans="1:12" x14ac:dyDescent="0.35">
      <c r="A60">
        <v>67</v>
      </c>
      <c r="B60" t="s">
        <v>11</v>
      </c>
      <c r="C60" t="s">
        <v>20</v>
      </c>
      <c r="D60">
        <v>22.082521000001059</v>
      </c>
      <c r="E60">
        <v>102.2612119999949</v>
      </c>
      <c r="F60">
        <v>210</v>
      </c>
      <c r="G60">
        <v>838</v>
      </c>
      <c r="H60">
        <v>1839.6</v>
      </c>
      <c r="I60">
        <v>2021</v>
      </c>
      <c r="J60">
        <v>635</v>
      </c>
      <c r="K60">
        <v>445</v>
      </c>
      <c r="L60">
        <f t="shared" si="0"/>
        <v>190</v>
      </c>
    </row>
    <row r="61" spans="1:12" x14ac:dyDescent="0.35">
      <c r="A61">
        <v>68</v>
      </c>
      <c r="B61" t="s">
        <v>11</v>
      </c>
      <c r="C61" t="s">
        <v>21</v>
      </c>
      <c r="D61">
        <v>17.72771200000388</v>
      </c>
      <c r="E61">
        <v>104.57165299999841</v>
      </c>
      <c r="F61">
        <v>15</v>
      </c>
      <c r="G61">
        <v>79</v>
      </c>
      <c r="H61">
        <v>131.4</v>
      </c>
      <c r="I61">
        <v>2021</v>
      </c>
      <c r="K61">
        <v>52</v>
      </c>
      <c r="L61">
        <f t="shared" si="0"/>
        <v>-52</v>
      </c>
    </row>
    <row r="62" spans="1:12" x14ac:dyDescent="0.35">
      <c r="A62">
        <v>69</v>
      </c>
      <c r="B62" t="s">
        <v>11</v>
      </c>
      <c r="C62" t="s">
        <v>20</v>
      </c>
      <c r="D62">
        <v>14.564931999999409</v>
      </c>
      <c r="E62">
        <v>106.920743999998</v>
      </c>
      <c r="F62">
        <v>54</v>
      </c>
      <c r="G62">
        <v>198.2</v>
      </c>
      <c r="H62">
        <v>0</v>
      </c>
      <c r="I62">
        <v>2021</v>
      </c>
      <c r="J62">
        <v>541.79999999999995</v>
      </c>
      <c r="K62">
        <v>433</v>
      </c>
      <c r="L62">
        <f t="shared" si="0"/>
        <v>108.79999999999995</v>
      </c>
    </row>
    <row r="63" spans="1:12" x14ac:dyDescent="0.35">
      <c r="A63">
        <v>70</v>
      </c>
      <c r="B63" t="s">
        <v>11</v>
      </c>
      <c r="C63" t="s">
        <v>20</v>
      </c>
      <c r="D63">
        <v>14.5516980000044</v>
      </c>
      <c r="E63">
        <v>106.7330720000013</v>
      </c>
      <c r="F63">
        <v>160</v>
      </c>
      <c r="G63">
        <v>633</v>
      </c>
      <c r="H63">
        <v>0</v>
      </c>
      <c r="I63">
        <v>2021</v>
      </c>
      <c r="J63">
        <v>320</v>
      </c>
      <c r="K63">
        <v>200</v>
      </c>
      <c r="L63">
        <f t="shared" si="0"/>
        <v>120</v>
      </c>
    </row>
    <row r="64" spans="1:12" x14ac:dyDescent="0.35">
      <c r="A64">
        <v>71</v>
      </c>
      <c r="B64" t="s">
        <v>11</v>
      </c>
      <c r="C64" t="s">
        <v>21</v>
      </c>
      <c r="D64">
        <v>19.557350999996039</v>
      </c>
      <c r="E64">
        <v>103.5403330000009</v>
      </c>
      <c r="F64">
        <v>15</v>
      </c>
      <c r="G64">
        <v>80.66</v>
      </c>
      <c r="H64">
        <v>131.4</v>
      </c>
      <c r="I64">
        <v>2021</v>
      </c>
      <c r="K64">
        <v>333</v>
      </c>
      <c r="L64">
        <f t="shared" si="0"/>
        <v>-333</v>
      </c>
    </row>
    <row r="65" spans="1:12" x14ac:dyDescent="0.35">
      <c r="A65">
        <v>72</v>
      </c>
      <c r="B65" t="s">
        <v>11</v>
      </c>
      <c r="C65" t="s">
        <v>21</v>
      </c>
      <c r="D65">
        <v>15.31368799999615</v>
      </c>
      <c r="E65">
        <v>106.65443500000271</v>
      </c>
      <c r="F65">
        <v>15</v>
      </c>
      <c r="G65">
        <v>68.31</v>
      </c>
      <c r="H65">
        <v>131.4</v>
      </c>
      <c r="I65">
        <v>2021</v>
      </c>
      <c r="J65">
        <v>198</v>
      </c>
      <c r="K65">
        <v>176</v>
      </c>
      <c r="L65">
        <f t="shared" si="0"/>
        <v>22</v>
      </c>
    </row>
    <row r="66" spans="1:12" x14ac:dyDescent="0.35">
      <c r="A66">
        <v>73</v>
      </c>
      <c r="B66" t="s">
        <v>11</v>
      </c>
      <c r="C66" t="s">
        <v>21</v>
      </c>
      <c r="D66">
        <v>19.155266000001951</v>
      </c>
      <c r="E66">
        <v>103.266205000003</v>
      </c>
      <c r="F66">
        <v>15</v>
      </c>
      <c r="G66">
        <v>84.24</v>
      </c>
      <c r="H66">
        <v>131.4</v>
      </c>
      <c r="I66">
        <v>2021</v>
      </c>
      <c r="K66">
        <v>494</v>
      </c>
      <c r="L66">
        <f t="shared" si="0"/>
        <v>-494</v>
      </c>
    </row>
    <row r="67" spans="1:12" x14ac:dyDescent="0.35">
      <c r="A67">
        <v>75</v>
      </c>
      <c r="B67" t="s">
        <v>11</v>
      </c>
      <c r="C67" t="s">
        <v>20</v>
      </c>
      <c r="D67">
        <v>18.354278999996112</v>
      </c>
      <c r="E67">
        <v>104.1470419999997</v>
      </c>
      <c r="F67">
        <v>650</v>
      </c>
      <c r="G67">
        <v>2561</v>
      </c>
      <c r="H67">
        <v>1138.8</v>
      </c>
      <c r="I67">
        <v>2022</v>
      </c>
      <c r="J67">
        <v>292</v>
      </c>
      <c r="K67">
        <v>495</v>
      </c>
      <c r="L67">
        <f t="shared" ref="L67:L121" si="1">J67-K67</f>
        <v>-203</v>
      </c>
    </row>
    <row r="68" spans="1:12" x14ac:dyDescent="0.35">
      <c r="A68">
        <v>76</v>
      </c>
      <c r="B68" t="s">
        <v>11</v>
      </c>
      <c r="C68" t="s">
        <v>20</v>
      </c>
      <c r="D68">
        <v>18.531179000001831</v>
      </c>
      <c r="E68">
        <v>102.5477160000035</v>
      </c>
      <c r="F68">
        <v>40</v>
      </c>
      <c r="G68">
        <v>59</v>
      </c>
      <c r="H68">
        <v>350.4</v>
      </c>
      <c r="I68">
        <v>2022</v>
      </c>
      <c r="K68">
        <v>217</v>
      </c>
      <c r="L68">
        <f t="shared" si="1"/>
        <v>-217</v>
      </c>
    </row>
    <row r="69" spans="1:12" x14ac:dyDescent="0.35">
      <c r="A69">
        <v>80</v>
      </c>
      <c r="B69" t="s">
        <v>11</v>
      </c>
      <c r="C69" t="s">
        <v>21</v>
      </c>
      <c r="D69">
        <v>20.792815999995909</v>
      </c>
      <c r="E69">
        <v>102.117245999994</v>
      </c>
      <c r="F69">
        <v>1.5</v>
      </c>
      <c r="G69">
        <v>8</v>
      </c>
      <c r="H69">
        <v>13.14</v>
      </c>
      <c r="I69">
        <v>1996</v>
      </c>
      <c r="K69">
        <v>362</v>
      </c>
      <c r="L69">
        <f t="shared" si="1"/>
        <v>-362</v>
      </c>
    </row>
    <row r="70" spans="1:12" x14ac:dyDescent="0.35">
      <c r="A70">
        <v>81</v>
      </c>
      <c r="B70" t="s">
        <v>11</v>
      </c>
      <c r="C70" t="s">
        <v>21</v>
      </c>
      <c r="D70">
        <v>15.354006999995709</v>
      </c>
      <c r="E70">
        <v>105.8332610000016</v>
      </c>
      <c r="F70">
        <v>5</v>
      </c>
      <c r="G70">
        <v>25</v>
      </c>
      <c r="H70">
        <v>43.8</v>
      </c>
      <c r="I70">
        <v>1970</v>
      </c>
      <c r="J70">
        <v>120.7</v>
      </c>
      <c r="K70">
        <v>33</v>
      </c>
      <c r="L70">
        <f t="shared" si="1"/>
        <v>87.7</v>
      </c>
    </row>
    <row r="71" spans="1:12" x14ac:dyDescent="0.35">
      <c r="A71">
        <v>82</v>
      </c>
      <c r="B71" t="s">
        <v>11</v>
      </c>
      <c r="C71" t="s">
        <v>21</v>
      </c>
      <c r="D71">
        <v>19.820457999997281</v>
      </c>
      <c r="E71">
        <v>102.10441899999481</v>
      </c>
      <c r="F71">
        <v>1</v>
      </c>
      <c r="G71">
        <v>5</v>
      </c>
      <c r="H71">
        <v>8.76</v>
      </c>
      <c r="I71">
        <v>1970</v>
      </c>
      <c r="K71">
        <v>359</v>
      </c>
      <c r="L71">
        <f t="shared" si="1"/>
        <v>-359</v>
      </c>
    </row>
    <row r="72" spans="1:12" x14ac:dyDescent="0.35">
      <c r="A72">
        <v>83</v>
      </c>
      <c r="B72" t="s">
        <v>11</v>
      </c>
      <c r="C72" t="s">
        <v>21</v>
      </c>
      <c r="D72">
        <v>20.4271193999747</v>
      </c>
      <c r="E72">
        <v>100.38611109988879</v>
      </c>
      <c r="F72">
        <v>3</v>
      </c>
      <c r="G72">
        <v>12</v>
      </c>
      <c r="H72">
        <v>26.28</v>
      </c>
      <c r="I72">
        <v>2011</v>
      </c>
      <c r="K72">
        <v>451</v>
      </c>
      <c r="L72">
        <f t="shared" si="1"/>
        <v>-451</v>
      </c>
    </row>
    <row r="73" spans="1:12" x14ac:dyDescent="0.35">
      <c r="A73">
        <v>84</v>
      </c>
      <c r="B73" t="s">
        <v>11</v>
      </c>
      <c r="C73" t="s">
        <v>21</v>
      </c>
      <c r="D73">
        <v>18.371413000003081</v>
      </c>
      <c r="E73">
        <v>105.1439190000028</v>
      </c>
      <c r="F73">
        <v>1.7</v>
      </c>
      <c r="G73">
        <v>9</v>
      </c>
      <c r="H73">
        <v>14.891999999999999</v>
      </c>
      <c r="I73">
        <v>2011</v>
      </c>
      <c r="K73">
        <v>344</v>
      </c>
      <c r="L73">
        <f t="shared" si="1"/>
        <v>-344</v>
      </c>
    </row>
    <row r="74" spans="1:12" x14ac:dyDescent="0.35">
      <c r="A74">
        <v>85</v>
      </c>
      <c r="B74" t="s">
        <v>11</v>
      </c>
      <c r="C74" t="s">
        <v>21</v>
      </c>
      <c r="D74">
        <v>21.03363299999765</v>
      </c>
      <c r="E74">
        <v>101.4072439999738</v>
      </c>
      <c r="F74">
        <v>1.25</v>
      </c>
      <c r="G74">
        <v>5.5</v>
      </c>
      <c r="H74">
        <v>10.95</v>
      </c>
      <c r="I74">
        <v>2011</v>
      </c>
      <c r="K74">
        <v>144</v>
      </c>
      <c r="L74">
        <f t="shared" si="1"/>
        <v>-144</v>
      </c>
    </row>
    <row r="75" spans="1:12" x14ac:dyDescent="0.35">
      <c r="A75">
        <v>86</v>
      </c>
      <c r="B75" t="s">
        <v>11</v>
      </c>
      <c r="C75" t="s">
        <v>21</v>
      </c>
      <c r="D75">
        <v>16.66312200000133</v>
      </c>
      <c r="E75">
        <v>106.4960919999988</v>
      </c>
      <c r="F75">
        <v>3.2</v>
      </c>
      <c r="G75">
        <v>17</v>
      </c>
      <c r="H75">
        <v>28.032</v>
      </c>
      <c r="I75">
        <v>2013</v>
      </c>
      <c r="K75">
        <v>330</v>
      </c>
      <c r="L75">
        <f t="shared" si="1"/>
        <v>-330</v>
      </c>
    </row>
    <row r="76" spans="1:12" x14ac:dyDescent="0.35">
      <c r="A76">
        <v>87</v>
      </c>
      <c r="B76" t="s">
        <v>11</v>
      </c>
      <c r="C76" t="s">
        <v>21</v>
      </c>
      <c r="D76">
        <v>19.303458000004241</v>
      </c>
      <c r="E76">
        <v>103.1774330000046</v>
      </c>
      <c r="F76">
        <v>5</v>
      </c>
      <c r="G76">
        <v>25.01</v>
      </c>
      <c r="H76">
        <v>43.8</v>
      </c>
      <c r="I76">
        <v>2014</v>
      </c>
      <c r="K76">
        <v>317</v>
      </c>
      <c r="L76">
        <f t="shared" si="1"/>
        <v>-317</v>
      </c>
    </row>
    <row r="77" spans="1:12" x14ac:dyDescent="0.35">
      <c r="A77">
        <v>88</v>
      </c>
      <c r="B77" t="s">
        <v>11</v>
      </c>
      <c r="C77" t="s">
        <v>21</v>
      </c>
      <c r="D77">
        <v>15.0914759999959</v>
      </c>
      <c r="E77">
        <v>106.5245199999997</v>
      </c>
      <c r="F77">
        <v>5</v>
      </c>
      <c r="G77">
        <v>27</v>
      </c>
      <c r="H77">
        <v>43.8</v>
      </c>
      <c r="I77">
        <v>2016</v>
      </c>
      <c r="K77">
        <v>67</v>
      </c>
      <c r="L77">
        <f t="shared" si="1"/>
        <v>-67</v>
      </c>
    </row>
    <row r="78" spans="1:12" x14ac:dyDescent="0.35">
      <c r="A78">
        <v>89</v>
      </c>
      <c r="B78" t="s">
        <v>11</v>
      </c>
      <c r="C78" t="s">
        <v>21</v>
      </c>
      <c r="D78">
        <v>19.479769999996378</v>
      </c>
      <c r="E78">
        <v>103.1588289999986</v>
      </c>
      <c r="F78">
        <v>3</v>
      </c>
      <c r="G78">
        <v>12</v>
      </c>
      <c r="H78">
        <v>26.28</v>
      </c>
      <c r="I78">
        <v>2016</v>
      </c>
      <c r="K78">
        <v>58</v>
      </c>
      <c r="L78">
        <f t="shared" si="1"/>
        <v>-58</v>
      </c>
    </row>
    <row r="79" spans="1:12" x14ac:dyDescent="0.35">
      <c r="A79">
        <v>91</v>
      </c>
      <c r="B79" t="s">
        <v>11</v>
      </c>
      <c r="C79" t="s">
        <v>21</v>
      </c>
      <c r="D79">
        <v>19.112470000004151</v>
      </c>
      <c r="E79">
        <v>102.74501699999929</v>
      </c>
      <c r="F79">
        <v>2.5</v>
      </c>
      <c r="G79">
        <v>10.95</v>
      </c>
      <c r="H79">
        <v>21.9</v>
      </c>
      <c r="I79">
        <v>2017</v>
      </c>
      <c r="K79">
        <v>214</v>
      </c>
      <c r="L79">
        <f t="shared" si="1"/>
        <v>-214</v>
      </c>
    </row>
    <row r="80" spans="1:12" x14ac:dyDescent="0.35">
      <c r="A80">
        <v>92</v>
      </c>
      <c r="B80" t="s">
        <v>11</v>
      </c>
      <c r="C80" t="s">
        <v>21</v>
      </c>
      <c r="D80">
        <v>19.60790300000426</v>
      </c>
      <c r="E80">
        <v>103.23547399999519</v>
      </c>
      <c r="F80">
        <v>1</v>
      </c>
      <c r="G80">
        <v>4.92</v>
      </c>
      <c r="H80">
        <v>8.76</v>
      </c>
      <c r="I80">
        <v>2018</v>
      </c>
      <c r="K80">
        <v>254</v>
      </c>
      <c r="L80">
        <f t="shared" si="1"/>
        <v>-254</v>
      </c>
    </row>
    <row r="81" spans="1:12" x14ac:dyDescent="0.35">
      <c r="A81">
        <v>95</v>
      </c>
      <c r="B81" t="s">
        <v>11</v>
      </c>
      <c r="C81" t="s">
        <v>21</v>
      </c>
      <c r="D81">
        <v>18.61230200000297</v>
      </c>
      <c r="E81">
        <v>104.4681660000039</v>
      </c>
      <c r="F81">
        <v>5</v>
      </c>
      <c r="G81">
        <v>23.87</v>
      </c>
      <c r="H81">
        <v>43.8</v>
      </c>
      <c r="I81">
        <v>2019</v>
      </c>
      <c r="K81">
        <v>445</v>
      </c>
      <c r="L81">
        <f t="shared" si="1"/>
        <v>-445</v>
      </c>
    </row>
    <row r="82" spans="1:12" x14ac:dyDescent="0.35">
      <c r="A82">
        <v>99</v>
      </c>
      <c r="B82" t="s">
        <v>11</v>
      </c>
      <c r="C82" t="s">
        <v>21</v>
      </c>
      <c r="D82">
        <v>20.845205000000849</v>
      </c>
      <c r="E82">
        <v>101.4965179999827</v>
      </c>
      <c r="F82">
        <v>5</v>
      </c>
      <c r="G82">
        <v>21.9</v>
      </c>
      <c r="H82">
        <v>43.8</v>
      </c>
      <c r="I82">
        <v>2021</v>
      </c>
      <c r="K82">
        <v>316</v>
      </c>
      <c r="L82">
        <f t="shared" si="1"/>
        <v>-316</v>
      </c>
    </row>
    <row r="83" spans="1:12" x14ac:dyDescent="0.35">
      <c r="A83">
        <v>104</v>
      </c>
      <c r="B83" t="s">
        <v>12</v>
      </c>
      <c r="C83" t="s">
        <v>20</v>
      </c>
      <c r="D83">
        <v>19.437391000003039</v>
      </c>
      <c r="E83">
        <v>103.0014960000007</v>
      </c>
      <c r="F83">
        <v>240</v>
      </c>
      <c r="G83">
        <v>1040</v>
      </c>
      <c r="H83">
        <v>0</v>
      </c>
      <c r="I83">
        <v>2024</v>
      </c>
      <c r="K83">
        <v>378</v>
      </c>
      <c r="L83">
        <f t="shared" si="1"/>
        <v>-378</v>
      </c>
    </row>
    <row r="84" spans="1:12" x14ac:dyDescent="0.35">
      <c r="A84">
        <v>105</v>
      </c>
      <c r="B84" t="s">
        <v>12</v>
      </c>
      <c r="C84" t="s">
        <v>21</v>
      </c>
      <c r="D84">
        <v>19.15393700000044</v>
      </c>
      <c r="E84">
        <v>103.3449780000027</v>
      </c>
      <c r="F84">
        <v>10.5</v>
      </c>
      <c r="G84">
        <v>52.4</v>
      </c>
      <c r="H84">
        <v>91.98</v>
      </c>
      <c r="I84">
        <v>2024</v>
      </c>
      <c r="K84">
        <v>382</v>
      </c>
      <c r="L84">
        <f t="shared" si="1"/>
        <v>-382</v>
      </c>
    </row>
    <row r="85" spans="1:12" x14ac:dyDescent="0.35">
      <c r="A85">
        <v>106</v>
      </c>
      <c r="B85" t="s">
        <v>12</v>
      </c>
      <c r="C85" t="s">
        <v>20</v>
      </c>
      <c r="D85">
        <v>15.4037667000021</v>
      </c>
      <c r="E85">
        <v>106.2803472000045</v>
      </c>
      <c r="F85">
        <v>10</v>
      </c>
      <c r="G85">
        <v>34.380000000000003</v>
      </c>
      <c r="H85">
        <v>87.6</v>
      </c>
      <c r="I85">
        <v>2024</v>
      </c>
      <c r="K85">
        <v>65</v>
      </c>
      <c r="L85">
        <f t="shared" si="1"/>
        <v>-65</v>
      </c>
    </row>
    <row r="86" spans="1:12" x14ac:dyDescent="0.35">
      <c r="A86">
        <v>107</v>
      </c>
      <c r="B86" t="s">
        <v>12</v>
      </c>
      <c r="C86" t="s">
        <v>21</v>
      </c>
      <c r="D86">
        <v>15.2387210000023</v>
      </c>
      <c r="E86">
        <v>106.1096189999958</v>
      </c>
      <c r="F86">
        <v>15</v>
      </c>
      <c r="G86">
        <v>65.7</v>
      </c>
      <c r="H86">
        <v>131.4</v>
      </c>
      <c r="I86">
        <v>2024</v>
      </c>
      <c r="K86">
        <v>149</v>
      </c>
      <c r="L86">
        <f t="shared" si="1"/>
        <v>-149</v>
      </c>
    </row>
    <row r="87" spans="1:12" x14ac:dyDescent="0.35">
      <c r="A87">
        <v>108</v>
      </c>
      <c r="B87" t="s">
        <v>12</v>
      </c>
      <c r="C87" t="s">
        <v>21</v>
      </c>
      <c r="D87">
        <v>15.353748999999519</v>
      </c>
      <c r="E87">
        <v>105.83342499999929</v>
      </c>
      <c r="F87">
        <v>8</v>
      </c>
      <c r="G87">
        <v>22.64</v>
      </c>
      <c r="I87">
        <v>2024</v>
      </c>
      <c r="K87">
        <v>33</v>
      </c>
      <c r="L87">
        <f t="shared" si="1"/>
        <v>-33</v>
      </c>
    </row>
    <row r="88" spans="1:12" x14ac:dyDescent="0.35">
      <c r="A88">
        <v>110</v>
      </c>
      <c r="B88" t="s">
        <v>13</v>
      </c>
      <c r="C88" t="s">
        <v>21</v>
      </c>
      <c r="D88">
        <v>20.242633999987522</v>
      </c>
      <c r="E88">
        <v>100.7112469999399</v>
      </c>
      <c r="F88">
        <v>37.5</v>
      </c>
      <c r="G88">
        <v>171.46</v>
      </c>
      <c r="H88">
        <v>328.5</v>
      </c>
      <c r="I88">
        <v>2024</v>
      </c>
      <c r="K88">
        <v>270</v>
      </c>
      <c r="L88">
        <f t="shared" si="1"/>
        <v>-270</v>
      </c>
    </row>
    <row r="89" spans="1:12" x14ac:dyDescent="0.35">
      <c r="A89">
        <v>111</v>
      </c>
      <c r="B89" t="s">
        <v>13</v>
      </c>
      <c r="C89" t="s">
        <v>21</v>
      </c>
      <c r="D89">
        <v>17.89301600000222</v>
      </c>
      <c r="E89">
        <v>104.4570180000046</v>
      </c>
      <c r="F89">
        <v>30</v>
      </c>
      <c r="G89">
        <v>197</v>
      </c>
      <c r="H89">
        <v>262.8</v>
      </c>
      <c r="I89">
        <v>2024</v>
      </c>
      <c r="K89">
        <v>155</v>
      </c>
      <c r="L89">
        <f t="shared" si="1"/>
        <v>-155</v>
      </c>
    </row>
    <row r="90" spans="1:12" x14ac:dyDescent="0.35">
      <c r="A90">
        <v>112</v>
      </c>
      <c r="B90" t="s">
        <v>12</v>
      </c>
      <c r="C90" t="s">
        <v>20</v>
      </c>
      <c r="D90">
        <v>15.34938899999989</v>
      </c>
      <c r="E90">
        <v>106.16032899999939</v>
      </c>
      <c r="F90">
        <v>5</v>
      </c>
      <c r="G90">
        <v>22.5</v>
      </c>
      <c r="H90">
        <v>43.8</v>
      </c>
      <c r="I90">
        <v>2024</v>
      </c>
      <c r="K90">
        <v>219</v>
      </c>
      <c r="L90">
        <f t="shared" si="1"/>
        <v>-219</v>
      </c>
    </row>
    <row r="91" spans="1:12" x14ac:dyDescent="0.35">
      <c r="A91">
        <v>113</v>
      </c>
      <c r="B91" t="s">
        <v>14</v>
      </c>
      <c r="C91" t="s">
        <v>20</v>
      </c>
      <c r="D91">
        <v>19.078133999997942</v>
      </c>
      <c r="E91">
        <v>102.8830109999985</v>
      </c>
      <c r="F91">
        <v>480</v>
      </c>
      <c r="G91">
        <v>2345</v>
      </c>
      <c r="H91">
        <v>0</v>
      </c>
      <c r="I91">
        <v>2025</v>
      </c>
      <c r="K91">
        <v>389</v>
      </c>
      <c r="L91">
        <f t="shared" si="1"/>
        <v>-389</v>
      </c>
    </row>
    <row r="92" spans="1:12" x14ac:dyDescent="0.35">
      <c r="A92">
        <v>114</v>
      </c>
      <c r="B92" t="s">
        <v>14</v>
      </c>
      <c r="C92" t="s">
        <v>21</v>
      </c>
      <c r="D92">
        <v>20.660823999987489</v>
      </c>
      <c r="E92">
        <v>100.71776099993021</v>
      </c>
      <c r="F92">
        <v>15</v>
      </c>
      <c r="G92">
        <v>57.84</v>
      </c>
      <c r="H92">
        <v>131.4</v>
      </c>
      <c r="I92">
        <v>2025</v>
      </c>
      <c r="K92">
        <v>405</v>
      </c>
      <c r="L92">
        <f t="shared" si="1"/>
        <v>-405</v>
      </c>
    </row>
    <row r="93" spans="1:12" x14ac:dyDescent="0.35">
      <c r="A93">
        <v>115</v>
      </c>
      <c r="B93" t="s">
        <v>14</v>
      </c>
      <c r="C93" t="s">
        <v>21</v>
      </c>
      <c r="D93">
        <v>20.535299999998031</v>
      </c>
      <c r="E93">
        <v>104.3826099999997</v>
      </c>
      <c r="F93">
        <v>15</v>
      </c>
      <c r="G93">
        <v>65.7</v>
      </c>
      <c r="H93">
        <v>131.4</v>
      </c>
      <c r="I93">
        <v>2025</v>
      </c>
      <c r="K93">
        <v>382</v>
      </c>
      <c r="L93">
        <f t="shared" si="1"/>
        <v>-382</v>
      </c>
    </row>
    <row r="94" spans="1:12" x14ac:dyDescent="0.35">
      <c r="A94">
        <v>116</v>
      </c>
      <c r="B94" t="s">
        <v>14</v>
      </c>
      <c r="C94" t="s">
        <v>20</v>
      </c>
      <c r="D94">
        <v>19.885137000004011</v>
      </c>
      <c r="E94">
        <v>104.67877099999799</v>
      </c>
      <c r="F94">
        <v>15</v>
      </c>
      <c r="G94">
        <v>78.5</v>
      </c>
      <c r="H94">
        <v>131.4</v>
      </c>
      <c r="I94">
        <v>2025</v>
      </c>
      <c r="K94">
        <v>539</v>
      </c>
      <c r="L94">
        <f t="shared" si="1"/>
        <v>-539</v>
      </c>
    </row>
    <row r="95" spans="1:12" x14ac:dyDescent="0.35">
      <c r="A95">
        <v>117</v>
      </c>
      <c r="B95" t="s">
        <v>14</v>
      </c>
      <c r="C95" t="s">
        <v>20</v>
      </c>
      <c r="D95">
        <v>19.87999200000317</v>
      </c>
      <c r="E95">
        <v>104.7749050000007</v>
      </c>
      <c r="F95">
        <v>50</v>
      </c>
      <c r="G95">
        <v>174.9</v>
      </c>
      <c r="H95">
        <v>0</v>
      </c>
      <c r="I95">
        <v>2025</v>
      </c>
      <c r="K95">
        <v>305</v>
      </c>
      <c r="L95">
        <f t="shared" si="1"/>
        <v>-305</v>
      </c>
    </row>
    <row r="96" spans="1:12" x14ac:dyDescent="0.35">
      <c r="A96">
        <v>118</v>
      </c>
      <c r="B96" t="s">
        <v>14</v>
      </c>
      <c r="C96" t="s">
        <v>20</v>
      </c>
      <c r="D96">
        <v>20.15442809999983</v>
      </c>
      <c r="E96">
        <v>104.5162663999991</v>
      </c>
      <c r="F96">
        <v>156</v>
      </c>
      <c r="G96">
        <v>626</v>
      </c>
      <c r="H96">
        <v>0</v>
      </c>
      <c r="I96">
        <v>2025</v>
      </c>
      <c r="K96">
        <v>653</v>
      </c>
      <c r="L96">
        <f t="shared" si="1"/>
        <v>-653</v>
      </c>
    </row>
    <row r="97" spans="1:12" x14ac:dyDescent="0.35">
      <c r="A97">
        <v>120</v>
      </c>
      <c r="B97" t="s">
        <v>14</v>
      </c>
      <c r="C97" t="s">
        <v>20</v>
      </c>
      <c r="D97">
        <v>14.599086000004171</v>
      </c>
      <c r="E97">
        <v>106.5531940000043</v>
      </c>
      <c r="F97">
        <v>86</v>
      </c>
      <c r="G97">
        <v>380.4</v>
      </c>
      <c r="H97">
        <v>665.76</v>
      </c>
      <c r="I97">
        <v>2025</v>
      </c>
      <c r="K97">
        <v>38</v>
      </c>
      <c r="L97">
        <f t="shared" si="1"/>
        <v>-38</v>
      </c>
    </row>
    <row r="98" spans="1:12" x14ac:dyDescent="0.35">
      <c r="A98">
        <v>121</v>
      </c>
      <c r="B98" t="s">
        <v>14</v>
      </c>
      <c r="C98" t="s">
        <v>20</v>
      </c>
      <c r="D98">
        <v>19.08773800000084</v>
      </c>
      <c r="E98">
        <v>104.0704120000027</v>
      </c>
      <c r="F98">
        <v>120</v>
      </c>
      <c r="G98">
        <v>484</v>
      </c>
      <c r="H98">
        <v>0</v>
      </c>
      <c r="I98">
        <v>2025</v>
      </c>
      <c r="K98">
        <v>74</v>
      </c>
      <c r="L98">
        <f t="shared" si="1"/>
        <v>-74</v>
      </c>
    </row>
    <row r="99" spans="1:12" x14ac:dyDescent="0.35">
      <c r="A99">
        <v>126</v>
      </c>
      <c r="B99" t="s">
        <v>14</v>
      </c>
      <c r="C99" t="s">
        <v>21</v>
      </c>
      <c r="D99">
        <v>20.70433719996684</v>
      </c>
      <c r="E99">
        <v>100.2331065998539</v>
      </c>
      <c r="F99">
        <v>5</v>
      </c>
      <c r="G99">
        <v>19.27</v>
      </c>
      <c r="H99">
        <v>0</v>
      </c>
      <c r="I99">
        <v>2025</v>
      </c>
      <c r="K99">
        <v>343</v>
      </c>
      <c r="L99">
        <f t="shared" si="1"/>
        <v>-343</v>
      </c>
    </row>
    <row r="100" spans="1:12" x14ac:dyDescent="0.35">
      <c r="A100">
        <v>128</v>
      </c>
      <c r="B100" t="s">
        <v>14</v>
      </c>
      <c r="C100" t="s">
        <v>20</v>
      </c>
      <c r="D100">
        <v>19.289601000004101</v>
      </c>
      <c r="E100">
        <v>102.3704649999971</v>
      </c>
      <c r="F100">
        <v>5</v>
      </c>
      <c r="G100">
        <v>10.9</v>
      </c>
      <c r="H100">
        <v>43.8</v>
      </c>
      <c r="I100">
        <v>2025</v>
      </c>
      <c r="K100">
        <v>389</v>
      </c>
      <c r="L100">
        <f t="shared" si="1"/>
        <v>-389</v>
      </c>
    </row>
    <row r="101" spans="1:12" x14ac:dyDescent="0.35">
      <c r="A101">
        <v>129</v>
      </c>
      <c r="B101" t="s">
        <v>14</v>
      </c>
      <c r="C101" t="s">
        <v>20</v>
      </c>
      <c r="D101">
        <v>18.998979999997189</v>
      </c>
      <c r="E101">
        <v>103.6545659999974</v>
      </c>
      <c r="F101">
        <v>5</v>
      </c>
      <c r="G101">
        <v>19.2</v>
      </c>
      <c r="H101">
        <v>0</v>
      </c>
      <c r="I101">
        <v>2025</v>
      </c>
      <c r="K101">
        <v>293</v>
      </c>
      <c r="L101">
        <f t="shared" si="1"/>
        <v>-293</v>
      </c>
    </row>
    <row r="102" spans="1:12" x14ac:dyDescent="0.35">
      <c r="A102">
        <v>130</v>
      </c>
      <c r="B102" t="s">
        <v>15</v>
      </c>
      <c r="C102" t="s">
        <v>20</v>
      </c>
      <c r="D102">
        <v>15.242845000000329</v>
      </c>
      <c r="E102">
        <v>107.5088119999981</v>
      </c>
      <c r="F102">
        <v>52</v>
      </c>
      <c r="G102">
        <v>210.7</v>
      </c>
      <c r="H102">
        <v>0</v>
      </c>
      <c r="I102">
        <v>2026</v>
      </c>
      <c r="K102">
        <v>646</v>
      </c>
      <c r="L102">
        <f t="shared" si="1"/>
        <v>-646</v>
      </c>
    </row>
    <row r="103" spans="1:12" x14ac:dyDescent="0.35">
      <c r="A103">
        <v>131</v>
      </c>
      <c r="B103" t="s">
        <v>15</v>
      </c>
      <c r="C103" t="s">
        <v>20</v>
      </c>
      <c r="D103">
        <v>15.214800999998291</v>
      </c>
      <c r="E103">
        <v>107.5385340000004</v>
      </c>
      <c r="F103">
        <v>71</v>
      </c>
      <c r="G103">
        <v>292</v>
      </c>
      <c r="H103">
        <v>0</v>
      </c>
      <c r="I103">
        <v>2026</v>
      </c>
      <c r="K103">
        <v>330</v>
      </c>
      <c r="L103">
        <f t="shared" si="1"/>
        <v>-330</v>
      </c>
    </row>
    <row r="104" spans="1:12" x14ac:dyDescent="0.35">
      <c r="A104">
        <v>132</v>
      </c>
      <c r="B104" t="s">
        <v>15</v>
      </c>
      <c r="C104" t="s">
        <v>20</v>
      </c>
      <c r="D104">
        <v>15.20252699999973</v>
      </c>
      <c r="E104">
        <v>107.5095450000023</v>
      </c>
      <c r="F104">
        <v>12</v>
      </c>
      <c r="G104">
        <v>51</v>
      </c>
      <c r="H104">
        <v>0</v>
      </c>
      <c r="I104">
        <v>2026</v>
      </c>
      <c r="K104">
        <v>430</v>
      </c>
      <c r="L104">
        <f t="shared" si="1"/>
        <v>-430</v>
      </c>
    </row>
    <row r="105" spans="1:12" x14ac:dyDescent="0.35">
      <c r="A105">
        <v>133</v>
      </c>
      <c r="B105" t="s">
        <v>15</v>
      </c>
      <c r="C105" t="s">
        <v>20</v>
      </c>
      <c r="D105">
        <v>18.475417999995631</v>
      </c>
      <c r="E105">
        <v>101.4353599999975</v>
      </c>
      <c r="F105">
        <v>45</v>
      </c>
      <c r="G105">
        <v>245</v>
      </c>
      <c r="H105">
        <v>394.2</v>
      </c>
      <c r="I105">
        <v>2026</v>
      </c>
      <c r="K105">
        <v>212</v>
      </c>
      <c r="L105">
        <f t="shared" si="1"/>
        <v>-212</v>
      </c>
    </row>
    <row r="106" spans="1:12" x14ac:dyDescent="0.35">
      <c r="A106">
        <v>135</v>
      </c>
      <c r="B106" t="s">
        <v>15</v>
      </c>
      <c r="C106" t="s">
        <v>20</v>
      </c>
      <c r="D106">
        <v>19.21488399999625</v>
      </c>
      <c r="E106">
        <v>103.85357800000421</v>
      </c>
      <c r="F106">
        <v>60</v>
      </c>
      <c r="G106">
        <v>223</v>
      </c>
      <c r="H106">
        <v>0</v>
      </c>
      <c r="I106">
        <v>2026</v>
      </c>
      <c r="K106">
        <v>686</v>
      </c>
      <c r="L106">
        <f t="shared" si="1"/>
        <v>-686</v>
      </c>
    </row>
    <row r="107" spans="1:12" x14ac:dyDescent="0.35">
      <c r="A107">
        <v>139</v>
      </c>
      <c r="B107" t="s">
        <v>16</v>
      </c>
      <c r="C107" t="s">
        <v>21</v>
      </c>
      <c r="D107">
        <v>18.916191999997761</v>
      </c>
      <c r="E107">
        <v>102.5223030000016</v>
      </c>
      <c r="F107">
        <v>10</v>
      </c>
      <c r="G107">
        <v>43.8</v>
      </c>
      <c r="H107">
        <v>87.6</v>
      </c>
      <c r="I107">
        <v>2027</v>
      </c>
      <c r="K107">
        <v>498</v>
      </c>
      <c r="L107">
        <f t="shared" si="1"/>
        <v>-498</v>
      </c>
    </row>
    <row r="108" spans="1:12" x14ac:dyDescent="0.35">
      <c r="A108">
        <v>140</v>
      </c>
      <c r="B108" t="s">
        <v>16</v>
      </c>
      <c r="C108" t="s">
        <v>20</v>
      </c>
      <c r="D108">
        <v>16.730975000004129</v>
      </c>
      <c r="E108">
        <v>106.2418459999989</v>
      </c>
      <c r="F108">
        <v>31.2</v>
      </c>
      <c r="G108">
        <v>115.2</v>
      </c>
      <c r="H108">
        <v>0</v>
      </c>
      <c r="I108">
        <v>2027</v>
      </c>
      <c r="K108">
        <v>192</v>
      </c>
      <c r="L108">
        <f t="shared" si="1"/>
        <v>-192</v>
      </c>
    </row>
    <row r="109" spans="1:12" x14ac:dyDescent="0.35">
      <c r="A109">
        <v>141</v>
      </c>
      <c r="B109" t="s">
        <v>16</v>
      </c>
      <c r="C109" t="s">
        <v>20</v>
      </c>
      <c r="D109">
        <v>15.347272000001061</v>
      </c>
      <c r="E109">
        <v>107.54039199999831</v>
      </c>
      <c r="F109">
        <v>70</v>
      </c>
      <c r="G109">
        <v>283.7</v>
      </c>
      <c r="H109">
        <v>613.19999999999993</v>
      </c>
      <c r="I109">
        <v>2027</v>
      </c>
      <c r="K109">
        <v>288</v>
      </c>
      <c r="L109">
        <f t="shared" si="1"/>
        <v>-288</v>
      </c>
    </row>
    <row r="110" spans="1:12" x14ac:dyDescent="0.35">
      <c r="A110">
        <v>142</v>
      </c>
      <c r="B110" t="s">
        <v>16</v>
      </c>
      <c r="C110" t="s">
        <v>20</v>
      </c>
      <c r="D110">
        <v>15.303814000004049</v>
      </c>
      <c r="E110">
        <v>106.0016049999975</v>
      </c>
      <c r="F110">
        <v>26</v>
      </c>
      <c r="G110">
        <v>97</v>
      </c>
      <c r="H110">
        <v>0</v>
      </c>
      <c r="I110">
        <v>2027</v>
      </c>
      <c r="K110">
        <v>233</v>
      </c>
      <c r="L110">
        <f t="shared" si="1"/>
        <v>-233</v>
      </c>
    </row>
    <row r="111" spans="1:12" x14ac:dyDescent="0.35">
      <c r="A111">
        <v>168</v>
      </c>
      <c r="B111" t="s">
        <v>17</v>
      </c>
      <c r="C111" t="s">
        <v>20</v>
      </c>
      <c r="D111">
        <v>14.85158999999674</v>
      </c>
      <c r="E111">
        <v>106.84922300000309</v>
      </c>
      <c r="F111">
        <v>50</v>
      </c>
      <c r="G111">
        <v>206.3</v>
      </c>
      <c r="I111">
        <v>2028</v>
      </c>
      <c r="K111">
        <v>296</v>
      </c>
      <c r="L111">
        <f t="shared" si="1"/>
        <v>-296</v>
      </c>
    </row>
    <row r="112" spans="1:12" x14ac:dyDescent="0.35">
      <c r="A112">
        <v>188</v>
      </c>
      <c r="B112" t="s">
        <v>18</v>
      </c>
      <c r="C112" t="s">
        <v>20</v>
      </c>
      <c r="D112">
        <v>15.51272299999637</v>
      </c>
      <c r="E112">
        <v>106.7873019999964</v>
      </c>
      <c r="F112">
        <v>175</v>
      </c>
      <c r="G112">
        <v>781.2</v>
      </c>
      <c r="H112">
        <v>131.4</v>
      </c>
      <c r="I112">
        <v>2030</v>
      </c>
      <c r="K112">
        <v>244</v>
      </c>
      <c r="L112">
        <f t="shared" si="1"/>
        <v>-244</v>
      </c>
    </row>
    <row r="113" spans="1:12" x14ac:dyDescent="0.35">
      <c r="A113">
        <v>189</v>
      </c>
      <c r="B113" t="s">
        <v>18</v>
      </c>
      <c r="C113" t="s">
        <v>20</v>
      </c>
      <c r="D113">
        <v>15.79548399999927</v>
      </c>
      <c r="E113">
        <v>106.7574729999976</v>
      </c>
      <c r="F113">
        <v>165</v>
      </c>
      <c r="G113">
        <v>749.5</v>
      </c>
      <c r="H113">
        <v>131.4</v>
      </c>
      <c r="I113">
        <v>2030</v>
      </c>
      <c r="K113">
        <v>254</v>
      </c>
      <c r="L113">
        <f t="shared" si="1"/>
        <v>-254</v>
      </c>
    </row>
    <row r="114" spans="1:12" x14ac:dyDescent="0.35">
      <c r="A114">
        <v>190</v>
      </c>
      <c r="B114" t="s">
        <v>18</v>
      </c>
      <c r="C114" t="s">
        <v>21</v>
      </c>
      <c r="D114">
        <v>20.081773999999999</v>
      </c>
      <c r="E114">
        <v>102.1765039999932</v>
      </c>
      <c r="F114">
        <v>1460</v>
      </c>
      <c r="G114">
        <v>6622</v>
      </c>
      <c r="H114">
        <v>525.6</v>
      </c>
      <c r="I114">
        <v>2030</v>
      </c>
      <c r="K114">
        <v>754</v>
      </c>
      <c r="L114">
        <f t="shared" si="1"/>
        <v>-754</v>
      </c>
    </row>
    <row r="115" spans="1:12" x14ac:dyDescent="0.35">
      <c r="A115">
        <v>191</v>
      </c>
      <c r="B115" t="s">
        <v>18</v>
      </c>
      <c r="C115" t="s">
        <v>21</v>
      </c>
      <c r="D115">
        <v>19.85033999999289</v>
      </c>
      <c r="E115">
        <v>101.0230129999719</v>
      </c>
      <c r="F115">
        <v>912</v>
      </c>
      <c r="G115">
        <v>4846</v>
      </c>
      <c r="H115">
        <v>998.64</v>
      </c>
      <c r="I115">
        <v>2032</v>
      </c>
      <c r="K115">
        <v>317</v>
      </c>
      <c r="L115">
        <f t="shared" si="1"/>
        <v>-317</v>
      </c>
    </row>
    <row r="116" spans="1:12" x14ac:dyDescent="0.35">
      <c r="A116">
        <v>192</v>
      </c>
      <c r="B116" t="s">
        <v>18</v>
      </c>
      <c r="C116" t="s">
        <v>21</v>
      </c>
      <c r="D116">
        <v>18.32469500000072</v>
      </c>
      <c r="E116">
        <v>101.5262599999961</v>
      </c>
      <c r="F116">
        <v>770</v>
      </c>
      <c r="G116">
        <v>4128</v>
      </c>
      <c r="H116">
        <v>61.32</v>
      </c>
      <c r="I116">
        <v>2032</v>
      </c>
      <c r="K116">
        <v>212</v>
      </c>
      <c r="L116">
        <f t="shared" si="1"/>
        <v>-212</v>
      </c>
    </row>
    <row r="117" spans="1:12" x14ac:dyDescent="0.35">
      <c r="A117">
        <v>197</v>
      </c>
      <c r="B117" t="s">
        <v>18</v>
      </c>
      <c r="C117" t="s">
        <v>20</v>
      </c>
      <c r="D117">
        <v>15.136138000003029</v>
      </c>
      <c r="E117">
        <v>106.5932690000035</v>
      </c>
      <c r="F117">
        <v>81</v>
      </c>
      <c r="G117">
        <v>299</v>
      </c>
      <c r="H117">
        <v>709.56</v>
      </c>
      <c r="K117">
        <v>161</v>
      </c>
      <c r="L117">
        <f t="shared" si="1"/>
        <v>-161</v>
      </c>
    </row>
    <row r="118" spans="1:12" x14ac:dyDescent="0.35">
      <c r="A118">
        <v>202</v>
      </c>
      <c r="B118" t="s">
        <v>18</v>
      </c>
      <c r="C118" t="s">
        <v>20</v>
      </c>
      <c r="D118">
        <v>20.305807000003082</v>
      </c>
      <c r="E118">
        <v>104.1719480000036</v>
      </c>
      <c r="F118">
        <v>150</v>
      </c>
      <c r="G118">
        <v>343</v>
      </c>
      <c r="H118">
        <v>1314</v>
      </c>
      <c r="K118">
        <v>628</v>
      </c>
      <c r="L118">
        <f t="shared" si="1"/>
        <v>-628</v>
      </c>
    </row>
    <row r="119" spans="1:12" x14ac:dyDescent="0.35">
      <c r="A119">
        <v>250</v>
      </c>
      <c r="B119" t="s">
        <v>18</v>
      </c>
      <c r="C119" t="s">
        <v>20</v>
      </c>
      <c r="D119">
        <v>16.000547000001632</v>
      </c>
      <c r="E119">
        <v>106.9613550000045</v>
      </c>
      <c r="F119">
        <v>330</v>
      </c>
      <c r="G119">
        <v>1502</v>
      </c>
      <c r="H119">
        <v>2890.8</v>
      </c>
      <c r="K119">
        <v>674</v>
      </c>
      <c r="L119">
        <f t="shared" si="1"/>
        <v>-674</v>
      </c>
    </row>
    <row r="120" spans="1:12" x14ac:dyDescent="0.35">
      <c r="A120">
        <v>266</v>
      </c>
      <c r="B120" t="s">
        <v>18</v>
      </c>
      <c r="C120" t="s">
        <v>21</v>
      </c>
      <c r="D120">
        <v>17.815525999998329</v>
      </c>
      <c r="E120">
        <v>101.538459999998</v>
      </c>
      <c r="F120">
        <v>660</v>
      </c>
      <c r="G120">
        <v>3696</v>
      </c>
      <c r="H120">
        <v>87.6</v>
      </c>
      <c r="K120">
        <v>381</v>
      </c>
      <c r="L120">
        <f t="shared" si="1"/>
        <v>-381</v>
      </c>
    </row>
    <row r="121" spans="1:12" x14ac:dyDescent="0.35">
      <c r="A121">
        <v>343</v>
      </c>
      <c r="B121" t="s">
        <v>19</v>
      </c>
      <c r="C121" t="s">
        <v>20</v>
      </c>
      <c r="D121">
        <v>18.760431000000491</v>
      </c>
      <c r="E121">
        <v>102.9308080000034</v>
      </c>
      <c r="F121">
        <v>160</v>
      </c>
      <c r="G121">
        <v>744</v>
      </c>
      <c r="H121">
        <v>1401.6</v>
      </c>
      <c r="K121">
        <v>413</v>
      </c>
      <c r="L121">
        <f t="shared" si="1"/>
        <v>-413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z 5 o R W f Y S c a i m A A A A 9 g A A A B I A H A B D b 2 5 m a W c v U G F j a 2 F n Z S 5 4 b W w g o h g A K K A U A A A A A A A A A A A A A A A A A A A A A A A A A A A A h Y 8 x D o I w G I W v Q r r T l h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q a 9 d 3 i i s T r p d A p g j k / Y E / A F B L A w Q U A A I A C A D P m h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5 o R W V e S / w I f A Q A A M A I A A B M A H A B G b 3 J t d W x h c y 9 T Z W N 0 a W 9 u M S 5 t I K I Y A C i g F A A A A A A A A A A A A A A A A A A A A A A A A A A A A H W R Q W s C M R C F 7 w v 7 H 8 L 2 4 s I i C K U X 8 b S 1 U i j 2 o O B B p I z Z 0 Q 1 m M 0 s y A U X 8 7 5 1 1 o R S 7 z S X h f W 9 e M p O A m g 0 5 t e r 3 y T R N 0 i T U 4 L F S a 9 h b n K i Z s s h p o m S t K H q N o s z P G u 2 4 j N 6 j 4 w 3 5 0 5 7 o N M q v 2 y U 0 O M v 6 y m x 3 2 5 b k W C y 7 o g 9 4 y s o a 3 L E L v 7 S Y S d L d O l 5 7 c O F A v i n J x s Z 1 M I z 6 2 4 r r N V s t K S v U u + O X 5 3 H H b o U S k Y F j E J 1 F U Y x n v s t v E W 2 f / k g + g A 3 H 6 g e 4 2 O z R 9 4 j c 8 T + m o Q V t + D K A 5 u d W 5 i b d L N C h h / s k R 4 t N n Q 9 4 m R i s 4 h r J I x s t 5 5 Z C M N K 9 O v 6 q t i Q o V x I y k F F + v v 6 d Q 4 1 Q D X g 7 + U u y d L Q g T / x b V 5 n D A e X / 9 G P T t z x N j B v 8 s O k 3 U E s B A i 0 A F A A C A A g A z 5 o R W f Y S c a i m A A A A 9 g A A A B I A A A A A A A A A A A A A A A A A A A A A A E N v b m Z p Z y 9 Q Y W N r Y W d l L n h t b F B L A Q I t A B Q A A g A I A M + a E V k P y u m r p A A A A O k A A A A T A A A A A A A A A A A A A A A A A P I A A A B b Q 2 9 u d G V u d F 9 U e X B l c 1 0 u e G 1 s U E s B A i 0 A F A A C A A g A z 5 o R W V e S / w I f A Q A A M A I A A B M A A A A A A A A A A A A A A A A A 4 w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A 8 A A A A A A A D m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m M D B l O G F m L T N i Y T k t N D I z O C 0 4 Z m R m L W R h M 2 F k M j d m Y z k 0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3 V D E 4 O j I y O j M w L j I 5 O T Y 2 M T J a I i A v P j x F b n R y e S B U e X B l P S J G a W x s Q 2 9 s d W 1 u V H l w Z X M i I F Z h b H V l P S J z Q X d Z R 0 J R V U Z C U V V E Q l F N R i I g L z 4 8 R W 5 0 c n k g V H l w Z T 0 i R m l s b E N v b H V t b k 5 h b W V z I i B W Y W x 1 Z T 0 i c 1 s m c X V v d D t T T m 8 m c X V v d D s s J n F 1 b 3 Q 7 U 3 R h d H V z J n F 1 b 3 Q 7 L C Z x d W 9 0 O 0 Z 1 Z W w g V H l w Z S Z x d W 9 0 O y w m c X V v d D t M Y X R p d H V k Z S Z x d W 9 0 O y w m c X V v d D t M b 2 5 n a X R 1 Z G U m c X V v d D s s J n F 1 b 3 Q 7 Y 2 F w Y W N p d H k m c X V v d D s s J n F 1 b 3 Q 7 R X h w Z W N 0 Z W Q g R 2 V u Z X J h d G l v b i A o R 1 d o K S Z x d W 9 0 O y w m c X V v d D t 0 b 3 R h b C B 0 a G V v c m V 0 a W N h b C B w b 3 N z a W J s Z S B n Z W 5 l c m F 0 a W 9 u I C h s b 2 N h b C k g R 1 d o J n F 1 b 3 Q 7 L C Z x d W 9 0 O 0 N P R C Z x d W 9 0 O y w m c X V v d D t o Z W F k J n F 1 b 3 Q 7 L C Z x d W 9 0 O 2 h l Y W R f Y 2 F s Y 3 V s Y X R l Z C Z x d W 9 0 O y w m c X V v d D t k a W Z m Z X J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T T m 8 s M H 0 m c X V v d D s s J n F 1 b 3 Q 7 U 2 V j d G l v b j E v V G F i b G U x L 0 F 1 d G 9 S Z W 1 v d m V k Q 2 9 s d W 1 u c z E u e 1 N 0 Y X R 1 c y w x f S Z x d W 9 0 O y w m c X V v d D t T Z W N 0 a W 9 u M S 9 U Y W J s Z T E v Q X V 0 b 1 J l b W 9 2 Z W R D b 2 x 1 b W 5 z M S 5 7 R n V l b C B U e X B l L D J 9 J n F 1 b 3 Q 7 L C Z x d W 9 0 O 1 N l Y 3 R p b 2 4 x L 1 R h Y m x l M S 9 B d X R v U m V t b 3 Z l Z E N v b H V t b n M x L n t M Y X R p d H V k Z S w z f S Z x d W 9 0 O y w m c X V v d D t T Z W N 0 a W 9 u M S 9 U Y W J s Z T E v Q X V 0 b 1 J l b W 9 2 Z W R D b 2 x 1 b W 5 z M S 5 7 T G 9 u Z 2 l 0 d W R l L D R 9 J n F 1 b 3 Q 7 L C Z x d W 9 0 O 1 N l Y 3 R p b 2 4 x L 1 R h Y m x l M S 9 B d X R v U m V t b 3 Z l Z E N v b H V t b n M x L n t j Y X B h Y 2 l 0 e S w 1 f S Z x d W 9 0 O y w m c X V v d D t T Z W N 0 a W 9 u M S 9 U Y W J s Z T E v Q X V 0 b 1 J l b W 9 2 Z W R D b 2 x 1 b W 5 z M S 5 7 R X h w Z W N 0 Z W Q g R 2 V u Z X J h d G l v b i A o R 1 d o K S w 2 f S Z x d W 9 0 O y w m c X V v d D t T Z W N 0 a W 9 u M S 9 U Y W J s Z T E v Q X V 0 b 1 J l b W 9 2 Z W R D b 2 x 1 b W 5 z M S 5 7 d G 9 0 Y W w g d G h l b 3 J l d G l j Y W w g c G 9 z c 2 l i b G U g Z 2 V u Z X J h d G l v b i A o b G 9 j Y W w p I E d X a C w 3 f S Z x d W 9 0 O y w m c X V v d D t T Z W N 0 a W 9 u M S 9 U Y W J s Z T E v Q X V 0 b 1 J l b W 9 2 Z W R D b 2 x 1 b W 5 z M S 5 7 Q 0 9 E L D h 9 J n F 1 b 3 Q 7 L C Z x d W 9 0 O 1 N l Y 3 R p b 2 4 x L 1 R h Y m x l M S 9 B d X R v U m V t b 3 Z l Z E N v b H V t b n M x L n t o Z W F k L D l 9 J n F 1 b 3 Q 7 L C Z x d W 9 0 O 1 N l Y 3 R p b 2 4 x L 1 R h Y m x l M S 9 B d X R v U m V t b 3 Z l Z E N v b H V t b n M x L n t o Z W F k X 2 N h b G N 1 b G F 0 Z W Q s M T B 9 J n F 1 b 3 Q 7 L C Z x d W 9 0 O 1 N l Y 3 R p b 2 4 x L 1 R h Y m x l M S 9 B d X R v U m V t b 3 Z l Z E N v b H V t b n M x L n t k a W Z m Z X J l b m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x L 0 F 1 d G 9 S Z W 1 v d m V k Q 2 9 s d W 1 u c z E u e 1 N O b y w w f S Z x d W 9 0 O y w m c X V v d D t T Z W N 0 a W 9 u M S 9 U Y W J s Z T E v Q X V 0 b 1 J l b W 9 2 Z W R D b 2 x 1 b W 5 z M S 5 7 U 3 R h d H V z L D F 9 J n F 1 b 3 Q 7 L C Z x d W 9 0 O 1 N l Y 3 R p b 2 4 x L 1 R h Y m x l M S 9 B d X R v U m V t b 3 Z l Z E N v b H V t b n M x L n t G d W V s I F R 5 c G U s M n 0 m c X V v d D s s J n F 1 b 3 Q 7 U 2 V j d G l v b j E v V G F i b G U x L 0 F 1 d G 9 S Z W 1 v d m V k Q 2 9 s d W 1 u c z E u e 0 x h d G l 0 d W R l L D N 9 J n F 1 b 3 Q 7 L C Z x d W 9 0 O 1 N l Y 3 R p b 2 4 x L 1 R h Y m x l M S 9 B d X R v U m V t b 3 Z l Z E N v b H V t b n M x L n t M b 2 5 n a X R 1 Z G U s N H 0 m c X V v d D s s J n F 1 b 3 Q 7 U 2 V j d G l v b j E v V G F i b G U x L 0 F 1 d G 9 S Z W 1 v d m V k Q 2 9 s d W 1 u c z E u e 2 N h c G F j a X R 5 L D V 9 J n F 1 b 3 Q 7 L C Z x d W 9 0 O 1 N l Y 3 R p b 2 4 x L 1 R h Y m x l M S 9 B d X R v U m V t b 3 Z l Z E N v b H V t b n M x L n t F e H B l Y 3 R l Z C B H Z W 5 l c m F 0 a W 9 u I C h H V 2 g p L D Z 9 J n F 1 b 3 Q 7 L C Z x d W 9 0 O 1 N l Y 3 R p b 2 4 x L 1 R h Y m x l M S 9 B d X R v U m V t b 3 Z l Z E N v b H V t b n M x L n t 0 b 3 R h b C B 0 a G V v c m V 0 a W N h b C B w b 3 N z a W J s Z S B n Z W 5 l c m F 0 a W 9 u I C h s b 2 N h b C k g R 1 d o L D d 9 J n F 1 b 3 Q 7 L C Z x d W 9 0 O 1 N l Y 3 R p b 2 4 x L 1 R h Y m x l M S 9 B d X R v U m V t b 3 Z l Z E N v b H V t b n M x L n t D T 0 Q s O H 0 m c X V v d D s s J n F 1 b 3 Q 7 U 2 V j d G l v b j E v V G F i b G U x L 0 F 1 d G 9 S Z W 1 v d m V k Q 2 9 s d W 1 u c z E u e 2 h l Y W Q s O X 0 m c X V v d D s s J n F 1 b 3 Q 7 U 2 V j d G l v b j E v V G F i b G U x L 0 F 1 d G 9 S Z W 1 v d m V k Q 2 9 s d W 1 u c z E u e 2 h l Y W R f Y 2 F s Y 3 V s Y X R l Z C w x M H 0 m c X V v d D s s J n F 1 b 3 Q 7 U 2 V j d G l v b j E v V G F i b G U x L 0 F 1 d G 9 S Z W 1 v d m V k Q 2 9 s d W 1 u c z E u e 2 R p Z m Z l c m V u Y 2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x K V E / f 9 9 I h C L d V W r p Z 2 M A A A A A A g A A A A A A E G Y A A A A B A A A g A A A A 4 C t c a H G K 7 S L V 2 r r j z s r e g x L S l r T M / J z c a 2 v O 2 v q q o H 0 A A A A A D o A A A A A C A A A g A A A A r T v x P Y 8 X R K p 6 D u b j / z 8 M X w 3 N g I S 8 F M R c t V m s / n D D E a N Q A A A A t C m 2 7 q r e c w V 4 d M x n F R b T S x Y w 1 J K S L R J W n C 6 4 D y a N 1 X B + Q N f i 7 0 N T t P B S D 1 p k z 8 E T R t h j o / a i w E S r c J 3 9 b l 7 v m 7 A 3 Q c A H G C w k p 9 C l f u 3 W t K x A A A A A a n f S E v r Q a 5 u k p 2 k G 7 S J c y R 7 B q L b 3 B Q 4 E A P 8 b r t G b H N v C A D e E l + N v Y w P h V a 3 W d k T C L / 4 g 8 G 8 S a I s P n f S b 7 4 u U I g = = < / D a t a M a s h u p > 
</file>

<file path=customXml/itemProps1.xml><?xml version="1.0" encoding="utf-8"?>
<ds:datastoreItem xmlns:ds="http://schemas.openxmlformats.org/officeDocument/2006/customXml" ds:itemID="{BA008C86-E728-408F-848F-F12D7F880B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Schirren, Lukas</cp:lastModifiedBy>
  <dcterms:created xsi:type="dcterms:W3CDTF">2024-08-17T18:19:57Z</dcterms:created>
  <dcterms:modified xsi:type="dcterms:W3CDTF">2024-08-18T15:57:48Z</dcterms:modified>
</cp:coreProperties>
</file>