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magisterka\prace do magisterki\"/>
    </mc:Choice>
  </mc:AlternateContent>
  <xr:revisionPtr revIDLastSave="0" documentId="13_ncr:1_{3504B167-476C-4B80-863F-C98FD19D1643}" xr6:coauthVersionLast="47" xr6:coauthVersionMax="47" xr10:uidLastSave="{00000000-0000-0000-0000-000000000000}"/>
  <bookViews>
    <workbookView xWindow="-120" yWindow="-120" windowWidth="29040" windowHeight="15840" activeTab="4" xr2:uid="{3EE200CA-CCD4-41E8-9859-891236F175BD}"/>
  </bookViews>
  <sheets>
    <sheet name="składowe" sheetId="1" r:id="rId1"/>
    <sheet name="wartość rynku" sheetId="2" r:id="rId2"/>
    <sheet name="widownia" sheetId="3" r:id="rId3"/>
    <sheet name="widownia w podziale" sheetId="4" r:id="rId4"/>
    <sheet name="stream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C13" i="4"/>
  <c r="B18" i="1"/>
  <c r="B19" i="1"/>
  <c r="B20" i="1"/>
  <c r="B21" i="1"/>
  <c r="B22" i="1"/>
  <c r="B17" i="1"/>
  <c r="C24" i="1"/>
  <c r="C2" i="1"/>
  <c r="C3" i="1"/>
  <c r="C4" i="1"/>
  <c r="C5" i="1"/>
  <c r="C1" i="1"/>
  <c r="B7" i="1"/>
</calcChain>
</file>

<file path=xl/sharedStrings.xml><?xml version="1.0" encoding="utf-8"?>
<sst xmlns="http://schemas.openxmlformats.org/spreadsheetml/2006/main" count="34" uniqueCount="28">
  <si>
    <t>Game publisher fees</t>
  </si>
  <si>
    <t>Sponsorship</t>
  </si>
  <si>
    <t>Media Rights</t>
  </si>
  <si>
    <t>Advertising</t>
  </si>
  <si>
    <t>Merchandise and tickets</t>
  </si>
  <si>
    <t>suma</t>
  </si>
  <si>
    <t>Opłaty wydawcy gier</t>
  </si>
  <si>
    <t>Sponsoring</t>
  </si>
  <si>
    <t>Prawa dotyczące mediów</t>
  </si>
  <si>
    <t>Reklama</t>
  </si>
  <si>
    <t xml:space="preserve">Towary i bilety </t>
  </si>
  <si>
    <t>Digital</t>
  </si>
  <si>
    <t>Streaming</t>
  </si>
  <si>
    <t>w mln $</t>
  </si>
  <si>
    <t>Wielkość widowni w milionach</t>
  </si>
  <si>
    <t>1790- tyle było w 2018 prognozowane</t>
  </si>
  <si>
    <t>Scenariusz bazowy</t>
  </si>
  <si>
    <t>Scenariusz optmistyczny</t>
  </si>
  <si>
    <t>Scenariusz pesymistyczny</t>
  </si>
  <si>
    <t>Mężczyźni</t>
  </si>
  <si>
    <t>Kobiety</t>
  </si>
  <si>
    <t>10-20</t>
  </si>
  <si>
    <t>21-35</t>
  </si>
  <si>
    <t>36-50</t>
  </si>
  <si>
    <t>51-65</t>
  </si>
  <si>
    <t>Entuzjaści</t>
  </si>
  <si>
    <t>Okazjonalni widzowie</t>
  </si>
  <si>
    <t>Gaming Live Streaming Audience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</si>
</sst>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2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49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06-49EE-8B43-A38F9EC45C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06-49EE-8B43-A38F9EC45C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06-49EE-8B43-A38F9EC45C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106-49EE-8B43-A38F9EC45C6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106-49EE-8B43-A38F9EC45C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składowe!$A$9:$A$13</c:f>
              <c:strCache>
                <c:ptCount val="5"/>
                <c:pt idx="0">
                  <c:v>Opłaty wydawcy gier</c:v>
                </c:pt>
                <c:pt idx="1">
                  <c:v>Sponsoring</c:v>
                </c:pt>
                <c:pt idx="2">
                  <c:v>Prawa dotyczące mediów</c:v>
                </c:pt>
                <c:pt idx="3">
                  <c:v>Reklama</c:v>
                </c:pt>
                <c:pt idx="4">
                  <c:v>Towary i bilety </c:v>
                </c:pt>
              </c:strCache>
            </c:strRef>
          </c:cat>
          <c:val>
            <c:numRef>
              <c:f>składowe!$B$9:$B$13</c:f>
              <c:numCache>
                <c:formatCode>General</c:formatCode>
                <c:ptCount val="5"/>
                <c:pt idx="0">
                  <c:v>12.840896544109528</c:v>
                </c:pt>
                <c:pt idx="1">
                  <c:v>39.682013911891353</c:v>
                </c:pt>
                <c:pt idx="2">
                  <c:v>17.743182069117807</c:v>
                </c:pt>
                <c:pt idx="3">
                  <c:v>19.189577122667551</c:v>
                </c:pt>
                <c:pt idx="4">
                  <c:v>10.544330352213757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D-41F5-9E1B-841A4A5F7BB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Wartość</a:t>
            </a:r>
            <a:r>
              <a:rPr lang="pl-PL"/>
              <a:t> rynku e-sportowego</a:t>
            </a:r>
            <a:r>
              <a:rPr lang="en-US"/>
              <a:t> w milionach dolarów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'wartość rynku'!$B$2</c:f>
              <c:strCache>
                <c:ptCount val="1"/>
                <c:pt idx="0">
                  <c:v>Scenariusz bazowy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'wartość rynku'!$A$3:$A$7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'wartość rynku'!$B$3:$B$7</c:f>
              <c:numCache>
                <c:formatCode>General</c:formatCode>
                <c:ptCount val="5"/>
                <c:pt idx="0">
                  <c:v>655</c:v>
                </c:pt>
                <c:pt idx="1">
                  <c:v>865</c:v>
                </c:pt>
                <c:pt idx="2">
                  <c:v>996</c:v>
                </c:pt>
                <c:pt idx="3">
                  <c:v>1137</c:v>
                </c:pt>
                <c:pt idx="4">
                  <c:v>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A-46F3-9CCE-06C3F0A6A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1529432"/>
        <c:axId val="571529760"/>
        <c:axId val="0"/>
      </c:bar3DChart>
      <c:catAx>
        <c:axId val="57152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529760"/>
        <c:crosses val="autoZero"/>
        <c:auto val="1"/>
        <c:lblAlgn val="ctr"/>
        <c:lblOffset val="100"/>
        <c:noMultiLvlLbl val="0"/>
      </c:catAx>
      <c:valAx>
        <c:axId val="5715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52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7270341207351"/>
          <c:y val="5.0925925925925923E-2"/>
          <c:w val="0.81862729658792655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'wartość rynku'!$B$2</c:f>
              <c:strCache>
                <c:ptCount val="1"/>
                <c:pt idx="0">
                  <c:v>Scenariusz bazowy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'wartość rynku'!$A$3:$A$7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'wartość rynku'!$B$3:$B$7</c:f>
              <c:numCache>
                <c:formatCode>General</c:formatCode>
                <c:ptCount val="5"/>
                <c:pt idx="0">
                  <c:v>655</c:v>
                </c:pt>
                <c:pt idx="1">
                  <c:v>865</c:v>
                </c:pt>
                <c:pt idx="2">
                  <c:v>996</c:v>
                </c:pt>
                <c:pt idx="3">
                  <c:v>1137</c:v>
                </c:pt>
                <c:pt idx="4">
                  <c:v>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A-40AC-9734-80EC7D8553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935192"/>
        <c:axId val="482927976"/>
      </c:barChart>
      <c:catAx>
        <c:axId val="48293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927976"/>
        <c:crosses val="autoZero"/>
        <c:auto val="1"/>
        <c:lblAlgn val="ctr"/>
        <c:lblOffset val="100"/>
        <c:noMultiLvlLbl val="0"/>
      </c:catAx>
      <c:valAx>
        <c:axId val="4829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MLN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93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'wartość rynku'!$B$2</c:f>
              <c:strCache>
                <c:ptCount val="1"/>
                <c:pt idx="0">
                  <c:v>Scenariusz bazowy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586668320030757E-17"/>
                  <c:y val="7.95503566557585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EF-4783-B962-A8342B7FB2DA}"/>
                </c:ext>
              </c:extLst>
            </c:dLbl>
            <c:dLbl>
              <c:idx val="1"/>
              <c:layout>
                <c:manualLayout>
                  <c:x val="0"/>
                  <c:y val="8.30090678147045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EF-4783-B962-A8342B7FB2DA}"/>
                </c:ext>
              </c:extLst>
            </c:dLbl>
            <c:dLbl>
              <c:idx val="2"/>
              <c:layout>
                <c:manualLayout>
                  <c:x val="0"/>
                  <c:y val="8.992649013259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EF-4783-B962-A8342B7FB2DA}"/>
                </c:ext>
              </c:extLst>
            </c:dLbl>
            <c:dLbl>
              <c:idx val="3"/>
              <c:layout>
                <c:manualLayout>
                  <c:x val="-7.8346673280123027E-17"/>
                  <c:y val="9.33852012915427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EF-4783-B962-A8342B7FB2DA}"/>
                </c:ext>
              </c:extLst>
            </c:dLbl>
            <c:dLbl>
              <c:idx val="4"/>
              <c:layout>
                <c:manualLayout>
                  <c:x val="-7.8346673280123027E-17"/>
                  <c:y val="9.3385201291542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EF-4783-B962-A8342B7FB2DA}"/>
                </c:ext>
              </c:extLst>
            </c:dLbl>
            <c:dLbl>
              <c:idx val="5"/>
              <c:layout>
                <c:manualLayout>
                  <c:x val="0"/>
                  <c:y val="9.6843912450488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EF-4783-B962-A8342B7FB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'wartość rynku'!$A$3:$A$8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2025</c:v>
                </c:pt>
              </c:numCache>
            </c:numRef>
          </c:cat>
          <c:val>
            <c:numRef>
              <c:f>'wartość rynku'!$B$3:$B$8</c:f>
              <c:numCache>
                <c:formatCode>General</c:formatCode>
                <c:ptCount val="6"/>
                <c:pt idx="0">
                  <c:v>655</c:v>
                </c:pt>
                <c:pt idx="1">
                  <c:v>865</c:v>
                </c:pt>
                <c:pt idx="2">
                  <c:v>996</c:v>
                </c:pt>
                <c:pt idx="3">
                  <c:v>1137</c:v>
                </c:pt>
                <c:pt idx="4">
                  <c:v>1384</c:v>
                </c:pt>
                <c:pt idx="5">
                  <c:v>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F-4783-B962-A8342B7FB2DA}"/>
            </c:ext>
          </c:extLst>
        </c:ser>
        <c:ser>
          <c:idx val="1"/>
          <c:order val="1"/>
          <c:tx>
            <c:strRef>
              <c:f>'wartość rynku'!$C$2</c:f>
              <c:strCache>
                <c:ptCount val="1"/>
                <c:pt idx="0">
                  <c:v>Scenariusz optmistyczny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36752136752137E-3"/>
                  <c:y val="7.9550356655758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EF-4783-B962-A8342B7FB2DA}"/>
                </c:ext>
              </c:extLst>
            </c:dLbl>
            <c:dLbl>
              <c:idx val="1"/>
              <c:layout>
                <c:manualLayout>
                  <c:x val="0"/>
                  <c:y val="7.6091645496812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EF-4783-B962-A8342B7FB2DA}"/>
                </c:ext>
              </c:extLst>
            </c:dLbl>
            <c:dLbl>
              <c:idx val="2"/>
              <c:layout>
                <c:manualLayout>
                  <c:x val="0"/>
                  <c:y val="9.3385201291542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EF-4783-B962-A8342B7FB2DA}"/>
                </c:ext>
              </c:extLst>
            </c:dLbl>
            <c:dLbl>
              <c:idx val="3"/>
              <c:layout>
                <c:manualLayout>
                  <c:x val="-7.8346673280123027E-17"/>
                  <c:y val="8.9926490132596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EF-4783-B962-A8342B7FB2DA}"/>
                </c:ext>
              </c:extLst>
            </c:dLbl>
            <c:dLbl>
              <c:idx val="4"/>
              <c:layout>
                <c:manualLayout>
                  <c:x val="1.5669334656024605E-16"/>
                  <c:y val="8.992649013259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EF-4783-B962-A8342B7FB2DA}"/>
                </c:ext>
              </c:extLst>
            </c:dLbl>
            <c:dLbl>
              <c:idx val="5"/>
              <c:layout>
                <c:manualLayout>
                  <c:x val="0"/>
                  <c:y val="8.992649013259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EF-4783-B962-A8342B7FB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'wartość rynku'!$A$3:$A$8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2025</c:v>
                </c:pt>
              </c:numCache>
            </c:numRef>
          </c:cat>
          <c:val>
            <c:numRef>
              <c:f>'wartość rynku'!$C$3:$C$8</c:f>
              <c:numCache>
                <c:formatCode>General</c:formatCode>
                <c:ptCount val="6"/>
                <c:pt idx="0">
                  <c:v>655</c:v>
                </c:pt>
                <c:pt idx="1">
                  <c:v>865</c:v>
                </c:pt>
                <c:pt idx="2">
                  <c:v>996</c:v>
                </c:pt>
                <c:pt idx="3">
                  <c:v>1137</c:v>
                </c:pt>
                <c:pt idx="4">
                  <c:v>1384</c:v>
                </c:pt>
                <c:pt idx="5">
                  <c:v>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F-4783-B962-A8342B7FB2DA}"/>
            </c:ext>
          </c:extLst>
        </c:ser>
        <c:ser>
          <c:idx val="2"/>
          <c:order val="2"/>
          <c:tx>
            <c:strRef>
              <c:f>'wartość rynku'!$D$2</c:f>
              <c:strCache>
                <c:ptCount val="1"/>
                <c:pt idx="0">
                  <c:v>Scenariusz pesymistyczny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586668320030757E-17"/>
                  <c:y val="7.9550356655758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EF-4783-B962-A8342B7FB2DA}"/>
                </c:ext>
              </c:extLst>
            </c:dLbl>
            <c:dLbl>
              <c:idx val="1"/>
              <c:layout>
                <c:manualLayout>
                  <c:x val="0"/>
                  <c:y val="8.3009067814704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EF-4783-B962-A8342B7FB2DA}"/>
                </c:ext>
              </c:extLst>
            </c:dLbl>
            <c:dLbl>
              <c:idx val="2"/>
              <c:layout>
                <c:manualLayout>
                  <c:x val="-7.8346673280123027E-17"/>
                  <c:y val="8.992649013259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AEF-4783-B962-A8342B7FB2DA}"/>
                </c:ext>
              </c:extLst>
            </c:dLbl>
            <c:dLbl>
              <c:idx val="3"/>
              <c:layout>
                <c:manualLayout>
                  <c:x val="0"/>
                  <c:y val="9.3385201291542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EF-4783-B962-A8342B7FB2DA}"/>
                </c:ext>
              </c:extLst>
            </c:dLbl>
            <c:dLbl>
              <c:idx val="4"/>
              <c:layout>
                <c:manualLayout>
                  <c:x val="-1.5669334656024605E-16"/>
                  <c:y val="9.3385201291542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AEF-4783-B962-A8342B7FB2DA}"/>
                </c:ext>
              </c:extLst>
            </c:dLbl>
            <c:dLbl>
              <c:idx val="5"/>
              <c:layout>
                <c:manualLayout>
                  <c:x val="-1.5669334656024605E-16"/>
                  <c:y val="0.10030262360943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EF-4783-B962-A8342B7FB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'wartość rynku'!$A$3:$A$8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2025</c:v>
                </c:pt>
              </c:numCache>
            </c:numRef>
          </c:cat>
          <c:val>
            <c:numRef>
              <c:f>'wartość rynku'!$D$3:$D$8</c:f>
              <c:numCache>
                <c:formatCode>General</c:formatCode>
                <c:ptCount val="6"/>
                <c:pt idx="0">
                  <c:v>655</c:v>
                </c:pt>
                <c:pt idx="1">
                  <c:v>865</c:v>
                </c:pt>
                <c:pt idx="2">
                  <c:v>996</c:v>
                </c:pt>
                <c:pt idx="3">
                  <c:v>1137</c:v>
                </c:pt>
                <c:pt idx="4">
                  <c:v>1384</c:v>
                </c:pt>
                <c:pt idx="5">
                  <c:v>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F-4783-B962-A8342B7FB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596448"/>
        <c:axId val="664597888"/>
      </c:barChart>
      <c:catAx>
        <c:axId val="6645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597888"/>
        <c:crosses val="autoZero"/>
        <c:auto val="1"/>
        <c:lblAlgn val="ctr"/>
        <c:lblOffset val="100"/>
        <c:noMultiLvlLbl val="0"/>
      </c:catAx>
      <c:valAx>
        <c:axId val="6645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MLN</a:t>
                </a:r>
                <a:r>
                  <a:rPr lang="pl-PL" baseline="0"/>
                  <a:t> $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5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widownia!$B$1</c:f>
              <c:strCache>
                <c:ptCount val="1"/>
                <c:pt idx="0">
                  <c:v>Wielkość widowni w milionach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widownia!$A$2:$A$7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2025</c:v>
                </c:pt>
              </c:numCache>
            </c:numRef>
          </c:cat>
          <c:val>
            <c:numRef>
              <c:f>widownia!$B$2:$B$7</c:f>
              <c:numCache>
                <c:formatCode>General</c:formatCode>
                <c:ptCount val="6"/>
                <c:pt idx="0">
                  <c:v>335</c:v>
                </c:pt>
                <c:pt idx="1">
                  <c:v>395</c:v>
                </c:pt>
                <c:pt idx="2">
                  <c:v>435.7</c:v>
                </c:pt>
                <c:pt idx="3">
                  <c:v>489.5</c:v>
                </c:pt>
                <c:pt idx="4">
                  <c:v>532</c:v>
                </c:pt>
                <c:pt idx="5">
                  <c:v>640.79999999999995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9-4C2C-B90E-9FE7CCE71C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947328"/>
        <c:axId val="482955200"/>
      </c:barChart>
      <c:catAx>
        <c:axId val="4829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955200"/>
        <c:crosses val="autoZero"/>
        <c:auto val="1"/>
        <c:lblAlgn val="ctr"/>
        <c:lblOffset val="100"/>
        <c:noMultiLvlLbl val="0"/>
      </c:catAx>
      <c:valAx>
        <c:axId val="4829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94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'widownia w podziale'!$A$3</c:f>
              <c:strCache>
                <c:ptCount val="1"/>
                <c:pt idx="0">
                  <c:v>10-20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'widownia w podziale'!$B$1:$E$2</c:f>
              <c:multiLvlStrCache>
                <c:ptCount val="4"/>
                <c:lvl>
                  <c:pt idx="0">
                    <c:v>Mężczyźni</c:v>
                  </c:pt>
                  <c:pt idx="1">
                    <c:v>Kobiety</c:v>
                  </c:pt>
                  <c:pt idx="2">
                    <c:v>Mężczyźni</c:v>
                  </c:pt>
                  <c:pt idx="3">
                    <c:v>Kobiety</c:v>
                  </c:pt>
                </c:lvl>
                <c:lvl>
                  <c:pt idx="0">
                    <c:v>Entuzjaści</c:v>
                  </c:pt>
                  <c:pt idx="2">
                    <c:v>Okazjonalni widzowie</c:v>
                  </c:pt>
                </c:lvl>
              </c:multiLvlStrCache>
            </c:multiLvlStrRef>
          </c:cat>
          <c:val>
            <c:numRef>
              <c:f>'widownia w podziale'!$B$3:$E$3</c:f>
              <c:numCache>
                <c:formatCode>0%</c:formatCode>
                <c:ptCount val="4"/>
                <c:pt idx="0">
                  <c:v>0.18</c:v>
                </c:pt>
                <c:pt idx="1">
                  <c:v>0.1</c:v>
                </c:pt>
                <c:pt idx="2">
                  <c:v>0.16</c:v>
                </c:pt>
                <c:pt idx="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4-44D9-B893-886C25EB10C8}"/>
            </c:ext>
          </c:extLst>
        </c:ser>
        <c:ser>
          <c:idx val="1"/>
          <c:order val="1"/>
          <c:tx>
            <c:strRef>
              <c:f>'widownia w podziale'!$A$4</c:f>
              <c:strCache>
                <c:ptCount val="1"/>
                <c:pt idx="0">
                  <c:v>21-35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'widownia w podziale'!$B$1:$E$2</c:f>
              <c:multiLvlStrCache>
                <c:ptCount val="4"/>
                <c:lvl>
                  <c:pt idx="0">
                    <c:v>Mężczyźni</c:v>
                  </c:pt>
                  <c:pt idx="1">
                    <c:v>Kobiety</c:v>
                  </c:pt>
                  <c:pt idx="2">
                    <c:v>Mężczyźni</c:v>
                  </c:pt>
                  <c:pt idx="3">
                    <c:v>Kobiety</c:v>
                  </c:pt>
                </c:lvl>
                <c:lvl>
                  <c:pt idx="0">
                    <c:v>Entuzjaści</c:v>
                  </c:pt>
                  <c:pt idx="2">
                    <c:v>Okazjonalni widzowie</c:v>
                  </c:pt>
                </c:lvl>
              </c:multiLvlStrCache>
            </c:multiLvlStrRef>
          </c:cat>
          <c:val>
            <c:numRef>
              <c:f>'widownia w podziale'!$B$4:$E$4</c:f>
              <c:numCache>
                <c:formatCode>0%</c:formatCode>
                <c:ptCount val="4"/>
                <c:pt idx="0">
                  <c:v>0.31</c:v>
                </c:pt>
                <c:pt idx="1">
                  <c:v>0.15</c:v>
                </c:pt>
                <c:pt idx="2">
                  <c:v>0.28000000000000003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4-44D9-B893-886C25EB10C8}"/>
            </c:ext>
          </c:extLst>
        </c:ser>
        <c:ser>
          <c:idx val="2"/>
          <c:order val="2"/>
          <c:tx>
            <c:strRef>
              <c:f>'widownia w podziale'!$A$5</c:f>
              <c:strCache>
                <c:ptCount val="1"/>
                <c:pt idx="0">
                  <c:v>36-50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'widownia w podziale'!$B$1:$E$2</c:f>
              <c:multiLvlStrCache>
                <c:ptCount val="4"/>
                <c:lvl>
                  <c:pt idx="0">
                    <c:v>Mężczyźni</c:v>
                  </c:pt>
                  <c:pt idx="1">
                    <c:v>Kobiety</c:v>
                  </c:pt>
                  <c:pt idx="2">
                    <c:v>Mężczyźni</c:v>
                  </c:pt>
                  <c:pt idx="3">
                    <c:v>Kobiety</c:v>
                  </c:pt>
                </c:lvl>
                <c:lvl>
                  <c:pt idx="0">
                    <c:v>Entuzjaści</c:v>
                  </c:pt>
                  <c:pt idx="2">
                    <c:v>Okazjonalni widzowie</c:v>
                  </c:pt>
                </c:lvl>
              </c:multiLvlStrCache>
            </c:multiLvlStrRef>
          </c:cat>
          <c:val>
            <c:numRef>
              <c:f>'widownia w podziale'!$B$5:$E$5</c:f>
              <c:numCache>
                <c:formatCode>0%</c:formatCode>
                <c:ptCount val="4"/>
                <c:pt idx="0">
                  <c:v>0.16</c:v>
                </c:pt>
                <c:pt idx="1">
                  <c:v>0.08</c:v>
                </c:pt>
                <c:pt idx="2">
                  <c:v>0.16</c:v>
                </c:pt>
                <c:pt idx="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4-44D9-B893-886C25EB10C8}"/>
            </c:ext>
          </c:extLst>
        </c:ser>
        <c:ser>
          <c:idx val="3"/>
          <c:order val="3"/>
          <c:tx>
            <c:strRef>
              <c:f>'widownia w podziale'!$A$6</c:f>
              <c:strCache>
                <c:ptCount val="1"/>
                <c:pt idx="0">
                  <c:v>51-65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'widownia w podziale'!$B$1:$E$2</c:f>
              <c:multiLvlStrCache>
                <c:ptCount val="4"/>
                <c:lvl>
                  <c:pt idx="0">
                    <c:v>Mężczyźni</c:v>
                  </c:pt>
                  <c:pt idx="1">
                    <c:v>Kobiety</c:v>
                  </c:pt>
                  <c:pt idx="2">
                    <c:v>Mężczyźni</c:v>
                  </c:pt>
                  <c:pt idx="3">
                    <c:v>Kobiety</c:v>
                  </c:pt>
                </c:lvl>
                <c:lvl>
                  <c:pt idx="0">
                    <c:v>Entuzjaści</c:v>
                  </c:pt>
                  <c:pt idx="2">
                    <c:v>Okazjonalni widzowie</c:v>
                  </c:pt>
                </c:lvl>
              </c:multiLvlStrCache>
            </c:multiLvlStrRef>
          </c:cat>
          <c:val>
            <c:numRef>
              <c:f>'widownia w podziale'!$B$6:$E$6</c:f>
              <c:numCache>
                <c:formatCode>0%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F4-44D9-B893-886C25EB10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5893288"/>
        <c:axId val="288716080"/>
      </c:barChart>
      <c:catAx>
        <c:axId val="48589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716080"/>
        <c:crosses val="autoZero"/>
        <c:auto val="1"/>
        <c:lblAlgn val="ctr"/>
        <c:lblOffset val="100"/>
        <c:noMultiLvlLbl val="0"/>
      </c:catAx>
      <c:valAx>
        <c:axId val="2887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89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streamy!$B$1</c:f>
              <c:strCache>
                <c:ptCount val="1"/>
                <c:pt idx="0">
                  <c:v>Gaming Live Streaming Audience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streamy!$A$2:$A$5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</c:numCache>
            </c:numRef>
          </c:cat>
          <c:val>
            <c:numRef>
              <c:f>streamy!$B$2:$B$5</c:f>
              <c:numCache>
                <c:formatCode>General</c:formatCode>
                <c:ptCount val="4"/>
                <c:pt idx="0">
                  <c:v>662.6</c:v>
                </c:pt>
                <c:pt idx="1">
                  <c:v>809.6</c:v>
                </c:pt>
                <c:pt idx="2">
                  <c:v>921.2</c:v>
                </c:pt>
                <c:pt idx="3">
                  <c:v>1412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8-4817-AC32-B7BACFEBC2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8101200"/>
        <c:axId val="688101920"/>
      </c:barChart>
      <c:catAx>
        <c:axId val="6881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101920"/>
        <c:crosses val="autoZero"/>
        <c:auto val="1"/>
        <c:lblAlgn val="ctr"/>
        <c:lblOffset val="100"/>
        <c:noMultiLvlLbl val="0"/>
      </c:catAx>
      <c:valAx>
        <c:axId val="6881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1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0</xdr:rowOff>
    </xdr:from>
    <xdr:to>
      <xdr:col>11</xdr:col>
      <xdr:colOff>476250</xdr:colOff>
      <xdr:row>14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D79749-5FB2-4687-BD9C-50F82F1C8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4</xdr:row>
      <xdr:rowOff>4762</xdr:rowOff>
    </xdr:from>
    <xdr:to>
      <xdr:col>18</xdr:col>
      <xdr:colOff>552450</xdr:colOff>
      <xdr:row>18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C067E1-F06B-486A-BF4E-EC4FEBD10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7</xdr:row>
      <xdr:rowOff>4762</xdr:rowOff>
    </xdr:from>
    <xdr:to>
      <xdr:col>26</xdr:col>
      <xdr:colOff>400050</xdr:colOff>
      <xdr:row>21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161ACDA-3203-4779-AC42-D0585F83C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12</xdr:row>
      <xdr:rowOff>4762</xdr:rowOff>
    </xdr:from>
    <xdr:to>
      <xdr:col>15</xdr:col>
      <xdr:colOff>523875</xdr:colOff>
      <xdr:row>31</xdr:row>
      <xdr:rowOff>57150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15C7EED-8213-C38F-C5EB-EDB62C3AC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11</xdr:row>
      <xdr:rowOff>166687</xdr:rowOff>
    </xdr:from>
    <xdr:to>
      <xdr:col>15</xdr:col>
      <xdr:colOff>247650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D07227-130D-4CA5-BC40-CEFE08F95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12</xdr:row>
      <xdr:rowOff>152400</xdr:rowOff>
    </xdr:from>
    <xdr:to>
      <xdr:col>19</xdr:col>
      <xdr:colOff>485774</xdr:colOff>
      <xdr:row>28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FE750BA-82DC-8D58-E687-92E85F8A4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4CBCCC-77F6-E03D-D38C-8E058B4AD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8E39-E20B-4761-993B-C1FA335A1A5A}">
  <dimension ref="A1:C24"/>
  <sheetViews>
    <sheetView workbookViewId="0">
      <selection activeCell="A17" sqref="A17:B22"/>
    </sheetView>
  </sheetViews>
  <sheetFormatPr defaultRowHeight="15" x14ac:dyDescent="0.25"/>
  <cols>
    <col min="1" max="1" width="30.5703125" customWidth="1"/>
  </cols>
  <sheetData>
    <row r="1" spans="1:3" x14ac:dyDescent="0.25">
      <c r="A1" t="s">
        <v>0</v>
      </c>
      <c r="B1">
        <v>116.3</v>
      </c>
      <c r="C1">
        <f>B1/$B$7*100</f>
        <v>12.840896544109528</v>
      </c>
    </row>
    <row r="2" spans="1:3" x14ac:dyDescent="0.25">
      <c r="A2" t="s">
        <v>1</v>
      </c>
      <c r="B2">
        <v>359.4</v>
      </c>
      <c r="C2">
        <f t="shared" ref="C2:C5" si="0">B2/$B$7*100</f>
        <v>39.682013911891353</v>
      </c>
    </row>
    <row r="3" spans="1:3" x14ac:dyDescent="0.25">
      <c r="A3" t="s">
        <v>2</v>
      </c>
      <c r="B3">
        <v>160.69999999999999</v>
      </c>
      <c r="C3">
        <f t="shared" si="0"/>
        <v>17.743182069117807</v>
      </c>
    </row>
    <row r="4" spans="1:3" x14ac:dyDescent="0.25">
      <c r="A4" t="s">
        <v>3</v>
      </c>
      <c r="B4">
        <v>173.8</v>
      </c>
      <c r="C4">
        <f t="shared" si="0"/>
        <v>19.189577122667551</v>
      </c>
    </row>
    <row r="5" spans="1:3" x14ac:dyDescent="0.25">
      <c r="A5" t="s">
        <v>4</v>
      </c>
      <c r="B5">
        <v>95.5</v>
      </c>
      <c r="C5">
        <f t="shared" si="0"/>
        <v>10.544330352213757</v>
      </c>
    </row>
    <row r="7" spans="1:3" x14ac:dyDescent="0.25">
      <c r="A7" t="s">
        <v>5</v>
      </c>
      <c r="B7">
        <f>SUM(B1:B5)</f>
        <v>905.7</v>
      </c>
    </row>
    <row r="9" spans="1:3" ht="15.75" x14ac:dyDescent="0.25">
      <c r="A9" s="1" t="s">
        <v>6</v>
      </c>
      <c r="B9">
        <v>12.840896544109528</v>
      </c>
    </row>
    <row r="10" spans="1:3" ht="15.75" x14ac:dyDescent="0.25">
      <c r="A10" s="1" t="s">
        <v>7</v>
      </c>
      <c r="B10">
        <v>39.682013911891353</v>
      </c>
    </row>
    <row r="11" spans="1:3" ht="15.75" x14ac:dyDescent="0.25">
      <c r="A11" s="1" t="s">
        <v>8</v>
      </c>
      <c r="B11">
        <v>17.743182069117807</v>
      </c>
    </row>
    <row r="12" spans="1:3" ht="15.75" x14ac:dyDescent="0.25">
      <c r="A12" s="1" t="s">
        <v>9</v>
      </c>
      <c r="B12">
        <v>19.189577122667551</v>
      </c>
    </row>
    <row r="13" spans="1:3" ht="15.75" x14ac:dyDescent="0.25">
      <c r="A13" s="1" t="s">
        <v>10</v>
      </c>
      <c r="B13">
        <v>10.544330352213757</v>
      </c>
    </row>
    <row r="16" spans="1:3" x14ac:dyDescent="0.25">
      <c r="C16" t="s">
        <v>13</v>
      </c>
    </row>
    <row r="17" spans="1:3" ht="15.75" x14ac:dyDescent="0.25">
      <c r="A17" s="1" t="s">
        <v>7</v>
      </c>
      <c r="B17">
        <f>C17/$C$24</f>
        <v>0.61471269206482848</v>
      </c>
      <c r="C17">
        <v>584.1</v>
      </c>
    </row>
    <row r="18" spans="1:3" ht="15.75" x14ac:dyDescent="0.25">
      <c r="A18" s="1" t="s">
        <v>8</v>
      </c>
      <c r="B18">
        <f t="shared" ref="B18:B22" si="1">C18/$C$24</f>
        <v>0.17185855609345402</v>
      </c>
      <c r="C18">
        <v>163.30000000000001</v>
      </c>
    </row>
    <row r="19" spans="1:3" ht="15.75" x14ac:dyDescent="0.25">
      <c r="A19" s="1" t="s">
        <v>6</v>
      </c>
      <c r="B19">
        <f t="shared" si="1"/>
        <v>0.11460745106293412</v>
      </c>
      <c r="C19">
        <v>108.9</v>
      </c>
    </row>
    <row r="20" spans="1:3" ht="15.75" x14ac:dyDescent="0.25">
      <c r="A20" s="1" t="s">
        <v>10</v>
      </c>
      <c r="B20">
        <f t="shared" si="1"/>
        <v>5.5251525994527463E-2</v>
      </c>
      <c r="C20">
        <v>52.5</v>
      </c>
    </row>
    <row r="21" spans="1:3" ht="15.75" x14ac:dyDescent="0.25">
      <c r="A21" s="1" t="s">
        <v>11</v>
      </c>
      <c r="B21">
        <f t="shared" si="1"/>
        <v>2.2626815407282678E-2</v>
      </c>
      <c r="C21">
        <v>21.5</v>
      </c>
    </row>
    <row r="22" spans="1:3" ht="15.75" x14ac:dyDescent="0.25">
      <c r="A22" s="1" t="s">
        <v>12</v>
      </c>
      <c r="B22">
        <f t="shared" si="1"/>
        <v>2.0942959376973266E-2</v>
      </c>
      <c r="C22">
        <v>19.899999999999999</v>
      </c>
    </row>
    <row r="24" spans="1:3" x14ac:dyDescent="0.25">
      <c r="C24">
        <f>SUM(C17:C22)</f>
        <v>950.2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F845-D7EB-4900-BA18-871FE453A831}">
  <dimension ref="A2:F8"/>
  <sheetViews>
    <sheetView workbookViewId="0">
      <selection activeCell="E5" sqref="E5"/>
    </sheetView>
  </sheetViews>
  <sheetFormatPr defaultRowHeight="15" x14ac:dyDescent="0.25"/>
  <sheetData>
    <row r="2" spans="1:6" x14ac:dyDescent="0.25">
      <c r="B2" t="s">
        <v>16</v>
      </c>
      <c r="C2" t="s">
        <v>17</v>
      </c>
      <c r="D2" t="s">
        <v>18</v>
      </c>
      <c r="F2" t="s">
        <v>15</v>
      </c>
    </row>
    <row r="3" spans="1:6" x14ac:dyDescent="0.25">
      <c r="A3">
        <v>2017</v>
      </c>
      <c r="B3">
        <v>655</v>
      </c>
      <c r="C3">
        <v>655</v>
      </c>
      <c r="D3">
        <v>655</v>
      </c>
    </row>
    <row r="4" spans="1:6" x14ac:dyDescent="0.25">
      <c r="A4">
        <v>2018</v>
      </c>
      <c r="B4">
        <v>865</v>
      </c>
      <c r="C4">
        <v>865</v>
      </c>
      <c r="D4">
        <v>865</v>
      </c>
    </row>
    <row r="5" spans="1:6" x14ac:dyDescent="0.25">
      <c r="A5">
        <v>2020</v>
      </c>
      <c r="B5">
        <v>996</v>
      </c>
      <c r="C5">
        <v>996</v>
      </c>
      <c r="D5">
        <v>996</v>
      </c>
    </row>
    <row r="6" spans="1:6" x14ac:dyDescent="0.25">
      <c r="A6">
        <v>2021</v>
      </c>
      <c r="B6">
        <v>1137</v>
      </c>
      <c r="C6">
        <v>1137</v>
      </c>
      <c r="D6">
        <v>1137</v>
      </c>
    </row>
    <row r="7" spans="1:6" x14ac:dyDescent="0.25">
      <c r="A7">
        <v>2022</v>
      </c>
      <c r="B7">
        <v>1384</v>
      </c>
      <c r="C7">
        <v>1384</v>
      </c>
      <c r="D7">
        <v>1384</v>
      </c>
    </row>
    <row r="8" spans="1:6" x14ac:dyDescent="0.25">
      <c r="A8">
        <v>2025</v>
      </c>
      <c r="B8">
        <v>1397</v>
      </c>
      <c r="C8">
        <v>1866</v>
      </c>
      <c r="D8">
        <v>2285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6A31-E5E6-4C3F-833F-5FF4C2913E39}">
  <dimension ref="A1:B7"/>
  <sheetViews>
    <sheetView workbookViewId="0">
      <selection activeCell="A4" sqref="A4:B7"/>
    </sheetView>
  </sheetViews>
  <sheetFormatPr defaultRowHeight="15" x14ac:dyDescent="0.25"/>
  <sheetData>
    <row r="1" spans="1:2" x14ac:dyDescent="0.25">
      <c r="B1" t="s">
        <v>14</v>
      </c>
    </row>
    <row r="2" spans="1:2" x14ac:dyDescent="0.25">
      <c r="A2">
        <v>2017</v>
      </c>
      <c r="B2">
        <v>335</v>
      </c>
    </row>
    <row r="3" spans="1:2" x14ac:dyDescent="0.25">
      <c r="A3">
        <v>2018</v>
      </c>
      <c r="B3">
        <v>395</v>
      </c>
    </row>
    <row r="4" spans="1:2" x14ac:dyDescent="0.25">
      <c r="A4">
        <v>2020</v>
      </c>
      <c r="B4">
        <v>435.7</v>
      </c>
    </row>
    <row r="5" spans="1:2" x14ac:dyDescent="0.25">
      <c r="A5">
        <v>2021</v>
      </c>
      <c r="B5">
        <v>489.5</v>
      </c>
    </row>
    <row r="6" spans="1:2" x14ac:dyDescent="0.25">
      <c r="A6">
        <v>2022</v>
      </c>
      <c r="B6">
        <v>532</v>
      </c>
    </row>
    <row r="7" spans="1:2" x14ac:dyDescent="0.25">
      <c r="A7">
        <v>2025</v>
      </c>
      <c r="B7">
        <v>640.79999999999995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1015-0E23-41D5-A7C8-A6156EFA9490}">
  <dimension ref="A1:E18"/>
  <sheetViews>
    <sheetView workbookViewId="0">
      <selection activeCell="R7" sqref="R7"/>
    </sheetView>
  </sheetViews>
  <sheetFormatPr defaultRowHeight="15" x14ac:dyDescent="0.25"/>
  <sheetData>
    <row r="1" spans="1:5" x14ac:dyDescent="0.25">
      <c r="B1" s="5" t="s">
        <v>25</v>
      </c>
      <c r="C1" s="5"/>
      <c r="D1" s="5" t="s">
        <v>26</v>
      </c>
      <c r="E1" s="5"/>
    </row>
    <row r="2" spans="1:5" x14ac:dyDescent="0.25">
      <c r="B2" t="s">
        <v>19</v>
      </c>
      <c r="C2" t="s">
        <v>20</v>
      </c>
      <c r="D2" t="s">
        <v>19</v>
      </c>
      <c r="E2" t="s">
        <v>20</v>
      </c>
    </row>
    <row r="3" spans="1:5" x14ac:dyDescent="0.25">
      <c r="A3" s="3" t="s">
        <v>21</v>
      </c>
      <c r="B3" s="4">
        <v>0.18</v>
      </c>
      <c r="C3" s="4">
        <v>0.1</v>
      </c>
      <c r="D3" s="4">
        <v>0.16</v>
      </c>
      <c r="E3" s="4">
        <v>0.11</v>
      </c>
    </row>
    <row r="4" spans="1:5" x14ac:dyDescent="0.25">
      <c r="A4" s="2" t="s">
        <v>22</v>
      </c>
      <c r="B4" s="4">
        <v>0.31</v>
      </c>
      <c r="C4" s="4">
        <v>0.15</v>
      </c>
      <c r="D4" s="4">
        <v>0.28000000000000003</v>
      </c>
      <c r="E4" s="4">
        <v>0.16</v>
      </c>
    </row>
    <row r="5" spans="1:5" x14ac:dyDescent="0.25">
      <c r="A5" s="2" t="s">
        <v>23</v>
      </c>
      <c r="B5" s="4">
        <v>0.16</v>
      </c>
      <c r="C5" s="4">
        <v>0.08</v>
      </c>
      <c r="D5" s="4">
        <v>0.16</v>
      </c>
      <c r="E5" s="4">
        <v>0.09</v>
      </c>
    </row>
    <row r="6" spans="1:5" x14ac:dyDescent="0.25">
      <c r="A6" s="2" t="s">
        <v>24</v>
      </c>
      <c r="B6" s="4">
        <v>0.01</v>
      </c>
      <c r="C6" s="4">
        <v>0.01</v>
      </c>
      <c r="D6" s="4">
        <v>0.03</v>
      </c>
      <c r="E6" s="4">
        <v>0.01</v>
      </c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  <c r="C13" s="4">
        <f>SUM(B3:B6)</f>
        <v>0.66</v>
      </c>
      <c r="D13" s="4">
        <f>SUM(C3:C6)</f>
        <v>0.34</v>
      </c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</sheetData>
  <mergeCells count="2">
    <mergeCell ref="B1:C1"/>
    <mergeCell ref="D1:E1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CC50-B522-43F3-A0BA-8D6DA40AE8D8}">
  <dimension ref="A1:B5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B1" t="s">
        <v>27</v>
      </c>
    </row>
    <row r="2" spans="1:2" x14ac:dyDescent="0.25">
      <c r="A2">
        <v>2020</v>
      </c>
      <c r="B2">
        <v>662.6</v>
      </c>
    </row>
    <row r="3" spans="1:2" x14ac:dyDescent="0.25">
      <c r="A3">
        <v>2021</v>
      </c>
      <c r="B3">
        <v>809.6</v>
      </c>
    </row>
    <row r="4" spans="1:2" x14ac:dyDescent="0.25">
      <c r="A4">
        <v>2022</v>
      </c>
      <c r="B4">
        <v>921.2</v>
      </c>
    </row>
    <row r="5" spans="1:2" x14ac:dyDescent="0.25">
      <c r="A5">
        <v>2025</v>
      </c>
      <c r="B5">
        <v>1412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składowe</vt:lpstr>
      <vt:lpstr>wartość rynku</vt:lpstr>
      <vt:lpstr>widownia</vt:lpstr>
      <vt:lpstr>widownia w podziale</vt:lpstr>
      <vt:lpstr>streamy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makus</dc:creator>
  <cp:lastModifiedBy>makus</cp:lastModifiedBy>
  <dcterms:created xsi:type="dcterms:W3CDTF">2021-02-23T15:35:12Z</dcterms:created>
  <dcterms:modified xsi:type="dcterms:W3CDTF">2023-05-21T21:26:09Z</dcterms:modified>
</cp:coreProperties>
</file>