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odeName="ThisWorkbook" autoCompressPictures="0"/>
  <bookViews>
    <workbookView xWindow="0" yWindow="0" windowWidth="25600" windowHeight="16060" tabRatio="601"/>
  </bookViews>
  <sheets>
    <sheet name="1MC" sheetId="1" r:id="rId1"/>
    <sheet name="Arkusz1" sheetId="2" r:id="rId2"/>
  </sheets>
  <definedNames>
    <definedName name="_xlnm.Print_Area" localSheetId="0">'1MC'!$A$1:$CZ$50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8" i="1" l="1"/>
  <c r="H48" i="1"/>
  <c r="I48" i="1"/>
  <c r="J48" i="1"/>
  <c r="K48" i="1"/>
  <c r="L48" i="1"/>
  <c r="M48" i="1"/>
  <c r="W48" i="1"/>
  <c r="X48" i="1"/>
  <c r="Y48" i="1"/>
  <c r="Z48" i="1"/>
  <c r="AA48" i="1"/>
  <c r="AB48" i="1"/>
  <c r="AC48" i="1"/>
  <c r="AJ48" i="1"/>
  <c r="AE48" i="1"/>
  <c r="AF48" i="1"/>
  <c r="AG48" i="1"/>
  <c r="AH48" i="1"/>
  <c r="AI48" i="1"/>
  <c r="AK48" i="1"/>
  <c r="AM48" i="1"/>
  <c r="AN48" i="1"/>
  <c r="AO48" i="1"/>
  <c r="AP48" i="1"/>
  <c r="AQ48" i="1"/>
  <c r="AR48" i="1"/>
  <c r="AS48" i="1"/>
  <c r="S48" i="1"/>
  <c r="AD48" i="1"/>
  <c r="AL48" i="1"/>
  <c r="T48" i="1"/>
  <c r="U48" i="1"/>
  <c r="V48" i="1"/>
  <c r="N48" i="1"/>
  <c r="O48" i="1"/>
  <c r="P48" i="1"/>
  <c r="R48" i="1"/>
  <c r="Q48" i="1"/>
  <c r="DA10" i="1"/>
  <c r="DB10" i="1"/>
  <c r="DX10" i="1"/>
  <c r="DC10" i="1"/>
  <c r="DY10" i="1"/>
  <c r="DD10" i="1"/>
  <c r="DZ10" i="1"/>
  <c r="DE10" i="1"/>
  <c r="DF10" i="1"/>
  <c r="EB10" i="1"/>
  <c r="DG10" i="1"/>
  <c r="EC10" i="1"/>
  <c r="DA11" i="1"/>
  <c r="DO11" i="1"/>
  <c r="DW11" i="1"/>
  <c r="DB11" i="1"/>
  <c r="DP11" i="1"/>
  <c r="DX11" i="1"/>
  <c r="DC11" i="1"/>
  <c r="DD11" i="1"/>
  <c r="DK11" i="1"/>
  <c r="DE11" i="1"/>
  <c r="EA11" i="1"/>
  <c r="DF11" i="1"/>
  <c r="DG11" i="1"/>
  <c r="DA12" i="1"/>
  <c r="DO12" i="1"/>
  <c r="DB12" i="1"/>
  <c r="DP12" i="1"/>
  <c r="DX12" i="1"/>
  <c r="DC12" i="1"/>
  <c r="DQ12" i="1"/>
  <c r="DD12" i="1"/>
  <c r="DR12" i="1"/>
  <c r="DZ12" i="1"/>
  <c r="DE12" i="1"/>
  <c r="DF12" i="1"/>
  <c r="DT12" i="1"/>
  <c r="EB12" i="1"/>
  <c r="DG12" i="1"/>
  <c r="DA13" i="1"/>
  <c r="DH13" i="1"/>
  <c r="DB13" i="1"/>
  <c r="DP13" i="1"/>
  <c r="DX13" i="1"/>
  <c r="DC13" i="1"/>
  <c r="DJ13" i="1"/>
  <c r="DD13" i="1"/>
  <c r="DE13" i="1"/>
  <c r="DS13" i="1"/>
  <c r="EA13" i="1"/>
  <c r="DF13" i="1"/>
  <c r="DT13" i="1"/>
  <c r="EB13" i="1"/>
  <c r="DG13" i="1"/>
  <c r="DG14" i="1"/>
  <c r="DG15" i="1"/>
  <c r="DG16" i="1"/>
  <c r="DG17" i="1"/>
  <c r="DG18" i="1"/>
  <c r="DG19" i="1"/>
  <c r="DG20" i="1"/>
  <c r="DG21" i="1"/>
  <c r="DG22" i="1"/>
  <c r="DG23" i="1"/>
  <c r="DG24" i="1"/>
  <c r="DG25" i="1"/>
  <c r="DG26" i="1"/>
  <c r="DG27" i="1"/>
  <c r="DG28" i="1"/>
  <c r="DG29" i="1"/>
  <c r="DG30" i="1"/>
  <c r="DG31" i="1"/>
  <c r="DG32" i="1"/>
  <c r="DG33" i="1"/>
  <c r="DG34" i="1"/>
  <c r="DG35" i="1"/>
  <c r="DG36" i="1"/>
  <c r="DG37" i="1"/>
  <c r="DG38" i="1"/>
  <c r="DG39" i="1"/>
  <c r="DG40" i="1"/>
  <c r="DG41" i="1"/>
  <c r="DG42" i="1"/>
  <c r="DG43" i="1"/>
  <c r="DG44" i="1"/>
  <c r="DG45" i="1"/>
  <c r="DG48" i="1"/>
  <c r="DA14" i="1"/>
  <c r="DO14" i="1"/>
  <c r="DW14" i="1"/>
  <c r="DB14" i="1"/>
  <c r="DP14" i="1"/>
  <c r="DX14" i="1"/>
  <c r="DC14" i="1"/>
  <c r="DQ14" i="1"/>
  <c r="DD14" i="1"/>
  <c r="DK14" i="1"/>
  <c r="DE14" i="1"/>
  <c r="DF14" i="1"/>
  <c r="DT14" i="1"/>
  <c r="DA15" i="1"/>
  <c r="DO15" i="1"/>
  <c r="DB15" i="1"/>
  <c r="DP15" i="1"/>
  <c r="DC15" i="1"/>
  <c r="DQ15" i="1"/>
  <c r="DD15" i="1"/>
  <c r="DR15" i="1"/>
  <c r="DE15" i="1"/>
  <c r="DS15" i="1"/>
  <c r="EA15" i="1"/>
  <c r="DF15" i="1"/>
  <c r="DM15" i="1"/>
  <c r="DU15" i="1"/>
  <c r="DA16" i="1"/>
  <c r="DH16" i="1"/>
  <c r="DB16" i="1"/>
  <c r="DP16" i="1"/>
  <c r="DX16" i="1"/>
  <c r="DC16" i="1"/>
  <c r="DJ16" i="1"/>
  <c r="DD16" i="1"/>
  <c r="DK16" i="1"/>
  <c r="DE16" i="1"/>
  <c r="DL16" i="1"/>
  <c r="DF16" i="1"/>
  <c r="DT16" i="1"/>
  <c r="EB16" i="1"/>
  <c r="DN16" i="1"/>
  <c r="DA17" i="1"/>
  <c r="DO17" i="1"/>
  <c r="DW17" i="1"/>
  <c r="DB17" i="1"/>
  <c r="DX17" i="1"/>
  <c r="DC17" i="1"/>
  <c r="DD17" i="1"/>
  <c r="DR17" i="1"/>
  <c r="DE17" i="1"/>
  <c r="DS17" i="1"/>
  <c r="DF17" i="1"/>
  <c r="EB17" i="1"/>
  <c r="DU17" i="1"/>
  <c r="DN17" i="1"/>
  <c r="DA18" i="1"/>
  <c r="DO18" i="1"/>
  <c r="DB18" i="1"/>
  <c r="DC18" i="1"/>
  <c r="DY18" i="1"/>
  <c r="DQ18" i="1"/>
  <c r="DD18" i="1"/>
  <c r="DK18" i="1"/>
  <c r="DE18" i="1"/>
  <c r="DS18" i="1"/>
  <c r="DF18" i="1"/>
  <c r="DM18" i="1"/>
  <c r="DU18" i="1"/>
  <c r="DA19" i="1"/>
  <c r="DO19" i="1"/>
  <c r="DB19" i="1"/>
  <c r="DP19" i="1"/>
  <c r="DC19" i="1"/>
  <c r="DJ19" i="1"/>
  <c r="DD19" i="1"/>
  <c r="DR19" i="1"/>
  <c r="DZ19" i="1"/>
  <c r="DE19" i="1"/>
  <c r="DL19" i="1"/>
  <c r="DF19" i="1"/>
  <c r="DU19" i="1"/>
  <c r="DA20" i="1"/>
  <c r="DO20" i="1"/>
  <c r="DB20" i="1"/>
  <c r="DP20" i="1"/>
  <c r="DC20" i="1"/>
  <c r="DJ20" i="1"/>
  <c r="DD20" i="1"/>
  <c r="DE20" i="1"/>
  <c r="DF20" i="1"/>
  <c r="DN20" i="1"/>
  <c r="DA21" i="1"/>
  <c r="DO21" i="1"/>
  <c r="DB21" i="1"/>
  <c r="DP21" i="1"/>
  <c r="DX21" i="1"/>
  <c r="DC21" i="1"/>
  <c r="DJ21" i="1"/>
  <c r="DD21" i="1"/>
  <c r="DE21" i="1"/>
  <c r="DS21" i="1"/>
  <c r="DF21" i="1"/>
  <c r="DT21" i="1"/>
  <c r="DU21" i="1"/>
  <c r="DA22" i="1"/>
  <c r="DW22" i="1"/>
  <c r="DB22" i="1"/>
  <c r="DX22" i="1"/>
  <c r="DC22" i="1"/>
  <c r="DJ22" i="1"/>
  <c r="DD22" i="1"/>
  <c r="DK22" i="1"/>
  <c r="DE22" i="1"/>
  <c r="DS22" i="1"/>
  <c r="DF22" i="1"/>
  <c r="DT22" i="1"/>
  <c r="DU22" i="1"/>
  <c r="DA23" i="1"/>
  <c r="DO23" i="1"/>
  <c r="DB23" i="1"/>
  <c r="DI23" i="1"/>
  <c r="DC23" i="1"/>
  <c r="DJ23" i="1"/>
  <c r="DD23" i="1"/>
  <c r="DZ23" i="1"/>
  <c r="DR23" i="1"/>
  <c r="DE23" i="1"/>
  <c r="DS23" i="1"/>
  <c r="EA23" i="1"/>
  <c r="DF23" i="1"/>
  <c r="DT23" i="1"/>
  <c r="EB23" i="1"/>
  <c r="DU23" i="1"/>
  <c r="EC23" i="1"/>
  <c r="DA24" i="1"/>
  <c r="DO24" i="1"/>
  <c r="DB24" i="1"/>
  <c r="DP24" i="1"/>
  <c r="DC24" i="1"/>
  <c r="DQ24" i="1"/>
  <c r="DD24" i="1"/>
  <c r="DZ24" i="1"/>
  <c r="DE24" i="1"/>
  <c r="DS24" i="1"/>
  <c r="EA24" i="1"/>
  <c r="DF24" i="1"/>
  <c r="DM24" i="1"/>
  <c r="DU24" i="1"/>
  <c r="DA25" i="1"/>
  <c r="DO25" i="1"/>
  <c r="DB25" i="1"/>
  <c r="DI25" i="1"/>
  <c r="DC25" i="1"/>
  <c r="DJ25" i="1"/>
  <c r="DD25" i="1"/>
  <c r="DR25" i="1"/>
  <c r="DE25" i="1"/>
  <c r="DS25" i="1"/>
  <c r="DF25" i="1"/>
  <c r="DT25" i="1"/>
  <c r="DU25" i="1"/>
  <c r="DA26" i="1"/>
  <c r="DO26" i="1"/>
  <c r="DB26" i="1"/>
  <c r="DX26" i="1"/>
  <c r="DP26" i="1"/>
  <c r="DC26" i="1"/>
  <c r="DQ26" i="1"/>
  <c r="DD26" i="1"/>
  <c r="DR26" i="1"/>
  <c r="DZ26" i="1"/>
  <c r="DE26" i="1"/>
  <c r="DS26" i="1"/>
  <c r="DF26" i="1"/>
  <c r="DT26" i="1"/>
  <c r="EB26" i="1"/>
  <c r="DU26" i="1"/>
  <c r="DA27" i="1"/>
  <c r="DO27" i="1"/>
  <c r="DB27" i="1"/>
  <c r="DP27" i="1"/>
  <c r="DC27" i="1"/>
  <c r="DQ27" i="1"/>
  <c r="DD27" i="1"/>
  <c r="DZ27" i="1"/>
  <c r="DE27" i="1"/>
  <c r="DF27" i="1"/>
  <c r="DT27" i="1"/>
  <c r="DU27" i="1"/>
  <c r="EC27" i="1"/>
  <c r="DA28" i="1"/>
  <c r="DO28" i="1"/>
  <c r="DB28" i="1"/>
  <c r="DI28" i="1"/>
  <c r="DC28" i="1"/>
  <c r="DQ28" i="1"/>
  <c r="DD28" i="1"/>
  <c r="DZ28" i="1"/>
  <c r="DE28" i="1"/>
  <c r="EA28" i="1"/>
  <c r="DF28" i="1"/>
  <c r="DT28" i="1"/>
  <c r="DU28" i="1"/>
  <c r="EC28" i="1"/>
  <c r="DA29" i="1"/>
  <c r="DO29" i="1"/>
  <c r="DW29" i="1"/>
  <c r="DB29" i="1"/>
  <c r="DP29" i="1"/>
  <c r="DX29" i="1"/>
  <c r="DC29" i="1"/>
  <c r="DY29" i="1"/>
  <c r="DQ29" i="1"/>
  <c r="DD29" i="1"/>
  <c r="DK29" i="1"/>
  <c r="DE29" i="1"/>
  <c r="DS29" i="1"/>
  <c r="DF29" i="1"/>
  <c r="DT29" i="1"/>
  <c r="DN29" i="1"/>
  <c r="DA30" i="1"/>
  <c r="DO30" i="1"/>
  <c r="DB30" i="1"/>
  <c r="DP30" i="1"/>
  <c r="DX30" i="1"/>
  <c r="DC30" i="1"/>
  <c r="DQ30" i="1"/>
  <c r="DY30" i="1"/>
  <c r="DD30" i="1"/>
  <c r="DK30" i="1"/>
  <c r="DE30" i="1"/>
  <c r="DL30" i="1"/>
  <c r="DF30" i="1"/>
  <c r="DT30" i="1"/>
  <c r="EB30" i="1"/>
  <c r="DU30" i="1"/>
  <c r="EC30" i="1"/>
  <c r="DA31" i="1"/>
  <c r="DO31" i="1"/>
  <c r="DB31" i="1"/>
  <c r="DC31" i="1"/>
  <c r="DQ31" i="1"/>
  <c r="DY31" i="1"/>
  <c r="DD31" i="1"/>
  <c r="DR31" i="1"/>
  <c r="DE31" i="1"/>
  <c r="DS31" i="1"/>
  <c r="EA31" i="1"/>
  <c r="DF31" i="1"/>
  <c r="DN31" i="1"/>
  <c r="DA32" i="1"/>
  <c r="DO32" i="1"/>
  <c r="DB32" i="1"/>
  <c r="DP32" i="1"/>
  <c r="DC32" i="1"/>
  <c r="DQ32" i="1"/>
  <c r="DY32" i="1"/>
  <c r="DD32" i="1"/>
  <c r="DK32" i="1"/>
  <c r="DE32" i="1"/>
  <c r="DL32" i="1"/>
  <c r="DF32" i="1"/>
  <c r="EB32" i="1"/>
  <c r="DT32" i="1"/>
  <c r="DA33" i="1"/>
  <c r="DH33" i="1"/>
  <c r="DB33" i="1"/>
  <c r="DP33" i="1"/>
  <c r="DC33" i="1"/>
  <c r="DY33" i="1"/>
  <c r="DD33" i="1"/>
  <c r="DR33" i="1"/>
  <c r="DZ33" i="1"/>
  <c r="DE33" i="1"/>
  <c r="DF33" i="1"/>
  <c r="DT33" i="1"/>
  <c r="EB33" i="1"/>
  <c r="DN33" i="1"/>
  <c r="DA34" i="1"/>
  <c r="DW34" i="1"/>
  <c r="DO34" i="1"/>
  <c r="DB34" i="1"/>
  <c r="DP34" i="1"/>
  <c r="DC34" i="1"/>
  <c r="DQ34" i="1"/>
  <c r="DY34" i="1"/>
  <c r="DD34" i="1"/>
  <c r="DR34" i="1"/>
  <c r="DZ34" i="1"/>
  <c r="DE34" i="1"/>
  <c r="DF34" i="1"/>
  <c r="DT34" i="1"/>
  <c r="EB34" i="1"/>
  <c r="DU34" i="1"/>
  <c r="EC34" i="1"/>
  <c r="DA35" i="1"/>
  <c r="DO35" i="1"/>
  <c r="DW35" i="1"/>
  <c r="DB35" i="1"/>
  <c r="DX35" i="1"/>
  <c r="DP35" i="1"/>
  <c r="DC35" i="1"/>
  <c r="DD35" i="1"/>
  <c r="DR35" i="1"/>
  <c r="DZ35" i="1"/>
  <c r="DE35" i="1"/>
  <c r="DS35" i="1"/>
  <c r="EA35" i="1"/>
  <c r="DF35" i="1"/>
  <c r="DU35" i="1"/>
  <c r="EC35" i="1"/>
  <c r="DA36" i="1"/>
  <c r="DW36" i="1"/>
  <c r="DB36" i="1"/>
  <c r="DC36" i="1"/>
  <c r="DQ36" i="1"/>
  <c r="DY36" i="1"/>
  <c r="DD36" i="1"/>
  <c r="DR36" i="1"/>
  <c r="DZ36" i="1"/>
  <c r="DE36" i="1"/>
  <c r="DS36" i="1"/>
  <c r="EA36" i="1"/>
  <c r="DF36" i="1"/>
  <c r="EB36" i="1"/>
  <c r="DT36" i="1"/>
  <c r="DA37" i="1"/>
  <c r="DO37" i="1"/>
  <c r="DW37" i="1"/>
  <c r="DB37" i="1"/>
  <c r="DX37" i="1"/>
  <c r="DC37" i="1"/>
  <c r="DD37" i="1"/>
  <c r="DR37" i="1"/>
  <c r="DZ37" i="1"/>
  <c r="DE37" i="1"/>
  <c r="DS37" i="1"/>
  <c r="EA37" i="1"/>
  <c r="DF37" i="1"/>
  <c r="DT37" i="1"/>
  <c r="EB37" i="1"/>
  <c r="EC37" i="1"/>
  <c r="DU37" i="1"/>
  <c r="DA38" i="1"/>
  <c r="DO38" i="1"/>
  <c r="DB38" i="1"/>
  <c r="DP38" i="1"/>
  <c r="DX38" i="1"/>
  <c r="DC38" i="1"/>
  <c r="DY38" i="1"/>
  <c r="DD38" i="1"/>
  <c r="DE38" i="1"/>
  <c r="DS38" i="1"/>
  <c r="EA38" i="1"/>
  <c r="DF38" i="1"/>
  <c r="DT38" i="1"/>
  <c r="EB38" i="1"/>
  <c r="EC38" i="1"/>
  <c r="DA39" i="1"/>
  <c r="DO39" i="1"/>
  <c r="DW39" i="1"/>
  <c r="DB39" i="1"/>
  <c r="DP39" i="1"/>
  <c r="DX39" i="1"/>
  <c r="DC39" i="1"/>
  <c r="DQ39" i="1"/>
  <c r="DY39" i="1"/>
  <c r="DD39" i="1"/>
  <c r="DZ39" i="1"/>
  <c r="DR39" i="1"/>
  <c r="DE39" i="1"/>
  <c r="DS39" i="1"/>
  <c r="DF39" i="1"/>
  <c r="EB39" i="1"/>
  <c r="EC39" i="1"/>
  <c r="DU39" i="1"/>
  <c r="DA40" i="1"/>
  <c r="DO40" i="1"/>
  <c r="DB40" i="1"/>
  <c r="DP40" i="1"/>
  <c r="DX40" i="1"/>
  <c r="DC40" i="1"/>
  <c r="DQ40" i="1"/>
  <c r="DD40" i="1"/>
  <c r="DK40" i="1"/>
  <c r="DE40" i="1"/>
  <c r="DS40" i="1"/>
  <c r="EA40" i="1"/>
  <c r="DF40" i="1"/>
  <c r="EB40" i="1"/>
  <c r="DA41" i="1"/>
  <c r="DO41" i="1"/>
  <c r="DW41" i="1"/>
  <c r="DB41" i="1"/>
  <c r="DP41" i="1"/>
  <c r="DC41" i="1"/>
  <c r="DD41" i="1"/>
  <c r="DR41" i="1"/>
  <c r="DZ41" i="1"/>
  <c r="DE41" i="1"/>
  <c r="DS41" i="1"/>
  <c r="EA41" i="1"/>
  <c r="DF41" i="1"/>
  <c r="EB41" i="1"/>
  <c r="EC41" i="1"/>
  <c r="DA42" i="1"/>
  <c r="DB42" i="1"/>
  <c r="DX42" i="1"/>
  <c r="DC42" i="1"/>
  <c r="DQ42" i="1"/>
  <c r="DY42" i="1"/>
  <c r="DD42" i="1"/>
  <c r="DZ42" i="1"/>
  <c r="DE42" i="1"/>
  <c r="EA42" i="1"/>
  <c r="DF42" i="1"/>
  <c r="EC42" i="1"/>
  <c r="DA43" i="1"/>
  <c r="DW43" i="1"/>
  <c r="DB43" i="1"/>
  <c r="DX43" i="1"/>
  <c r="DC43" i="1"/>
  <c r="DD43" i="1"/>
  <c r="DZ43" i="1"/>
  <c r="DE43" i="1"/>
  <c r="EA43" i="1"/>
  <c r="DF43" i="1"/>
  <c r="EB43" i="1"/>
  <c r="EC43" i="1"/>
  <c r="DA44" i="1"/>
  <c r="DW44" i="1"/>
  <c r="DB44" i="1"/>
  <c r="DX44" i="1"/>
  <c r="DC44" i="1"/>
  <c r="DY44" i="1"/>
  <c r="DD44" i="1"/>
  <c r="DZ44" i="1"/>
  <c r="DE44" i="1"/>
  <c r="EA44" i="1"/>
  <c r="DF44" i="1"/>
  <c r="EB44" i="1"/>
  <c r="EC44" i="1"/>
  <c r="DA45" i="1"/>
  <c r="DW45" i="1"/>
  <c r="DB45" i="1"/>
  <c r="DX45" i="1"/>
  <c r="DC45" i="1"/>
  <c r="DQ45" i="1"/>
  <c r="DY45" i="1"/>
  <c r="DD45" i="1"/>
  <c r="DZ45" i="1"/>
  <c r="DE45" i="1"/>
  <c r="EA45" i="1"/>
  <c r="DF45" i="1"/>
  <c r="EB45" i="1"/>
  <c r="EC45" i="1"/>
  <c r="E1" i="1"/>
  <c r="AZ6" i="1"/>
  <c r="BH6" i="1"/>
  <c r="BP6" i="1"/>
  <c r="BX6" i="1"/>
  <c r="CF6" i="1"/>
  <c r="CN6" i="1"/>
  <c r="CV6" i="1"/>
  <c r="AU8" i="1"/>
  <c r="AV8" i="1"/>
  <c r="AW8" i="1"/>
  <c r="AX8" i="1"/>
  <c r="AY8" i="1"/>
  <c r="AZ8" i="1"/>
  <c r="BA8" i="1"/>
  <c r="BC8" i="1"/>
  <c r="BD8" i="1"/>
  <c r="BE8" i="1"/>
  <c r="BF8" i="1"/>
  <c r="BG8" i="1"/>
  <c r="BH8" i="1"/>
  <c r="BI8" i="1"/>
  <c r="BK8" i="1"/>
  <c r="BL8" i="1"/>
  <c r="BM8" i="1"/>
  <c r="BN8" i="1"/>
  <c r="BO8" i="1"/>
  <c r="BP8" i="1"/>
  <c r="BQ8" i="1"/>
  <c r="BS8" i="1"/>
  <c r="BT8" i="1"/>
  <c r="BU8" i="1"/>
  <c r="BV8" i="1"/>
  <c r="BW8" i="1"/>
  <c r="BX8" i="1"/>
  <c r="BY8" i="1"/>
  <c r="CA8" i="1"/>
  <c r="CB8" i="1"/>
  <c r="CC8" i="1"/>
  <c r="CD8" i="1"/>
  <c r="CE8" i="1"/>
  <c r="CF8" i="1"/>
  <c r="CG8" i="1"/>
  <c r="CI8" i="1"/>
  <c r="CJ8" i="1"/>
  <c r="CK8" i="1"/>
  <c r="CL8" i="1"/>
  <c r="CM8" i="1"/>
  <c r="CN8" i="1"/>
  <c r="CO8" i="1"/>
  <c r="CQ8" i="1"/>
  <c r="CR8" i="1"/>
  <c r="CS8" i="1"/>
  <c r="CT8" i="1"/>
  <c r="CU8" i="1"/>
  <c r="CV8" i="1"/>
  <c r="CW8" i="1"/>
  <c r="CY10" i="1"/>
  <c r="DI10" i="1"/>
  <c r="DJ10" i="1"/>
  <c r="DK10" i="1"/>
  <c r="DL10" i="1"/>
  <c r="DM10" i="1"/>
  <c r="DN10" i="1"/>
  <c r="DP10" i="1"/>
  <c r="DQ10" i="1"/>
  <c r="DR10" i="1"/>
  <c r="DT10" i="1"/>
  <c r="DU10" i="1"/>
  <c r="GJ10" i="1"/>
  <c r="GK10" i="1"/>
  <c r="GL10" i="1"/>
  <c r="GM10" i="1"/>
  <c r="GN10" i="1"/>
  <c r="GO10" i="1"/>
  <c r="GP10" i="1"/>
  <c r="GR10" i="1"/>
  <c r="GS10" i="1"/>
  <c r="GT10" i="1"/>
  <c r="GU10" i="1"/>
  <c r="GV10" i="1"/>
  <c r="GW10" i="1"/>
  <c r="CY11" i="1"/>
  <c r="DJ11" i="1"/>
  <c r="DJ12" i="1"/>
  <c r="DJ14" i="1"/>
  <c r="DJ15" i="1"/>
  <c r="DJ17" i="1"/>
  <c r="DJ18" i="1"/>
  <c r="DJ24" i="1"/>
  <c r="DJ26" i="1"/>
  <c r="DJ27" i="1"/>
  <c r="DJ28" i="1"/>
  <c r="DJ29" i="1"/>
  <c r="DJ30" i="1"/>
  <c r="DJ31" i="1"/>
  <c r="DJ32" i="1"/>
  <c r="DJ33" i="1"/>
  <c r="DJ34" i="1"/>
  <c r="DJ35" i="1"/>
  <c r="DJ36" i="1"/>
  <c r="DJ37" i="1"/>
  <c r="DJ38" i="1"/>
  <c r="DJ39" i="1"/>
  <c r="DJ40" i="1"/>
  <c r="DJ41" i="1"/>
  <c r="DJ42" i="1"/>
  <c r="DJ43" i="1"/>
  <c r="DJ44" i="1"/>
  <c r="DJ45" i="1"/>
  <c r="DJ48" i="1"/>
  <c r="DQ11" i="1"/>
  <c r="GJ11" i="1"/>
  <c r="GK11" i="1"/>
  <c r="GL11" i="1"/>
  <c r="GM11" i="1"/>
  <c r="GN11" i="1"/>
  <c r="GO11" i="1"/>
  <c r="GP11" i="1"/>
  <c r="GR11" i="1"/>
  <c r="GS11" i="1"/>
  <c r="GT11" i="1"/>
  <c r="GU11" i="1"/>
  <c r="GV11" i="1"/>
  <c r="GW11" i="1"/>
  <c r="CY12" i="1"/>
  <c r="DL12" i="1"/>
  <c r="DM12" i="1"/>
  <c r="GJ12" i="1"/>
  <c r="GK12" i="1"/>
  <c r="GL12" i="1"/>
  <c r="GM12" i="1"/>
  <c r="GN12" i="1"/>
  <c r="GO12" i="1"/>
  <c r="GP12" i="1"/>
  <c r="GR12" i="1"/>
  <c r="GS12" i="1"/>
  <c r="GT12" i="1"/>
  <c r="GU12" i="1"/>
  <c r="GV12" i="1"/>
  <c r="GW12" i="1"/>
  <c r="CY13" i="1"/>
  <c r="DK13" i="1"/>
  <c r="DN13" i="1"/>
  <c r="GJ13" i="1"/>
  <c r="GK13" i="1"/>
  <c r="GL13" i="1"/>
  <c r="GM13" i="1"/>
  <c r="GN13" i="1"/>
  <c r="GO13" i="1"/>
  <c r="GP13" i="1"/>
  <c r="GR13" i="1"/>
  <c r="GS13" i="1"/>
  <c r="GT13" i="1"/>
  <c r="GU13" i="1"/>
  <c r="GV13" i="1"/>
  <c r="GW13" i="1"/>
  <c r="CY14" i="1"/>
  <c r="GJ14" i="1"/>
  <c r="GK14" i="1"/>
  <c r="GL14" i="1"/>
  <c r="GM14" i="1"/>
  <c r="GN14" i="1"/>
  <c r="GO14" i="1"/>
  <c r="GP14" i="1"/>
  <c r="GR14" i="1"/>
  <c r="GS14" i="1"/>
  <c r="GT14" i="1"/>
  <c r="GU14" i="1"/>
  <c r="GV14" i="1"/>
  <c r="GW14" i="1"/>
  <c r="CY15" i="1"/>
  <c r="DN15" i="1"/>
  <c r="GJ15" i="1"/>
  <c r="GK15" i="1"/>
  <c r="GL15" i="1"/>
  <c r="GM15" i="1"/>
  <c r="GN15" i="1"/>
  <c r="GO15" i="1"/>
  <c r="GP15" i="1"/>
  <c r="GR15" i="1"/>
  <c r="GS15" i="1"/>
  <c r="GT15" i="1"/>
  <c r="GU15" i="1"/>
  <c r="GV15" i="1"/>
  <c r="GW15" i="1"/>
  <c r="CY16" i="1"/>
  <c r="GJ16" i="1"/>
  <c r="GK16" i="1"/>
  <c r="GL16" i="1"/>
  <c r="GM16" i="1"/>
  <c r="GN16" i="1"/>
  <c r="GO16" i="1"/>
  <c r="GP16" i="1"/>
  <c r="GR16" i="1"/>
  <c r="GS16" i="1"/>
  <c r="GT16" i="1"/>
  <c r="GU16" i="1"/>
  <c r="GV16" i="1"/>
  <c r="GW16" i="1"/>
  <c r="CY17" i="1"/>
  <c r="GJ17" i="1"/>
  <c r="GK17" i="1"/>
  <c r="GL17" i="1"/>
  <c r="GM17" i="1"/>
  <c r="GN17" i="1"/>
  <c r="GO17" i="1"/>
  <c r="GP17" i="1"/>
  <c r="GR17" i="1"/>
  <c r="GS17" i="1"/>
  <c r="GT17" i="1"/>
  <c r="GU17" i="1"/>
  <c r="GV17" i="1"/>
  <c r="GW17" i="1"/>
  <c r="CY18" i="1"/>
  <c r="GJ18" i="1"/>
  <c r="GK18" i="1"/>
  <c r="GL18" i="1"/>
  <c r="GM18" i="1"/>
  <c r="GN18" i="1"/>
  <c r="GO18" i="1"/>
  <c r="GP18" i="1"/>
  <c r="GR18" i="1"/>
  <c r="GS18" i="1"/>
  <c r="GT18" i="1"/>
  <c r="GU18" i="1"/>
  <c r="GV18" i="1"/>
  <c r="GW18" i="1"/>
  <c r="CY19" i="1"/>
  <c r="DH19" i="1"/>
  <c r="DK19" i="1"/>
  <c r="GJ19" i="1"/>
  <c r="GK19" i="1"/>
  <c r="GL19" i="1"/>
  <c r="GM19" i="1"/>
  <c r="GN19" i="1"/>
  <c r="GO19" i="1"/>
  <c r="GP19" i="1"/>
  <c r="GR19" i="1"/>
  <c r="GS19" i="1"/>
  <c r="GT19" i="1"/>
  <c r="GU19" i="1"/>
  <c r="GV19" i="1"/>
  <c r="GW19" i="1"/>
  <c r="CY20" i="1"/>
  <c r="GJ20" i="1"/>
  <c r="GK20" i="1"/>
  <c r="GL20" i="1"/>
  <c r="GM20" i="1"/>
  <c r="GN20" i="1"/>
  <c r="GO20" i="1"/>
  <c r="GP20" i="1"/>
  <c r="GR20" i="1"/>
  <c r="GS20" i="1"/>
  <c r="GT20" i="1"/>
  <c r="GU20" i="1"/>
  <c r="GV20" i="1"/>
  <c r="GW20" i="1"/>
  <c r="CY21" i="1"/>
  <c r="DI21" i="1"/>
  <c r="DK21" i="1"/>
  <c r="GJ21" i="1"/>
  <c r="GK21" i="1"/>
  <c r="GL21" i="1"/>
  <c r="GM21" i="1"/>
  <c r="GN21" i="1"/>
  <c r="GO21" i="1"/>
  <c r="GP21" i="1"/>
  <c r="GR21" i="1"/>
  <c r="GS21" i="1"/>
  <c r="GT21" i="1"/>
  <c r="GU21" i="1"/>
  <c r="GV21" i="1"/>
  <c r="GW21" i="1"/>
  <c r="CY22" i="1"/>
  <c r="GJ22" i="1"/>
  <c r="GK22" i="1"/>
  <c r="GL22" i="1"/>
  <c r="GM22" i="1"/>
  <c r="GN22" i="1"/>
  <c r="GO22" i="1"/>
  <c r="GP22" i="1"/>
  <c r="GR22" i="1"/>
  <c r="GS22" i="1"/>
  <c r="GT22" i="1"/>
  <c r="GU22" i="1"/>
  <c r="GV22" i="1"/>
  <c r="GW22" i="1"/>
  <c r="CY23" i="1"/>
  <c r="DL23" i="1"/>
  <c r="DN23" i="1"/>
  <c r="GJ23" i="1"/>
  <c r="GK23" i="1"/>
  <c r="GL23" i="1"/>
  <c r="GM23" i="1"/>
  <c r="GN23" i="1"/>
  <c r="GO23" i="1"/>
  <c r="GP23" i="1"/>
  <c r="CY24" i="1"/>
  <c r="DL24" i="1"/>
  <c r="GJ24" i="1"/>
  <c r="GK24" i="1"/>
  <c r="GL24" i="1"/>
  <c r="GM24" i="1"/>
  <c r="GN24" i="1"/>
  <c r="GO24" i="1"/>
  <c r="GP24" i="1"/>
  <c r="CY25" i="1"/>
  <c r="GJ25" i="1"/>
  <c r="GK25" i="1"/>
  <c r="GL25" i="1"/>
  <c r="GM25" i="1"/>
  <c r="GN25" i="1"/>
  <c r="GO25" i="1"/>
  <c r="GP25" i="1"/>
  <c r="CY26" i="1"/>
  <c r="DL26" i="1"/>
  <c r="GJ26" i="1"/>
  <c r="GK26" i="1"/>
  <c r="GL26" i="1"/>
  <c r="GM26" i="1"/>
  <c r="GN26" i="1"/>
  <c r="GO26" i="1"/>
  <c r="GP26" i="1"/>
  <c r="CY27" i="1"/>
  <c r="GJ27" i="1"/>
  <c r="GK27" i="1"/>
  <c r="GL27" i="1"/>
  <c r="GM27" i="1"/>
  <c r="GN27" i="1"/>
  <c r="GO27" i="1"/>
  <c r="GP27" i="1"/>
  <c r="CY28" i="1"/>
  <c r="DN28" i="1"/>
  <c r="GJ28" i="1"/>
  <c r="GK28" i="1"/>
  <c r="GL28" i="1"/>
  <c r="GM28" i="1"/>
  <c r="GN28" i="1"/>
  <c r="GO28" i="1"/>
  <c r="GP28" i="1"/>
  <c r="CY29" i="1"/>
  <c r="GJ29" i="1"/>
  <c r="GK29" i="1"/>
  <c r="GL29" i="1"/>
  <c r="GM29" i="1"/>
  <c r="GN29" i="1"/>
  <c r="GO29" i="1"/>
  <c r="GP29" i="1"/>
  <c r="CY30" i="1"/>
  <c r="DM30" i="1"/>
  <c r="GJ30" i="1"/>
  <c r="GK30" i="1"/>
  <c r="GL30" i="1"/>
  <c r="GM30" i="1"/>
  <c r="GN30" i="1"/>
  <c r="GO30" i="1"/>
  <c r="GP30" i="1"/>
  <c r="CY31" i="1"/>
  <c r="DI31" i="1"/>
  <c r="GJ31" i="1"/>
  <c r="GK31" i="1"/>
  <c r="GL31" i="1"/>
  <c r="GM31" i="1"/>
  <c r="GN31" i="1"/>
  <c r="GO31" i="1"/>
  <c r="GP31" i="1"/>
  <c r="CY32" i="1"/>
  <c r="DH32" i="1"/>
  <c r="GJ32" i="1"/>
  <c r="GK32" i="1"/>
  <c r="GL32" i="1"/>
  <c r="GM32" i="1"/>
  <c r="GN32" i="1"/>
  <c r="GO32" i="1"/>
  <c r="GP32" i="1"/>
  <c r="CY33" i="1"/>
  <c r="DI33" i="1"/>
  <c r="GJ33" i="1"/>
  <c r="GK33" i="1"/>
  <c r="GL33" i="1"/>
  <c r="GM33" i="1"/>
  <c r="GN33" i="1"/>
  <c r="GO33" i="1"/>
  <c r="GP33" i="1"/>
  <c r="CY34" i="1"/>
  <c r="DH34" i="1"/>
  <c r="DK34" i="1"/>
  <c r="DM34" i="1"/>
  <c r="DN34" i="1"/>
  <c r="GJ34" i="1"/>
  <c r="GK34" i="1"/>
  <c r="GL34" i="1"/>
  <c r="GM34" i="1"/>
  <c r="GN34" i="1"/>
  <c r="GO34" i="1"/>
  <c r="GP34" i="1"/>
  <c r="CY35" i="1"/>
  <c r="DH35" i="1"/>
  <c r="DI35" i="1"/>
  <c r="DK35" i="1"/>
  <c r="DL35" i="1"/>
  <c r="DN35" i="1"/>
  <c r="GJ35" i="1"/>
  <c r="GK35" i="1"/>
  <c r="GL35" i="1"/>
  <c r="GM35" i="1"/>
  <c r="GN35" i="1"/>
  <c r="GO35" i="1"/>
  <c r="GP35" i="1"/>
  <c r="CY36" i="1"/>
  <c r="DH36" i="1"/>
  <c r="DK36" i="1"/>
  <c r="DL36" i="1"/>
  <c r="DM36" i="1"/>
  <c r="DO36" i="1"/>
  <c r="GJ36" i="1"/>
  <c r="GK36" i="1"/>
  <c r="GL36" i="1"/>
  <c r="GM36" i="1"/>
  <c r="GN36" i="1"/>
  <c r="GO36" i="1"/>
  <c r="GP36" i="1"/>
  <c r="CY37" i="1"/>
  <c r="DH37" i="1"/>
  <c r="DK37" i="1"/>
  <c r="DL37" i="1"/>
  <c r="DM37" i="1"/>
  <c r="DN37" i="1"/>
  <c r="GJ37" i="1"/>
  <c r="GK37" i="1"/>
  <c r="GL37" i="1"/>
  <c r="GM37" i="1"/>
  <c r="GN37" i="1"/>
  <c r="GO37" i="1"/>
  <c r="GP37" i="1"/>
  <c r="CY38" i="1"/>
  <c r="DI38" i="1"/>
  <c r="DK38" i="1"/>
  <c r="DL38" i="1"/>
  <c r="DM38" i="1"/>
  <c r="DN38" i="1"/>
  <c r="DU38" i="1"/>
  <c r="GJ38" i="1"/>
  <c r="GK38" i="1"/>
  <c r="GL38" i="1"/>
  <c r="GM38" i="1"/>
  <c r="GN38" i="1"/>
  <c r="GO38" i="1"/>
  <c r="GP38" i="1"/>
  <c r="CY39" i="1"/>
  <c r="DH39" i="1"/>
  <c r="DI39" i="1"/>
  <c r="DK39" i="1"/>
  <c r="DM39" i="1"/>
  <c r="DN39" i="1"/>
  <c r="DT39" i="1"/>
  <c r="GJ39" i="1"/>
  <c r="GK39" i="1"/>
  <c r="GL39" i="1"/>
  <c r="GM39" i="1"/>
  <c r="GN39" i="1"/>
  <c r="GO39" i="1"/>
  <c r="GP39" i="1"/>
  <c r="CY40" i="1"/>
  <c r="DI40" i="1"/>
  <c r="DL40" i="1"/>
  <c r="DM40" i="1"/>
  <c r="DT40" i="1"/>
  <c r="GJ40" i="1"/>
  <c r="GK40" i="1"/>
  <c r="GL40" i="1"/>
  <c r="GM40" i="1"/>
  <c r="GN40" i="1"/>
  <c r="GO40" i="1"/>
  <c r="GP40" i="1"/>
  <c r="CY41" i="1"/>
  <c r="DH41" i="1"/>
  <c r="DK41" i="1"/>
  <c r="DL41" i="1"/>
  <c r="DM41" i="1"/>
  <c r="DN41" i="1"/>
  <c r="DT41" i="1"/>
  <c r="DU41" i="1"/>
  <c r="GJ41" i="1"/>
  <c r="GK41" i="1"/>
  <c r="GL41" i="1"/>
  <c r="GM41" i="1"/>
  <c r="GN41" i="1"/>
  <c r="GO41" i="1"/>
  <c r="GP41" i="1"/>
  <c r="D42" i="1"/>
  <c r="E42" i="1"/>
  <c r="F42" i="1"/>
  <c r="CY42" i="1"/>
  <c r="DH42" i="1"/>
  <c r="DI42" i="1"/>
  <c r="DK42" i="1"/>
  <c r="DL42" i="1"/>
  <c r="DN42" i="1"/>
  <c r="DP42" i="1"/>
  <c r="DR42" i="1"/>
  <c r="DS42" i="1"/>
  <c r="DU42" i="1"/>
  <c r="GJ42" i="1"/>
  <c r="GK42" i="1"/>
  <c r="GL42" i="1"/>
  <c r="GM42" i="1"/>
  <c r="GN42" i="1"/>
  <c r="GO42" i="1"/>
  <c r="GP42" i="1"/>
  <c r="D43" i="1"/>
  <c r="E43" i="1"/>
  <c r="F43" i="1"/>
  <c r="CY43" i="1"/>
  <c r="DH43" i="1"/>
  <c r="DI43" i="1"/>
  <c r="DK43" i="1"/>
  <c r="DL43" i="1"/>
  <c r="DM43" i="1"/>
  <c r="DN43" i="1"/>
  <c r="DO43" i="1"/>
  <c r="DP43" i="1"/>
  <c r="DR43" i="1"/>
  <c r="DT43" i="1"/>
  <c r="DU43" i="1"/>
  <c r="GJ43" i="1"/>
  <c r="GK43" i="1"/>
  <c r="GL43" i="1"/>
  <c r="GM43" i="1"/>
  <c r="GN43" i="1"/>
  <c r="GO43" i="1"/>
  <c r="GP43" i="1"/>
  <c r="D44" i="1"/>
  <c r="E44" i="1"/>
  <c r="F44" i="1"/>
  <c r="CY44" i="1"/>
  <c r="DH44" i="1"/>
  <c r="DK44" i="1"/>
  <c r="DL44" i="1"/>
  <c r="DM44" i="1"/>
  <c r="DO44" i="1"/>
  <c r="DR44" i="1"/>
  <c r="DS44" i="1"/>
  <c r="DT44" i="1"/>
  <c r="DU44" i="1"/>
  <c r="GJ44" i="1"/>
  <c r="GK44" i="1"/>
  <c r="GL44" i="1"/>
  <c r="GM44" i="1"/>
  <c r="GN44" i="1"/>
  <c r="GO44" i="1"/>
  <c r="GP44" i="1"/>
  <c r="D45" i="1"/>
  <c r="E45" i="1"/>
  <c r="F45" i="1"/>
  <c r="CY45" i="1"/>
  <c r="DH45" i="1"/>
  <c r="DI45" i="1"/>
  <c r="DK45" i="1"/>
  <c r="DL45" i="1"/>
  <c r="DM45" i="1"/>
  <c r="DN45" i="1"/>
  <c r="DO45" i="1"/>
  <c r="DP45" i="1"/>
  <c r="DR45" i="1"/>
  <c r="DS45" i="1"/>
  <c r="DT45" i="1"/>
  <c r="DU45" i="1"/>
  <c r="GJ45" i="1"/>
  <c r="GK45" i="1"/>
  <c r="GL45" i="1"/>
  <c r="GM45" i="1"/>
  <c r="GN45" i="1"/>
  <c r="GO45" i="1"/>
  <c r="GP45" i="1"/>
  <c r="AU48" i="1"/>
  <c r="AV48" i="1"/>
  <c r="AW48" i="1"/>
  <c r="AX48" i="1"/>
  <c r="AY48" i="1"/>
  <c r="AZ48" i="1"/>
  <c r="BA48" i="1"/>
  <c r="BC48" i="1"/>
  <c r="BD48" i="1"/>
  <c r="BE48" i="1"/>
  <c r="BF48" i="1"/>
  <c r="BG48" i="1"/>
  <c r="BH48" i="1"/>
  <c r="BI48" i="1"/>
  <c r="BK48" i="1"/>
  <c r="BL48" i="1"/>
  <c r="BM48" i="1"/>
  <c r="BN48" i="1"/>
  <c r="BO48" i="1"/>
  <c r="BP48" i="1"/>
  <c r="BQ48" i="1"/>
  <c r="BS48" i="1"/>
  <c r="BT48" i="1"/>
  <c r="BU48" i="1"/>
  <c r="BV48" i="1"/>
  <c r="BW48" i="1"/>
  <c r="BX48" i="1"/>
  <c r="BY48" i="1"/>
  <c r="CA48" i="1"/>
  <c r="CB48" i="1"/>
  <c r="CC48" i="1"/>
  <c r="CD48" i="1"/>
  <c r="CE48" i="1"/>
  <c r="CF48" i="1"/>
  <c r="CG48" i="1"/>
  <c r="CI48" i="1"/>
  <c r="CJ48" i="1"/>
  <c r="CK48" i="1"/>
  <c r="CL48" i="1"/>
  <c r="CM48" i="1"/>
  <c r="CN48" i="1"/>
  <c r="CO48" i="1"/>
  <c r="CQ48" i="1"/>
  <c r="CR48" i="1"/>
  <c r="CS48" i="1"/>
  <c r="CT48" i="1"/>
  <c r="CU48" i="1"/>
  <c r="CV48" i="1"/>
  <c r="CW48" i="1"/>
  <c r="DP48" i="1"/>
  <c r="DQ48" i="1"/>
  <c r="DR48" i="1"/>
  <c r="DT48" i="1"/>
  <c r="DU48" i="1"/>
  <c r="EC36" i="1"/>
  <c r="DN36" i="1"/>
  <c r="EB42" i="1"/>
  <c r="DT42" i="1"/>
  <c r="DQ20" i="1"/>
  <c r="DS14" i="1"/>
  <c r="DL14" i="1"/>
  <c r="DS43" i="1"/>
  <c r="DY40" i="1"/>
  <c r="DQ38" i="1"/>
  <c r="DQ37" i="1"/>
  <c r="DY37" i="1"/>
  <c r="DT35" i="1"/>
  <c r="DM35" i="1"/>
  <c r="EB35" i="1"/>
  <c r="DX34" i="1"/>
  <c r="DI34" i="1"/>
  <c r="DK26" i="1"/>
  <c r="DN24" i="1"/>
  <c r="DL17" i="1"/>
  <c r="DR13" i="1"/>
  <c r="DZ13" i="1"/>
  <c r="DI12" i="1"/>
  <c r="EA10" i="1"/>
  <c r="DS10" i="1"/>
  <c r="DS48" i="1"/>
  <c r="DY35" i="1"/>
  <c r="DQ43" i="1"/>
  <c r="DY43" i="1"/>
  <c r="DP44" i="1"/>
  <c r="DM42" i="1"/>
  <c r="DI41" i="1"/>
  <c r="DH29" i="1"/>
  <c r="EA39" i="1"/>
  <c r="DL39" i="1"/>
  <c r="DI37" i="1"/>
  <c r="DP37" i="1"/>
  <c r="DP36" i="1"/>
  <c r="DX36" i="1"/>
  <c r="DI36" i="1"/>
  <c r="DS34" i="1"/>
  <c r="DL34" i="1"/>
  <c r="EA34" i="1"/>
  <c r="DS12" i="1"/>
  <c r="DW10" i="1"/>
  <c r="DO10" i="1"/>
  <c r="DO48" i="1"/>
  <c r="DH10" i="1"/>
  <c r="DR40" i="1"/>
  <c r="DZ40" i="1"/>
  <c r="EC40" i="1"/>
  <c r="DU40" i="1"/>
  <c r="DW28" i="1"/>
  <c r="DH28" i="1"/>
  <c r="DM23" i="1"/>
  <c r="DN32" i="1"/>
  <c r="DU32" i="1"/>
  <c r="EC32" i="1"/>
  <c r="DQ25" i="1"/>
  <c r="DY25" i="1"/>
  <c r="DL22" i="1"/>
  <c r="DH21" i="1"/>
  <c r="DI44" i="1"/>
  <c r="DW42" i="1"/>
  <c r="DO42" i="1"/>
  <c r="DN44" i="1"/>
  <c r="DQ41" i="1"/>
  <c r="DY41" i="1"/>
  <c r="DW38" i="1"/>
  <c r="DH38" i="1"/>
  <c r="DT11" i="1"/>
  <c r="EB11" i="1"/>
  <c r="DM11" i="1"/>
  <c r="DR38" i="1"/>
  <c r="DZ38" i="1"/>
  <c r="DO33" i="1"/>
  <c r="DW33" i="1"/>
  <c r="DN40" i="1"/>
  <c r="DQ44" i="1"/>
  <c r="DX41" i="1"/>
  <c r="DW40" i="1"/>
  <c r="DH40" i="1"/>
  <c r="DU36" i="1"/>
  <c r="DQ35" i="1"/>
  <c r="DM33" i="1"/>
  <c r="DI20" i="1"/>
  <c r="DK12" i="1"/>
  <c r="DP25" i="1"/>
  <c r="DR14" i="1"/>
  <c r="DZ14" i="1"/>
  <c r="DQ13" i="1"/>
  <c r="DY13" i="1"/>
  <c r="DU13" i="1"/>
  <c r="EC13" i="1"/>
  <c r="DQ16" i="1"/>
  <c r="DY16" i="1"/>
  <c r="DL21" i="1"/>
  <c r="DL13" i="1"/>
  <c r="DR20" i="1"/>
  <c r="DK20" i="1"/>
  <c r="DR18" i="1"/>
  <c r="DQ23" i="1"/>
  <c r="DY23" i="1"/>
  <c r="DI26" i="1"/>
  <c r="DH17" i="1"/>
  <c r="DZ25" i="1"/>
  <c r="DZ17" i="1"/>
  <c r="DK17" i="1"/>
  <c r="DK15" i="1"/>
  <c r="EA14" i="1"/>
  <c r="DP22" i="1"/>
  <c r="DI22" i="1"/>
  <c r="DZ22" i="1"/>
  <c r="DR22" i="1"/>
  <c r="DO22" i="1"/>
  <c r="DN22" i="1"/>
  <c r="DT19" i="1"/>
  <c r="EB19" i="1"/>
  <c r="DM19" i="1"/>
  <c r="EB22" i="1"/>
  <c r="DM22" i="1"/>
  <c r="DQ22" i="1"/>
  <c r="DY22" i="1"/>
  <c r="EA22" i="1"/>
  <c r="EC22" i="1"/>
  <c r="DK23" i="1"/>
  <c r="DN25" i="1"/>
  <c r="DH26" i="1"/>
  <c r="DM27" i="1"/>
  <c r="DL29" i="1"/>
  <c r="DH30" i="1"/>
  <c r="DI30" i="1"/>
  <c r="DS32" i="1"/>
  <c r="EA32" i="1"/>
  <c r="DM32" i="1"/>
  <c r="DS33" i="1"/>
  <c r="EA33" i="1"/>
  <c r="DL33" i="1"/>
  <c r="EC33" i="1"/>
  <c r="DU33" i="1"/>
  <c r="DX33" i="1"/>
  <c r="DH25" i="1"/>
  <c r="DW23" i="1"/>
  <c r="DH23" i="1"/>
  <c r="DS16" i="1"/>
  <c r="EA16" i="1"/>
  <c r="DH15" i="1"/>
  <c r="DH18" i="1"/>
  <c r="DO16" i="1"/>
  <c r="DW16" i="1"/>
  <c r="DH14" i="1"/>
  <c r="EC15" i="1"/>
  <c r="DM16" i="1"/>
  <c r="DZ18" i="1"/>
  <c r="DN27" i="1"/>
  <c r="DQ19" i="1"/>
  <c r="DY19" i="1"/>
  <c r="DP28" i="1"/>
  <c r="DX28" i="1"/>
  <c r="DR32" i="1"/>
  <c r="DM31" i="1"/>
  <c r="DS30" i="1"/>
  <c r="EA30" i="1"/>
  <c r="DK33" i="1"/>
  <c r="DQ33" i="1"/>
  <c r="DR21" i="1"/>
  <c r="DZ21" i="1"/>
  <c r="DW32" i="1"/>
  <c r="DP31" i="1"/>
  <c r="DX31" i="1"/>
  <c r="DY28" i="1"/>
  <c r="DP17" i="1"/>
  <c r="DI16" i="1"/>
  <c r="DY15" i="1"/>
  <c r="DR28" i="1"/>
  <c r="DK24" i="1"/>
  <c r="DR24" i="1"/>
  <c r="DZ16" i="1"/>
  <c r="DR16" i="1"/>
  <c r="DL15" i="1"/>
  <c r="EB28" i="1"/>
  <c r="DM28" i="1"/>
  <c r="DX25" i="1"/>
  <c r="DI19" i="1"/>
  <c r="DX19" i="1"/>
  <c r="DI15" i="1"/>
  <c r="DR29" i="1"/>
  <c r="DZ29" i="1"/>
  <c r="DS28" i="1"/>
  <c r="DL28" i="1"/>
  <c r="EA26" i="1"/>
  <c r="EA18" i="1"/>
  <c r="DM29" i="1"/>
  <c r="EB29" i="1"/>
  <c r="DT15" i="1"/>
  <c r="EB15" i="1"/>
  <c r="EC26" i="1"/>
  <c r="DU14" i="1"/>
  <c r="EC14" i="1"/>
  <c r="DN14" i="1"/>
  <c r="DK28" i="1"/>
  <c r="DL27" i="1"/>
  <c r="DS27" i="1"/>
  <c r="EA27" i="1"/>
  <c r="DY27" i="1"/>
  <c r="DW27" i="1"/>
  <c r="DH27" i="1"/>
  <c r="DM26" i="1"/>
  <c r="DW26" i="1"/>
  <c r="DY26" i="1"/>
  <c r="EC25" i="1"/>
  <c r="EA25" i="1"/>
  <c r="DL25" i="1"/>
  <c r="DW25" i="1"/>
  <c r="DI24" i="1"/>
  <c r="DX24" i="1"/>
  <c r="DT24" i="1"/>
  <c r="EB24" i="1"/>
  <c r="DW24" i="1"/>
  <c r="DY24" i="1"/>
  <c r="EC19" i="1"/>
  <c r="DN19" i="1"/>
  <c r="DS19" i="1"/>
  <c r="EA19" i="1"/>
  <c r="DW19" i="1"/>
  <c r="DI18" i="1"/>
  <c r="DP18" i="1"/>
  <c r="DX18" i="1"/>
  <c r="DT18" i="1"/>
  <c r="EB18" i="1"/>
  <c r="EC17" i="1"/>
  <c r="EA17" i="1"/>
  <c r="DY17" i="1"/>
  <c r="DQ17" i="1"/>
  <c r="DW15" i="1"/>
  <c r="DI14" i="1"/>
  <c r="DZ15" i="1"/>
  <c r="EB14" i="1"/>
  <c r="DM14" i="1"/>
  <c r="DX23" i="1"/>
  <c r="DP23" i="1"/>
  <c r="DH22" i="1"/>
  <c r="DZ20" i="1"/>
  <c r="DQ21" i="1"/>
  <c r="DY21" i="1"/>
  <c r="DX20" i="1"/>
  <c r="DY20" i="1"/>
  <c r="DH20" i="1"/>
  <c r="DN21" i="1"/>
  <c r="EC21" i="1"/>
  <c r="DM20" i="1"/>
  <c r="DT20" i="1"/>
  <c r="EB20" i="1"/>
  <c r="EA21" i="1"/>
  <c r="DW21" i="1"/>
  <c r="DU20" i="1"/>
  <c r="EC20" i="1"/>
  <c r="EB21" i="1"/>
  <c r="DM21" i="1"/>
  <c r="DL20" i="1"/>
  <c r="DS20" i="1"/>
  <c r="EA20" i="1"/>
  <c r="DW20" i="1"/>
  <c r="DR30" i="1"/>
  <c r="DZ30" i="1"/>
  <c r="DN30" i="1"/>
  <c r="DT31" i="1"/>
  <c r="EB31" i="1"/>
  <c r="DK31" i="1"/>
  <c r="DZ31" i="1"/>
  <c r="DZ32" i="1"/>
  <c r="DU31" i="1"/>
  <c r="EC31" i="1"/>
  <c r="DL31" i="1"/>
  <c r="DW30" i="1"/>
  <c r="DX32" i="1"/>
  <c r="DI32" i="1"/>
  <c r="DH31" i="1"/>
  <c r="DW31" i="1"/>
  <c r="EC24" i="1"/>
  <c r="DM25" i="1"/>
  <c r="EB25" i="1"/>
  <c r="DK25" i="1"/>
  <c r="DH24" i="1"/>
  <c r="DN26" i="1"/>
  <c r="DI27" i="1"/>
  <c r="DX27" i="1"/>
  <c r="DR27" i="1"/>
  <c r="DK27" i="1"/>
  <c r="EB27" i="1"/>
  <c r="EC29" i="1"/>
  <c r="DU29" i="1"/>
  <c r="EA29" i="1"/>
  <c r="DI29" i="1"/>
  <c r="DN18" i="1"/>
  <c r="EC18" i="1"/>
  <c r="DL18" i="1"/>
  <c r="DE48" i="1"/>
  <c r="DM17" i="1"/>
  <c r="DT17" i="1"/>
  <c r="EC16" i="1"/>
  <c r="DU16" i="1"/>
  <c r="DI17" i="1"/>
  <c r="DX15" i="1"/>
  <c r="DW18" i="1"/>
  <c r="DC48" i="1"/>
  <c r="DY14" i="1"/>
  <c r="DF48" i="1"/>
  <c r="DY11" i="1"/>
  <c r="DU11" i="1"/>
  <c r="EC11" i="1"/>
  <c r="DN11" i="1"/>
  <c r="DN12" i="1"/>
  <c r="DN48" i="1"/>
  <c r="DL11" i="1"/>
  <c r="DS11" i="1"/>
  <c r="DH11" i="1"/>
  <c r="DB48" i="1"/>
  <c r="DI13" i="1"/>
  <c r="DM13" i="1"/>
  <c r="DM48" i="1"/>
  <c r="DO13" i="1"/>
  <c r="DW13" i="1"/>
  <c r="DA48" i="1"/>
  <c r="EA12" i="1"/>
  <c r="DW12" i="1"/>
  <c r="DU12" i="1"/>
  <c r="EC12" i="1"/>
  <c r="DD48" i="1"/>
  <c r="DY12" i="1"/>
  <c r="DH12" i="1"/>
  <c r="DL48" i="1"/>
  <c r="DH48" i="1"/>
  <c r="DK48" i="1"/>
  <c r="DZ11" i="1"/>
  <c r="D1" i="1"/>
  <c r="DI11" i="1"/>
  <c r="DI48" i="1"/>
  <c r="GP48" i="1"/>
  <c r="DR11" i="1"/>
</calcChain>
</file>

<file path=xl/sharedStrings.xml><?xml version="1.0" encoding="utf-8"?>
<sst xmlns="http://schemas.openxmlformats.org/spreadsheetml/2006/main" count="455" uniqueCount="81">
  <si>
    <t xml:space="preserve"> </t>
  </si>
  <si>
    <t>5"</t>
  </si>
  <si>
    <t>nd</t>
  </si>
  <si>
    <t>pn</t>
  </si>
  <si>
    <t>pt</t>
  </si>
  <si>
    <t>sr</t>
  </si>
  <si>
    <t>wt</t>
  </si>
  <si>
    <t>10"</t>
  </si>
  <si>
    <t>15"</t>
  </si>
  <si>
    <t>20"</t>
  </si>
  <si>
    <t>25"</t>
  </si>
  <si>
    <t>30"</t>
  </si>
  <si>
    <t>35"</t>
  </si>
  <si>
    <t>40"</t>
  </si>
  <si>
    <t>45"</t>
  </si>
  <si>
    <t>50"</t>
  </si>
  <si>
    <t>55"</t>
  </si>
  <si>
    <t>60"</t>
  </si>
  <si>
    <t>KOD</t>
  </si>
  <si>
    <t>ZET</t>
  </si>
  <si>
    <t>czw</t>
  </si>
  <si>
    <t>pon</t>
  </si>
  <si>
    <t>sob</t>
  </si>
  <si>
    <t>śr</t>
  </si>
  <si>
    <t>GRPs</t>
  </si>
  <si>
    <t>PLAN</t>
  </si>
  <si>
    <t>ESKAS</t>
  </si>
  <si>
    <t>ESKAW</t>
  </si>
  <si>
    <t>KOSZT</t>
  </si>
  <si>
    <t>Koszt</t>
  </si>
  <si>
    <t>Razem</t>
  </si>
  <si>
    <t>Spots</t>
  </si>
  <si>
    <t>niedz</t>
  </si>
  <si>
    <t>POGODA</t>
  </si>
  <si>
    <t>J10:CB45</t>
  </si>
  <si>
    <t>ZET Romeo</t>
  </si>
  <si>
    <t>06:00-06:30</t>
  </si>
  <si>
    <t>06:30-07:00</t>
  </si>
  <si>
    <t>07:00-07:30</t>
  </si>
  <si>
    <t>07:30-08:00</t>
  </si>
  <si>
    <t>08:00-08:30</t>
  </si>
  <si>
    <t>08:30-09:00</t>
  </si>
  <si>
    <t>09:00-09:30</t>
  </si>
  <si>
    <t>09:30-10:00</t>
  </si>
  <si>
    <t>10:00-10:30</t>
  </si>
  <si>
    <t>10:30-11:00</t>
  </si>
  <si>
    <t>11:00-11:30</t>
  </si>
  <si>
    <t>11:30-12:00</t>
  </si>
  <si>
    <t>12:00-12:30</t>
  </si>
  <si>
    <t>12:30-13:00</t>
  </si>
  <si>
    <t>13:00-13:30</t>
  </si>
  <si>
    <t>13:30-14:00</t>
  </si>
  <si>
    <t>14:00-14:30</t>
  </si>
  <si>
    <t>14:30-15:00</t>
  </si>
  <si>
    <t>15:00-15:30</t>
  </si>
  <si>
    <t>15:30-16:00</t>
  </si>
  <si>
    <t>16:00-16:30</t>
  </si>
  <si>
    <t>16:30-17:00</t>
  </si>
  <si>
    <t>17:00-17:30</t>
  </si>
  <si>
    <t>17:30-18:00</t>
  </si>
  <si>
    <t>18:00-18:30</t>
  </si>
  <si>
    <t>18:30-19:00</t>
  </si>
  <si>
    <t>19:00-19:30</t>
  </si>
  <si>
    <t>19:30-20:00</t>
  </si>
  <si>
    <t>20:00-20:30</t>
  </si>
  <si>
    <t>20:30-21:00</t>
  </si>
  <si>
    <t>21:00-21:30</t>
  </si>
  <si>
    <t>21:30-22:00</t>
  </si>
  <si>
    <t>22:00-22:30</t>
  </si>
  <si>
    <t>22:30-23:00</t>
  </si>
  <si>
    <t>23:00-23:30</t>
  </si>
  <si>
    <t>23:30-00:00</t>
  </si>
  <si>
    <t>RADIOSTACJA</t>
  </si>
  <si>
    <t>ESKA Warszawa</t>
  </si>
  <si>
    <t>Tydzień</t>
  </si>
  <si>
    <t>POGODA Warszawa</t>
  </si>
  <si>
    <t>ESKA SIEĆ</t>
  </si>
  <si>
    <t>Testowanie pustych pasm</t>
  </si>
  <si>
    <t>Przedział czasowy</t>
  </si>
  <si>
    <t>Tydzień 1</t>
  </si>
  <si>
    <t>mediaplanUMCS-zespół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</si>
</sst>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#,##0\ &quot;zł&quot;;[Red]\-#,##0\ &quot;zł&quot;"/>
    <numFmt numFmtId="8" formatCode="#,##0.00\ &quot;zł&quot;;[Red]\-#,##0.00\ &quot;zł&quot;"/>
    <numFmt numFmtId="164" formatCode=";;;"/>
    <numFmt numFmtId="165" formatCode="#,##0.00&quot; zł&quot;"/>
    <numFmt numFmtId="166" formatCode="#,##0.00\ &quot;zł&quot;"/>
    <numFmt numFmtId="167" formatCode="0.0"/>
    <numFmt numFmtId="168" formatCode="#,##0.0\ &quot;zł&quot;;[Red]\-#,##0.0\ &quot;zł&quot;"/>
  </numFmts>
  <fonts count="18" x14ac:knownFonts="1">
    <font>
      <sz val="10"/>
      <name val="MS Sans Serif"/>
      <charset val="238"/>
    </font>
    <font>
      <sz val="10"/>
      <name val="MS Sans Serif"/>
      <charset val="238"/>
    </font>
    <font>
      <sz val="10"/>
      <name val="Arial CE"/>
      <charset val="238"/>
    </font>
    <font>
      <sz val="14"/>
      <name val="Tahoma"/>
      <family val="2"/>
    </font>
    <font>
      <b/>
      <sz val="14"/>
      <name val="Tahoma"/>
      <family val="2"/>
    </font>
    <font>
      <b/>
      <sz val="10"/>
      <name val="Tahoma"/>
      <family val="2"/>
    </font>
    <font>
      <sz val="24"/>
      <name val="Tahoma"/>
      <family val="2"/>
    </font>
    <font>
      <sz val="10"/>
      <name val="Tahoma"/>
      <family val="2"/>
    </font>
    <font>
      <i/>
      <sz val="22"/>
      <name val="Tahoma"/>
      <family val="2"/>
    </font>
    <font>
      <b/>
      <sz val="12"/>
      <name val="Tahoma"/>
      <family val="2"/>
    </font>
    <font>
      <sz val="12"/>
      <name val="Tahoma"/>
      <family val="2"/>
    </font>
    <font>
      <b/>
      <sz val="14"/>
      <color indexed="9"/>
      <name val="Tahoma"/>
      <family val="2"/>
    </font>
    <font>
      <sz val="22"/>
      <name val="Tahoma"/>
      <family val="2"/>
    </font>
    <font>
      <sz val="10"/>
      <color indexed="9"/>
      <name val="Tahoma"/>
      <family val="2"/>
    </font>
    <font>
      <b/>
      <sz val="11"/>
      <name val="Tahoma"/>
      <family val="2"/>
    </font>
    <font>
      <b/>
      <sz val="12"/>
      <color indexed="9"/>
      <name val="Tahoma"/>
      <family val="2"/>
    </font>
    <font>
      <sz val="10"/>
      <name val="Tahoma"/>
      <family val="2"/>
    </font>
    <font>
      <b/>
      <sz val="1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0" fontId="1" fillId="0" borderId="0" applyFont="0" applyFill="0" applyBorder="0" applyAlignment="0" applyProtection="0"/>
    <xf numFmtId="0" fontId="2" fillId="0" borderId="0"/>
    <xf numFmtId="8" fontId="1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Continuous"/>
    </xf>
    <xf numFmtId="0" fontId="5" fillId="0" borderId="0" xfId="0" applyFont="1"/>
    <xf numFmtId="166" fontId="5" fillId="0" borderId="0" xfId="0" applyNumberFormat="1" applyFont="1"/>
    <xf numFmtId="0" fontId="4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7" fillId="0" borderId="0" xfId="0" applyFont="1"/>
    <xf numFmtId="0" fontId="8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66" fontId="5" fillId="0" borderId="0" xfId="0" applyNumberFormat="1" applyFont="1" applyAlignment="1">
      <alignment vertical="center"/>
    </xf>
    <xf numFmtId="0" fontId="9" fillId="2" borderId="0" xfId="0" applyFont="1" applyFill="1" applyAlignment="1">
      <alignment horizontal="right"/>
    </xf>
    <xf numFmtId="0" fontId="10" fillId="2" borderId="0" xfId="0" applyFont="1" applyFill="1"/>
    <xf numFmtId="0" fontId="7" fillId="2" borderId="0" xfId="0" applyFont="1" applyFill="1"/>
    <xf numFmtId="164" fontId="11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Continuous" vertical="center"/>
    </xf>
    <xf numFmtId="0" fontId="5" fillId="2" borderId="0" xfId="0" applyFont="1" applyFill="1"/>
    <xf numFmtId="0" fontId="5" fillId="2" borderId="0" xfId="0" applyNumberFormat="1" applyFont="1" applyFill="1" applyAlignment="1"/>
    <xf numFmtId="166" fontId="5" fillId="0" borderId="0" xfId="0" applyNumberFormat="1" applyFont="1" applyBorder="1" applyAlignment="1">
      <alignment horizontal="centerContinuous"/>
    </xf>
    <xf numFmtId="0" fontId="5" fillId="0" borderId="0" xfId="0" applyFont="1" applyBorder="1"/>
    <xf numFmtId="16" fontId="10" fillId="2" borderId="0" xfId="0" applyNumberFormat="1" applyFont="1" applyFill="1" applyBorder="1" applyAlignment="1">
      <alignment horizontal="center" vertical="center" textRotation="90"/>
    </xf>
    <xf numFmtId="0" fontId="5" fillId="0" borderId="0" xfId="0" applyNumberFormat="1" applyFont="1" applyBorder="1" applyAlignment="1">
      <alignment horizontal="center" vertical="center" wrapText="1"/>
    </xf>
    <xf numFmtId="0" fontId="7" fillId="2" borderId="0" xfId="0" applyFont="1" applyFill="1" applyBorder="1"/>
    <xf numFmtId="0" fontId="9" fillId="2" borderId="0" xfId="0" applyFont="1" applyFill="1"/>
    <xf numFmtId="0" fontId="5" fillId="0" borderId="0" xfId="0" applyNumberFormat="1" applyFont="1" applyBorder="1"/>
    <xf numFmtId="166" fontId="5" fillId="0" borderId="0" xfId="0" applyNumberFormat="1" applyFont="1" applyBorder="1"/>
    <xf numFmtId="0" fontId="9" fillId="2" borderId="1" xfId="0" applyFont="1" applyFill="1" applyBorder="1" applyAlignment="1">
      <alignment horizontal="right"/>
    </xf>
    <xf numFmtId="167" fontId="7" fillId="0" borderId="0" xfId="2" applyNumberFormat="1" applyFont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4" fontId="5" fillId="0" borderId="0" xfId="0" applyNumberFormat="1" applyFont="1" applyBorder="1" applyAlignment="1">
      <alignment horizontal="right"/>
    </xf>
    <xf numFmtId="1" fontId="5" fillId="0" borderId="0" xfId="0" applyNumberFormat="1" applyFont="1" applyBorder="1"/>
    <xf numFmtId="0" fontId="9" fillId="2" borderId="3" xfId="0" applyFont="1" applyFill="1" applyBorder="1" applyAlignment="1">
      <alignment horizontal="right"/>
    </xf>
    <xf numFmtId="0" fontId="9" fillId="2" borderId="4" xfId="0" applyFont="1" applyFill="1" applyBorder="1" applyAlignment="1">
      <alignment horizontal="right"/>
    </xf>
    <xf numFmtId="0" fontId="9" fillId="2" borderId="0" xfId="0" applyFont="1" applyFill="1" applyBorder="1" applyAlignment="1">
      <alignment horizontal="center"/>
    </xf>
    <xf numFmtId="0" fontId="9" fillId="2" borderId="0" xfId="0" applyFont="1" applyFill="1" applyBorder="1"/>
    <xf numFmtId="4" fontId="5" fillId="0" borderId="0" xfId="0" applyNumberFormat="1" applyFont="1" applyBorder="1"/>
    <xf numFmtId="0" fontId="7" fillId="2" borderId="0" xfId="0" applyFont="1" applyFill="1" applyBorder="1" applyAlignment="1">
      <alignment horizontal="centerContinuous"/>
    </xf>
    <xf numFmtId="0" fontId="7" fillId="0" borderId="0" xfId="0" applyFont="1" applyBorder="1"/>
    <xf numFmtId="0" fontId="3" fillId="0" borderId="0" xfId="0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Continuous"/>
    </xf>
    <xf numFmtId="0" fontId="3" fillId="2" borderId="0" xfId="0" applyFont="1" applyFill="1" applyBorder="1"/>
    <xf numFmtId="0" fontId="7" fillId="0" borderId="0" xfId="0" applyFont="1" applyBorder="1" applyAlignment="1">
      <alignment horizontal="center"/>
    </xf>
    <xf numFmtId="1" fontId="7" fillId="0" borderId="0" xfId="0" applyNumberFormat="1" applyFont="1" applyBorder="1"/>
    <xf numFmtId="165" fontId="3" fillId="0" borderId="0" xfId="0" applyNumberFormat="1" applyFont="1" applyBorder="1" applyAlignment="1">
      <alignment horizontal="centerContinuous"/>
    </xf>
    <xf numFmtId="165" fontId="3" fillId="0" borderId="0" xfId="0" applyNumberFormat="1" applyFont="1" applyBorder="1" applyAlignment="1"/>
    <xf numFmtId="165" fontId="7" fillId="0" borderId="0" xfId="0" applyNumberFormat="1" applyFont="1" applyBorder="1" applyAlignment="1">
      <alignment horizontal="centerContinuous"/>
    </xf>
    <xf numFmtId="0" fontId="7" fillId="0" borderId="0" xfId="0" applyFont="1" applyAlignment="1">
      <alignment horizontal="center"/>
    </xf>
    <xf numFmtId="165" fontId="3" fillId="0" borderId="0" xfId="0" applyNumberFormat="1" applyFont="1" applyBorder="1"/>
    <xf numFmtId="165" fontId="7" fillId="0" borderId="0" xfId="0" applyNumberFormat="1" applyFont="1" applyBorder="1"/>
    <xf numFmtId="165" fontId="5" fillId="0" borderId="0" xfId="0" applyNumberFormat="1" applyFont="1" applyBorder="1" applyAlignment="1">
      <alignment horizontal="centerContinuous"/>
    </xf>
    <xf numFmtId="6" fontId="5" fillId="0" borderId="0" xfId="3" applyNumberFormat="1" applyFont="1"/>
    <xf numFmtId="0" fontId="7" fillId="0" borderId="0" xfId="0" applyFont="1" applyFill="1" applyAlignment="1"/>
    <xf numFmtId="0" fontId="7" fillId="0" borderId="0" xfId="0" applyNumberFormat="1" applyFont="1" applyFill="1" applyAlignment="1"/>
    <xf numFmtId="0" fontId="7" fillId="2" borderId="0" xfId="0" applyNumberFormat="1" applyFont="1" applyFill="1" applyAlignment="1"/>
    <xf numFmtId="16" fontId="9" fillId="0" borderId="2" xfId="0" applyNumberFormat="1" applyFont="1" applyFill="1" applyBorder="1" applyAlignment="1">
      <alignment horizontal="center" vertical="center" textRotation="90"/>
    </xf>
    <xf numFmtId="0" fontId="5" fillId="0" borderId="0" xfId="0" applyFont="1" applyFill="1"/>
    <xf numFmtId="16" fontId="9" fillId="0" borderId="0" xfId="0" applyNumberFormat="1" applyFont="1" applyFill="1" applyBorder="1" applyAlignment="1">
      <alignment horizontal="center" vertical="center" textRotation="90"/>
    </xf>
    <xf numFmtId="16" fontId="9" fillId="2" borderId="0" xfId="0" applyNumberFormat="1" applyFont="1" applyFill="1" applyBorder="1" applyAlignment="1">
      <alignment horizontal="center" vertical="center" textRotation="90"/>
    </xf>
    <xf numFmtId="168" fontId="13" fillId="0" borderId="0" xfId="3" applyNumberFormat="1" applyFont="1" applyBorder="1" applyAlignment="1">
      <alignment horizontal="center"/>
    </xf>
    <xf numFmtId="0" fontId="5" fillId="0" borderId="5" xfId="0" applyNumberFormat="1" applyFont="1" applyBorder="1" applyAlignment="1">
      <alignment horizontal="center" vertical="center" wrapText="1"/>
    </xf>
    <xf numFmtId="0" fontId="5" fillId="0" borderId="6" xfId="0" applyNumberFormat="1" applyFont="1" applyBorder="1" applyAlignment="1">
      <alignment horizontal="center" vertical="center" wrapText="1"/>
    </xf>
    <xf numFmtId="0" fontId="5" fillId="0" borderId="7" xfId="0" applyNumberFormat="1" applyFont="1" applyBorder="1" applyAlignment="1">
      <alignment horizontal="center" vertical="center" wrapText="1"/>
    </xf>
    <xf numFmtId="0" fontId="5" fillId="0" borderId="8" xfId="0" applyNumberFormat="1" applyFont="1" applyBorder="1"/>
    <xf numFmtId="0" fontId="5" fillId="0" borderId="9" xfId="0" applyNumberFormat="1" applyFont="1" applyBorder="1"/>
    <xf numFmtId="4" fontId="5" fillId="0" borderId="8" xfId="0" applyNumberFormat="1" applyFont="1" applyBorder="1" applyAlignment="1">
      <alignment horizontal="right"/>
    </xf>
    <xf numFmtId="4" fontId="5" fillId="0" borderId="9" xfId="0" applyNumberFormat="1" applyFont="1" applyBorder="1" applyAlignment="1">
      <alignment horizontal="right"/>
    </xf>
    <xf numFmtId="0" fontId="5" fillId="0" borderId="10" xfId="0" applyNumberFormat="1" applyFont="1" applyBorder="1"/>
    <xf numFmtId="0" fontId="5" fillId="0" borderId="11" xfId="0" applyNumberFormat="1" applyFont="1" applyBorder="1"/>
    <xf numFmtId="0" fontId="5" fillId="0" borderId="12" xfId="0" applyNumberFormat="1" applyFont="1" applyBorder="1"/>
    <xf numFmtId="0" fontId="5" fillId="0" borderId="5" xfId="0" applyNumberFormat="1" applyFont="1" applyBorder="1"/>
    <xf numFmtId="0" fontId="5" fillId="0" borderId="6" xfId="0" applyNumberFormat="1" applyFont="1" applyBorder="1"/>
    <xf numFmtId="0" fontId="5" fillId="0" borderId="7" xfId="0" applyNumberFormat="1" applyFont="1" applyBorder="1"/>
    <xf numFmtId="4" fontId="5" fillId="0" borderId="5" xfId="0" applyNumberFormat="1" applyFont="1" applyBorder="1" applyAlignment="1">
      <alignment horizontal="right"/>
    </xf>
    <xf numFmtId="4" fontId="5" fillId="0" borderId="6" xfId="0" applyNumberFormat="1" applyFont="1" applyBorder="1" applyAlignment="1">
      <alignment horizontal="right"/>
    </xf>
    <xf numFmtId="0" fontId="5" fillId="0" borderId="9" xfId="0" applyFont="1" applyBorder="1"/>
    <xf numFmtId="166" fontId="5" fillId="0" borderId="8" xfId="0" applyNumberFormat="1" applyFont="1" applyBorder="1"/>
    <xf numFmtId="166" fontId="5" fillId="0" borderId="9" xfId="0" applyNumberFormat="1" applyFont="1" applyBorder="1"/>
    <xf numFmtId="166" fontId="5" fillId="0" borderId="5" xfId="0" applyNumberFormat="1" applyFont="1" applyBorder="1"/>
    <xf numFmtId="166" fontId="5" fillId="0" borderId="6" xfId="0" applyNumberFormat="1" applyFont="1" applyBorder="1"/>
    <xf numFmtId="166" fontId="5" fillId="0" borderId="7" xfId="0" applyNumberFormat="1" applyFont="1" applyBorder="1"/>
    <xf numFmtId="0" fontId="14" fillId="2" borderId="0" xfId="0" applyFont="1" applyFill="1" applyBorder="1" applyAlignment="1">
      <alignment horizontal="center" vertical="center" textRotation="90" wrapText="1"/>
    </xf>
    <xf numFmtId="0" fontId="9" fillId="3" borderId="13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5" fillId="3" borderId="2" xfId="0" applyNumberFormat="1" applyFont="1" applyFill="1" applyBorder="1" applyAlignment="1">
      <alignment horizontal="center" vertical="center" textRotation="90"/>
    </xf>
    <xf numFmtId="0" fontId="5" fillId="3" borderId="2" xfId="0" applyFont="1" applyFill="1" applyBorder="1" applyAlignment="1">
      <alignment horizontal="center" vertical="center" textRotation="90"/>
    </xf>
    <xf numFmtId="0" fontId="9" fillId="3" borderId="13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left"/>
    </xf>
    <xf numFmtId="38" fontId="5" fillId="0" borderId="0" xfId="1" applyNumberFormat="1" applyFont="1" applyBorder="1"/>
    <xf numFmtId="0" fontId="15" fillId="0" borderId="0" xfId="0" applyFont="1" applyAlignment="1">
      <alignment horizontal="center"/>
    </xf>
    <xf numFmtId="0" fontId="5" fillId="0" borderId="2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vertic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15" fillId="2" borderId="1" xfId="0" applyFont="1" applyFill="1" applyBorder="1" applyAlignment="1">
      <alignment horizontal="center"/>
    </xf>
    <xf numFmtId="0" fontId="15" fillId="2" borderId="13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8" xfId="0" applyFont="1" applyBorder="1"/>
    <xf numFmtId="0" fontId="5" fillId="0" borderId="11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8" fontId="16" fillId="0" borderId="0" xfId="3" applyFont="1" applyBorder="1" applyAlignment="1">
      <alignment horizontal="center"/>
    </xf>
    <xf numFmtId="8" fontId="16" fillId="0" borderId="15" xfId="3" applyFont="1" applyBorder="1" applyAlignment="1">
      <alignment horizontal="center"/>
    </xf>
    <xf numFmtId="8" fontId="16" fillId="0" borderId="14" xfId="3" applyFont="1" applyBorder="1" applyAlignment="1">
      <alignment horizontal="center"/>
    </xf>
    <xf numFmtId="8" fontId="16" fillId="0" borderId="8" xfId="3" applyFont="1" applyBorder="1" applyAlignment="1">
      <alignment horizontal="center"/>
    </xf>
    <xf numFmtId="8" fontId="16" fillId="0" borderId="9" xfId="3" applyFont="1" applyBorder="1" applyAlignment="1">
      <alignment horizontal="center"/>
    </xf>
    <xf numFmtId="8" fontId="16" fillId="0" borderId="10" xfId="3" applyFont="1" applyBorder="1" applyAlignment="1">
      <alignment horizontal="center"/>
    </xf>
    <xf numFmtId="8" fontId="16" fillId="0" borderId="11" xfId="3" applyFont="1" applyBorder="1" applyAlignment="1">
      <alignment horizontal="center"/>
    </xf>
    <xf numFmtId="8" fontId="16" fillId="0" borderId="12" xfId="3" applyFont="1" applyBorder="1" applyAlignment="1">
      <alignment horizontal="center"/>
    </xf>
    <xf numFmtId="8" fontId="16" fillId="0" borderId="2" xfId="3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2" xfId="0" applyFont="1" applyBorder="1" applyAlignment="1">
      <alignment horizontal="center"/>
    </xf>
    <xf numFmtId="0" fontId="17" fillId="0" borderId="0" xfId="0" applyFont="1" applyBorder="1"/>
    <xf numFmtId="0" fontId="5" fillId="0" borderId="2" xfId="0" applyFont="1" applyFill="1" applyBorder="1" applyAlignment="1">
      <alignment horizontal="center" vertical="center"/>
    </xf>
    <xf numFmtId="8" fontId="16" fillId="0" borderId="2" xfId="3" applyFont="1" applyFill="1" applyBorder="1" applyAlignment="1">
      <alignment horizontal="center"/>
    </xf>
    <xf numFmtId="8" fontId="16" fillId="0" borderId="0" xfId="3" applyFont="1" applyBorder="1"/>
    <xf numFmtId="8" fontId="16" fillId="0" borderId="0" xfId="3" applyFont="1"/>
    <xf numFmtId="8" fontId="16" fillId="0" borderId="2" xfId="3" applyFont="1" applyBorder="1"/>
    <xf numFmtId="0" fontId="16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/>
    </xf>
    <xf numFmtId="2" fontId="16" fillId="0" borderId="2" xfId="0" applyNumberFormat="1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/>
    </xf>
    <xf numFmtId="38" fontId="5" fillId="0" borderId="8" xfId="1" applyNumberFormat="1" applyFont="1" applyBorder="1"/>
    <xf numFmtId="38" fontId="5" fillId="0" borderId="9" xfId="1" applyNumberFormat="1" applyFont="1" applyBorder="1"/>
    <xf numFmtId="38" fontId="5" fillId="0" borderId="10" xfId="1" applyNumberFormat="1" applyFont="1" applyBorder="1"/>
    <xf numFmtId="38" fontId="5" fillId="0" borderId="11" xfId="1" applyNumberFormat="1" applyFont="1" applyBorder="1"/>
    <xf numFmtId="38" fontId="5" fillId="0" borderId="12" xfId="1" applyNumberFormat="1" applyFont="1" applyBorder="1"/>
    <xf numFmtId="0" fontId="5" fillId="0" borderId="16" xfId="0" applyFont="1" applyBorder="1"/>
    <xf numFmtId="0" fontId="5" fillId="0" borderId="16" xfId="0" applyFont="1" applyFill="1" applyBorder="1"/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/>
    <xf numFmtId="166" fontId="5" fillId="0" borderId="14" xfId="0" applyNumberFormat="1" applyFont="1" applyBorder="1" applyAlignment="1">
      <alignment horizontal="centerContinuous"/>
    </xf>
    <xf numFmtId="0" fontId="5" fillId="0" borderId="14" xfId="0" applyFont="1" applyBorder="1"/>
    <xf numFmtId="0" fontId="17" fillId="0" borderId="14" xfId="0" applyFont="1" applyBorder="1" applyAlignment="1">
      <alignment horizontal="center" vertical="center"/>
    </xf>
    <xf numFmtId="0" fontId="17" fillId="0" borderId="14" xfId="0" applyFont="1" applyBorder="1"/>
    <xf numFmtId="0" fontId="17" fillId="0" borderId="11" xfId="0" applyFont="1" applyBorder="1" applyAlignment="1">
      <alignment horizontal="center" vertical="center"/>
    </xf>
    <xf numFmtId="16" fontId="9" fillId="5" borderId="2" xfId="0" applyNumberFormat="1" applyFont="1" applyFill="1" applyBorder="1" applyAlignment="1">
      <alignment horizontal="center" vertical="center" textRotation="90"/>
    </xf>
    <xf numFmtId="0" fontId="9" fillId="2" borderId="17" xfId="0" applyFont="1" applyFill="1" applyBorder="1" applyAlignment="1">
      <alignment horizontal="right"/>
    </xf>
    <xf numFmtId="16" fontId="9" fillId="4" borderId="2" xfId="0" applyNumberFormat="1" applyFont="1" applyFill="1" applyBorder="1" applyAlignment="1">
      <alignment horizontal="center" vertical="center" textRotation="90"/>
    </xf>
    <xf numFmtId="0" fontId="9" fillId="4" borderId="2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/>
    </xf>
    <xf numFmtId="0" fontId="17" fillId="0" borderId="0" xfId="0" applyFont="1" applyBorder="1" applyAlignment="1">
      <alignment horizontal="center"/>
    </xf>
    <xf numFmtId="8" fontId="16" fillId="0" borderId="0" xfId="3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5" fillId="0" borderId="10" xfId="0" applyFont="1" applyBorder="1"/>
    <xf numFmtId="167" fontId="16" fillId="0" borderId="5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8" fontId="5" fillId="0" borderId="5" xfId="3" applyFont="1" applyBorder="1" applyAlignment="1">
      <alignment horizontal="center" vertical="center"/>
    </xf>
    <xf numFmtId="8" fontId="5" fillId="0" borderId="6" xfId="3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38" fontId="5" fillId="3" borderId="6" xfId="1" applyNumberFormat="1" applyFont="1" applyFill="1" applyBorder="1" applyAlignment="1">
      <alignment horizontal="center" vertical="center"/>
    </xf>
    <xf numFmtId="38" fontId="5" fillId="3" borderId="7" xfId="1" applyNumberFormat="1" applyFont="1" applyFill="1" applyBorder="1" applyAlignment="1">
      <alignment horizontal="center" vertical="center"/>
    </xf>
    <xf numFmtId="2" fontId="5" fillId="3" borderId="5" xfId="0" applyNumberFormat="1" applyFont="1" applyFill="1" applyBorder="1" applyAlignment="1">
      <alignment horizontal="right" vertical="center"/>
    </xf>
    <xf numFmtId="2" fontId="5" fillId="3" borderId="6" xfId="0" applyNumberFormat="1" applyFont="1" applyFill="1" applyBorder="1" applyAlignment="1">
      <alignment horizontal="right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5" xfId="0" applyNumberFormat="1" applyFont="1" applyBorder="1" applyAlignment="1">
      <alignment horizontal="center"/>
    </xf>
    <xf numFmtId="0" fontId="5" fillId="0" borderId="6" xfId="0" applyNumberFormat="1" applyFont="1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/>
    </xf>
    <xf numFmtId="0" fontId="4" fillId="2" borderId="0" xfId="1" applyNumberFormat="1" applyFont="1" applyFill="1" applyAlignment="1">
      <alignment horizontal="center" vertical="center"/>
    </xf>
  </cellXfs>
  <cellStyles count="4">
    <cellStyle name="Dziesiętny" xfId="1" builtinId="3"/>
    <cellStyle name="Normalny_1MC" xfId="2"/>
    <cellStyle name="Standardowy" xfId="0" builtinId="0"/>
    <cellStyle name="Walutowe" xfId="3" builtinId="4"/>
  </cellStyles>
  <dxfs count="5">
    <dxf>
      <font>
        <condense val="0"/>
        <extend val="0"/>
        <color indexed="9"/>
      </font>
    </dxf>
    <dxf>
      <font>
        <condense val="0"/>
        <extend val="0"/>
        <color auto="1"/>
      </font>
    </dxf>
    <dxf>
      <fill>
        <patternFill>
          <bgColor indexed="47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 enableFormatConditionsCalculation="0">
    <pageSetUpPr fitToPage="1"/>
  </sheetPr>
  <dimension ref="A1:HB388"/>
  <sheetViews>
    <sheetView showGridLines="0" tabSelected="1" zoomScale="70" zoomScaleNormal="70" zoomScalePageLayoutView="70" workbookViewId="0">
      <selection activeCell="G48" sqref="G48:AS48"/>
    </sheetView>
  </sheetViews>
  <sheetFormatPr baseColWidth="10" defaultColWidth="9.140625" defaultRowHeight="13" x14ac:dyDescent="0"/>
  <cols>
    <col min="1" max="1" width="14.7109375" style="5" customWidth="1"/>
    <col min="2" max="6" width="5.7109375" style="5" customWidth="1"/>
    <col min="7" max="13" width="3.140625" style="5" customWidth="1"/>
    <col min="14" max="14" width="1.5703125" style="5" customWidth="1"/>
    <col min="15" max="21" width="3.140625" style="5" customWidth="1"/>
    <col min="22" max="22" width="1.5703125" style="5" customWidth="1"/>
    <col min="23" max="29" width="3.140625" style="5" customWidth="1"/>
    <col min="30" max="30" width="1.5703125" style="5" customWidth="1"/>
    <col min="31" max="37" width="3.140625" style="5" customWidth="1"/>
    <col min="38" max="38" width="1.5703125" style="5" customWidth="1"/>
    <col min="39" max="45" width="3.140625" style="5" customWidth="1"/>
    <col min="46" max="46" width="1.5703125" style="5" customWidth="1"/>
    <col min="47" max="53" width="3.140625" style="5" hidden="1" customWidth="1"/>
    <col min="54" max="54" width="1.5703125" style="5" hidden="1" customWidth="1"/>
    <col min="55" max="61" width="3.140625" style="5" hidden="1" customWidth="1"/>
    <col min="62" max="62" width="1.5703125" style="5" hidden="1" customWidth="1"/>
    <col min="63" max="69" width="3.140625" style="5" hidden="1" customWidth="1"/>
    <col min="70" max="70" width="1.5703125" style="5" hidden="1" customWidth="1"/>
    <col min="71" max="71" width="3" style="5" hidden="1" customWidth="1"/>
    <col min="72" max="77" width="3.140625" style="5" hidden="1" customWidth="1"/>
    <col min="78" max="78" width="1.5703125" style="5" hidden="1" customWidth="1"/>
    <col min="79" max="85" width="3" style="5" hidden="1" customWidth="1"/>
    <col min="86" max="86" width="1.5703125" style="5" hidden="1" customWidth="1"/>
    <col min="87" max="93" width="3" style="5" hidden="1" customWidth="1"/>
    <col min="94" max="94" width="1.5703125" style="5" hidden="1" customWidth="1"/>
    <col min="95" max="101" width="3" style="5" hidden="1" customWidth="1"/>
    <col min="102" max="102" width="1.5703125" style="5" customWidth="1"/>
    <col min="103" max="103" width="9.7109375" style="5" hidden="1" customWidth="1"/>
    <col min="104" max="104" width="1.5703125" style="5" hidden="1" customWidth="1"/>
    <col min="105" max="111" width="9.85546875" style="5" hidden="1" customWidth="1"/>
    <col min="112" max="118" width="11.28515625" style="6" hidden="1" customWidth="1"/>
    <col min="119" max="124" width="13" style="5" hidden="1" customWidth="1"/>
    <col min="125" max="125" width="14.85546875" style="5" hidden="1" customWidth="1"/>
    <col min="126" max="126" width="14.85546875" style="6" hidden="1" customWidth="1"/>
    <col min="127" max="127" width="4.140625" style="5" hidden="1" customWidth="1"/>
    <col min="128" max="128" width="4.140625" style="6" hidden="1" customWidth="1"/>
    <col min="129" max="134" width="4.140625" style="5" hidden="1" customWidth="1"/>
    <col min="135" max="135" width="14.85546875" style="127" hidden="1" customWidth="1"/>
    <col min="136" max="142" width="0" style="5" hidden="1" customWidth="1"/>
    <col min="143" max="143" width="14.85546875" style="127" hidden="1" customWidth="1"/>
    <col min="144" max="148" width="11.5703125" style="5" hidden="1" customWidth="1"/>
    <col min="149" max="150" width="10.5703125" style="5" hidden="1" customWidth="1"/>
    <col min="151" max="151" width="14.85546875" style="127" hidden="1" customWidth="1"/>
    <col min="152" max="158" width="0" style="5" hidden="1" customWidth="1"/>
    <col min="159" max="159" width="14.85546875" style="127" hidden="1" customWidth="1"/>
    <col min="160" max="166" width="0" style="5" hidden="1" customWidth="1"/>
    <col min="167" max="167" width="14.85546875" style="5" hidden="1" customWidth="1"/>
    <col min="168" max="174" width="10.5703125" style="5" hidden="1" customWidth="1"/>
    <col min="175" max="175" width="14.85546875" style="5" hidden="1" customWidth="1"/>
    <col min="176" max="180" width="11.5703125" style="5" hidden="1" customWidth="1"/>
    <col min="181" max="182" width="10.5703125" style="5" hidden="1" customWidth="1"/>
    <col min="183" max="184" width="0" style="5" hidden="1" customWidth="1"/>
    <col min="185" max="190" width="15.140625" style="5" hidden="1" customWidth="1"/>
    <col min="191" max="191" width="0" style="5" hidden="1" customWidth="1"/>
    <col min="192" max="198" width="14.7109375" style="5" hidden="1" customWidth="1"/>
    <col min="199" max="205" width="0" style="5" hidden="1" customWidth="1"/>
    <col min="206" max="16384" width="9.140625" style="5"/>
  </cols>
  <sheetData>
    <row r="1" spans="1:210" ht="18.75" customHeight="1" thickBot="1">
      <c r="A1" s="1"/>
      <c r="B1" s="2" t="s">
        <v>34</v>
      </c>
      <c r="C1" s="3" t="s">
        <v>25</v>
      </c>
      <c r="D1" s="102" t="e">
        <f>IF(SUM(DW10:EC45)&gt;0,"BŁĄD","OK")</f>
        <v>#REF!</v>
      </c>
      <c r="E1" s="102">
        <f>IF(SUM(B3)&gt;0,"BŁĄD",0)</f>
        <v>0</v>
      </c>
      <c r="F1" s="4"/>
      <c r="G1" s="4"/>
      <c r="H1" s="4"/>
      <c r="I1" s="4"/>
      <c r="J1" s="4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DW1" s="6"/>
      <c r="DY1" s="6"/>
      <c r="DZ1" s="31"/>
      <c r="EA1" s="31"/>
      <c r="EB1" s="31"/>
      <c r="EC1" s="31"/>
      <c r="ED1" s="31"/>
    </row>
    <row r="2" spans="1:210" s="12" customFormat="1" ht="26.25" customHeight="1" thickBot="1">
      <c r="A2" s="7"/>
      <c r="B2" s="8"/>
      <c r="C2" s="8"/>
      <c r="D2" s="9"/>
      <c r="E2" s="10"/>
      <c r="F2" s="10"/>
      <c r="G2" s="10"/>
      <c r="H2" s="11"/>
      <c r="I2" s="11"/>
      <c r="J2" s="188" t="s">
        <v>80</v>
      </c>
      <c r="K2" s="189"/>
      <c r="L2" s="189"/>
      <c r="M2" s="189"/>
      <c r="N2" s="189"/>
      <c r="O2" s="189"/>
      <c r="P2" s="189"/>
      <c r="Q2" s="189"/>
      <c r="R2" s="190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DH2" s="13"/>
      <c r="DI2" s="13"/>
      <c r="DJ2" s="13"/>
      <c r="DK2" s="13"/>
      <c r="DL2" s="13"/>
      <c r="DM2" s="13"/>
      <c r="DN2" s="13"/>
      <c r="DV2" s="13"/>
      <c r="DX2" s="13"/>
      <c r="DZ2" s="117"/>
      <c r="EA2" s="117"/>
      <c r="EB2" s="117"/>
      <c r="EC2" s="110"/>
      <c r="ED2" s="110"/>
      <c r="EE2" s="128"/>
      <c r="EM2" s="128"/>
      <c r="EU2" s="128"/>
      <c r="FC2" s="128"/>
    </row>
    <row r="3" spans="1:210" s="15" customFormat="1" ht="21.75" customHeight="1">
      <c r="A3" s="7"/>
      <c r="B3" s="192"/>
      <c r="C3" s="192"/>
      <c r="D3" s="8"/>
      <c r="G3" s="10"/>
      <c r="H3" s="16"/>
      <c r="I3" s="16"/>
      <c r="J3" s="191"/>
      <c r="K3" s="191"/>
      <c r="L3" s="191"/>
      <c r="M3" s="191"/>
      <c r="N3" s="191"/>
      <c r="O3" s="191"/>
      <c r="P3" s="191"/>
      <c r="Q3" s="191"/>
      <c r="R3" s="191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6"/>
      <c r="BF3" s="16"/>
      <c r="BG3" s="16"/>
      <c r="BH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/>
      <c r="BX3" s="16"/>
      <c r="BY3" s="16"/>
      <c r="BZ3" s="16"/>
      <c r="CA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/>
      <c r="CQ3" s="16"/>
      <c r="CR3" s="16"/>
      <c r="CS3" s="16"/>
      <c r="CT3" s="16"/>
      <c r="CU3" s="16"/>
      <c r="CV3" s="16"/>
      <c r="CW3" s="16"/>
      <c r="CX3" s="16"/>
      <c r="CY3" s="16"/>
      <c r="DH3" s="17"/>
      <c r="DI3" s="17"/>
      <c r="DJ3" s="17"/>
      <c r="DK3" s="17"/>
      <c r="DL3" s="17"/>
      <c r="DM3" s="17"/>
      <c r="DN3" s="17"/>
      <c r="DV3" s="17"/>
      <c r="DX3" s="17"/>
      <c r="DZ3" s="105"/>
      <c r="EA3" s="105"/>
      <c r="EB3" s="105"/>
      <c r="EC3" s="110"/>
      <c r="ED3" s="110"/>
      <c r="EE3" s="129"/>
      <c r="EM3" s="129"/>
      <c r="EU3" s="129"/>
      <c r="FC3" s="129"/>
    </row>
    <row r="4" spans="1:210" ht="5.25" customHeight="1">
      <c r="A4" s="18"/>
      <c r="B4" s="18"/>
      <c r="C4" s="18"/>
      <c r="D4" s="19"/>
      <c r="E4" s="19"/>
      <c r="F4" s="19"/>
      <c r="G4" s="10"/>
      <c r="H4" s="19"/>
      <c r="I4" s="19"/>
      <c r="J4" s="19"/>
      <c r="K4" s="19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DZ4" s="31"/>
      <c r="EA4" s="31"/>
      <c r="EB4" s="31"/>
      <c r="EC4" s="110"/>
      <c r="ED4" s="110"/>
    </row>
    <row r="5" spans="1:210" ht="25.5" customHeight="1">
      <c r="A5" s="7"/>
      <c r="B5" s="14"/>
      <c r="C5" s="21"/>
      <c r="D5" s="22"/>
      <c r="E5" s="10"/>
      <c r="F5" s="10"/>
      <c r="G5" s="10"/>
      <c r="H5" s="23"/>
      <c r="I5" s="23"/>
      <c r="J5" s="19"/>
      <c r="K5" s="19"/>
      <c r="L5" s="20"/>
      <c r="M5" s="20"/>
      <c r="N5" s="20"/>
      <c r="O5" s="20" t="s">
        <v>0</v>
      </c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DZ5" s="31"/>
      <c r="EA5" s="31"/>
      <c r="EB5" s="31"/>
      <c r="EC5" s="110"/>
      <c r="ED5" s="110"/>
      <c r="GC5" s="104"/>
      <c r="GD5" s="104"/>
      <c r="GE5" s="104"/>
      <c r="GF5" s="104"/>
      <c r="GG5" s="104"/>
      <c r="GH5" s="104"/>
    </row>
    <row r="6" spans="1:210" s="15" customFormat="1" ht="14.25" customHeight="1">
      <c r="A6" s="24"/>
      <c r="B6" s="24"/>
      <c r="C6" s="24"/>
      <c r="D6" s="25"/>
      <c r="E6" s="26"/>
      <c r="F6" s="26"/>
      <c r="G6" s="178" t="s">
        <v>79</v>
      </c>
      <c r="H6" s="179"/>
      <c r="I6" s="179"/>
      <c r="J6" s="179"/>
      <c r="K6" s="179"/>
      <c r="L6" s="176"/>
      <c r="M6" s="177"/>
      <c r="N6" s="27"/>
      <c r="O6" s="178" t="s">
        <v>74</v>
      </c>
      <c r="P6" s="179"/>
      <c r="Q6" s="179"/>
      <c r="R6" s="179"/>
      <c r="S6" s="179"/>
      <c r="T6" s="176">
        <v>2</v>
      </c>
      <c r="U6" s="177"/>
      <c r="V6" s="27"/>
      <c r="W6" s="178" t="s">
        <v>74</v>
      </c>
      <c r="X6" s="179"/>
      <c r="Y6" s="179"/>
      <c r="Z6" s="179"/>
      <c r="AA6" s="179"/>
      <c r="AB6" s="176">
        <v>3</v>
      </c>
      <c r="AC6" s="177"/>
      <c r="AD6" s="27"/>
      <c r="AE6" s="178" t="s">
        <v>74</v>
      </c>
      <c r="AF6" s="179"/>
      <c r="AG6" s="179"/>
      <c r="AH6" s="179"/>
      <c r="AI6" s="179"/>
      <c r="AJ6" s="176">
        <v>4</v>
      </c>
      <c r="AK6" s="177"/>
      <c r="AL6" s="27"/>
      <c r="AM6" s="178" t="s">
        <v>74</v>
      </c>
      <c r="AN6" s="179"/>
      <c r="AO6" s="179"/>
      <c r="AP6" s="179"/>
      <c r="AQ6" s="179"/>
      <c r="AR6" s="176">
        <v>5</v>
      </c>
      <c r="AS6" s="177"/>
      <c r="AT6" s="27"/>
      <c r="AU6" s="178" t="s">
        <v>74</v>
      </c>
      <c r="AV6" s="179"/>
      <c r="AW6" s="179"/>
      <c r="AX6" s="179"/>
      <c r="AY6" s="179"/>
      <c r="AZ6" s="176">
        <f>AR6+1</f>
        <v>6</v>
      </c>
      <c r="BA6" s="177"/>
      <c r="BB6" s="27"/>
      <c r="BC6" s="178" t="s">
        <v>74</v>
      </c>
      <c r="BD6" s="179"/>
      <c r="BE6" s="179"/>
      <c r="BF6" s="179"/>
      <c r="BG6" s="179"/>
      <c r="BH6" s="176">
        <f>AZ6+1</f>
        <v>7</v>
      </c>
      <c r="BI6" s="177"/>
      <c r="BJ6" s="27"/>
      <c r="BK6" s="178" t="s">
        <v>74</v>
      </c>
      <c r="BL6" s="179"/>
      <c r="BM6" s="179"/>
      <c r="BN6" s="179"/>
      <c r="BO6" s="179"/>
      <c r="BP6" s="176">
        <f>BH6+1</f>
        <v>8</v>
      </c>
      <c r="BQ6" s="177"/>
      <c r="BR6" s="27"/>
      <c r="BS6" s="178" t="s">
        <v>74</v>
      </c>
      <c r="BT6" s="179"/>
      <c r="BU6" s="179"/>
      <c r="BV6" s="179"/>
      <c r="BW6" s="179"/>
      <c r="BX6" s="176">
        <f>BP6+1</f>
        <v>9</v>
      </c>
      <c r="BY6" s="177"/>
      <c r="BZ6" s="27"/>
      <c r="CA6" s="178" t="s">
        <v>74</v>
      </c>
      <c r="CB6" s="179"/>
      <c r="CC6" s="179"/>
      <c r="CD6" s="179"/>
      <c r="CE6" s="179"/>
      <c r="CF6" s="176">
        <f>BX6+1</f>
        <v>10</v>
      </c>
      <c r="CG6" s="177"/>
      <c r="CH6" s="27"/>
      <c r="CI6" s="178" t="s">
        <v>74</v>
      </c>
      <c r="CJ6" s="179"/>
      <c r="CK6" s="179"/>
      <c r="CL6" s="179"/>
      <c r="CM6" s="179"/>
      <c r="CN6" s="176">
        <f>CF6+1</f>
        <v>11</v>
      </c>
      <c r="CO6" s="177"/>
      <c r="CP6" s="27"/>
      <c r="CQ6" s="178" t="s">
        <v>74</v>
      </c>
      <c r="CR6" s="179"/>
      <c r="CS6" s="179"/>
      <c r="CT6" s="179"/>
      <c r="CU6" s="179"/>
      <c r="CV6" s="176">
        <f>CN6+1</f>
        <v>12</v>
      </c>
      <c r="CW6" s="177"/>
      <c r="CX6" s="27"/>
      <c r="CY6" s="27"/>
      <c r="DH6" s="17"/>
      <c r="DI6" s="17"/>
      <c r="DJ6" s="17"/>
      <c r="DK6" s="17"/>
      <c r="DL6" s="17"/>
      <c r="DM6" s="17"/>
      <c r="DN6" s="17"/>
      <c r="DV6" s="17"/>
      <c r="DX6" s="17"/>
      <c r="DZ6" s="105"/>
      <c r="EA6" s="105"/>
      <c r="EB6" s="105"/>
      <c r="EC6" s="110"/>
      <c r="ED6" s="110"/>
      <c r="EE6" s="129"/>
      <c r="EM6" s="129"/>
      <c r="EU6" s="129"/>
      <c r="FC6" s="129"/>
      <c r="GC6" s="104"/>
      <c r="GD6" s="104"/>
      <c r="GE6" s="104"/>
      <c r="GF6" s="104"/>
      <c r="GG6" s="104"/>
      <c r="GH6" s="104"/>
    </row>
    <row r="7" spans="1:210" ht="24.75" customHeight="1" thickBot="1">
      <c r="A7" s="28"/>
      <c r="B7" s="186"/>
      <c r="C7" s="186"/>
      <c r="D7" s="186"/>
      <c r="E7" s="186"/>
      <c r="F7" s="187"/>
      <c r="G7" s="97"/>
      <c r="H7" s="97"/>
      <c r="I7" s="97"/>
      <c r="J7" s="98"/>
      <c r="K7" s="97"/>
      <c r="L7" s="97"/>
      <c r="M7" s="97"/>
      <c r="N7" s="65"/>
      <c r="O7" s="97" t="s">
        <v>3</v>
      </c>
      <c r="P7" s="97" t="s">
        <v>6</v>
      </c>
      <c r="Q7" s="97" t="s">
        <v>23</v>
      </c>
      <c r="R7" s="98" t="s">
        <v>20</v>
      </c>
      <c r="S7" s="97" t="s">
        <v>4</v>
      </c>
      <c r="T7" s="97" t="s">
        <v>22</v>
      </c>
      <c r="U7" s="97" t="s">
        <v>2</v>
      </c>
      <c r="V7" s="65"/>
      <c r="W7" s="97" t="s">
        <v>3</v>
      </c>
      <c r="X7" s="97" t="s">
        <v>6</v>
      </c>
      <c r="Y7" s="97" t="s">
        <v>23</v>
      </c>
      <c r="Z7" s="98" t="s">
        <v>20</v>
      </c>
      <c r="AA7" s="97" t="s">
        <v>4</v>
      </c>
      <c r="AB7" s="97" t="s">
        <v>22</v>
      </c>
      <c r="AC7" s="97" t="s">
        <v>2</v>
      </c>
      <c r="AD7" s="66"/>
      <c r="AE7" s="97" t="s">
        <v>3</v>
      </c>
      <c r="AF7" s="97" t="s">
        <v>6</v>
      </c>
      <c r="AG7" s="97" t="s">
        <v>23</v>
      </c>
      <c r="AH7" s="98" t="s">
        <v>20</v>
      </c>
      <c r="AI7" s="97" t="s">
        <v>4</v>
      </c>
      <c r="AJ7" s="97" t="s">
        <v>22</v>
      </c>
      <c r="AK7" s="97" t="s">
        <v>2</v>
      </c>
      <c r="AL7" s="66"/>
      <c r="AM7" s="97" t="s">
        <v>3</v>
      </c>
      <c r="AN7" s="97" t="s">
        <v>6</v>
      </c>
      <c r="AO7" s="97" t="s">
        <v>23</v>
      </c>
      <c r="AP7" s="98" t="s">
        <v>20</v>
      </c>
      <c r="AQ7" s="97" t="s">
        <v>4</v>
      </c>
      <c r="AR7" s="97" t="s">
        <v>22</v>
      </c>
      <c r="AS7" s="97" t="s">
        <v>2</v>
      </c>
      <c r="AT7" s="66"/>
      <c r="AU7" s="97" t="s">
        <v>3</v>
      </c>
      <c r="AV7" s="97" t="s">
        <v>6</v>
      </c>
      <c r="AW7" s="97" t="s">
        <v>23</v>
      </c>
      <c r="AX7" s="98" t="s">
        <v>20</v>
      </c>
      <c r="AY7" s="97" t="s">
        <v>4</v>
      </c>
      <c r="AZ7" s="97" t="s">
        <v>22</v>
      </c>
      <c r="BA7" s="97" t="s">
        <v>2</v>
      </c>
      <c r="BB7" s="66"/>
      <c r="BC7" s="97" t="s">
        <v>3</v>
      </c>
      <c r="BD7" s="97" t="s">
        <v>6</v>
      </c>
      <c r="BE7" s="97" t="s">
        <v>23</v>
      </c>
      <c r="BF7" s="97" t="s">
        <v>20</v>
      </c>
      <c r="BG7" s="97" t="s">
        <v>4</v>
      </c>
      <c r="BH7" s="97" t="s">
        <v>22</v>
      </c>
      <c r="BI7" s="97" t="s">
        <v>2</v>
      </c>
      <c r="BJ7" s="66"/>
      <c r="BK7" s="97" t="s">
        <v>3</v>
      </c>
      <c r="BL7" s="97" t="s">
        <v>6</v>
      </c>
      <c r="BM7" s="97" t="s">
        <v>23</v>
      </c>
      <c r="BN7" s="97" t="s">
        <v>20</v>
      </c>
      <c r="BO7" s="97" t="s">
        <v>4</v>
      </c>
      <c r="BP7" s="97" t="s">
        <v>22</v>
      </c>
      <c r="BQ7" s="97" t="s">
        <v>2</v>
      </c>
      <c r="BR7" s="67"/>
      <c r="BS7" s="97" t="s">
        <v>3</v>
      </c>
      <c r="BT7" s="97" t="s">
        <v>6</v>
      </c>
      <c r="BU7" s="97" t="s">
        <v>23</v>
      </c>
      <c r="BV7" s="97" t="s">
        <v>20</v>
      </c>
      <c r="BW7" s="97" t="s">
        <v>4</v>
      </c>
      <c r="BX7" s="97" t="s">
        <v>22</v>
      </c>
      <c r="BY7" s="97" t="s">
        <v>2</v>
      </c>
      <c r="BZ7" s="29"/>
      <c r="CA7" s="97" t="s">
        <v>3</v>
      </c>
      <c r="CB7" s="97" t="s">
        <v>6</v>
      </c>
      <c r="CC7" s="97" t="s">
        <v>23</v>
      </c>
      <c r="CD7" s="97" t="s">
        <v>20</v>
      </c>
      <c r="CE7" s="97" t="s">
        <v>4</v>
      </c>
      <c r="CF7" s="97" t="s">
        <v>22</v>
      </c>
      <c r="CG7" s="97" t="s">
        <v>2</v>
      </c>
      <c r="CH7" s="29"/>
      <c r="CI7" s="97" t="s">
        <v>3</v>
      </c>
      <c r="CJ7" s="97" t="s">
        <v>6</v>
      </c>
      <c r="CK7" s="97" t="s">
        <v>23</v>
      </c>
      <c r="CL7" s="97" t="s">
        <v>20</v>
      </c>
      <c r="CM7" s="97" t="s">
        <v>4</v>
      </c>
      <c r="CN7" s="97" t="s">
        <v>22</v>
      </c>
      <c r="CO7" s="97" t="s">
        <v>2</v>
      </c>
      <c r="CP7" s="29"/>
      <c r="CQ7" s="97" t="s">
        <v>3</v>
      </c>
      <c r="CR7" s="97" t="s">
        <v>6</v>
      </c>
      <c r="CS7" s="97" t="s">
        <v>23</v>
      </c>
      <c r="CT7" s="97" t="s">
        <v>20</v>
      </c>
      <c r="CU7" s="97" t="s">
        <v>4</v>
      </c>
      <c r="CV7" s="97" t="s">
        <v>22</v>
      </c>
      <c r="CW7" s="97" t="s">
        <v>2</v>
      </c>
      <c r="CX7" s="29"/>
      <c r="CY7" s="29"/>
      <c r="DA7" s="183" t="s">
        <v>31</v>
      </c>
      <c r="DB7" s="184"/>
      <c r="DC7" s="184"/>
      <c r="DD7" s="184"/>
      <c r="DE7" s="184"/>
      <c r="DF7" s="184"/>
      <c r="DG7" s="185"/>
      <c r="DH7" s="183" t="s">
        <v>24</v>
      </c>
      <c r="DI7" s="184"/>
      <c r="DJ7" s="184"/>
      <c r="DK7" s="184"/>
      <c r="DL7" s="184"/>
      <c r="DM7" s="184"/>
      <c r="DN7" s="185"/>
      <c r="DO7" s="183" t="s">
        <v>29</v>
      </c>
      <c r="DP7" s="184"/>
      <c r="DQ7" s="184"/>
      <c r="DR7" s="184"/>
      <c r="DS7" s="184"/>
      <c r="DT7" s="184"/>
      <c r="DU7" s="185"/>
      <c r="DV7" s="30"/>
      <c r="DW7" s="151"/>
      <c r="DX7" s="152"/>
      <c r="DY7" s="153"/>
      <c r="DZ7" s="153"/>
      <c r="EA7" s="153"/>
      <c r="EB7" s="153"/>
      <c r="EC7" s="111"/>
      <c r="ED7" s="111"/>
      <c r="EE7" s="154"/>
      <c r="EF7" s="107" t="s">
        <v>21</v>
      </c>
      <c r="EG7" s="107" t="s">
        <v>6</v>
      </c>
      <c r="EH7" s="107" t="s">
        <v>23</v>
      </c>
      <c r="EI7" s="107" t="s">
        <v>20</v>
      </c>
      <c r="EJ7" s="107" t="s">
        <v>4</v>
      </c>
      <c r="EK7" s="107" t="s">
        <v>22</v>
      </c>
      <c r="EL7" s="107" t="s">
        <v>32</v>
      </c>
      <c r="EM7" s="154"/>
      <c r="EN7" s="107" t="s">
        <v>21</v>
      </c>
      <c r="EO7" s="107" t="s">
        <v>6</v>
      </c>
      <c r="EP7" s="107" t="s">
        <v>23</v>
      </c>
      <c r="EQ7" s="107" t="s">
        <v>20</v>
      </c>
      <c r="ER7" s="107" t="s">
        <v>4</v>
      </c>
      <c r="ES7" s="107" t="s">
        <v>22</v>
      </c>
      <c r="ET7" s="107" t="s">
        <v>32</v>
      </c>
      <c r="EU7" s="154"/>
      <c r="EV7" s="132" t="s">
        <v>21</v>
      </c>
      <c r="EW7" s="132" t="s">
        <v>6</v>
      </c>
      <c r="EX7" s="132" t="s">
        <v>23</v>
      </c>
      <c r="EY7" s="132" t="s">
        <v>20</v>
      </c>
      <c r="EZ7" s="132" t="s">
        <v>4</v>
      </c>
      <c r="FA7" s="132" t="s">
        <v>22</v>
      </c>
      <c r="FB7" s="132" t="s">
        <v>32</v>
      </c>
      <c r="FC7" s="155"/>
      <c r="FD7" s="107" t="s">
        <v>21</v>
      </c>
      <c r="FE7" s="107" t="s">
        <v>6</v>
      </c>
      <c r="FF7" s="107" t="s">
        <v>23</v>
      </c>
      <c r="FG7" s="107" t="s">
        <v>20</v>
      </c>
      <c r="FH7" s="107" t="s">
        <v>4</v>
      </c>
      <c r="FI7" s="107" t="s">
        <v>22</v>
      </c>
      <c r="FJ7" s="107" t="s">
        <v>32</v>
      </c>
      <c r="FK7" s="155"/>
      <c r="FL7" s="107" t="s">
        <v>21</v>
      </c>
      <c r="FM7" s="107" t="s">
        <v>6</v>
      </c>
      <c r="FN7" s="107" t="s">
        <v>23</v>
      </c>
      <c r="FO7" s="107" t="s">
        <v>20</v>
      </c>
      <c r="FP7" s="107" t="s">
        <v>4</v>
      </c>
      <c r="FQ7" s="107" t="s">
        <v>22</v>
      </c>
      <c r="FR7" s="107" t="s">
        <v>32</v>
      </c>
      <c r="FS7" s="155"/>
      <c r="FT7" s="107" t="s">
        <v>21</v>
      </c>
      <c r="FU7" s="107" t="s">
        <v>6</v>
      </c>
      <c r="FV7" s="107" t="s">
        <v>23</v>
      </c>
      <c r="FW7" s="107" t="s">
        <v>20</v>
      </c>
      <c r="FX7" s="107" t="s">
        <v>4</v>
      </c>
      <c r="FY7" s="107" t="s">
        <v>22</v>
      </c>
      <c r="FZ7" s="107" t="s">
        <v>32</v>
      </c>
      <c r="GA7" s="153"/>
      <c r="GB7" s="103"/>
      <c r="GC7" s="139" t="s">
        <v>72</v>
      </c>
      <c r="GD7" s="139" t="s">
        <v>19</v>
      </c>
      <c r="GE7" s="139" t="s">
        <v>33</v>
      </c>
      <c r="GF7" s="139" t="s">
        <v>27</v>
      </c>
      <c r="GG7" s="139" t="s">
        <v>26</v>
      </c>
      <c r="GH7" s="139" t="s">
        <v>35</v>
      </c>
      <c r="GI7" s="153"/>
      <c r="GJ7" s="153"/>
      <c r="GK7" s="153"/>
      <c r="GL7" s="153"/>
      <c r="GM7" s="153"/>
      <c r="GN7" s="153"/>
      <c r="GO7" s="153"/>
      <c r="GP7" s="153"/>
      <c r="GQ7" s="153"/>
      <c r="GR7" s="153"/>
      <c r="GS7" s="153"/>
      <c r="GT7" s="153"/>
      <c r="GU7" s="153"/>
      <c r="GV7" s="153"/>
      <c r="GW7" s="153"/>
    </row>
    <row r="8" spans="1:210" s="15" customFormat="1" ht="69" customHeight="1" thickBot="1">
      <c r="A8" s="99" t="s">
        <v>78</v>
      </c>
      <c r="B8" s="94"/>
      <c r="C8" s="94"/>
      <c r="D8" s="94"/>
      <c r="E8" s="94"/>
      <c r="F8" s="94"/>
      <c r="G8" s="157">
        <v>41554</v>
      </c>
      <c r="H8" s="157">
        <v>41555</v>
      </c>
      <c r="I8" s="157">
        <v>41556</v>
      </c>
      <c r="J8" s="157">
        <v>41557</v>
      </c>
      <c r="K8" s="157">
        <v>41558</v>
      </c>
      <c r="L8" s="159">
        <v>41559</v>
      </c>
      <c r="M8" s="159">
        <v>41560</v>
      </c>
      <c r="N8" s="69"/>
      <c r="O8" s="157">
        <v>41561</v>
      </c>
      <c r="P8" s="157">
        <v>41562</v>
      </c>
      <c r="Q8" s="157">
        <v>41563</v>
      </c>
      <c r="R8" s="157">
        <v>41564</v>
      </c>
      <c r="S8" s="157">
        <v>41565</v>
      </c>
      <c r="T8" s="159">
        <v>41566</v>
      </c>
      <c r="U8" s="159">
        <v>41567</v>
      </c>
      <c r="V8" s="69"/>
      <c r="W8" s="157">
        <v>41568</v>
      </c>
      <c r="X8" s="157">
        <v>41569</v>
      </c>
      <c r="Y8" s="157">
        <v>41570</v>
      </c>
      <c r="Z8" s="157">
        <v>41571</v>
      </c>
      <c r="AA8" s="157">
        <v>41572</v>
      </c>
      <c r="AB8" s="159">
        <v>41573</v>
      </c>
      <c r="AC8" s="159">
        <v>41574</v>
      </c>
      <c r="AD8" s="69"/>
      <c r="AE8" s="157">
        <v>41575</v>
      </c>
      <c r="AF8" s="157">
        <v>41576</v>
      </c>
      <c r="AG8" s="157">
        <v>41577</v>
      </c>
      <c r="AH8" s="157">
        <v>41578</v>
      </c>
      <c r="AI8" s="157">
        <v>41579</v>
      </c>
      <c r="AJ8" s="157">
        <v>41580</v>
      </c>
      <c r="AK8" s="157">
        <v>41581</v>
      </c>
      <c r="AL8" s="70"/>
      <c r="AM8" s="157">
        <v>41582</v>
      </c>
      <c r="AN8" s="157">
        <v>41583</v>
      </c>
      <c r="AO8" s="157">
        <v>41584</v>
      </c>
      <c r="AP8" s="157">
        <v>41585</v>
      </c>
      <c r="AQ8" s="157">
        <v>41586</v>
      </c>
      <c r="AR8" s="159">
        <v>41587</v>
      </c>
      <c r="AS8" s="159">
        <v>41588</v>
      </c>
      <c r="AT8" s="69"/>
      <c r="AU8" s="159">
        <f>AS8+1</f>
        <v>41589</v>
      </c>
      <c r="AV8" s="159">
        <f t="shared" ref="AV8:BA8" si="0">AU8+1</f>
        <v>41590</v>
      </c>
      <c r="AW8" s="159">
        <f t="shared" si="0"/>
        <v>41591</v>
      </c>
      <c r="AX8" s="159">
        <f t="shared" si="0"/>
        <v>41592</v>
      </c>
      <c r="AY8" s="159">
        <f t="shared" si="0"/>
        <v>41593</v>
      </c>
      <c r="AZ8" s="159">
        <f t="shared" si="0"/>
        <v>41594</v>
      </c>
      <c r="BA8" s="159">
        <f t="shared" si="0"/>
        <v>41595</v>
      </c>
      <c r="BB8" s="70"/>
      <c r="BC8" s="68">
        <f>BA8+1</f>
        <v>41596</v>
      </c>
      <c r="BD8" s="68">
        <f t="shared" ref="BD8:BI8" si="1">BC8+1</f>
        <v>41597</v>
      </c>
      <c r="BE8" s="68">
        <f t="shared" si="1"/>
        <v>41598</v>
      </c>
      <c r="BF8" s="68">
        <f t="shared" si="1"/>
        <v>41599</v>
      </c>
      <c r="BG8" s="68">
        <f t="shared" si="1"/>
        <v>41600</v>
      </c>
      <c r="BH8" s="68">
        <f t="shared" si="1"/>
        <v>41601</v>
      </c>
      <c r="BI8" s="68">
        <f t="shared" si="1"/>
        <v>41602</v>
      </c>
      <c r="BJ8" s="70"/>
      <c r="BK8" s="68">
        <f>BI8+1</f>
        <v>41603</v>
      </c>
      <c r="BL8" s="68">
        <f t="shared" ref="BL8:BQ8" si="2">BK8+1</f>
        <v>41604</v>
      </c>
      <c r="BM8" s="68">
        <f t="shared" si="2"/>
        <v>41605</v>
      </c>
      <c r="BN8" s="68">
        <f t="shared" si="2"/>
        <v>41606</v>
      </c>
      <c r="BO8" s="68">
        <f t="shared" si="2"/>
        <v>41607</v>
      </c>
      <c r="BP8" s="68">
        <f t="shared" si="2"/>
        <v>41608</v>
      </c>
      <c r="BQ8" s="68">
        <f t="shared" si="2"/>
        <v>41609</v>
      </c>
      <c r="BR8" s="71"/>
      <c r="BS8" s="68">
        <f>BQ8+1</f>
        <v>41610</v>
      </c>
      <c r="BT8" s="68">
        <f t="shared" ref="BT8:BY8" si="3">BS8+1</f>
        <v>41611</v>
      </c>
      <c r="BU8" s="68">
        <f t="shared" si="3"/>
        <v>41612</v>
      </c>
      <c r="BV8" s="68">
        <f t="shared" si="3"/>
        <v>41613</v>
      </c>
      <c r="BW8" s="68">
        <f t="shared" si="3"/>
        <v>41614</v>
      </c>
      <c r="BX8" s="68">
        <f t="shared" si="3"/>
        <v>41615</v>
      </c>
      <c r="BY8" s="68">
        <f t="shared" si="3"/>
        <v>41616</v>
      </c>
      <c r="BZ8" s="32"/>
      <c r="CA8" s="68">
        <f>BY8+1</f>
        <v>41617</v>
      </c>
      <c r="CB8" s="68">
        <f t="shared" ref="CB8:CG8" si="4">CA8+1</f>
        <v>41618</v>
      </c>
      <c r="CC8" s="68">
        <f t="shared" si="4"/>
        <v>41619</v>
      </c>
      <c r="CD8" s="68">
        <f t="shared" si="4"/>
        <v>41620</v>
      </c>
      <c r="CE8" s="68">
        <f t="shared" si="4"/>
        <v>41621</v>
      </c>
      <c r="CF8" s="68">
        <f t="shared" si="4"/>
        <v>41622</v>
      </c>
      <c r="CG8" s="68">
        <f t="shared" si="4"/>
        <v>41623</v>
      </c>
      <c r="CH8" s="32"/>
      <c r="CI8" s="68">
        <f>CG8+1</f>
        <v>41624</v>
      </c>
      <c r="CJ8" s="68">
        <f t="shared" ref="CJ8:CO8" si="5">CI8+1</f>
        <v>41625</v>
      </c>
      <c r="CK8" s="68">
        <f t="shared" si="5"/>
        <v>41626</v>
      </c>
      <c r="CL8" s="68">
        <f t="shared" si="5"/>
        <v>41627</v>
      </c>
      <c r="CM8" s="68">
        <f t="shared" si="5"/>
        <v>41628</v>
      </c>
      <c r="CN8" s="68">
        <f t="shared" si="5"/>
        <v>41629</v>
      </c>
      <c r="CO8" s="68">
        <f t="shared" si="5"/>
        <v>41630</v>
      </c>
      <c r="CP8" s="32"/>
      <c r="CQ8" s="68">
        <f>CO8+1</f>
        <v>41631</v>
      </c>
      <c r="CR8" s="68">
        <f t="shared" ref="CR8:CW8" si="6">CQ8+1</f>
        <v>41632</v>
      </c>
      <c r="CS8" s="68">
        <f t="shared" si="6"/>
        <v>41633</v>
      </c>
      <c r="CT8" s="68">
        <f t="shared" si="6"/>
        <v>41634</v>
      </c>
      <c r="CU8" s="68">
        <f t="shared" si="6"/>
        <v>41635</v>
      </c>
      <c r="CV8" s="68">
        <f t="shared" si="6"/>
        <v>41636</v>
      </c>
      <c r="CW8" s="68">
        <f t="shared" si="6"/>
        <v>41637</v>
      </c>
      <c r="CX8" s="32"/>
      <c r="CY8" s="95" t="s">
        <v>30</v>
      </c>
      <c r="DA8" s="73" t="s">
        <v>3</v>
      </c>
      <c r="DB8" s="74" t="s">
        <v>6</v>
      </c>
      <c r="DC8" s="74" t="s">
        <v>5</v>
      </c>
      <c r="DD8" s="74" t="s">
        <v>20</v>
      </c>
      <c r="DE8" s="74" t="s">
        <v>4</v>
      </c>
      <c r="DF8" s="74" t="s">
        <v>22</v>
      </c>
      <c r="DG8" s="75" t="s">
        <v>2</v>
      </c>
      <c r="DH8" s="73" t="s">
        <v>3</v>
      </c>
      <c r="DI8" s="74" t="s">
        <v>6</v>
      </c>
      <c r="DJ8" s="74" t="s">
        <v>5</v>
      </c>
      <c r="DK8" s="74" t="s">
        <v>20</v>
      </c>
      <c r="DL8" s="74" t="s">
        <v>4</v>
      </c>
      <c r="DM8" s="74" t="s">
        <v>22</v>
      </c>
      <c r="DN8" s="75" t="s">
        <v>2</v>
      </c>
      <c r="DO8" s="73" t="s">
        <v>3</v>
      </c>
      <c r="DP8" s="74" t="s">
        <v>6</v>
      </c>
      <c r="DQ8" s="74" t="s">
        <v>5</v>
      </c>
      <c r="DR8" s="74" t="s">
        <v>20</v>
      </c>
      <c r="DS8" s="74" t="s">
        <v>4</v>
      </c>
      <c r="DT8" s="74" t="s">
        <v>22</v>
      </c>
      <c r="DU8" s="75" t="s">
        <v>2</v>
      </c>
      <c r="DV8" s="33"/>
      <c r="DW8" s="180" t="s">
        <v>77</v>
      </c>
      <c r="DX8" s="181"/>
      <c r="DY8" s="181"/>
      <c r="DZ8" s="181"/>
      <c r="EA8" s="181"/>
      <c r="EB8" s="181"/>
      <c r="EC8" s="182"/>
      <c r="ED8" s="115"/>
      <c r="EE8" s="156"/>
      <c r="EF8" s="174" t="s">
        <v>72</v>
      </c>
      <c r="EG8" s="174"/>
      <c r="EH8" s="174"/>
      <c r="EI8" s="174"/>
      <c r="EJ8" s="174"/>
      <c r="EK8" s="174"/>
      <c r="EL8" s="174"/>
      <c r="EM8" s="156"/>
      <c r="EN8" s="174" t="s">
        <v>19</v>
      </c>
      <c r="EO8" s="174"/>
      <c r="EP8" s="174"/>
      <c r="EQ8" s="174"/>
      <c r="ER8" s="174"/>
      <c r="ES8" s="174"/>
      <c r="ET8" s="174"/>
      <c r="EU8" s="156"/>
      <c r="EV8" s="175" t="s">
        <v>75</v>
      </c>
      <c r="EW8" s="175"/>
      <c r="EX8" s="175"/>
      <c r="EY8" s="175"/>
      <c r="EZ8" s="175"/>
      <c r="FA8" s="175"/>
      <c r="FB8" s="175"/>
      <c r="FC8" s="156"/>
      <c r="FD8" s="174" t="s">
        <v>73</v>
      </c>
      <c r="FE8" s="174"/>
      <c r="FF8" s="174"/>
      <c r="FG8" s="174"/>
      <c r="FH8" s="174"/>
      <c r="FI8" s="174"/>
      <c r="FJ8" s="174"/>
      <c r="FK8" s="156"/>
      <c r="FL8" s="174" t="s">
        <v>76</v>
      </c>
      <c r="FM8" s="174"/>
      <c r="FN8" s="174"/>
      <c r="FO8" s="174"/>
      <c r="FP8" s="174"/>
      <c r="FQ8" s="174"/>
      <c r="FR8" s="174"/>
      <c r="FS8" s="156"/>
      <c r="FT8" s="174" t="s">
        <v>35</v>
      </c>
      <c r="FU8" s="174"/>
      <c r="FV8" s="174"/>
      <c r="FW8" s="174"/>
      <c r="FX8" s="174"/>
      <c r="FY8" s="174"/>
      <c r="FZ8" s="174"/>
      <c r="GA8" s="116"/>
      <c r="GB8" s="107" t="s">
        <v>18</v>
      </c>
      <c r="GC8" s="138">
        <v>114</v>
      </c>
      <c r="GD8" s="138">
        <v>6</v>
      </c>
      <c r="GE8" s="138">
        <v>120</v>
      </c>
      <c r="GF8" s="138">
        <v>111</v>
      </c>
      <c r="GG8" s="138">
        <v>10008</v>
      </c>
      <c r="GH8" s="138">
        <v>20070</v>
      </c>
      <c r="GI8" s="113"/>
      <c r="GJ8" s="172" t="s">
        <v>28</v>
      </c>
      <c r="GK8" s="173"/>
      <c r="GL8" s="173"/>
      <c r="GM8" s="173"/>
      <c r="GN8" s="173"/>
      <c r="GO8" s="173"/>
      <c r="GP8" s="173"/>
      <c r="GQ8" s="107" t="s">
        <v>18</v>
      </c>
      <c r="GR8" s="141">
        <v>114</v>
      </c>
      <c r="GS8" s="141">
        <v>6</v>
      </c>
      <c r="GT8" s="141">
        <v>120</v>
      </c>
      <c r="GU8" s="141">
        <v>111</v>
      </c>
      <c r="GV8" s="141">
        <v>10008</v>
      </c>
      <c r="GW8" s="166">
        <v>20070</v>
      </c>
    </row>
    <row r="9" spans="1:210" ht="4.5" customHeight="1" thickBot="1">
      <c r="A9" s="28"/>
      <c r="B9" s="28"/>
      <c r="C9" s="28"/>
      <c r="D9" s="20"/>
      <c r="E9" s="20"/>
      <c r="F9" s="20"/>
      <c r="G9" s="34"/>
      <c r="H9" s="34"/>
      <c r="I9" s="20"/>
      <c r="J9" s="20"/>
      <c r="K9" s="20"/>
      <c r="L9" s="20"/>
      <c r="M9" s="20"/>
      <c r="N9" s="34"/>
      <c r="O9" s="34"/>
      <c r="P9" s="34"/>
      <c r="Q9" s="20"/>
      <c r="R9" s="20"/>
      <c r="S9" s="20"/>
      <c r="T9" s="20"/>
      <c r="U9" s="20"/>
      <c r="V9" s="20"/>
      <c r="W9" s="34"/>
      <c r="X9" s="34"/>
      <c r="Y9" s="34"/>
      <c r="Z9" s="34"/>
      <c r="AA9" s="34"/>
      <c r="AB9" s="20"/>
      <c r="AC9" s="20"/>
      <c r="AD9" s="20"/>
      <c r="AE9" s="34"/>
      <c r="AF9" s="34"/>
      <c r="AG9" s="34"/>
      <c r="AH9" s="34"/>
      <c r="AI9" s="34"/>
      <c r="AJ9" s="20"/>
      <c r="AK9" s="20"/>
      <c r="AL9" s="20"/>
      <c r="AM9" s="34"/>
      <c r="AN9" s="34"/>
      <c r="AO9" s="34"/>
      <c r="AP9" s="34"/>
      <c r="AQ9" s="34"/>
      <c r="AR9" s="20"/>
      <c r="AS9" s="20"/>
      <c r="AT9" s="20"/>
      <c r="AU9" s="34"/>
      <c r="AV9" s="34"/>
      <c r="AW9" s="34"/>
      <c r="AX9" s="34"/>
      <c r="AY9" s="34"/>
      <c r="AZ9" s="20"/>
      <c r="BA9" s="20"/>
      <c r="BB9" s="20"/>
      <c r="BC9" s="34"/>
      <c r="BD9" s="34"/>
      <c r="BE9" s="34"/>
      <c r="BF9" s="34"/>
      <c r="BG9" s="34"/>
      <c r="BH9" s="20"/>
      <c r="BI9" s="20"/>
      <c r="BJ9" s="20"/>
      <c r="BK9" s="34"/>
      <c r="BL9" s="34"/>
      <c r="BM9" s="34"/>
      <c r="BN9" s="34"/>
      <c r="BO9" s="34"/>
      <c r="BP9" s="20"/>
      <c r="BQ9" s="20"/>
      <c r="BR9" s="34"/>
      <c r="BS9" s="34"/>
      <c r="BT9" s="34"/>
      <c r="BU9" s="34"/>
      <c r="BV9" s="34"/>
      <c r="BW9" s="34"/>
      <c r="BX9" s="20"/>
      <c r="BY9" s="20"/>
      <c r="BZ9" s="34"/>
      <c r="CA9" s="34"/>
      <c r="CB9" s="34"/>
      <c r="CC9" s="34"/>
      <c r="CD9" s="34"/>
      <c r="CE9" s="34"/>
      <c r="CF9" s="20"/>
      <c r="CG9" s="20"/>
      <c r="CH9" s="34"/>
      <c r="CI9" s="34"/>
      <c r="CJ9" s="34"/>
      <c r="CK9" s="34"/>
      <c r="CL9" s="34"/>
      <c r="CM9" s="34"/>
      <c r="CN9" s="20"/>
      <c r="CO9" s="20"/>
      <c r="CP9" s="34"/>
      <c r="CQ9" s="34"/>
      <c r="CR9" s="34"/>
      <c r="CS9" s="34"/>
      <c r="CT9" s="34"/>
      <c r="CU9" s="34"/>
      <c r="CV9" s="20"/>
      <c r="CW9" s="20"/>
      <c r="CX9" s="34"/>
      <c r="CY9" s="35"/>
      <c r="DA9" s="76"/>
      <c r="DB9" s="36"/>
      <c r="DC9" s="36"/>
      <c r="DD9" s="36"/>
      <c r="DE9" s="36"/>
      <c r="DF9" s="36"/>
      <c r="DG9" s="77"/>
      <c r="DH9" s="76"/>
      <c r="DI9" s="36"/>
      <c r="DJ9" s="36"/>
      <c r="DK9" s="36"/>
      <c r="DL9" s="36"/>
      <c r="DM9" s="36"/>
      <c r="DN9" s="77"/>
      <c r="DO9" s="76"/>
      <c r="DP9" s="36"/>
      <c r="DQ9" s="36"/>
      <c r="DR9" s="36"/>
      <c r="DS9" s="36"/>
      <c r="DT9" s="31"/>
      <c r="DU9" s="88"/>
      <c r="DV9" s="37"/>
      <c r="DW9" s="112"/>
      <c r="DX9" s="37"/>
      <c r="DY9" s="31"/>
      <c r="DZ9" s="31"/>
      <c r="EA9" s="31"/>
      <c r="EB9" s="31"/>
      <c r="EC9" s="88"/>
      <c r="ED9" s="31"/>
      <c r="EE9" s="131"/>
      <c r="EF9" s="148"/>
      <c r="EG9" s="148"/>
      <c r="EH9" s="148"/>
      <c r="EI9" s="148"/>
      <c r="EJ9" s="148"/>
      <c r="EK9" s="148"/>
      <c r="EL9" s="148"/>
      <c r="EM9" s="131"/>
      <c r="EN9" s="148"/>
      <c r="EO9" s="148"/>
      <c r="EP9" s="148"/>
      <c r="EQ9" s="148"/>
      <c r="ER9" s="148"/>
      <c r="ES9" s="148"/>
      <c r="ET9" s="148"/>
      <c r="EU9" s="131"/>
      <c r="EV9" s="149"/>
      <c r="EW9" s="149"/>
      <c r="EX9" s="149"/>
      <c r="EY9" s="149"/>
      <c r="EZ9" s="149"/>
      <c r="FA9" s="149"/>
      <c r="FB9" s="149"/>
      <c r="FD9" s="148"/>
      <c r="FE9" s="148"/>
      <c r="FF9" s="148"/>
      <c r="FG9" s="148"/>
      <c r="FH9" s="148"/>
      <c r="FI9" s="148"/>
      <c r="FJ9" s="148"/>
      <c r="FK9" s="127"/>
      <c r="FL9" s="148"/>
      <c r="FM9" s="148"/>
      <c r="FN9" s="148"/>
      <c r="FO9" s="148"/>
      <c r="FP9" s="148"/>
      <c r="FQ9" s="148"/>
      <c r="FR9" s="148"/>
      <c r="FS9" s="127"/>
      <c r="FT9" s="148"/>
      <c r="FU9" s="148"/>
      <c r="FV9" s="148"/>
      <c r="FW9" s="148"/>
      <c r="FX9" s="148"/>
      <c r="FY9" s="148"/>
      <c r="FZ9" s="148"/>
      <c r="GC9" s="137"/>
      <c r="GD9" s="137"/>
      <c r="GE9" s="137"/>
      <c r="GF9" s="137"/>
      <c r="GG9" s="137"/>
      <c r="GH9" s="137"/>
      <c r="GJ9" s="31"/>
      <c r="GK9" s="31"/>
      <c r="GL9" s="31"/>
      <c r="GM9" s="31"/>
      <c r="GQ9" s="150"/>
      <c r="GR9" s="148"/>
      <c r="GS9" s="148"/>
      <c r="GT9" s="148"/>
      <c r="GU9" s="148"/>
      <c r="GV9" s="148"/>
      <c r="GW9" s="167"/>
    </row>
    <row r="10" spans="1:210" ht="13.5" customHeight="1" thickBot="1">
      <c r="A10" s="38" t="s">
        <v>36</v>
      </c>
      <c r="B10" s="39"/>
      <c r="C10" s="39"/>
      <c r="D10" s="72"/>
      <c r="E10" s="72"/>
      <c r="F10" s="72"/>
      <c r="G10" s="40"/>
      <c r="H10" s="40"/>
      <c r="I10" s="40"/>
      <c r="J10" s="40"/>
      <c r="K10" s="40"/>
      <c r="L10" s="40"/>
      <c r="M10" s="40"/>
      <c r="N10" s="41"/>
      <c r="O10" s="40"/>
      <c r="P10" s="40"/>
      <c r="Q10" s="40"/>
      <c r="R10" s="40"/>
      <c r="S10" s="40"/>
      <c r="T10" s="40"/>
      <c r="U10" s="40"/>
      <c r="V10" s="41"/>
      <c r="W10" s="40"/>
      <c r="X10" s="40"/>
      <c r="Y10" s="40"/>
      <c r="Z10" s="40"/>
      <c r="AA10" s="40"/>
      <c r="AB10" s="40"/>
      <c r="AC10" s="40"/>
      <c r="AD10" s="41"/>
      <c r="AE10" s="40"/>
      <c r="AF10" s="40"/>
      <c r="AG10" s="40"/>
      <c r="AH10" s="40"/>
      <c r="AI10" s="40"/>
      <c r="AJ10" s="40"/>
      <c r="AK10" s="40"/>
      <c r="AL10" s="41"/>
      <c r="AM10" s="40"/>
      <c r="AN10" s="40"/>
      <c r="AO10" s="40"/>
      <c r="AP10" s="40"/>
      <c r="AQ10" s="40"/>
      <c r="AR10" s="40"/>
      <c r="AS10" s="40"/>
      <c r="AT10" s="41"/>
      <c r="AU10" s="40"/>
      <c r="AV10" s="40"/>
      <c r="AW10" s="40"/>
      <c r="AX10" s="40"/>
      <c r="AY10" s="40"/>
      <c r="AZ10" s="40"/>
      <c r="BA10" s="40"/>
      <c r="BB10" s="41"/>
      <c r="BC10" s="40"/>
      <c r="BD10" s="40"/>
      <c r="BE10" s="40"/>
      <c r="BF10" s="40"/>
      <c r="BG10" s="40"/>
      <c r="BH10" s="40"/>
      <c r="BI10" s="40"/>
      <c r="BJ10" s="41"/>
      <c r="BK10" s="40"/>
      <c r="BL10" s="40"/>
      <c r="BM10" s="40"/>
      <c r="BN10" s="40"/>
      <c r="BO10" s="40"/>
      <c r="BP10" s="40"/>
      <c r="BQ10" s="40"/>
      <c r="BR10" s="41"/>
      <c r="BS10" s="40"/>
      <c r="BT10" s="40"/>
      <c r="BU10" s="40"/>
      <c r="BV10" s="40"/>
      <c r="BW10" s="40"/>
      <c r="BX10" s="40"/>
      <c r="BY10" s="40"/>
      <c r="BZ10" s="41"/>
      <c r="CA10" s="40"/>
      <c r="CB10" s="40"/>
      <c r="CC10" s="40"/>
      <c r="CD10" s="40"/>
      <c r="CE10" s="40"/>
      <c r="CF10" s="40"/>
      <c r="CG10" s="40"/>
      <c r="CH10" s="41"/>
      <c r="CI10" s="40"/>
      <c r="CJ10" s="40"/>
      <c r="CK10" s="40"/>
      <c r="CL10" s="40"/>
      <c r="CM10" s="40"/>
      <c r="CN10" s="40"/>
      <c r="CO10" s="40"/>
      <c r="CP10" s="41"/>
      <c r="CQ10" s="40"/>
      <c r="CR10" s="40"/>
      <c r="CS10" s="40"/>
      <c r="CT10" s="40"/>
      <c r="CU10" s="40"/>
      <c r="CV10" s="40"/>
      <c r="CW10" s="40"/>
      <c r="CX10" s="41"/>
      <c r="CY10" s="108">
        <f t="shared" ref="CY10:CY45" si="7">SUM(G10:M10,O10:U10,W10:AC10,AE10:AK10,AM10:AS10,AU10:BA10,BC10:BI10,BK10:BQ10,BS10:BY10,CA10:CG10,CI10:CO10,CQ10:CW10)</f>
        <v>0</v>
      </c>
      <c r="DA10" s="76">
        <f t="shared" ref="DA10:DA33" si="8">SUM(G10,O10,W10,AE10,AM10,AU10,BC10,BK10,BS10,CA10,CI10,CQ10)</f>
        <v>0</v>
      </c>
      <c r="DB10" s="36">
        <f t="shared" ref="DB10:DB33" si="9">SUM(H10,P10,X10,AF10,AN10,AV10,BD10,BL10,BT10,CB10,CJ10,CR10)</f>
        <v>0</v>
      </c>
      <c r="DC10" s="36">
        <f t="shared" ref="DC10:DC33" si="10">SUM(I10,Q10,Y10,AG10,AO10,AW10,BE10,BM10,BU10,CC10,CK10,CS10)</f>
        <v>0</v>
      </c>
      <c r="DD10" s="36">
        <f t="shared" ref="DD10:DD33" si="11">SUM(J10,R10,Z10,AH10,AP10,AX10,BF10,BN10,BV10,CD10,CL10,CT10)</f>
        <v>0</v>
      </c>
      <c r="DE10" s="36">
        <f t="shared" ref="DE10:DE33" si="12">SUM(K10,S10,AA10,AI10,AQ10,AY10,BG10,BO10,BW10,CE10,CM10,CU10)</f>
        <v>0</v>
      </c>
      <c r="DF10" s="36">
        <f t="shared" ref="DF10:DF33" si="13">SUM(L10,T10,AB10,AJ10,AR10,AZ10,BH10,BP10,BX10,CF10,CN10,CV10)</f>
        <v>0</v>
      </c>
      <c r="DG10" s="77">
        <f t="shared" ref="DG10:DG33" si="14">SUM(M10,U10,AC10,AK10,AS10,BA10,BI10,BQ10,BY10,CG10,CO10,CW10)</f>
        <v>0</v>
      </c>
      <c r="DH10" s="78">
        <f t="shared" ref="DH10:DH45" si="15">DA10*$B10</f>
        <v>0</v>
      </c>
      <c r="DI10" s="42">
        <f t="shared" ref="DI10:DI45" si="16">DB10*$B10</f>
        <v>0</v>
      </c>
      <c r="DJ10" s="42">
        <f t="shared" ref="DJ10:DJ45" si="17">DC10*$B10</f>
        <v>0</v>
      </c>
      <c r="DK10" s="42">
        <f t="shared" ref="DK10:DK45" si="18">DD10*$B10</f>
        <v>0</v>
      </c>
      <c r="DL10" s="42">
        <f t="shared" ref="DL10:DL45" si="19">DE10*$B10</f>
        <v>0</v>
      </c>
      <c r="DM10" s="42">
        <f t="shared" ref="DM10:DM45" si="20">DF10*C10</f>
        <v>0</v>
      </c>
      <c r="DN10" s="79">
        <f t="shared" ref="DN10:DN45" si="21">DG10*C10</f>
        <v>0</v>
      </c>
      <c r="DO10" s="89" t="e">
        <f>DA10*#REF!</f>
        <v>#REF!</v>
      </c>
      <c r="DP10" s="37" t="e">
        <f>DB10*#REF!</f>
        <v>#REF!</v>
      </c>
      <c r="DQ10" s="37" t="e">
        <f>DC10*#REF!</f>
        <v>#REF!</v>
      </c>
      <c r="DR10" s="37" t="e">
        <f>DD10*#REF!</f>
        <v>#REF!</v>
      </c>
      <c r="DS10" s="37" t="e">
        <f>DE10*#REF!</f>
        <v>#REF!</v>
      </c>
      <c r="DT10" s="37" t="e">
        <f>DF10*#REF!</f>
        <v>#REF!</v>
      </c>
      <c r="DU10" s="90" t="e">
        <f>DG10*#REF!</f>
        <v>#REF!</v>
      </c>
      <c r="DV10" s="43"/>
      <c r="DW10" s="143">
        <f t="shared" ref="DW10:DW45" si="22">IF(DA10&gt;0,IF(DO10=0,1,0),0)</f>
        <v>0</v>
      </c>
      <c r="DX10" s="101">
        <f t="shared" ref="DX10:DX45" si="23">IF(DB10&gt;0,IF(DP10=0,1,0),0)</f>
        <v>0</v>
      </c>
      <c r="DY10" s="101">
        <f t="shared" ref="DY10:DY45" si="24">IF(DC10&gt;0,IF(DQ10=0,1,0),0)</f>
        <v>0</v>
      </c>
      <c r="DZ10" s="101">
        <f t="shared" ref="DZ10:DZ45" si="25">IF(DD10&gt;0,IF(DR10=0,1,0),0)</f>
        <v>0</v>
      </c>
      <c r="EA10" s="101">
        <f t="shared" ref="EA10:EA45" si="26">IF(DE10&gt;0,IF(DS10=0,1,0),0)</f>
        <v>0</v>
      </c>
      <c r="EB10" s="101">
        <f t="shared" ref="EB10:EB45" si="27">IF(DF10&gt;0,IF(DT10=0,1,0),0)</f>
        <v>0</v>
      </c>
      <c r="EC10" s="144">
        <f t="shared" ref="EC10:EC45" si="28">IF(DG10&gt;0,IF(DU10=0,1,0),0)</f>
        <v>0</v>
      </c>
      <c r="ED10" s="144"/>
      <c r="EE10" s="130" t="s">
        <v>36</v>
      </c>
      <c r="EF10" s="126">
        <v>200</v>
      </c>
      <c r="EG10" s="126">
        <v>200</v>
      </c>
      <c r="EH10" s="126">
        <v>200</v>
      </c>
      <c r="EI10" s="126">
        <v>200</v>
      </c>
      <c r="EJ10" s="126">
        <v>200</v>
      </c>
      <c r="EK10" s="126">
        <v>100</v>
      </c>
      <c r="EL10" s="126">
        <v>100</v>
      </c>
      <c r="EM10" s="130" t="s">
        <v>36</v>
      </c>
      <c r="EN10" s="126">
        <v>1700</v>
      </c>
      <c r="EO10" s="126">
        <v>1700</v>
      </c>
      <c r="EP10" s="126">
        <v>1900</v>
      </c>
      <c r="EQ10" s="126">
        <v>1900</v>
      </c>
      <c r="ER10" s="126">
        <v>1900</v>
      </c>
      <c r="ES10" s="126">
        <v>500</v>
      </c>
      <c r="ET10" s="126">
        <v>400</v>
      </c>
      <c r="EU10" s="130" t="s">
        <v>36</v>
      </c>
      <c r="EV10" s="133">
        <v>550</v>
      </c>
      <c r="EW10" s="133">
        <v>550</v>
      </c>
      <c r="EX10" s="133">
        <v>550</v>
      </c>
      <c r="EY10" s="133">
        <v>605</v>
      </c>
      <c r="EZ10" s="133">
        <v>605</v>
      </c>
      <c r="FA10" s="133">
        <v>270</v>
      </c>
      <c r="FB10" s="133">
        <v>270</v>
      </c>
      <c r="FC10" s="130" t="s">
        <v>36</v>
      </c>
      <c r="FD10" s="126">
        <v>600</v>
      </c>
      <c r="FE10" s="126">
        <v>600</v>
      </c>
      <c r="FF10" s="126">
        <v>600</v>
      </c>
      <c r="FG10" s="126">
        <v>600</v>
      </c>
      <c r="FH10" s="126">
        <v>600</v>
      </c>
      <c r="FI10" s="126"/>
      <c r="FJ10" s="126"/>
      <c r="FK10" s="130" t="s">
        <v>36</v>
      </c>
      <c r="FL10" s="126">
        <v>3650</v>
      </c>
      <c r="FM10" s="126">
        <v>3650</v>
      </c>
      <c r="FN10" s="126">
        <v>3650</v>
      </c>
      <c r="FO10" s="126">
        <v>3650</v>
      </c>
      <c r="FP10" s="126">
        <v>3650</v>
      </c>
      <c r="FQ10" s="126"/>
      <c r="FR10" s="126"/>
      <c r="FS10" s="130" t="s">
        <v>36</v>
      </c>
      <c r="FT10" s="126"/>
      <c r="FU10" s="126"/>
      <c r="FV10" s="126"/>
      <c r="FW10" s="126"/>
      <c r="FX10" s="126"/>
      <c r="FY10" s="126"/>
      <c r="FZ10" s="126"/>
      <c r="GA10" s="104"/>
      <c r="GB10" s="114" t="s">
        <v>1</v>
      </c>
      <c r="GC10" s="140">
        <v>0.7</v>
      </c>
      <c r="GD10" s="140">
        <v>0.4</v>
      </c>
      <c r="GE10" s="140">
        <v>0.8</v>
      </c>
      <c r="GF10" s="140">
        <v>0.8</v>
      </c>
      <c r="GG10" s="140">
        <v>0.8</v>
      </c>
      <c r="GH10" s="140">
        <v>0.4</v>
      </c>
      <c r="GJ10" s="119" t="b">
        <f t="shared" ref="GJ10:GJ45" si="29">IF($C$5=$GR$8,DA10*EF10,IF($C$5=$GD$8,DA10*EN10,IF($C$5=$GE$8,DA10*EV10,IF($C$5=$GF$8,DA10*FD10,IF($C$5=$GG$8,DA10*FL10,IF($C$5=$GH$8,DA10*FT10))))))</f>
        <v>0</v>
      </c>
      <c r="GK10" s="120" t="b">
        <f t="shared" ref="GK10:GK45" si="30">IF($C$5=$GR$8,DB10*EG10,IF($C$5=$GD$8,DB10*EO10,IF($C$5=$GE$8,DB10*EW10,IF($C$5=$GF$8,DB10*FE10,IF($C$5=$GG$8,DB10*FM10,IF($C$5=$GH$8,DB10*FU10))))))</f>
        <v>0</v>
      </c>
      <c r="GL10" s="120" t="b">
        <f t="shared" ref="GL10:GL45" si="31">IF($C$5=$GR$8,DC10*EH10,IF($C$5=$GD$8,DC10*EP10,IF($C$5=$GE$8,DC10*EX10,IF($C$5=$GF$8,DC10*FF10,IF($C$5=$GG$8,DC10*FN10,IF($C$5=$GH$8,DC10*FV10))))))</f>
        <v>0</v>
      </c>
      <c r="GM10" s="120" t="b">
        <f t="shared" ref="GM10:GM45" si="32">IF($C$5=$GR$8,DD10*EI10,IF($C$5=$GD$8,DD10*EQ10,IF($C$5=$GE$8,DD10*EY10,IF($C$5=$GF$8,DD10*FG10,IF($C$5=$GG$8,DD10*FO10,IF($C$5=$GH$8,DD10*FW10))))))</f>
        <v>0</v>
      </c>
      <c r="GN10" s="120" t="b">
        <f t="shared" ref="GN10:GN45" si="33">IF($C$5=$GR$8,DE10*EJ10,IF($C$5=$GD$8,DE10*ER10,IF($C$5=$GE$8,DE10*EZ10,IF($C$5=$GF$8,DE10*FH10,IF($C$5=$GG$8,DE10*FP10,IF($C$5=$GH$8,DE10*FX10))))))</f>
        <v>0</v>
      </c>
      <c r="GO10" s="120" t="b">
        <f t="shared" ref="GO10:GO45" si="34">IF($C$5=$GR$8,DF10*EK10,IF($C$5=$GD$8,DF10*ES10,IF($C$5=$GE$8,DF10*FA10,IF($C$5=$GF$8,DF10*FI10,IF($C$5=$GG$8,DF10*FQ10,IF($C$5=$GH$8,DF10*FY10))))))</f>
        <v>0</v>
      </c>
      <c r="GP10" s="120" t="b">
        <f t="shared" ref="GP10:GP45" si="35">IF($C$5=$GR$8,DG10*EL10,IF($C$5=$GD$8,DG10*ET10,IF($C$5=$GE$8,DG10*FB10,IF($C$5=$GF$8,DG10*FJ10,IF($C$5=$GG$8,DG10*FR10,IF($C$5=$GH$8,DG10*FZ10))))))</f>
        <v>0</v>
      </c>
      <c r="GQ10" s="114" t="s">
        <v>1</v>
      </c>
      <c r="GR10" s="142">
        <f t="shared" ref="GR10:GR21" si="36">IF($B$3=$GQ10,GC10,0)</f>
        <v>0</v>
      </c>
      <c r="GS10" s="142">
        <f t="shared" ref="GS10:GS21" si="37">IF($B$3=$GQ10,GD10,0)</f>
        <v>0</v>
      </c>
      <c r="GT10" s="142">
        <f t="shared" ref="GT10:GT21" si="38">IF($B$3=$GQ10,GE10,0)</f>
        <v>0</v>
      </c>
      <c r="GU10" s="142">
        <f t="shared" ref="GU10:GU21" si="39">IF($B$3=$GQ10,GF10,0)</f>
        <v>0</v>
      </c>
      <c r="GV10" s="142">
        <f t="shared" ref="GV10:GV21" si="40">IF($B$3=$GQ10,GG10,0)</f>
        <v>0</v>
      </c>
      <c r="GW10" s="168">
        <f t="shared" ref="GW10:GW21" si="41">IF($B$3=$GQ10,GH10,0)</f>
        <v>0</v>
      </c>
      <c r="GX10" s="106"/>
      <c r="GY10" s="106"/>
      <c r="GZ10" s="106"/>
      <c r="HA10" s="106"/>
      <c r="HB10" s="106"/>
    </row>
    <row r="11" spans="1:210" ht="13.5" customHeight="1" thickBot="1">
      <c r="A11" s="44" t="s">
        <v>37</v>
      </c>
      <c r="B11" s="39"/>
      <c r="C11" s="39"/>
      <c r="D11" s="72"/>
      <c r="E11" s="72"/>
      <c r="F11" s="72"/>
      <c r="G11" s="40"/>
      <c r="H11" s="40"/>
      <c r="I11" s="40"/>
      <c r="J11" s="40"/>
      <c r="K11" s="40"/>
      <c r="L11" s="40"/>
      <c r="M11" s="40"/>
      <c r="N11" s="41"/>
      <c r="O11" s="40"/>
      <c r="P11" s="40"/>
      <c r="Q11" s="40"/>
      <c r="R11" s="40"/>
      <c r="S11" s="40"/>
      <c r="T11" s="40"/>
      <c r="U11" s="40"/>
      <c r="V11" s="41"/>
      <c r="W11" s="40"/>
      <c r="X11" s="40"/>
      <c r="Y11" s="40"/>
      <c r="Z11" s="40"/>
      <c r="AA11" s="40"/>
      <c r="AB11" s="40"/>
      <c r="AC11" s="40"/>
      <c r="AD11" s="41"/>
      <c r="AE11" s="40"/>
      <c r="AF11" s="40"/>
      <c r="AG11" s="40"/>
      <c r="AH11" s="40"/>
      <c r="AI11" s="40"/>
      <c r="AJ11" s="40"/>
      <c r="AK11" s="40"/>
      <c r="AL11" s="41"/>
      <c r="AM11" s="40"/>
      <c r="AN11" s="40"/>
      <c r="AO11" s="40"/>
      <c r="AP11" s="40"/>
      <c r="AQ11" s="40"/>
      <c r="AR11" s="40"/>
      <c r="AS11" s="40"/>
      <c r="AT11" s="41"/>
      <c r="AU11" s="40"/>
      <c r="AV11" s="40"/>
      <c r="AW11" s="40"/>
      <c r="AX11" s="40"/>
      <c r="AY11" s="40"/>
      <c r="AZ11" s="40"/>
      <c r="BA11" s="40"/>
      <c r="BB11" s="41"/>
      <c r="BC11" s="40"/>
      <c r="BD11" s="40"/>
      <c r="BE11" s="40"/>
      <c r="BF11" s="40"/>
      <c r="BG11" s="40"/>
      <c r="BH11" s="40"/>
      <c r="BI11" s="40"/>
      <c r="BJ11" s="41"/>
      <c r="BK11" s="40"/>
      <c r="BL11" s="40"/>
      <c r="BM11" s="40"/>
      <c r="BN11" s="40"/>
      <c r="BO11" s="40"/>
      <c r="BP11" s="40"/>
      <c r="BQ11" s="40"/>
      <c r="BR11" s="41"/>
      <c r="BS11" s="40"/>
      <c r="BT11" s="40"/>
      <c r="BU11" s="40"/>
      <c r="BV11" s="40"/>
      <c r="BW11" s="40"/>
      <c r="BX11" s="40"/>
      <c r="BY11" s="40"/>
      <c r="BZ11" s="41"/>
      <c r="CA11" s="40"/>
      <c r="CB11" s="40"/>
      <c r="CC11" s="40"/>
      <c r="CD11" s="40"/>
      <c r="CE11" s="40"/>
      <c r="CF11" s="40"/>
      <c r="CG11" s="40"/>
      <c r="CH11" s="41"/>
      <c r="CI11" s="40"/>
      <c r="CJ11" s="40"/>
      <c r="CK11" s="40"/>
      <c r="CL11" s="40"/>
      <c r="CM11" s="40"/>
      <c r="CN11" s="40"/>
      <c r="CO11" s="40"/>
      <c r="CP11" s="41"/>
      <c r="CQ11" s="40"/>
      <c r="CR11" s="40"/>
      <c r="CS11" s="40"/>
      <c r="CT11" s="40"/>
      <c r="CU11" s="40"/>
      <c r="CV11" s="40"/>
      <c r="CW11" s="40"/>
      <c r="CX11" s="41"/>
      <c r="CY11" s="108">
        <f t="shared" si="7"/>
        <v>0</v>
      </c>
      <c r="DA11" s="76">
        <f t="shared" si="8"/>
        <v>0</v>
      </c>
      <c r="DB11" s="36">
        <f t="shared" si="9"/>
        <v>0</v>
      </c>
      <c r="DC11" s="36">
        <f t="shared" si="10"/>
        <v>0</v>
      </c>
      <c r="DD11" s="36">
        <f t="shared" si="11"/>
        <v>0</v>
      </c>
      <c r="DE11" s="36">
        <f t="shared" si="12"/>
        <v>0</v>
      </c>
      <c r="DF11" s="36">
        <f t="shared" si="13"/>
        <v>0</v>
      </c>
      <c r="DG11" s="77">
        <f t="shared" si="14"/>
        <v>0</v>
      </c>
      <c r="DH11" s="78">
        <f t="shared" si="15"/>
        <v>0</v>
      </c>
      <c r="DI11" s="42">
        <f t="shared" si="16"/>
        <v>0</v>
      </c>
      <c r="DJ11" s="42">
        <f t="shared" si="17"/>
        <v>0</v>
      </c>
      <c r="DK11" s="42">
        <f t="shared" si="18"/>
        <v>0</v>
      </c>
      <c r="DL11" s="42">
        <f t="shared" si="19"/>
        <v>0</v>
      </c>
      <c r="DM11" s="42">
        <f t="shared" si="20"/>
        <v>0</v>
      </c>
      <c r="DN11" s="79">
        <f t="shared" si="21"/>
        <v>0</v>
      </c>
      <c r="DO11" s="89" t="e">
        <f>DA11*#REF!</f>
        <v>#REF!</v>
      </c>
      <c r="DP11" s="37" t="e">
        <f>DB11*#REF!</f>
        <v>#REF!</v>
      </c>
      <c r="DQ11" s="37" t="e">
        <f>DC11*#REF!</f>
        <v>#REF!</v>
      </c>
      <c r="DR11" s="37" t="e">
        <f>DD11*#REF!</f>
        <v>#REF!</v>
      </c>
      <c r="DS11" s="37" t="e">
        <f>DE11*#REF!</f>
        <v>#REF!</v>
      </c>
      <c r="DT11" s="37" t="e">
        <f>DF11*#REF!</f>
        <v>#REF!</v>
      </c>
      <c r="DU11" s="90" t="e">
        <f>DG11*#REF!</f>
        <v>#REF!</v>
      </c>
      <c r="DV11" s="43"/>
      <c r="DW11" s="143">
        <f t="shared" si="22"/>
        <v>0</v>
      </c>
      <c r="DX11" s="101">
        <f t="shared" si="23"/>
        <v>0</v>
      </c>
      <c r="DY11" s="101">
        <f t="shared" si="24"/>
        <v>0</v>
      </c>
      <c r="DZ11" s="101">
        <f t="shared" si="25"/>
        <v>0</v>
      </c>
      <c r="EA11" s="101">
        <f t="shared" si="26"/>
        <v>0</v>
      </c>
      <c r="EB11" s="101">
        <f t="shared" si="27"/>
        <v>0</v>
      </c>
      <c r="EC11" s="144">
        <f t="shared" si="28"/>
        <v>0</v>
      </c>
      <c r="ED11" s="144"/>
      <c r="EE11" s="130" t="s">
        <v>37</v>
      </c>
      <c r="EF11" s="126">
        <v>200</v>
      </c>
      <c r="EG11" s="126">
        <v>200</v>
      </c>
      <c r="EH11" s="126">
        <v>200</v>
      </c>
      <c r="EI11" s="126">
        <v>200</v>
      </c>
      <c r="EJ11" s="126">
        <v>200</v>
      </c>
      <c r="EK11" s="126">
        <v>100</v>
      </c>
      <c r="EL11" s="126">
        <v>100</v>
      </c>
      <c r="EM11" s="130" t="s">
        <v>37</v>
      </c>
      <c r="EN11" s="126">
        <v>3500</v>
      </c>
      <c r="EO11" s="126">
        <v>3500</v>
      </c>
      <c r="EP11" s="126">
        <v>3900</v>
      </c>
      <c r="EQ11" s="126">
        <v>3900</v>
      </c>
      <c r="ER11" s="126">
        <v>3900</v>
      </c>
      <c r="ES11" s="126">
        <v>500</v>
      </c>
      <c r="ET11" s="126">
        <v>400</v>
      </c>
      <c r="EU11" s="130" t="s">
        <v>37</v>
      </c>
      <c r="EV11" s="133">
        <v>550</v>
      </c>
      <c r="EW11" s="133">
        <v>550</v>
      </c>
      <c r="EX11" s="133">
        <v>550</v>
      </c>
      <c r="EY11" s="133">
        <v>605</v>
      </c>
      <c r="EZ11" s="133">
        <v>605</v>
      </c>
      <c r="FA11" s="133">
        <v>270</v>
      </c>
      <c r="FB11" s="133">
        <v>270</v>
      </c>
      <c r="FC11" s="130" t="s">
        <v>37</v>
      </c>
      <c r="FD11" s="126">
        <v>600</v>
      </c>
      <c r="FE11" s="126">
        <v>600</v>
      </c>
      <c r="FF11" s="126">
        <v>600</v>
      </c>
      <c r="FG11" s="126">
        <v>600</v>
      </c>
      <c r="FH11" s="126">
        <v>600</v>
      </c>
      <c r="FI11" s="126"/>
      <c r="FJ11" s="126"/>
      <c r="FK11" s="130" t="s">
        <v>37</v>
      </c>
      <c r="FL11" s="126">
        <v>3650</v>
      </c>
      <c r="FM11" s="126">
        <v>3650</v>
      </c>
      <c r="FN11" s="126">
        <v>3650</v>
      </c>
      <c r="FO11" s="126">
        <v>3650</v>
      </c>
      <c r="FP11" s="126">
        <v>3650</v>
      </c>
      <c r="FQ11" s="126"/>
      <c r="FR11" s="126"/>
      <c r="FS11" s="130" t="s">
        <v>37</v>
      </c>
      <c r="FT11" s="126"/>
      <c r="FU11" s="126"/>
      <c r="FV11" s="126"/>
      <c r="FW11" s="126"/>
      <c r="FX11" s="126"/>
      <c r="FY11" s="126"/>
      <c r="FZ11" s="126"/>
      <c r="GA11" s="104"/>
      <c r="GB11" s="114" t="s">
        <v>7</v>
      </c>
      <c r="GC11" s="140">
        <v>0.7</v>
      </c>
      <c r="GD11" s="140">
        <v>0.5</v>
      </c>
      <c r="GE11" s="140">
        <v>0.8</v>
      </c>
      <c r="GF11" s="140">
        <v>0.8</v>
      </c>
      <c r="GG11" s="140">
        <v>0.8</v>
      </c>
      <c r="GH11" s="140">
        <v>0.5</v>
      </c>
      <c r="GJ11" s="121" t="b">
        <f t="shared" si="29"/>
        <v>0</v>
      </c>
      <c r="GK11" s="118" t="b">
        <f t="shared" si="30"/>
        <v>0</v>
      </c>
      <c r="GL11" s="118" t="b">
        <f t="shared" si="31"/>
        <v>0</v>
      </c>
      <c r="GM11" s="118" t="b">
        <f t="shared" si="32"/>
        <v>0</v>
      </c>
      <c r="GN11" s="118" t="b">
        <f t="shared" si="33"/>
        <v>0</v>
      </c>
      <c r="GO11" s="118" t="b">
        <f t="shared" si="34"/>
        <v>0</v>
      </c>
      <c r="GP11" s="118" t="b">
        <f t="shared" si="35"/>
        <v>0</v>
      </c>
      <c r="GQ11" s="114" t="s">
        <v>7</v>
      </c>
      <c r="GR11" s="142">
        <f t="shared" si="36"/>
        <v>0</v>
      </c>
      <c r="GS11" s="142">
        <f t="shared" si="37"/>
        <v>0</v>
      </c>
      <c r="GT11" s="142">
        <f t="shared" si="38"/>
        <v>0</v>
      </c>
      <c r="GU11" s="142">
        <f t="shared" si="39"/>
        <v>0</v>
      </c>
      <c r="GV11" s="142">
        <f t="shared" si="40"/>
        <v>0</v>
      </c>
      <c r="GW11" s="168">
        <f t="shared" si="41"/>
        <v>0</v>
      </c>
    </row>
    <row r="12" spans="1:210" ht="13.5" customHeight="1" thickBot="1">
      <c r="A12" s="44" t="s">
        <v>38</v>
      </c>
      <c r="B12" s="39"/>
      <c r="C12" s="39"/>
      <c r="D12" s="72"/>
      <c r="E12" s="72"/>
      <c r="F12" s="72"/>
      <c r="G12" s="40">
        <v>1</v>
      </c>
      <c r="H12" s="40"/>
      <c r="I12" s="40">
        <v>2</v>
      </c>
      <c r="J12" s="40"/>
      <c r="K12" s="40">
        <v>1</v>
      </c>
      <c r="L12" s="40"/>
      <c r="M12" s="40">
        <v>1</v>
      </c>
      <c r="N12" s="41"/>
      <c r="O12" s="40"/>
      <c r="P12" s="40">
        <v>1</v>
      </c>
      <c r="Q12" s="40"/>
      <c r="R12" s="40">
        <v>1</v>
      </c>
      <c r="S12" s="40"/>
      <c r="T12" s="40">
        <v>1</v>
      </c>
      <c r="U12" s="40"/>
      <c r="V12" s="41"/>
      <c r="W12" s="40">
        <v>1</v>
      </c>
      <c r="X12" s="40"/>
      <c r="Y12" s="40">
        <v>1</v>
      </c>
      <c r="Z12" s="40"/>
      <c r="AA12" s="40">
        <v>1</v>
      </c>
      <c r="AB12" s="40"/>
      <c r="AC12" s="40">
        <v>1</v>
      </c>
      <c r="AD12" s="41"/>
      <c r="AE12" s="40"/>
      <c r="AF12" s="40">
        <v>1</v>
      </c>
      <c r="AG12" s="40"/>
      <c r="AH12" s="40">
        <v>1</v>
      </c>
      <c r="AI12" s="40"/>
      <c r="AJ12" s="40"/>
      <c r="AK12" s="40"/>
      <c r="AL12" s="41"/>
      <c r="AM12" s="40"/>
      <c r="AN12" s="40"/>
      <c r="AO12" s="40"/>
      <c r="AP12" s="40"/>
      <c r="AQ12" s="40"/>
      <c r="AR12" s="40"/>
      <c r="AS12" s="40"/>
      <c r="AT12" s="41"/>
      <c r="AU12" s="40"/>
      <c r="AV12" s="40"/>
      <c r="AW12" s="40"/>
      <c r="AX12" s="40"/>
      <c r="AY12" s="40"/>
      <c r="AZ12" s="40"/>
      <c r="BA12" s="40"/>
      <c r="BB12" s="41"/>
      <c r="BC12" s="40"/>
      <c r="BD12" s="40"/>
      <c r="BE12" s="40"/>
      <c r="BF12" s="40"/>
      <c r="BG12" s="40"/>
      <c r="BH12" s="40"/>
      <c r="BI12" s="40"/>
      <c r="BJ12" s="41"/>
      <c r="BK12" s="40"/>
      <c r="BL12" s="40"/>
      <c r="BM12" s="40"/>
      <c r="BN12" s="40"/>
      <c r="BO12" s="40"/>
      <c r="BP12" s="40"/>
      <c r="BQ12" s="40"/>
      <c r="BR12" s="41"/>
      <c r="BS12" s="40"/>
      <c r="BT12" s="40"/>
      <c r="BU12" s="40"/>
      <c r="BV12" s="40"/>
      <c r="BW12" s="40"/>
      <c r="BX12" s="40"/>
      <c r="BY12" s="40"/>
      <c r="BZ12" s="41"/>
      <c r="CA12" s="40"/>
      <c r="CB12" s="40"/>
      <c r="CC12" s="40"/>
      <c r="CD12" s="40"/>
      <c r="CE12" s="40"/>
      <c r="CF12" s="40"/>
      <c r="CG12" s="40"/>
      <c r="CH12" s="41"/>
      <c r="CI12" s="40"/>
      <c r="CJ12" s="40"/>
      <c r="CK12" s="40"/>
      <c r="CL12" s="40"/>
      <c r="CM12" s="40"/>
      <c r="CN12" s="40"/>
      <c r="CO12" s="40"/>
      <c r="CP12" s="41"/>
      <c r="CQ12" s="40"/>
      <c r="CR12" s="40"/>
      <c r="CS12" s="40"/>
      <c r="CT12" s="40"/>
      <c r="CU12" s="40"/>
      <c r="CV12" s="40"/>
      <c r="CW12" s="40"/>
      <c r="CX12" s="41"/>
      <c r="CY12" s="108">
        <f t="shared" si="7"/>
        <v>14</v>
      </c>
      <c r="DA12" s="76">
        <f t="shared" si="8"/>
        <v>2</v>
      </c>
      <c r="DB12" s="36">
        <f t="shared" si="9"/>
        <v>2</v>
      </c>
      <c r="DC12" s="36">
        <f t="shared" si="10"/>
        <v>3</v>
      </c>
      <c r="DD12" s="36">
        <f t="shared" si="11"/>
        <v>2</v>
      </c>
      <c r="DE12" s="36">
        <f t="shared" si="12"/>
        <v>2</v>
      </c>
      <c r="DF12" s="36">
        <f t="shared" si="13"/>
        <v>1</v>
      </c>
      <c r="DG12" s="77">
        <f t="shared" si="14"/>
        <v>2</v>
      </c>
      <c r="DH12" s="78">
        <f t="shared" si="15"/>
        <v>0</v>
      </c>
      <c r="DI12" s="42">
        <f t="shared" si="16"/>
        <v>0</v>
      </c>
      <c r="DJ12" s="42">
        <f t="shared" si="17"/>
        <v>0</v>
      </c>
      <c r="DK12" s="42">
        <f t="shared" si="18"/>
        <v>0</v>
      </c>
      <c r="DL12" s="42">
        <f t="shared" si="19"/>
        <v>0</v>
      </c>
      <c r="DM12" s="42">
        <f t="shared" si="20"/>
        <v>0</v>
      </c>
      <c r="DN12" s="42">
        <f t="shared" si="21"/>
        <v>0</v>
      </c>
      <c r="DO12" s="89" t="e">
        <f>DA12*#REF!</f>
        <v>#REF!</v>
      </c>
      <c r="DP12" s="37" t="e">
        <f>DB12*#REF!</f>
        <v>#REF!</v>
      </c>
      <c r="DQ12" s="37" t="e">
        <f>DC12*#REF!</f>
        <v>#REF!</v>
      </c>
      <c r="DR12" s="37" t="e">
        <f>DD12*#REF!</f>
        <v>#REF!</v>
      </c>
      <c r="DS12" s="37" t="e">
        <f>DE12*#REF!</f>
        <v>#REF!</v>
      </c>
      <c r="DT12" s="37" t="e">
        <f>DF12*#REF!</f>
        <v>#REF!</v>
      </c>
      <c r="DU12" s="90" t="e">
        <f>DG12*#REF!</f>
        <v>#REF!</v>
      </c>
      <c r="DV12" s="43"/>
      <c r="DW12" s="143" t="e">
        <f t="shared" si="22"/>
        <v>#REF!</v>
      </c>
      <c r="DX12" s="101" t="e">
        <f t="shared" si="23"/>
        <v>#REF!</v>
      </c>
      <c r="DY12" s="101" t="e">
        <f t="shared" si="24"/>
        <v>#REF!</v>
      </c>
      <c r="DZ12" s="101" t="e">
        <f t="shared" si="25"/>
        <v>#REF!</v>
      </c>
      <c r="EA12" s="101" t="e">
        <f t="shared" si="26"/>
        <v>#REF!</v>
      </c>
      <c r="EB12" s="101" t="e">
        <f t="shared" si="27"/>
        <v>#REF!</v>
      </c>
      <c r="EC12" s="144" t="e">
        <f t="shared" si="28"/>
        <v>#REF!</v>
      </c>
      <c r="ED12" s="144"/>
      <c r="EE12" s="130" t="s">
        <v>38</v>
      </c>
      <c r="EF12" s="126">
        <v>700</v>
      </c>
      <c r="EG12" s="126">
        <v>700</v>
      </c>
      <c r="EH12" s="126">
        <v>800</v>
      </c>
      <c r="EI12" s="126">
        <v>800</v>
      </c>
      <c r="EJ12" s="126">
        <v>800</v>
      </c>
      <c r="EK12" s="126">
        <v>200</v>
      </c>
      <c r="EL12" s="126">
        <v>100</v>
      </c>
      <c r="EM12" s="130" t="s">
        <v>38</v>
      </c>
      <c r="EN12" s="126">
        <v>9900</v>
      </c>
      <c r="EO12" s="126">
        <v>9900</v>
      </c>
      <c r="EP12" s="126">
        <v>10600</v>
      </c>
      <c r="EQ12" s="126">
        <v>10600</v>
      </c>
      <c r="ER12" s="126">
        <v>10600</v>
      </c>
      <c r="ES12" s="126">
        <v>2700</v>
      </c>
      <c r="ET12" s="126">
        <v>1600</v>
      </c>
      <c r="EU12" s="130" t="s">
        <v>38</v>
      </c>
      <c r="EV12" s="133">
        <v>730</v>
      </c>
      <c r="EW12" s="133">
        <v>730</v>
      </c>
      <c r="EX12" s="133">
        <v>730</v>
      </c>
      <c r="EY12" s="133">
        <v>803</v>
      </c>
      <c r="EZ12" s="133">
        <v>803</v>
      </c>
      <c r="FA12" s="133">
        <v>350</v>
      </c>
      <c r="FB12" s="133">
        <v>350</v>
      </c>
      <c r="FC12" s="130" t="s">
        <v>38</v>
      </c>
      <c r="FD12" s="126">
        <v>750</v>
      </c>
      <c r="FE12" s="126">
        <v>750</v>
      </c>
      <c r="FF12" s="126">
        <v>750</v>
      </c>
      <c r="FG12" s="126">
        <v>800</v>
      </c>
      <c r="FH12" s="126">
        <v>800</v>
      </c>
      <c r="FI12" s="126"/>
      <c r="FJ12" s="126"/>
      <c r="FK12" s="130" t="s">
        <v>38</v>
      </c>
      <c r="FL12" s="126">
        <v>5500</v>
      </c>
      <c r="FM12" s="126">
        <v>5500</v>
      </c>
      <c r="FN12" s="126">
        <v>5500</v>
      </c>
      <c r="FO12" s="126">
        <v>5800</v>
      </c>
      <c r="FP12" s="126">
        <v>5800</v>
      </c>
      <c r="FQ12" s="126"/>
      <c r="FR12" s="126"/>
      <c r="FS12" s="130" t="s">
        <v>38</v>
      </c>
      <c r="FT12" s="126">
        <v>13900</v>
      </c>
      <c r="FU12" s="126">
        <v>13900</v>
      </c>
      <c r="FV12" s="126">
        <v>14750</v>
      </c>
      <c r="FW12" s="126">
        <v>14750</v>
      </c>
      <c r="FX12" s="126">
        <v>14750</v>
      </c>
      <c r="FY12" s="126"/>
      <c r="FZ12" s="126"/>
      <c r="GA12" s="104"/>
      <c r="GB12" s="114" t="s">
        <v>8</v>
      </c>
      <c r="GC12" s="140">
        <v>0.7</v>
      </c>
      <c r="GD12" s="140">
        <v>0.7</v>
      </c>
      <c r="GE12" s="140">
        <v>0.8</v>
      </c>
      <c r="GF12" s="140">
        <v>0.8</v>
      </c>
      <c r="GG12" s="140">
        <v>0.8</v>
      </c>
      <c r="GH12" s="140">
        <v>0.7</v>
      </c>
      <c r="GJ12" s="121" t="b">
        <f t="shared" si="29"/>
        <v>0</v>
      </c>
      <c r="GK12" s="118" t="b">
        <f t="shared" si="30"/>
        <v>0</v>
      </c>
      <c r="GL12" s="118" t="b">
        <f t="shared" si="31"/>
        <v>0</v>
      </c>
      <c r="GM12" s="118" t="b">
        <f t="shared" si="32"/>
        <v>0</v>
      </c>
      <c r="GN12" s="118" t="b">
        <f t="shared" si="33"/>
        <v>0</v>
      </c>
      <c r="GO12" s="118" t="b">
        <f t="shared" si="34"/>
        <v>0</v>
      </c>
      <c r="GP12" s="118" t="b">
        <f t="shared" si="35"/>
        <v>0</v>
      </c>
      <c r="GQ12" s="114" t="s">
        <v>8</v>
      </c>
      <c r="GR12" s="142">
        <f t="shared" si="36"/>
        <v>0</v>
      </c>
      <c r="GS12" s="142">
        <f t="shared" si="37"/>
        <v>0</v>
      </c>
      <c r="GT12" s="142">
        <f t="shared" si="38"/>
        <v>0</v>
      </c>
      <c r="GU12" s="142">
        <f t="shared" si="39"/>
        <v>0</v>
      </c>
      <c r="GV12" s="142">
        <f t="shared" si="40"/>
        <v>0</v>
      </c>
      <c r="GW12" s="168">
        <f t="shared" si="41"/>
        <v>0</v>
      </c>
    </row>
    <row r="13" spans="1:210" ht="13.5" customHeight="1" thickBot="1">
      <c r="A13" s="44" t="s">
        <v>39</v>
      </c>
      <c r="B13" s="39"/>
      <c r="C13" s="39"/>
      <c r="D13" s="72"/>
      <c r="E13" s="72"/>
      <c r="F13" s="72"/>
      <c r="G13" s="160"/>
      <c r="H13" s="160">
        <v>1</v>
      </c>
      <c r="I13" s="160"/>
      <c r="J13" s="160">
        <v>2</v>
      </c>
      <c r="K13" s="160"/>
      <c r="L13" s="160">
        <v>2</v>
      </c>
      <c r="M13" s="160"/>
      <c r="N13" s="170"/>
      <c r="O13" s="160"/>
      <c r="P13" s="160"/>
      <c r="Q13" s="160">
        <v>1</v>
      </c>
      <c r="R13" s="160"/>
      <c r="S13" s="160">
        <v>1</v>
      </c>
      <c r="T13" s="160"/>
      <c r="U13" s="160">
        <v>1</v>
      </c>
      <c r="V13" s="170"/>
      <c r="W13" s="160"/>
      <c r="X13" s="160">
        <v>1</v>
      </c>
      <c r="Y13" s="160"/>
      <c r="Z13" s="160">
        <v>1</v>
      </c>
      <c r="AA13" s="160"/>
      <c r="AB13" s="160">
        <v>1</v>
      </c>
      <c r="AC13" s="160"/>
      <c r="AD13" s="170"/>
      <c r="AE13" s="160">
        <v>1</v>
      </c>
      <c r="AF13" s="160"/>
      <c r="AG13" s="160">
        <v>1</v>
      </c>
      <c r="AH13" s="160"/>
      <c r="AI13" s="160"/>
      <c r="AJ13" s="160"/>
      <c r="AK13" s="160"/>
      <c r="AL13" s="41"/>
      <c r="AM13" s="160"/>
      <c r="AN13" s="160"/>
      <c r="AO13" s="160"/>
      <c r="AP13" s="160"/>
      <c r="AQ13" s="160"/>
      <c r="AR13" s="160"/>
      <c r="AS13" s="160"/>
      <c r="AT13" s="41"/>
      <c r="AU13" s="40"/>
      <c r="AV13" s="40"/>
      <c r="AW13" s="40"/>
      <c r="AX13" s="40"/>
      <c r="AY13" s="40"/>
      <c r="AZ13" s="40"/>
      <c r="BA13" s="40"/>
      <c r="BB13" s="41"/>
      <c r="BC13" s="40"/>
      <c r="BD13" s="40"/>
      <c r="BE13" s="40"/>
      <c r="BF13" s="40"/>
      <c r="BG13" s="40"/>
      <c r="BH13" s="40"/>
      <c r="BI13" s="40"/>
      <c r="BJ13" s="41"/>
      <c r="BK13" s="40"/>
      <c r="BL13" s="40"/>
      <c r="BM13" s="40"/>
      <c r="BN13" s="40"/>
      <c r="BO13" s="40"/>
      <c r="BP13" s="40"/>
      <c r="BQ13" s="40"/>
      <c r="BR13" s="41"/>
      <c r="BS13" s="40"/>
      <c r="BT13" s="40"/>
      <c r="BU13" s="40"/>
      <c r="BV13" s="40"/>
      <c r="BW13" s="40"/>
      <c r="BX13" s="40"/>
      <c r="BY13" s="40"/>
      <c r="BZ13" s="41"/>
      <c r="CA13" s="40"/>
      <c r="CB13" s="40"/>
      <c r="CC13" s="40"/>
      <c r="CD13" s="40"/>
      <c r="CE13" s="40"/>
      <c r="CF13" s="40"/>
      <c r="CG13" s="40"/>
      <c r="CH13" s="41"/>
      <c r="CI13" s="40"/>
      <c r="CJ13" s="40"/>
      <c r="CK13" s="40"/>
      <c r="CL13" s="40"/>
      <c r="CM13" s="40"/>
      <c r="CN13" s="40"/>
      <c r="CO13" s="40"/>
      <c r="CP13" s="41"/>
      <c r="CQ13" s="40"/>
      <c r="CR13" s="40"/>
      <c r="CS13" s="40"/>
      <c r="CT13" s="40"/>
      <c r="CU13" s="40"/>
      <c r="CV13" s="40"/>
      <c r="CW13" s="40"/>
      <c r="CX13" s="41"/>
      <c r="CY13" s="108">
        <f t="shared" si="7"/>
        <v>13</v>
      </c>
      <c r="DA13" s="76">
        <f t="shared" si="8"/>
        <v>1</v>
      </c>
      <c r="DB13" s="36">
        <f t="shared" si="9"/>
        <v>2</v>
      </c>
      <c r="DC13" s="36">
        <f t="shared" si="10"/>
        <v>2</v>
      </c>
      <c r="DD13" s="36">
        <f t="shared" si="11"/>
        <v>3</v>
      </c>
      <c r="DE13" s="36">
        <f t="shared" si="12"/>
        <v>1</v>
      </c>
      <c r="DF13" s="36">
        <f t="shared" si="13"/>
        <v>3</v>
      </c>
      <c r="DG13" s="77">
        <f t="shared" si="14"/>
        <v>1</v>
      </c>
      <c r="DH13" s="78">
        <f t="shared" si="15"/>
        <v>0</v>
      </c>
      <c r="DI13" s="42">
        <f t="shared" si="16"/>
        <v>0</v>
      </c>
      <c r="DJ13" s="42">
        <f t="shared" si="17"/>
        <v>0</v>
      </c>
      <c r="DK13" s="42">
        <f t="shared" si="18"/>
        <v>0</v>
      </c>
      <c r="DL13" s="42">
        <f t="shared" si="19"/>
        <v>0</v>
      </c>
      <c r="DM13" s="42">
        <f t="shared" si="20"/>
        <v>0</v>
      </c>
      <c r="DN13" s="79">
        <f t="shared" si="21"/>
        <v>0</v>
      </c>
      <c r="DO13" s="89" t="e">
        <f>DA13*#REF!</f>
        <v>#REF!</v>
      </c>
      <c r="DP13" s="37" t="e">
        <f>DB13*#REF!</f>
        <v>#REF!</v>
      </c>
      <c r="DQ13" s="37" t="e">
        <f>DC13*#REF!</f>
        <v>#REF!</v>
      </c>
      <c r="DR13" s="37" t="e">
        <f>DD13*#REF!</f>
        <v>#REF!</v>
      </c>
      <c r="DS13" s="37" t="e">
        <f>DE13*#REF!</f>
        <v>#REF!</v>
      </c>
      <c r="DT13" s="37" t="e">
        <f>DF13*#REF!</f>
        <v>#REF!</v>
      </c>
      <c r="DU13" s="90" t="e">
        <f>DG13*#REF!</f>
        <v>#REF!</v>
      </c>
      <c r="DV13" s="43"/>
      <c r="DW13" s="143" t="e">
        <f t="shared" si="22"/>
        <v>#REF!</v>
      </c>
      <c r="DX13" s="101" t="e">
        <f t="shared" si="23"/>
        <v>#REF!</v>
      </c>
      <c r="DY13" s="101" t="e">
        <f t="shared" si="24"/>
        <v>#REF!</v>
      </c>
      <c r="DZ13" s="101" t="e">
        <f t="shared" si="25"/>
        <v>#REF!</v>
      </c>
      <c r="EA13" s="101" t="e">
        <f t="shared" si="26"/>
        <v>#REF!</v>
      </c>
      <c r="EB13" s="101" t="e">
        <f t="shared" si="27"/>
        <v>#REF!</v>
      </c>
      <c r="EC13" s="144" t="e">
        <f t="shared" si="28"/>
        <v>#REF!</v>
      </c>
      <c r="ED13" s="144"/>
      <c r="EE13" s="130" t="s">
        <v>39</v>
      </c>
      <c r="EF13" s="126">
        <v>700</v>
      </c>
      <c r="EG13" s="126">
        <v>700</v>
      </c>
      <c r="EH13" s="126">
        <v>800</v>
      </c>
      <c r="EI13" s="126">
        <v>800</v>
      </c>
      <c r="EJ13" s="126">
        <v>800</v>
      </c>
      <c r="EK13" s="126">
        <v>200</v>
      </c>
      <c r="EL13" s="126">
        <v>100</v>
      </c>
      <c r="EM13" s="130" t="s">
        <v>39</v>
      </c>
      <c r="EN13" s="126">
        <v>9900</v>
      </c>
      <c r="EO13" s="126">
        <v>9900</v>
      </c>
      <c r="EP13" s="126">
        <v>10600</v>
      </c>
      <c r="EQ13" s="126">
        <v>10600</v>
      </c>
      <c r="ER13" s="126">
        <v>10600</v>
      </c>
      <c r="ES13" s="126">
        <v>2700</v>
      </c>
      <c r="ET13" s="126">
        <v>1600</v>
      </c>
      <c r="EU13" s="130" t="s">
        <v>39</v>
      </c>
      <c r="EV13" s="133">
        <v>730</v>
      </c>
      <c r="EW13" s="133">
        <v>730</v>
      </c>
      <c r="EX13" s="133">
        <v>730</v>
      </c>
      <c r="EY13" s="133">
        <v>803</v>
      </c>
      <c r="EZ13" s="133">
        <v>803</v>
      </c>
      <c r="FA13" s="133">
        <v>350</v>
      </c>
      <c r="FB13" s="133">
        <v>350</v>
      </c>
      <c r="FC13" s="130" t="s">
        <v>39</v>
      </c>
      <c r="FD13" s="126">
        <v>750</v>
      </c>
      <c r="FE13" s="126">
        <v>750</v>
      </c>
      <c r="FF13" s="126">
        <v>750</v>
      </c>
      <c r="FG13" s="126">
        <v>800</v>
      </c>
      <c r="FH13" s="126">
        <v>800</v>
      </c>
      <c r="FI13" s="126">
        <v>350</v>
      </c>
      <c r="FJ13" s="126">
        <v>300</v>
      </c>
      <c r="FK13" s="130" t="s">
        <v>39</v>
      </c>
      <c r="FL13" s="126">
        <v>5500</v>
      </c>
      <c r="FM13" s="126">
        <v>5500</v>
      </c>
      <c r="FN13" s="126">
        <v>5500</v>
      </c>
      <c r="FO13" s="126">
        <v>5800</v>
      </c>
      <c r="FP13" s="126">
        <v>5800</v>
      </c>
      <c r="FQ13" s="126"/>
      <c r="FR13" s="126"/>
      <c r="FS13" s="130" t="s">
        <v>39</v>
      </c>
      <c r="FT13" s="126">
        <v>13900</v>
      </c>
      <c r="FU13" s="126">
        <v>13900</v>
      </c>
      <c r="FV13" s="126">
        <v>14750</v>
      </c>
      <c r="FW13" s="126">
        <v>14750</v>
      </c>
      <c r="FX13" s="126">
        <v>14750</v>
      </c>
      <c r="FY13" s="126"/>
      <c r="FZ13" s="126"/>
      <c r="GA13" s="104"/>
      <c r="GB13" s="114" t="s">
        <v>9</v>
      </c>
      <c r="GC13" s="140">
        <v>0.8</v>
      </c>
      <c r="GD13" s="140">
        <v>0.8</v>
      </c>
      <c r="GE13" s="140">
        <v>0.9</v>
      </c>
      <c r="GF13" s="140">
        <v>1</v>
      </c>
      <c r="GG13" s="140">
        <v>1</v>
      </c>
      <c r="GH13" s="140">
        <v>0.8</v>
      </c>
      <c r="GJ13" s="121" t="b">
        <f t="shared" si="29"/>
        <v>0</v>
      </c>
      <c r="GK13" s="118" t="b">
        <f t="shared" si="30"/>
        <v>0</v>
      </c>
      <c r="GL13" s="118" t="b">
        <f t="shared" si="31"/>
        <v>0</v>
      </c>
      <c r="GM13" s="118" t="b">
        <f t="shared" si="32"/>
        <v>0</v>
      </c>
      <c r="GN13" s="118" t="b">
        <f t="shared" si="33"/>
        <v>0</v>
      </c>
      <c r="GO13" s="118" t="b">
        <f t="shared" si="34"/>
        <v>0</v>
      </c>
      <c r="GP13" s="118" t="b">
        <f t="shared" si="35"/>
        <v>0</v>
      </c>
      <c r="GQ13" s="114" t="s">
        <v>9</v>
      </c>
      <c r="GR13" s="142">
        <f t="shared" si="36"/>
        <v>0</v>
      </c>
      <c r="GS13" s="142">
        <f t="shared" si="37"/>
        <v>0</v>
      </c>
      <c r="GT13" s="142">
        <f t="shared" si="38"/>
        <v>0</v>
      </c>
      <c r="GU13" s="142">
        <f t="shared" si="39"/>
        <v>0</v>
      </c>
      <c r="GV13" s="142">
        <f t="shared" si="40"/>
        <v>0</v>
      </c>
      <c r="GW13" s="168">
        <f t="shared" si="41"/>
        <v>0</v>
      </c>
    </row>
    <row r="14" spans="1:210" ht="13.5" customHeight="1" thickBot="1">
      <c r="A14" s="44" t="s">
        <v>40</v>
      </c>
      <c r="B14" s="39"/>
      <c r="C14" s="39"/>
      <c r="D14" s="72"/>
      <c r="E14" s="72"/>
      <c r="F14" s="72"/>
      <c r="G14" s="160"/>
      <c r="H14" s="160"/>
      <c r="I14" s="171"/>
      <c r="J14" s="160"/>
      <c r="K14" s="171"/>
      <c r="L14" s="160"/>
      <c r="M14" s="171"/>
      <c r="N14" s="170"/>
      <c r="O14" s="160"/>
      <c r="P14" s="160"/>
      <c r="Q14" s="171"/>
      <c r="R14" s="160"/>
      <c r="S14" s="171"/>
      <c r="T14" s="160"/>
      <c r="U14" s="171"/>
      <c r="V14" s="170"/>
      <c r="W14" s="160"/>
      <c r="X14" s="160"/>
      <c r="Y14" s="171"/>
      <c r="Z14" s="160"/>
      <c r="AA14" s="171"/>
      <c r="AB14" s="160"/>
      <c r="AC14" s="171"/>
      <c r="AD14" s="170"/>
      <c r="AE14" s="160"/>
      <c r="AF14" s="160"/>
      <c r="AG14" s="171"/>
      <c r="AH14" s="160"/>
      <c r="AI14" s="171"/>
      <c r="AJ14" s="160"/>
      <c r="AK14" s="171"/>
      <c r="AL14" s="41"/>
      <c r="AM14" s="160"/>
      <c r="AN14" s="171"/>
      <c r="AO14" s="160"/>
      <c r="AP14" s="171"/>
      <c r="AQ14" s="160"/>
      <c r="AR14" s="160"/>
      <c r="AS14" s="160"/>
      <c r="AT14" s="41"/>
      <c r="AU14" s="40"/>
      <c r="AV14" s="40"/>
      <c r="AW14" s="40"/>
      <c r="AX14" s="40"/>
      <c r="AY14" s="40"/>
      <c r="AZ14" s="40"/>
      <c r="BA14" s="40"/>
      <c r="BB14" s="41"/>
      <c r="BC14" s="40"/>
      <c r="BD14" s="40"/>
      <c r="BE14" s="40"/>
      <c r="BF14" s="40"/>
      <c r="BG14" s="40"/>
      <c r="BH14" s="40"/>
      <c r="BI14" s="40"/>
      <c r="BJ14" s="41"/>
      <c r="BK14" s="40"/>
      <c r="BL14" s="40"/>
      <c r="BM14" s="40"/>
      <c r="BN14" s="40"/>
      <c r="BO14" s="40"/>
      <c r="BP14" s="40"/>
      <c r="BQ14" s="40"/>
      <c r="BR14" s="41"/>
      <c r="BS14" s="40"/>
      <c r="BT14" s="40"/>
      <c r="BU14" s="40"/>
      <c r="BV14" s="40"/>
      <c r="BW14" s="40"/>
      <c r="BX14" s="40"/>
      <c r="BY14" s="40"/>
      <c r="BZ14" s="41"/>
      <c r="CA14" s="40"/>
      <c r="CB14" s="40"/>
      <c r="CC14" s="40"/>
      <c r="CD14" s="40"/>
      <c r="CE14" s="40"/>
      <c r="CF14" s="40"/>
      <c r="CG14" s="40"/>
      <c r="CH14" s="41"/>
      <c r="CI14" s="40"/>
      <c r="CJ14" s="40"/>
      <c r="CK14" s="40"/>
      <c r="CL14" s="40"/>
      <c r="CM14" s="40"/>
      <c r="CN14" s="40"/>
      <c r="CO14" s="40"/>
      <c r="CP14" s="41"/>
      <c r="CQ14" s="40"/>
      <c r="CR14" s="40"/>
      <c r="CS14" s="40"/>
      <c r="CT14" s="40"/>
      <c r="CU14" s="40"/>
      <c r="CV14" s="40"/>
      <c r="CW14" s="40"/>
      <c r="CX14" s="41"/>
      <c r="CY14" s="108">
        <f t="shared" si="7"/>
        <v>0</v>
      </c>
      <c r="DA14" s="76">
        <f t="shared" si="8"/>
        <v>0</v>
      </c>
      <c r="DB14" s="36">
        <f t="shared" si="9"/>
        <v>0</v>
      </c>
      <c r="DC14" s="36">
        <f t="shared" si="10"/>
        <v>0</v>
      </c>
      <c r="DD14" s="36">
        <f t="shared" si="11"/>
        <v>0</v>
      </c>
      <c r="DE14" s="36">
        <f t="shared" si="12"/>
        <v>0</v>
      </c>
      <c r="DF14" s="36">
        <f t="shared" si="13"/>
        <v>0</v>
      </c>
      <c r="DG14" s="77">
        <f t="shared" si="14"/>
        <v>0</v>
      </c>
      <c r="DH14" s="78">
        <f t="shared" si="15"/>
        <v>0</v>
      </c>
      <c r="DI14" s="42">
        <f t="shared" si="16"/>
        <v>0</v>
      </c>
      <c r="DJ14" s="42">
        <f t="shared" si="17"/>
        <v>0</v>
      </c>
      <c r="DK14" s="42">
        <f t="shared" si="18"/>
        <v>0</v>
      </c>
      <c r="DL14" s="42">
        <f t="shared" si="19"/>
        <v>0</v>
      </c>
      <c r="DM14" s="42">
        <f t="shared" si="20"/>
        <v>0</v>
      </c>
      <c r="DN14" s="79">
        <f t="shared" si="21"/>
        <v>0</v>
      </c>
      <c r="DO14" s="89" t="e">
        <f>DA14*#REF!</f>
        <v>#REF!</v>
      </c>
      <c r="DP14" s="37" t="e">
        <f>DB14*#REF!</f>
        <v>#REF!</v>
      </c>
      <c r="DQ14" s="37" t="e">
        <f>DC14*#REF!</f>
        <v>#REF!</v>
      </c>
      <c r="DR14" s="37" t="e">
        <f>DD14*#REF!</f>
        <v>#REF!</v>
      </c>
      <c r="DS14" s="37" t="e">
        <f>DE14*#REF!</f>
        <v>#REF!</v>
      </c>
      <c r="DT14" s="37" t="e">
        <f>DF14*#REF!</f>
        <v>#REF!</v>
      </c>
      <c r="DU14" s="90" t="e">
        <f>DG14*#REF!</f>
        <v>#REF!</v>
      </c>
      <c r="DV14" s="43"/>
      <c r="DW14" s="143">
        <f t="shared" si="22"/>
        <v>0</v>
      </c>
      <c r="DX14" s="101">
        <f t="shared" si="23"/>
        <v>0</v>
      </c>
      <c r="DY14" s="101">
        <f t="shared" si="24"/>
        <v>0</v>
      </c>
      <c r="DZ14" s="101">
        <f t="shared" si="25"/>
        <v>0</v>
      </c>
      <c r="EA14" s="101">
        <f t="shared" si="26"/>
        <v>0</v>
      </c>
      <c r="EB14" s="101">
        <f t="shared" si="27"/>
        <v>0</v>
      </c>
      <c r="EC14" s="144">
        <f t="shared" si="28"/>
        <v>0</v>
      </c>
      <c r="ED14" s="144"/>
      <c r="EE14" s="130" t="s">
        <v>40</v>
      </c>
      <c r="EF14" s="126">
        <v>700</v>
      </c>
      <c r="EG14" s="126">
        <v>700</v>
      </c>
      <c r="EH14" s="126">
        <v>800</v>
      </c>
      <c r="EI14" s="126">
        <v>800</v>
      </c>
      <c r="EJ14" s="126">
        <v>800</v>
      </c>
      <c r="EK14" s="126">
        <v>200</v>
      </c>
      <c r="EL14" s="126">
        <v>100</v>
      </c>
      <c r="EM14" s="130" t="s">
        <v>40</v>
      </c>
      <c r="EN14" s="126">
        <v>12900</v>
      </c>
      <c r="EO14" s="126">
        <v>12900</v>
      </c>
      <c r="EP14" s="126">
        <v>12900</v>
      </c>
      <c r="EQ14" s="126">
        <v>12900</v>
      </c>
      <c r="ER14" s="126">
        <v>12900</v>
      </c>
      <c r="ES14" s="126">
        <v>4400</v>
      </c>
      <c r="ET14" s="126">
        <v>2300</v>
      </c>
      <c r="EU14" s="130" t="s">
        <v>40</v>
      </c>
      <c r="EV14" s="133">
        <v>730</v>
      </c>
      <c r="EW14" s="133">
        <v>730</v>
      </c>
      <c r="EX14" s="133">
        <v>730</v>
      </c>
      <c r="EY14" s="133">
        <v>803</v>
      </c>
      <c r="EZ14" s="133">
        <v>803</v>
      </c>
      <c r="FA14" s="133">
        <v>350</v>
      </c>
      <c r="FB14" s="133">
        <v>350</v>
      </c>
      <c r="FC14" s="130" t="s">
        <v>40</v>
      </c>
      <c r="FD14" s="126">
        <v>750</v>
      </c>
      <c r="FE14" s="126">
        <v>750</v>
      </c>
      <c r="FF14" s="126">
        <v>750</v>
      </c>
      <c r="FG14" s="126">
        <v>800</v>
      </c>
      <c r="FH14" s="126">
        <v>800</v>
      </c>
      <c r="FI14" s="126"/>
      <c r="FJ14" s="126"/>
      <c r="FK14" s="130" t="s">
        <v>40</v>
      </c>
      <c r="FL14" s="126">
        <v>5500</v>
      </c>
      <c r="FM14" s="126">
        <v>5500</v>
      </c>
      <c r="FN14" s="126">
        <v>5500</v>
      </c>
      <c r="FO14" s="126">
        <v>6000</v>
      </c>
      <c r="FP14" s="126">
        <v>6000</v>
      </c>
      <c r="FQ14" s="126"/>
      <c r="FR14" s="126"/>
      <c r="FS14" s="130" t="s">
        <v>40</v>
      </c>
      <c r="FT14" s="126">
        <v>17250</v>
      </c>
      <c r="FU14" s="126">
        <v>17250</v>
      </c>
      <c r="FV14" s="126">
        <v>17350</v>
      </c>
      <c r="FW14" s="126">
        <v>17350</v>
      </c>
      <c r="FX14" s="126">
        <v>17350</v>
      </c>
      <c r="FY14" s="126"/>
      <c r="FZ14" s="126"/>
      <c r="GA14" s="104"/>
      <c r="GB14" s="114" t="s">
        <v>10</v>
      </c>
      <c r="GC14" s="140">
        <v>1</v>
      </c>
      <c r="GD14" s="140">
        <v>0.9</v>
      </c>
      <c r="GE14" s="140">
        <v>1</v>
      </c>
      <c r="GF14" s="140">
        <v>1</v>
      </c>
      <c r="GG14" s="140">
        <v>1</v>
      </c>
      <c r="GH14" s="140">
        <v>0.9</v>
      </c>
      <c r="GJ14" s="121" t="b">
        <f t="shared" si="29"/>
        <v>0</v>
      </c>
      <c r="GK14" s="118" t="b">
        <f t="shared" si="30"/>
        <v>0</v>
      </c>
      <c r="GL14" s="118" t="b">
        <f t="shared" si="31"/>
        <v>0</v>
      </c>
      <c r="GM14" s="118" t="b">
        <f t="shared" si="32"/>
        <v>0</v>
      </c>
      <c r="GN14" s="118" t="b">
        <f t="shared" si="33"/>
        <v>0</v>
      </c>
      <c r="GO14" s="118" t="b">
        <f t="shared" si="34"/>
        <v>0</v>
      </c>
      <c r="GP14" s="118" t="b">
        <f t="shared" si="35"/>
        <v>0</v>
      </c>
      <c r="GQ14" s="114" t="s">
        <v>10</v>
      </c>
      <c r="GR14" s="142">
        <f t="shared" si="36"/>
        <v>0</v>
      </c>
      <c r="GS14" s="142">
        <f t="shared" si="37"/>
        <v>0</v>
      </c>
      <c r="GT14" s="142">
        <f t="shared" si="38"/>
        <v>0</v>
      </c>
      <c r="GU14" s="142">
        <f t="shared" si="39"/>
        <v>0</v>
      </c>
      <c r="GV14" s="142">
        <f t="shared" si="40"/>
        <v>0</v>
      </c>
      <c r="GW14" s="168">
        <f t="shared" si="41"/>
        <v>0</v>
      </c>
    </row>
    <row r="15" spans="1:210" ht="13.5" customHeight="1" thickBot="1">
      <c r="A15" s="44" t="s">
        <v>41</v>
      </c>
      <c r="B15" s="39"/>
      <c r="C15" s="39"/>
      <c r="D15" s="72"/>
      <c r="E15" s="72"/>
      <c r="F15" s="72"/>
      <c r="G15" s="171"/>
      <c r="H15" s="171"/>
      <c r="I15" s="171"/>
      <c r="J15" s="171"/>
      <c r="K15" s="171"/>
      <c r="L15" s="171"/>
      <c r="M15" s="171"/>
      <c r="N15" s="41"/>
      <c r="O15" s="171"/>
      <c r="P15" s="171"/>
      <c r="Q15" s="171"/>
      <c r="R15" s="171"/>
      <c r="S15" s="171"/>
      <c r="T15" s="171"/>
      <c r="U15" s="171"/>
      <c r="V15" s="41"/>
      <c r="W15" s="171"/>
      <c r="X15" s="171"/>
      <c r="Y15" s="171"/>
      <c r="Z15" s="171"/>
      <c r="AA15" s="171"/>
      <c r="AB15" s="171"/>
      <c r="AC15" s="171"/>
      <c r="AD15" s="41"/>
      <c r="AE15" s="171"/>
      <c r="AF15" s="171"/>
      <c r="AG15" s="171"/>
      <c r="AH15" s="171"/>
      <c r="AI15" s="171"/>
      <c r="AJ15" s="171"/>
      <c r="AK15" s="171"/>
      <c r="AL15" s="170"/>
      <c r="AM15" s="171"/>
      <c r="AN15" s="171"/>
      <c r="AO15" s="171"/>
      <c r="AP15" s="171"/>
      <c r="AQ15" s="171"/>
      <c r="AR15" s="171"/>
      <c r="AS15" s="171"/>
      <c r="AT15" s="41"/>
      <c r="AU15" s="40"/>
      <c r="AV15" s="40"/>
      <c r="AW15" s="40"/>
      <c r="AX15" s="40"/>
      <c r="AY15" s="40"/>
      <c r="AZ15" s="40"/>
      <c r="BA15" s="40"/>
      <c r="BB15" s="41"/>
      <c r="BC15" s="40"/>
      <c r="BD15" s="40"/>
      <c r="BE15" s="40"/>
      <c r="BF15" s="40"/>
      <c r="BG15" s="40"/>
      <c r="BH15" s="40"/>
      <c r="BI15" s="40"/>
      <c r="BJ15" s="41"/>
      <c r="BK15" s="40"/>
      <c r="BL15" s="40"/>
      <c r="BM15" s="40"/>
      <c r="BN15" s="40"/>
      <c r="BO15" s="40"/>
      <c r="BP15" s="40"/>
      <c r="BQ15" s="40"/>
      <c r="BR15" s="41"/>
      <c r="BS15" s="40"/>
      <c r="BT15" s="40"/>
      <c r="BU15" s="40"/>
      <c r="BV15" s="40"/>
      <c r="BW15" s="40"/>
      <c r="BX15" s="40"/>
      <c r="BY15" s="40"/>
      <c r="BZ15" s="41"/>
      <c r="CA15" s="40"/>
      <c r="CB15" s="40"/>
      <c r="CC15" s="40"/>
      <c r="CD15" s="40"/>
      <c r="CE15" s="40"/>
      <c r="CF15" s="40"/>
      <c r="CG15" s="40"/>
      <c r="CH15" s="41"/>
      <c r="CI15" s="40"/>
      <c r="CJ15" s="40"/>
      <c r="CK15" s="40"/>
      <c r="CL15" s="40"/>
      <c r="CM15" s="40"/>
      <c r="CN15" s="40"/>
      <c r="CO15" s="40"/>
      <c r="CP15" s="41"/>
      <c r="CQ15" s="40"/>
      <c r="CR15" s="40"/>
      <c r="CS15" s="40"/>
      <c r="CT15" s="40"/>
      <c r="CU15" s="40"/>
      <c r="CV15" s="40"/>
      <c r="CW15" s="40"/>
      <c r="CX15" s="41"/>
      <c r="CY15" s="108">
        <f t="shared" si="7"/>
        <v>0</v>
      </c>
      <c r="DA15" s="76">
        <f t="shared" si="8"/>
        <v>0</v>
      </c>
      <c r="DB15" s="36">
        <f t="shared" si="9"/>
        <v>0</v>
      </c>
      <c r="DC15" s="36">
        <f t="shared" si="10"/>
        <v>0</v>
      </c>
      <c r="DD15" s="36">
        <f t="shared" si="11"/>
        <v>0</v>
      </c>
      <c r="DE15" s="36">
        <f t="shared" si="12"/>
        <v>0</v>
      </c>
      <c r="DF15" s="36">
        <f t="shared" si="13"/>
        <v>0</v>
      </c>
      <c r="DG15" s="77">
        <f t="shared" si="14"/>
        <v>0</v>
      </c>
      <c r="DH15" s="78">
        <f t="shared" si="15"/>
        <v>0</v>
      </c>
      <c r="DI15" s="42">
        <f t="shared" si="16"/>
        <v>0</v>
      </c>
      <c r="DJ15" s="42">
        <f t="shared" si="17"/>
        <v>0</v>
      </c>
      <c r="DK15" s="42">
        <f t="shared" si="18"/>
        <v>0</v>
      </c>
      <c r="DL15" s="42">
        <f t="shared" si="19"/>
        <v>0</v>
      </c>
      <c r="DM15" s="42">
        <f t="shared" si="20"/>
        <v>0</v>
      </c>
      <c r="DN15" s="79">
        <f t="shared" si="21"/>
        <v>0</v>
      </c>
      <c r="DO15" s="89" t="e">
        <f>DA15*#REF!</f>
        <v>#REF!</v>
      </c>
      <c r="DP15" s="37" t="e">
        <f>DB15*#REF!</f>
        <v>#REF!</v>
      </c>
      <c r="DQ15" s="37" t="e">
        <f>DC15*#REF!</f>
        <v>#REF!</v>
      </c>
      <c r="DR15" s="37" t="e">
        <f>DD15*#REF!</f>
        <v>#REF!</v>
      </c>
      <c r="DS15" s="37" t="e">
        <f>DE15*#REF!</f>
        <v>#REF!</v>
      </c>
      <c r="DT15" s="37" t="e">
        <f>DF15*#REF!</f>
        <v>#REF!</v>
      </c>
      <c r="DU15" s="90" t="e">
        <f>DG15*#REF!</f>
        <v>#REF!</v>
      </c>
      <c r="DV15" s="43"/>
      <c r="DW15" s="143">
        <f t="shared" si="22"/>
        <v>0</v>
      </c>
      <c r="DX15" s="101">
        <f t="shared" si="23"/>
        <v>0</v>
      </c>
      <c r="DY15" s="101">
        <f t="shared" si="24"/>
        <v>0</v>
      </c>
      <c r="DZ15" s="101">
        <f t="shared" si="25"/>
        <v>0</v>
      </c>
      <c r="EA15" s="101">
        <f t="shared" si="26"/>
        <v>0</v>
      </c>
      <c r="EB15" s="101">
        <f t="shared" si="27"/>
        <v>0</v>
      </c>
      <c r="EC15" s="144">
        <f t="shared" si="28"/>
        <v>0</v>
      </c>
      <c r="ED15" s="144"/>
      <c r="EE15" s="130" t="s">
        <v>41</v>
      </c>
      <c r="EF15" s="126">
        <v>700</v>
      </c>
      <c r="EG15" s="126">
        <v>700</v>
      </c>
      <c r="EH15" s="126">
        <v>800</v>
      </c>
      <c r="EI15" s="126">
        <v>800</v>
      </c>
      <c r="EJ15" s="126">
        <v>800</v>
      </c>
      <c r="EK15" s="126">
        <v>200</v>
      </c>
      <c r="EL15" s="126">
        <v>100</v>
      </c>
      <c r="EM15" s="130" t="s">
        <v>41</v>
      </c>
      <c r="EN15" s="126">
        <v>10900</v>
      </c>
      <c r="EO15" s="126">
        <v>10900</v>
      </c>
      <c r="EP15" s="126">
        <v>11700</v>
      </c>
      <c r="EQ15" s="126">
        <v>11700</v>
      </c>
      <c r="ER15" s="126">
        <v>11700</v>
      </c>
      <c r="ES15" s="126">
        <v>4400</v>
      </c>
      <c r="ET15" s="126">
        <v>2300</v>
      </c>
      <c r="EU15" s="130" t="s">
        <v>41</v>
      </c>
      <c r="EV15" s="133">
        <v>730</v>
      </c>
      <c r="EW15" s="133">
        <v>730</v>
      </c>
      <c r="EX15" s="133">
        <v>730</v>
      </c>
      <c r="EY15" s="133">
        <v>803</v>
      </c>
      <c r="EZ15" s="133">
        <v>803</v>
      </c>
      <c r="FA15" s="133">
        <v>350</v>
      </c>
      <c r="FB15" s="133">
        <v>350</v>
      </c>
      <c r="FC15" s="130" t="s">
        <v>41</v>
      </c>
      <c r="FD15" s="126">
        <v>750</v>
      </c>
      <c r="FE15" s="126">
        <v>750</v>
      </c>
      <c r="FF15" s="126">
        <v>750</v>
      </c>
      <c r="FG15" s="126">
        <v>800</v>
      </c>
      <c r="FH15" s="126">
        <v>800</v>
      </c>
      <c r="FI15" s="126">
        <v>450</v>
      </c>
      <c r="FJ15" s="126">
        <v>300</v>
      </c>
      <c r="FK15" s="130" t="s">
        <v>41</v>
      </c>
      <c r="FL15" s="126">
        <v>5500</v>
      </c>
      <c r="FM15" s="126">
        <v>5500</v>
      </c>
      <c r="FN15" s="126">
        <v>5500</v>
      </c>
      <c r="FO15" s="126">
        <v>6000</v>
      </c>
      <c r="FP15" s="126">
        <v>6000</v>
      </c>
      <c r="FQ15" s="126">
        <v>3000</v>
      </c>
      <c r="FR15" s="126"/>
      <c r="FS15" s="130" t="s">
        <v>41</v>
      </c>
      <c r="FT15" s="126">
        <v>15200</v>
      </c>
      <c r="FU15" s="126">
        <v>15200</v>
      </c>
      <c r="FV15" s="126">
        <v>16150</v>
      </c>
      <c r="FW15" s="126">
        <v>16150</v>
      </c>
      <c r="FX15" s="126">
        <v>16150</v>
      </c>
      <c r="FY15" s="126">
        <v>5450</v>
      </c>
      <c r="FZ15" s="126"/>
      <c r="GA15" s="104"/>
      <c r="GB15" s="114" t="s">
        <v>11</v>
      </c>
      <c r="GC15" s="140">
        <v>1</v>
      </c>
      <c r="GD15" s="140">
        <v>1</v>
      </c>
      <c r="GE15" s="140">
        <v>1</v>
      </c>
      <c r="GF15" s="140">
        <v>1</v>
      </c>
      <c r="GG15" s="140">
        <v>1</v>
      </c>
      <c r="GH15" s="140">
        <v>1</v>
      </c>
      <c r="GJ15" s="121" t="b">
        <f t="shared" si="29"/>
        <v>0</v>
      </c>
      <c r="GK15" s="118" t="b">
        <f t="shared" si="30"/>
        <v>0</v>
      </c>
      <c r="GL15" s="118" t="b">
        <f t="shared" si="31"/>
        <v>0</v>
      </c>
      <c r="GM15" s="118" t="b">
        <f t="shared" si="32"/>
        <v>0</v>
      </c>
      <c r="GN15" s="118" t="b">
        <f t="shared" si="33"/>
        <v>0</v>
      </c>
      <c r="GO15" s="118" t="b">
        <f t="shared" si="34"/>
        <v>0</v>
      </c>
      <c r="GP15" s="118" t="b">
        <f t="shared" si="35"/>
        <v>0</v>
      </c>
      <c r="GQ15" s="114" t="s">
        <v>11</v>
      </c>
      <c r="GR15" s="142">
        <f t="shared" si="36"/>
        <v>0</v>
      </c>
      <c r="GS15" s="142">
        <f t="shared" si="37"/>
        <v>0</v>
      </c>
      <c r="GT15" s="142">
        <f t="shared" si="38"/>
        <v>0</v>
      </c>
      <c r="GU15" s="142">
        <f t="shared" si="39"/>
        <v>0</v>
      </c>
      <c r="GV15" s="142">
        <f t="shared" si="40"/>
        <v>0</v>
      </c>
      <c r="GW15" s="168">
        <f t="shared" si="41"/>
        <v>0</v>
      </c>
    </row>
    <row r="16" spans="1:210" ht="13.5" customHeight="1" thickBot="1">
      <c r="A16" s="44" t="s">
        <v>42</v>
      </c>
      <c r="B16" s="39"/>
      <c r="C16" s="39"/>
      <c r="D16" s="72"/>
      <c r="E16" s="72"/>
      <c r="F16" s="72"/>
      <c r="G16" s="171"/>
      <c r="H16" s="171"/>
      <c r="I16" s="171"/>
      <c r="J16" s="171"/>
      <c r="K16" s="171"/>
      <c r="L16" s="171"/>
      <c r="M16" s="171"/>
      <c r="N16" s="170"/>
      <c r="O16" s="171"/>
      <c r="P16" s="171"/>
      <c r="Q16" s="171"/>
      <c r="R16" s="171"/>
      <c r="S16" s="171"/>
      <c r="T16" s="171"/>
      <c r="U16" s="171"/>
      <c r="V16" s="170"/>
      <c r="W16" s="171"/>
      <c r="X16" s="171"/>
      <c r="Y16" s="171"/>
      <c r="Z16" s="171"/>
      <c r="AA16" s="171"/>
      <c r="AB16" s="171"/>
      <c r="AC16" s="171"/>
      <c r="AD16" s="170"/>
      <c r="AE16" s="171"/>
      <c r="AF16" s="171"/>
      <c r="AG16" s="171"/>
      <c r="AH16" s="171"/>
      <c r="AI16" s="171"/>
      <c r="AJ16" s="171"/>
      <c r="AK16" s="171"/>
      <c r="AL16" s="170"/>
      <c r="AM16" s="171"/>
      <c r="AN16" s="171"/>
      <c r="AO16" s="171"/>
      <c r="AP16" s="171"/>
      <c r="AQ16" s="171"/>
      <c r="AR16" s="171"/>
      <c r="AS16" s="171"/>
      <c r="AT16" s="41"/>
      <c r="AU16" s="40"/>
      <c r="AV16" s="40"/>
      <c r="AW16" s="40"/>
      <c r="AX16" s="40"/>
      <c r="AY16" s="40"/>
      <c r="AZ16" s="40"/>
      <c r="BA16" s="40"/>
      <c r="BB16" s="41"/>
      <c r="BC16" s="40"/>
      <c r="BD16" s="40"/>
      <c r="BE16" s="40"/>
      <c r="BF16" s="40"/>
      <c r="BG16" s="40"/>
      <c r="BH16" s="40"/>
      <c r="BI16" s="40"/>
      <c r="BJ16" s="41"/>
      <c r="BK16" s="40"/>
      <c r="BL16" s="40"/>
      <c r="BM16" s="40"/>
      <c r="BN16" s="40"/>
      <c r="BO16" s="40"/>
      <c r="BP16" s="40"/>
      <c r="BQ16" s="40"/>
      <c r="BR16" s="41"/>
      <c r="BS16" s="40"/>
      <c r="BT16" s="40"/>
      <c r="BU16" s="40"/>
      <c r="BV16" s="40"/>
      <c r="BW16" s="40"/>
      <c r="BX16" s="40"/>
      <c r="BY16" s="40"/>
      <c r="BZ16" s="41"/>
      <c r="CA16" s="40"/>
      <c r="CB16" s="40"/>
      <c r="CC16" s="40"/>
      <c r="CD16" s="40"/>
      <c r="CE16" s="40"/>
      <c r="CF16" s="40"/>
      <c r="CG16" s="40"/>
      <c r="CH16" s="41"/>
      <c r="CI16" s="40"/>
      <c r="CJ16" s="40"/>
      <c r="CK16" s="40"/>
      <c r="CL16" s="40"/>
      <c r="CM16" s="40"/>
      <c r="CN16" s="40"/>
      <c r="CO16" s="40"/>
      <c r="CP16" s="41"/>
      <c r="CQ16" s="40"/>
      <c r="CR16" s="40"/>
      <c r="CS16" s="40"/>
      <c r="CT16" s="40"/>
      <c r="CU16" s="40"/>
      <c r="CV16" s="40"/>
      <c r="CW16" s="40"/>
      <c r="CX16" s="41"/>
      <c r="CY16" s="108">
        <f t="shared" si="7"/>
        <v>0</v>
      </c>
      <c r="DA16" s="76">
        <f t="shared" si="8"/>
        <v>0</v>
      </c>
      <c r="DB16" s="36">
        <f t="shared" si="9"/>
        <v>0</v>
      </c>
      <c r="DC16" s="36">
        <f t="shared" si="10"/>
        <v>0</v>
      </c>
      <c r="DD16" s="36">
        <f t="shared" si="11"/>
        <v>0</v>
      </c>
      <c r="DE16" s="36">
        <f t="shared" si="12"/>
        <v>0</v>
      </c>
      <c r="DF16" s="36">
        <f t="shared" si="13"/>
        <v>0</v>
      </c>
      <c r="DG16" s="77">
        <f t="shared" si="14"/>
        <v>0</v>
      </c>
      <c r="DH16" s="78">
        <f t="shared" si="15"/>
        <v>0</v>
      </c>
      <c r="DI16" s="42">
        <f t="shared" si="16"/>
        <v>0</v>
      </c>
      <c r="DJ16" s="42">
        <f t="shared" si="17"/>
        <v>0</v>
      </c>
      <c r="DK16" s="42">
        <f t="shared" si="18"/>
        <v>0</v>
      </c>
      <c r="DL16" s="42">
        <f t="shared" si="19"/>
        <v>0</v>
      </c>
      <c r="DM16" s="42">
        <f t="shared" si="20"/>
        <v>0</v>
      </c>
      <c r="DN16" s="79">
        <f t="shared" si="21"/>
        <v>0</v>
      </c>
      <c r="DO16" s="89" t="e">
        <f>DA16*#REF!</f>
        <v>#REF!</v>
      </c>
      <c r="DP16" s="37" t="e">
        <f>DB16*#REF!</f>
        <v>#REF!</v>
      </c>
      <c r="DQ16" s="37" t="e">
        <f>DC16*#REF!</f>
        <v>#REF!</v>
      </c>
      <c r="DR16" s="37" t="e">
        <f>DD16*#REF!</f>
        <v>#REF!</v>
      </c>
      <c r="DS16" s="37" t="e">
        <f>DE16*#REF!</f>
        <v>#REF!</v>
      </c>
      <c r="DT16" s="37" t="e">
        <f>DF16*#REF!</f>
        <v>#REF!</v>
      </c>
      <c r="DU16" s="90" t="e">
        <f>DG16*#REF!</f>
        <v>#REF!</v>
      </c>
      <c r="DV16" s="43"/>
      <c r="DW16" s="143">
        <f t="shared" si="22"/>
        <v>0</v>
      </c>
      <c r="DX16" s="101">
        <f t="shared" si="23"/>
        <v>0</v>
      </c>
      <c r="DY16" s="101">
        <f t="shared" si="24"/>
        <v>0</v>
      </c>
      <c r="DZ16" s="101">
        <f t="shared" si="25"/>
        <v>0</v>
      </c>
      <c r="EA16" s="101">
        <f t="shared" si="26"/>
        <v>0</v>
      </c>
      <c r="EB16" s="101">
        <f t="shared" si="27"/>
        <v>0</v>
      </c>
      <c r="EC16" s="144">
        <f t="shared" si="28"/>
        <v>0</v>
      </c>
      <c r="ED16" s="144"/>
      <c r="EE16" s="130" t="s">
        <v>42</v>
      </c>
      <c r="EF16" s="126">
        <v>500</v>
      </c>
      <c r="EG16" s="126">
        <v>500</v>
      </c>
      <c r="EH16" s="126">
        <v>600</v>
      </c>
      <c r="EI16" s="126">
        <v>600</v>
      </c>
      <c r="EJ16" s="126">
        <v>600</v>
      </c>
      <c r="EK16" s="126">
        <v>200</v>
      </c>
      <c r="EL16" s="126">
        <v>100</v>
      </c>
      <c r="EM16" s="130" t="s">
        <v>42</v>
      </c>
      <c r="EN16" s="126">
        <v>10900</v>
      </c>
      <c r="EO16" s="126">
        <v>10900</v>
      </c>
      <c r="EP16" s="126">
        <v>11700</v>
      </c>
      <c r="EQ16" s="126">
        <v>11700</v>
      </c>
      <c r="ER16" s="126">
        <v>11700</v>
      </c>
      <c r="ES16" s="126">
        <v>5800</v>
      </c>
      <c r="ET16" s="126">
        <v>5700</v>
      </c>
      <c r="EU16" s="130" t="s">
        <v>42</v>
      </c>
      <c r="EV16" s="133">
        <v>730</v>
      </c>
      <c r="EW16" s="133">
        <v>730</v>
      </c>
      <c r="EX16" s="133">
        <v>730</v>
      </c>
      <c r="EY16" s="133">
        <v>803</v>
      </c>
      <c r="EZ16" s="133">
        <v>803</v>
      </c>
      <c r="FA16" s="133">
        <v>350</v>
      </c>
      <c r="FB16" s="133">
        <v>350</v>
      </c>
      <c r="FC16" s="130" t="s">
        <v>42</v>
      </c>
      <c r="FD16" s="126"/>
      <c r="FE16" s="126"/>
      <c r="FF16" s="126"/>
      <c r="FG16" s="126"/>
      <c r="FH16" s="126"/>
      <c r="FI16" s="126"/>
      <c r="FJ16" s="126"/>
      <c r="FK16" s="130" t="s">
        <v>42</v>
      </c>
      <c r="FL16" s="126"/>
      <c r="FM16" s="126"/>
      <c r="FN16" s="126"/>
      <c r="FO16" s="126"/>
      <c r="FP16" s="126"/>
      <c r="FQ16" s="126"/>
      <c r="FR16" s="126"/>
      <c r="FS16" s="130" t="s">
        <v>42</v>
      </c>
      <c r="FT16" s="126"/>
      <c r="FU16" s="126"/>
      <c r="FV16" s="126"/>
      <c r="FW16" s="126"/>
      <c r="FX16" s="126"/>
      <c r="FY16" s="126"/>
      <c r="FZ16" s="126"/>
      <c r="GA16" s="104"/>
      <c r="GB16" s="114" t="s">
        <v>12</v>
      </c>
      <c r="GC16" s="140">
        <v>1.4</v>
      </c>
      <c r="GD16" s="140">
        <v>1.3</v>
      </c>
      <c r="GE16" s="140">
        <v>1</v>
      </c>
      <c r="GF16" s="140">
        <v>1.6</v>
      </c>
      <c r="GG16" s="140">
        <v>1.6</v>
      </c>
      <c r="GH16" s="140">
        <v>1.3</v>
      </c>
      <c r="GJ16" s="121" t="b">
        <f t="shared" si="29"/>
        <v>0</v>
      </c>
      <c r="GK16" s="118" t="b">
        <f t="shared" si="30"/>
        <v>0</v>
      </c>
      <c r="GL16" s="118" t="b">
        <f t="shared" si="31"/>
        <v>0</v>
      </c>
      <c r="GM16" s="118" t="b">
        <f t="shared" si="32"/>
        <v>0</v>
      </c>
      <c r="GN16" s="118" t="b">
        <f t="shared" si="33"/>
        <v>0</v>
      </c>
      <c r="GO16" s="118" t="b">
        <f t="shared" si="34"/>
        <v>0</v>
      </c>
      <c r="GP16" s="118" t="b">
        <f t="shared" si="35"/>
        <v>0</v>
      </c>
      <c r="GQ16" s="114" t="s">
        <v>12</v>
      </c>
      <c r="GR16" s="142">
        <f t="shared" si="36"/>
        <v>0</v>
      </c>
      <c r="GS16" s="142">
        <f t="shared" si="37"/>
        <v>0</v>
      </c>
      <c r="GT16" s="142">
        <f t="shared" si="38"/>
        <v>0</v>
      </c>
      <c r="GU16" s="142">
        <f t="shared" si="39"/>
        <v>0</v>
      </c>
      <c r="GV16" s="142">
        <f t="shared" si="40"/>
        <v>0</v>
      </c>
      <c r="GW16" s="168">
        <f t="shared" si="41"/>
        <v>0</v>
      </c>
    </row>
    <row r="17" spans="1:205" ht="13.5" customHeight="1" thickBot="1">
      <c r="A17" s="44" t="s">
        <v>43</v>
      </c>
      <c r="B17" s="39"/>
      <c r="C17" s="39"/>
      <c r="D17" s="72"/>
      <c r="E17" s="72"/>
      <c r="F17" s="72"/>
      <c r="G17" s="171"/>
      <c r="H17" s="171"/>
      <c r="I17" s="171"/>
      <c r="J17" s="171"/>
      <c r="K17" s="171"/>
      <c r="L17" s="171"/>
      <c r="M17" s="171"/>
      <c r="N17" s="170"/>
      <c r="O17" s="171"/>
      <c r="P17" s="171"/>
      <c r="Q17" s="171"/>
      <c r="R17" s="171"/>
      <c r="S17" s="171"/>
      <c r="T17" s="171"/>
      <c r="U17" s="171"/>
      <c r="V17" s="170"/>
      <c r="W17" s="171"/>
      <c r="X17" s="171"/>
      <c r="Y17" s="171"/>
      <c r="Z17" s="171"/>
      <c r="AA17" s="171"/>
      <c r="AB17" s="171"/>
      <c r="AC17" s="171"/>
      <c r="AD17" s="170"/>
      <c r="AE17" s="171"/>
      <c r="AF17" s="171"/>
      <c r="AG17" s="171"/>
      <c r="AH17" s="171"/>
      <c r="AI17" s="171"/>
      <c r="AJ17" s="171"/>
      <c r="AK17" s="171"/>
      <c r="AL17" s="170"/>
      <c r="AM17" s="171"/>
      <c r="AN17" s="171"/>
      <c r="AO17" s="171"/>
      <c r="AP17" s="171"/>
      <c r="AQ17" s="171"/>
      <c r="AR17" s="171"/>
      <c r="AS17" s="171"/>
      <c r="AT17" s="41"/>
      <c r="AU17" s="40"/>
      <c r="AV17" s="40"/>
      <c r="AW17" s="40"/>
      <c r="AX17" s="40"/>
      <c r="AY17" s="40"/>
      <c r="AZ17" s="40"/>
      <c r="BA17" s="40"/>
      <c r="BB17" s="41"/>
      <c r="BC17" s="40"/>
      <c r="BD17" s="40"/>
      <c r="BE17" s="40"/>
      <c r="BF17" s="40"/>
      <c r="BG17" s="40"/>
      <c r="BH17" s="40"/>
      <c r="BI17" s="40"/>
      <c r="BJ17" s="41"/>
      <c r="BK17" s="40"/>
      <c r="BL17" s="40"/>
      <c r="BM17" s="40"/>
      <c r="BN17" s="40"/>
      <c r="BO17" s="40"/>
      <c r="BP17" s="40"/>
      <c r="BQ17" s="40"/>
      <c r="BR17" s="41"/>
      <c r="BS17" s="40"/>
      <c r="BT17" s="40"/>
      <c r="BU17" s="40"/>
      <c r="BV17" s="40"/>
      <c r="BW17" s="40"/>
      <c r="BX17" s="40"/>
      <c r="BY17" s="40"/>
      <c r="BZ17" s="41"/>
      <c r="CA17" s="40"/>
      <c r="CB17" s="40"/>
      <c r="CC17" s="40"/>
      <c r="CD17" s="40"/>
      <c r="CE17" s="40"/>
      <c r="CF17" s="40"/>
      <c r="CG17" s="40"/>
      <c r="CH17" s="41"/>
      <c r="CI17" s="40"/>
      <c r="CJ17" s="40"/>
      <c r="CK17" s="40"/>
      <c r="CL17" s="40"/>
      <c r="CM17" s="40"/>
      <c r="CN17" s="40"/>
      <c r="CO17" s="40"/>
      <c r="CP17" s="41"/>
      <c r="CQ17" s="40"/>
      <c r="CR17" s="40"/>
      <c r="CS17" s="40"/>
      <c r="CT17" s="40"/>
      <c r="CU17" s="40"/>
      <c r="CV17" s="40"/>
      <c r="CW17" s="40"/>
      <c r="CX17" s="41"/>
      <c r="CY17" s="108">
        <f t="shared" si="7"/>
        <v>0</v>
      </c>
      <c r="DA17" s="76">
        <f t="shared" si="8"/>
        <v>0</v>
      </c>
      <c r="DB17" s="36">
        <f t="shared" si="9"/>
        <v>0</v>
      </c>
      <c r="DC17" s="36">
        <f t="shared" si="10"/>
        <v>0</v>
      </c>
      <c r="DD17" s="36">
        <f t="shared" si="11"/>
        <v>0</v>
      </c>
      <c r="DE17" s="36">
        <f t="shared" si="12"/>
        <v>0</v>
      </c>
      <c r="DF17" s="36">
        <f t="shared" si="13"/>
        <v>0</v>
      </c>
      <c r="DG17" s="77">
        <f t="shared" si="14"/>
        <v>0</v>
      </c>
      <c r="DH17" s="78">
        <f t="shared" si="15"/>
        <v>0</v>
      </c>
      <c r="DI17" s="42">
        <f t="shared" si="16"/>
        <v>0</v>
      </c>
      <c r="DJ17" s="42">
        <f t="shared" si="17"/>
        <v>0</v>
      </c>
      <c r="DK17" s="42">
        <f t="shared" si="18"/>
        <v>0</v>
      </c>
      <c r="DL17" s="42">
        <f t="shared" si="19"/>
        <v>0</v>
      </c>
      <c r="DM17" s="42">
        <f t="shared" si="20"/>
        <v>0</v>
      </c>
      <c r="DN17" s="79">
        <f t="shared" si="21"/>
        <v>0</v>
      </c>
      <c r="DO17" s="89" t="e">
        <f>DA17*#REF!</f>
        <v>#REF!</v>
      </c>
      <c r="DP17" s="37" t="e">
        <f>DB17*#REF!</f>
        <v>#REF!</v>
      </c>
      <c r="DQ17" s="37" t="e">
        <f>DC17*#REF!</f>
        <v>#REF!</v>
      </c>
      <c r="DR17" s="37" t="e">
        <f>DD17*#REF!</f>
        <v>#REF!</v>
      </c>
      <c r="DS17" s="37" t="e">
        <f>DE17*#REF!</f>
        <v>#REF!</v>
      </c>
      <c r="DT17" s="37" t="e">
        <f>DF17*#REF!</f>
        <v>#REF!</v>
      </c>
      <c r="DU17" s="90" t="e">
        <f>DG17*#REF!</f>
        <v>#REF!</v>
      </c>
      <c r="DV17" s="43"/>
      <c r="DW17" s="143">
        <f t="shared" si="22"/>
        <v>0</v>
      </c>
      <c r="DX17" s="101">
        <f t="shared" si="23"/>
        <v>0</v>
      </c>
      <c r="DY17" s="101">
        <f t="shared" si="24"/>
        <v>0</v>
      </c>
      <c r="DZ17" s="101">
        <f t="shared" si="25"/>
        <v>0</v>
      </c>
      <c r="EA17" s="101">
        <f t="shared" si="26"/>
        <v>0</v>
      </c>
      <c r="EB17" s="101">
        <f t="shared" si="27"/>
        <v>0</v>
      </c>
      <c r="EC17" s="144">
        <f t="shared" si="28"/>
        <v>0</v>
      </c>
      <c r="ED17" s="144"/>
      <c r="EE17" s="130" t="s">
        <v>43</v>
      </c>
      <c r="EF17" s="126">
        <v>500</v>
      </c>
      <c r="EG17" s="126">
        <v>500</v>
      </c>
      <c r="EH17" s="126">
        <v>600</v>
      </c>
      <c r="EI17" s="126">
        <v>600</v>
      </c>
      <c r="EJ17" s="126">
        <v>600</v>
      </c>
      <c r="EK17" s="126">
        <v>200</v>
      </c>
      <c r="EL17" s="126">
        <v>100</v>
      </c>
      <c r="EM17" s="130" t="s">
        <v>43</v>
      </c>
      <c r="EN17" s="126">
        <v>10900</v>
      </c>
      <c r="EO17" s="126">
        <v>10900</v>
      </c>
      <c r="EP17" s="126">
        <v>11700</v>
      </c>
      <c r="EQ17" s="126">
        <v>11700</v>
      </c>
      <c r="ER17" s="126">
        <v>11700</v>
      </c>
      <c r="ES17" s="126">
        <v>5800</v>
      </c>
      <c r="ET17" s="126">
        <v>5700</v>
      </c>
      <c r="EU17" s="130" t="s">
        <v>43</v>
      </c>
      <c r="EV17" s="133">
        <v>730</v>
      </c>
      <c r="EW17" s="133">
        <v>730</v>
      </c>
      <c r="EX17" s="133">
        <v>730</v>
      </c>
      <c r="EY17" s="133">
        <v>803</v>
      </c>
      <c r="EZ17" s="133">
        <v>803</v>
      </c>
      <c r="FA17" s="133">
        <v>350</v>
      </c>
      <c r="FB17" s="133">
        <v>350</v>
      </c>
      <c r="FC17" s="130" t="s">
        <v>43</v>
      </c>
      <c r="FD17" s="126">
        <v>700</v>
      </c>
      <c r="FE17" s="126">
        <v>700</v>
      </c>
      <c r="FF17" s="126">
        <v>700</v>
      </c>
      <c r="FG17" s="126">
        <v>750</v>
      </c>
      <c r="FH17" s="126">
        <v>750</v>
      </c>
      <c r="FI17" s="126">
        <v>650</v>
      </c>
      <c r="FJ17" s="126">
        <v>400</v>
      </c>
      <c r="FK17" s="130" t="s">
        <v>43</v>
      </c>
      <c r="FL17" s="126">
        <v>5500</v>
      </c>
      <c r="FM17" s="126">
        <v>5500</v>
      </c>
      <c r="FN17" s="126">
        <v>5500</v>
      </c>
      <c r="FO17" s="126">
        <v>5500</v>
      </c>
      <c r="FP17" s="126">
        <v>5500</v>
      </c>
      <c r="FQ17" s="126">
        <v>3800</v>
      </c>
      <c r="FR17" s="126">
        <v>3000</v>
      </c>
      <c r="FS17" s="130" t="s">
        <v>43</v>
      </c>
      <c r="FT17" s="126">
        <v>15000</v>
      </c>
      <c r="FU17" s="126">
        <v>15000</v>
      </c>
      <c r="FV17" s="126">
        <v>15950</v>
      </c>
      <c r="FW17" s="126">
        <v>15950</v>
      </c>
      <c r="FX17" s="126">
        <v>15950</v>
      </c>
      <c r="FY17" s="126">
        <v>8250</v>
      </c>
      <c r="FZ17" s="126">
        <v>5900</v>
      </c>
      <c r="GA17" s="104"/>
      <c r="GB17" s="114" t="s">
        <v>13</v>
      </c>
      <c r="GC17" s="140">
        <v>1.6</v>
      </c>
      <c r="GD17" s="140">
        <v>1.5</v>
      </c>
      <c r="GE17" s="140">
        <v>1</v>
      </c>
      <c r="GF17" s="140">
        <v>1.6</v>
      </c>
      <c r="GG17" s="140">
        <v>1.6</v>
      </c>
      <c r="GH17" s="140">
        <v>1.5</v>
      </c>
      <c r="GJ17" s="121" t="b">
        <f t="shared" si="29"/>
        <v>0</v>
      </c>
      <c r="GK17" s="118" t="b">
        <f t="shared" si="30"/>
        <v>0</v>
      </c>
      <c r="GL17" s="118" t="b">
        <f t="shared" si="31"/>
        <v>0</v>
      </c>
      <c r="GM17" s="118" t="b">
        <f t="shared" si="32"/>
        <v>0</v>
      </c>
      <c r="GN17" s="118" t="b">
        <f t="shared" si="33"/>
        <v>0</v>
      </c>
      <c r="GO17" s="118" t="b">
        <f t="shared" si="34"/>
        <v>0</v>
      </c>
      <c r="GP17" s="118" t="b">
        <f t="shared" si="35"/>
        <v>0</v>
      </c>
      <c r="GQ17" s="114" t="s">
        <v>13</v>
      </c>
      <c r="GR17" s="142">
        <f t="shared" si="36"/>
        <v>0</v>
      </c>
      <c r="GS17" s="142">
        <f t="shared" si="37"/>
        <v>0</v>
      </c>
      <c r="GT17" s="142">
        <f t="shared" si="38"/>
        <v>0</v>
      </c>
      <c r="GU17" s="142">
        <f t="shared" si="39"/>
        <v>0</v>
      </c>
      <c r="GV17" s="142">
        <f t="shared" si="40"/>
        <v>0</v>
      </c>
      <c r="GW17" s="168">
        <f t="shared" si="41"/>
        <v>0</v>
      </c>
    </row>
    <row r="18" spans="1:205" ht="13.5" customHeight="1" thickBot="1">
      <c r="A18" s="44" t="s">
        <v>44</v>
      </c>
      <c r="B18" s="39"/>
      <c r="C18" s="39"/>
      <c r="D18" s="72"/>
      <c r="E18" s="72"/>
      <c r="F18" s="72"/>
      <c r="G18" s="171"/>
      <c r="H18" s="171"/>
      <c r="I18" s="171"/>
      <c r="J18" s="171"/>
      <c r="K18" s="171"/>
      <c r="L18" s="171"/>
      <c r="M18" s="171"/>
      <c r="N18" s="41"/>
      <c r="O18" s="171"/>
      <c r="P18" s="171"/>
      <c r="Q18" s="171"/>
      <c r="R18" s="171"/>
      <c r="S18" s="171"/>
      <c r="T18" s="171"/>
      <c r="U18" s="171"/>
      <c r="V18" s="41"/>
      <c r="W18" s="171"/>
      <c r="X18" s="171"/>
      <c r="Y18" s="171"/>
      <c r="Z18" s="171"/>
      <c r="AA18" s="171"/>
      <c r="AB18" s="171"/>
      <c r="AC18" s="171"/>
      <c r="AD18" s="41"/>
      <c r="AE18" s="171"/>
      <c r="AF18" s="171"/>
      <c r="AG18" s="171"/>
      <c r="AH18" s="171"/>
      <c r="AI18" s="171"/>
      <c r="AJ18" s="171"/>
      <c r="AK18" s="171"/>
      <c r="AL18" s="170"/>
      <c r="AM18" s="171"/>
      <c r="AN18" s="171"/>
      <c r="AO18" s="171"/>
      <c r="AP18" s="171"/>
      <c r="AQ18" s="171"/>
      <c r="AR18" s="171"/>
      <c r="AS18" s="171"/>
      <c r="AT18" s="41"/>
      <c r="AU18" s="40"/>
      <c r="AV18" s="40"/>
      <c r="AW18" s="40"/>
      <c r="AX18" s="40"/>
      <c r="AY18" s="40"/>
      <c r="AZ18" s="40"/>
      <c r="BA18" s="40"/>
      <c r="BB18" s="41"/>
      <c r="BC18" s="40"/>
      <c r="BD18" s="40"/>
      <c r="BE18" s="40"/>
      <c r="BF18" s="40"/>
      <c r="BG18" s="40"/>
      <c r="BH18" s="40"/>
      <c r="BI18" s="40"/>
      <c r="BJ18" s="41"/>
      <c r="BK18" s="40"/>
      <c r="BL18" s="40"/>
      <c r="BM18" s="40"/>
      <c r="BN18" s="40"/>
      <c r="BO18" s="40"/>
      <c r="BP18" s="40"/>
      <c r="BQ18" s="40"/>
      <c r="BR18" s="41"/>
      <c r="BS18" s="40"/>
      <c r="BT18" s="40"/>
      <c r="BU18" s="40"/>
      <c r="BV18" s="40"/>
      <c r="BW18" s="40"/>
      <c r="BX18" s="40"/>
      <c r="BY18" s="40"/>
      <c r="BZ18" s="41"/>
      <c r="CA18" s="40"/>
      <c r="CB18" s="40"/>
      <c r="CC18" s="40"/>
      <c r="CD18" s="40"/>
      <c r="CE18" s="40"/>
      <c r="CF18" s="40"/>
      <c r="CG18" s="40"/>
      <c r="CH18" s="41"/>
      <c r="CI18" s="40"/>
      <c r="CJ18" s="40"/>
      <c r="CK18" s="40"/>
      <c r="CL18" s="40"/>
      <c r="CM18" s="40"/>
      <c r="CN18" s="40"/>
      <c r="CO18" s="40"/>
      <c r="CP18" s="41"/>
      <c r="CQ18" s="40"/>
      <c r="CR18" s="40"/>
      <c r="CS18" s="40"/>
      <c r="CT18" s="40"/>
      <c r="CU18" s="40"/>
      <c r="CV18" s="40"/>
      <c r="CW18" s="40"/>
      <c r="CX18" s="41"/>
      <c r="CY18" s="108">
        <f t="shared" si="7"/>
        <v>0</v>
      </c>
      <c r="DA18" s="76">
        <f t="shared" si="8"/>
        <v>0</v>
      </c>
      <c r="DB18" s="36">
        <f t="shared" si="9"/>
        <v>0</v>
      </c>
      <c r="DC18" s="36">
        <f t="shared" si="10"/>
        <v>0</v>
      </c>
      <c r="DD18" s="36">
        <f t="shared" si="11"/>
        <v>0</v>
      </c>
      <c r="DE18" s="36">
        <f t="shared" si="12"/>
        <v>0</v>
      </c>
      <c r="DF18" s="36">
        <f t="shared" si="13"/>
        <v>0</v>
      </c>
      <c r="DG18" s="77">
        <f t="shared" si="14"/>
        <v>0</v>
      </c>
      <c r="DH18" s="78">
        <f t="shared" si="15"/>
        <v>0</v>
      </c>
      <c r="DI18" s="42">
        <f t="shared" si="16"/>
        <v>0</v>
      </c>
      <c r="DJ18" s="42">
        <f t="shared" si="17"/>
        <v>0</v>
      </c>
      <c r="DK18" s="42">
        <f t="shared" si="18"/>
        <v>0</v>
      </c>
      <c r="DL18" s="42">
        <f t="shared" si="19"/>
        <v>0</v>
      </c>
      <c r="DM18" s="42">
        <f t="shared" si="20"/>
        <v>0</v>
      </c>
      <c r="DN18" s="79">
        <f t="shared" si="21"/>
        <v>0</v>
      </c>
      <c r="DO18" s="89" t="e">
        <f>DA18*#REF!</f>
        <v>#REF!</v>
      </c>
      <c r="DP18" s="37" t="e">
        <f>DB18*#REF!</f>
        <v>#REF!</v>
      </c>
      <c r="DQ18" s="37" t="e">
        <f>DC18*#REF!</f>
        <v>#REF!</v>
      </c>
      <c r="DR18" s="37" t="e">
        <f>DD18*#REF!</f>
        <v>#REF!</v>
      </c>
      <c r="DS18" s="37" t="e">
        <f>DE18*#REF!</f>
        <v>#REF!</v>
      </c>
      <c r="DT18" s="37" t="e">
        <f>DF18*#REF!</f>
        <v>#REF!</v>
      </c>
      <c r="DU18" s="90" t="e">
        <f>DG18*#REF!</f>
        <v>#REF!</v>
      </c>
      <c r="DV18" s="43"/>
      <c r="DW18" s="143">
        <f t="shared" si="22"/>
        <v>0</v>
      </c>
      <c r="DX18" s="101">
        <f t="shared" si="23"/>
        <v>0</v>
      </c>
      <c r="DY18" s="101">
        <f t="shared" si="24"/>
        <v>0</v>
      </c>
      <c r="DZ18" s="101">
        <f t="shared" si="25"/>
        <v>0</v>
      </c>
      <c r="EA18" s="101">
        <f t="shared" si="26"/>
        <v>0</v>
      </c>
      <c r="EB18" s="101">
        <f t="shared" si="27"/>
        <v>0</v>
      </c>
      <c r="EC18" s="144">
        <f t="shared" si="28"/>
        <v>0</v>
      </c>
      <c r="ED18" s="144"/>
      <c r="EE18" s="130" t="s">
        <v>44</v>
      </c>
      <c r="EF18" s="126">
        <v>500</v>
      </c>
      <c r="EG18" s="126">
        <v>500</v>
      </c>
      <c r="EH18" s="126">
        <v>600</v>
      </c>
      <c r="EI18" s="126">
        <v>600</v>
      </c>
      <c r="EJ18" s="126">
        <v>600</v>
      </c>
      <c r="EK18" s="126">
        <v>300</v>
      </c>
      <c r="EL18" s="126">
        <v>200</v>
      </c>
      <c r="EM18" s="130" t="s">
        <v>44</v>
      </c>
      <c r="EN18" s="126">
        <v>8600</v>
      </c>
      <c r="EO18" s="126">
        <v>8600</v>
      </c>
      <c r="EP18" s="126">
        <v>9200</v>
      </c>
      <c r="EQ18" s="126">
        <v>9200</v>
      </c>
      <c r="ER18" s="126">
        <v>9200</v>
      </c>
      <c r="ES18" s="126">
        <v>5800</v>
      </c>
      <c r="ET18" s="126">
        <v>3500</v>
      </c>
      <c r="EU18" s="130" t="s">
        <v>44</v>
      </c>
      <c r="EV18" s="133">
        <v>750</v>
      </c>
      <c r="EW18" s="133">
        <v>750</v>
      </c>
      <c r="EX18" s="133">
        <v>750</v>
      </c>
      <c r="EY18" s="133">
        <v>825</v>
      </c>
      <c r="EZ18" s="133">
        <v>825</v>
      </c>
      <c r="FA18" s="133">
        <v>550</v>
      </c>
      <c r="FB18" s="133">
        <v>550</v>
      </c>
      <c r="FC18" s="130" t="s">
        <v>44</v>
      </c>
      <c r="FD18" s="126"/>
      <c r="FE18" s="126"/>
      <c r="FF18" s="126"/>
      <c r="FG18" s="126"/>
      <c r="FH18" s="126"/>
      <c r="FI18" s="126"/>
      <c r="FJ18" s="126"/>
      <c r="FK18" s="130" t="s">
        <v>44</v>
      </c>
      <c r="FL18" s="126"/>
      <c r="FM18" s="126"/>
      <c r="FN18" s="126"/>
      <c r="FO18" s="126"/>
      <c r="FP18" s="126"/>
      <c r="FQ18" s="126"/>
      <c r="FR18" s="126"/>
      <c r="FS18" s="130" t="s">
        <v>44</v>
      </c>
      <c r="FT18" s="126"/>
      <c r="FU18" s="126"/>
      <c r="FV18" s="126"/>
      <c r="FW18" s="126"/>
      <c r="FX18" s="126"/>
      <c r="FY18" s="126"/>
      <c r="FZ18" s="126"/>
      <c r="GA18" s="104"/>
      <c r="GB18" s="114" t="s">
        <v>14</v>
      </c>
      <c r="GC18" s="140">
        <v>2</v>
      </c>
      <c r="GD18" s="140">
        <v>1.7</v>
      </c>
      <c r="GE18" s="140">
        <v>1.4</v>
      </c>
      <c r="GF18" s="140">
        <v>1.6</v>
      </c>
      <c r="GG18" s="140">
        <v>1.6</v>
      </c>
      <c r="GH18" s="140">
        <v>1.7</v>
      </c>
      <c r="GJ18" s="121" t="b">
        <f t="shared" si="29"/>
        <v>0</v>
      </c>
      <c r="GK18" s="118" t="b">
        <f t="shared" si="30"/>
        <v>0</v>
      </c>
      <c r="GL18" s="118" t="b">
        <f t="shared" si="31"/>
        <v>0</v>
      </c>
      <c r="GM18" s="118" t="b">
        <f t="shared" si="32"/>
        <v>0</v>
      </c>
      <c r="GN18" s="118" t="b">
        <f t="shared" si="33"/>
        <v>0</v>
      </c>
      <c r="GO18" s="118" t="b">
        <f t="shared" si="34"/>
        <v>0</v>
      </c>
      <c r="GP18" s="118" t="b">
        <f t="shared" si="35"/>
        <v>0</v>
      </c>
      <c r="GQ18" s="114" t="s">
        <v>14</v>
      </c>
      <c r="GR18" s="142">
        <f t="shared" si="36"/>
        <v>0</v>
      </c>
      <c r="GS18" s="142">
        <f t="shared" si="37"/>
        <v>0</v>
      </c>
      <c r="GT18" s="142">
        <f t="shared" si="38"/>
        <v>0</v>
      </c>
      <c r="GU18" s="142">
        <f t="shared" si="39"/>
        <v>0</v>
      </c>
      <c r="GV18" s="142">
        <f t="shared" si="40"/>
        <v>0</v>
      </c>
      <c r="GW18" s="168">
        <f t="shared" si="41"/>
        <v>0</v>
      </c>
    </row>
    <row r="19" spans="1:205" ht="13.5" customHeight="1" thickBot="1">
      <c r="A19" s="44" t="s">
        <v>45</v>
      </c>
      <c r="B19" s="39"/>
      <c r="C19" s="39"/>
      <c r="D19" s="72"/>
      <c r="E19" s="72"/>
      <c r="F19" s="72"/>
      <c r="G19" s="171"/>
      <c r="H19" s="171"/>
      <c r="I19" s="171"/>
      <c r="J19" s="171"/>
      <c r="K19" s="171"/>
      <c r="L19" s="171"/>
      <c r="M19" s="171"/>
      <c r="N19" s="170"/>
      <c r="O19" s="171"/>
      <c r="P19" s="171"/>
      <c r="Q19" s="171"/>
      <c r="R19" s="171"/>
      <c r="S19" s="171"/>
      <c r="T19" s="171"/>
      <c r="U19" s="171"/>
      <c r="V19" s="170"/>
      <c r="W19" s="171"/>
      <c r="X19" s="171"/>
      <c r="Y19" s="171"/>
      <c r="Z19" s="171"/>
      <c r="AA19" s="171"/>
      <c r="AB19" s="171"/>
      <c r="AC19" s="171"/>
      <c r="AD19" s="170"/>
      <c r="AE19" s="171"/>
      <c r="AF19" s="171"/>
      <c r="AG19" s="171"/>
      <c r="AH19" s="171"/>
      <c r="AI19" s="171"/>
      <c r="AJ19" s="171"/>
      <c r="AK19" s="171"/>
      <c r="AL19" s="170"/>
      <c r="AM19" s="171"/>
      <c r="AN19" s="171"/>
      <c r="AO19" s="171"/>
      <c r="AP19" s="171"/>
      <c r="AQ19" s="171"/>
      <c r="AR19" s="171"/>
      <c r="AS19" s="171"/>
      <c r="AT19" s="41"/>
      <c r="AU19" s="40"/>
      <c r="AV19" s="40"/>
      <c r="AW19" s="40"/>
      <c r="AX19" s="40"/>
      <c r="AY19" s="40"/>
      <c r="AZ19" s="40"/>
      <c r="BA19" s="40"/>
      <c r="BB19" s="41"/>
      <c r="BC19" s="40"/>
      <c r="BD19" s="40"/>
      <c r="BE19" s="40"/>
      <c r="BF19" s="40"/>
      <c r="BG19" s="40"/>
      <c r="BH19" s="40"/>
      <c r="BI19" s="40"/>
      <c r="BJ19" s="41"/>
      <c r="BK19" s="40"/>
      <c r="BL19" s="40"/>
      <c r="BM19" s="40"/>
      <c r="BN19" s="40"/>
      <c r="BO19" s="40"/>
      <c r="BP19" s="40"/>
      <c r="BQ19" s="40"/>
      <c r="BR19" s="41"/>
      <c r="BS19" s="40"/>
      <c r="BT19" s="40"/>
      <c r="BU19" s="40"/>
      <c r="BV19" s="40"/>
      <c r="BW19" s="40"/>
      <c r="BX19" s="40"/>
      <c r="BY19" s="40"/>
      <c r="BZ19" s="41"/>
      <c r="CA19" s="40"/>
      <c r="CB19" s="40"/>
      <c r="CC19" s="40"/>
      <c r="CD19" s="40"/>
      <c r="CE19" s="40"/>
      <c r="CF19" s="40"/>
      <c r="CG19" s="40"/>
      <c r="CH19" s="41"/>
      <c r="CI19" s="40"/>
      <c r="CJ19" s="40"/>
      <c r="CK19" s="40"/>
      <c r="CL19" s="40"/>
      <c r="CM19" s="40"/>
      <c r="CN19" s="40"/>
      <c r="CO19" s="40"/>
      <c r="CP19" s="41"/>
      <c r="CQ19" s="40"/>
      <c r="CR19" s="40"/>
      <c r="CS19" s="40"/>
      <c r="CT19" s="40"/>
      <c r="CU19" s="40"/>
      <c r="CV19" s="40"/>
      <c r="CW19" s="40"/>
      <c r="CX19" s="41"/>
      <c r="CY19" s="108">
        <f t="shared" si="7"/>
        <v>0</v>
      </c>
      <c r="DA19" s="76">
        <f t="shared" si="8"/>
        <v>0</v>
      </c>
      <c r="DB19" s="36">
        <f t="shared" si="9"/>
        <v>0</v>
      </c>
      <c r="DC19" s="36">
        <f t="shared" si="10"/>
        <v>0</v>
      </c>
      <c r="DD19" s="36">
        <f t="shared" si="11"/>
        <v>0</v>
      </c>
      <c r="DE19" s="36">
        <f t="shared" si="12"/>
        <v>0</v>
      </c>
      <c r="DF19" s="36">
        <f t="shared" si="13"/>
        <v>0</v>
      </c>
      <c r="DG19" s="77">
        <f t="shared" si="14"/>
        <v>0</v>
      </c>
      <c r="DH19" s="78">
        <f t="shared" si="15"/>
        <v>0</v>
      </c>
      <c r="DI19" s="42">
        <f t="shared" si="16"/>
        <v>0</v>
      </c>
      <c r="DJ19" s="42">
        <f t="shared" si="17"/>
        <v>0</v>
      </c>
      <c r="DK19" s="42">
        <f t="shared" si="18"/>
        <v>0</v>
      </c>
      <c r="DL19" s="42">
        <f t="shared" si="19"/>
        <v>0</v>
      </c>
      <c r="DM19" s="42">
        <f t="shared" si="20"/>
        <v>0</v>
      </c>
      <c r="DN19" s="79">
        <f t="shared" si="21"/>
        <v>0</v>
      </c>
      <c r="DO19" s="89" t="e">
        <f>DA19*#REF!</f>
        <v>#REF!</v>
      </c>
      <c r="DP19" s="37" t="e">
        <f>DB19*#REF!</f>
        <v>#REF!</v>
      </c>
      <c r="DQ19" s="37" t="e">
        <f>DC19*#REF!</f>
        <v>#REF!</v>
      </c>
      <c r="DR19" s="37" t="e">
        <f>DD19*#REF!</f>
        <v>#REF!</v>
      </c>
      <c r="DS19" s="37" t="e">
        <f>DE19*#REF!</f>
        <v>#REF!</v>
      </c>
      <c r="DT19" s="37" t="e">
        <f>DF19*#REF!</f>
        <v>#REF!</v>
      </c>
      <c r="DU19" s="90" t="e">
        <f>DG19*#REF!</f>
        <v>#REF!</v>
      </c>
      <c r="DV19" s="43"/>
      <c r="DW19" s="143">
        <f t="shared" si="22"/>
        <v>0</v>
      </c>
      <c r="DX19" s="101">
        <f t="shared" si="23"/>
        <v>0</v>
      </c>
      <c r="DY19" s="101">
        <f t="shared" si="24"/>
        <v>0</v>
      </c>
      <c r="DZ19" s="101">
        <f t="shared" si="25"/>
        <v>0</v>
      </c>
      <c r="EA19" s="101">
        <f t="shared" si="26"/>
        <v>0</v>
      </c>
      <c r="EB19" s="101">
        <f t="shared" si="27"/>
        <v>0</v>
      </c>
      <c r="EC19" s="144">
        <f t="shared" si="28"/>
        <v>0</v>
      </c>
      <c r="ED19" s="144"/>
      <c r="EE19" s="130" t="s">
        <v>45</v>
      </c>
      <c r="EF19" s="126">
        <v>500</v>
      </c>
      <c r="EG19" s="126">
        <v>500</v>
      </c>
      <c r="EH19" s="126">
        <v>600</v>
      </c>
      <c r="EI19" s="126">
        <v>600</v>
      </c>
      <c r="EJ19" s="126">
        <v>600</v>
      </c>
      <c r="EK19" s="126">
        <v>300</v>
      </c>
      <c r="EL19" s="126">
        <v>200</v>
      </c>
      <c r="EM19" s="130" t="s">
        <v>45</v>
      </c>
      <c r="EN19" s="126">
        <v>8600</v>
      </c>
      <c r="EO19" s="126">
        <v>8600</v>
      </c>
      <c r="EP19" s="126">
        <v>9200</v>
      </c>
      <c r="EQ19" s="126">
        <v>9200</v>
      </c>
      <c r="ER19" s="126">
        <v>9200</v>
      </c>
      <c r="ES19" s="126">
        <v>5800</v>
      </c>
      <c r="ET19" s="126">
        <v>3500</v>
      </c>
      <c r="EU19" s="130" t="s">
        <v>45</v>
      </c>
      <c r="EV19" s="133">
        <v>750</v>
      </c>
      <c r="EW19" s="133">
        <v>750</v>
      </c>
      <c r="EX19" s="133">
        <v>750</v>
      </c>
      <c r="EY19" s="133">
        <v>825</v>
      </c>
      <c r="EZ19" s="133">
        <v>825</v>
      </c>
      <c r="FA19" s="133">
        <v>550</v>
      </c>
      <c r="FB19" s="133">
        <v>550</v>
      </c>
      <c r="FC19" s="130" t="s">
        <v>45</v>
      </c>
      <c r="FD19" s="126">
        <v>650</v>
      </c>
      <c r="FE19" s="126">
        <v>650</v>
      </c>
      <c r="FF19" s="126">
        <v>650</v>
      </c>
      <c r="FG19" s="126">
        <v>700</v>
      </c>
      <c r="FH19" s="126">
        <v>700</v>
      </c>
      <c r="FI19" s="126">
        <v>650</v>
      </c>
      <c r="FJ19" s="126">
        <v>400</v>
      </c>
      <c r="FK19" s="130" t="s">
        <v>45</v>
      </c>
      <c r="FL19" s="126">
        <v>5000</v>
      </c>
      <c r="FM19" s="126">
        <v>5000</v>
      </c>
      <c r="FN19" s="126">
        <v>5000</v>
      </c>
      <c r="FO19" s="126">
        <v>5000</v>
      </c>
      <c r="FP19" s="126">
        <v>5000</v>
      </c>
      <c r="FQ19" s="126">
        <v>3800</v>
      </c>
      <c r="FR19" s="126">
        <v>3000</v>
      </c>
      <c r="FS19" s="130" t="s">
        <v>45</v>
      </c>
      <c r="FT19" s="126">
        <v>12250</v>
      </c>
      <c r="FU19" s="126">
        <v>12250</v>
      </c>
      <c r="FV19" s="126">
        <v>13050</v>
      </c>
      <c r="FW19" s="126">
        <v>13050</v>
      </c>
      <c r="FX19" s="126">
        <v>13050</v>
      </c>
      <c r="FY19" s="126">
        <v>8450</v>
      </c>
      <c r="FZ19" s="126">
        <v>5150</v>
      </c>
      <c r="GA19" s="104"/>
      <c r="GB19" s="114" t="s">
        <v>15</v>
      </c>
      <c r="GC19" s="140">
        <v>2.1</v>
      </c>
      <c r="GD19" s="140">
        <v>1.9</v>
      </c>
      <c r="GE19" s="140">
        <v>1.4</v>
      </c>
      <c r="GF19" s="140">
        <v>1.6</v>
      </c>
      <c r="GG19" s="140">
        <v>1.6</v>
      </c>
      <c r="GH19" s="140">
        <v>1.9</v>
      </c>
      <c r="GJ19" s="121" t="b">
        <f t="shared" si="29"/>
        <v>0</v>
      </c>
      <c r="GK19" s="118" t="b">
        <f t="shared" si="30"/>
        <v>0</v>
      </c>
      <c r="GL19" s="118" t="b">
        <f t="shared" si="31"/>
        <v>0</v>
      </c>
      <c r="GM19" s="118" t="b">
        <f t="shared" si="32"/>
        <v>0</v>
      </c>
      <c r="GN19" s="118" t="b">
        <f t="shared" si="33"/>
        <v>0</v>
      </c>
      <c r="GO19" s="118" t="b">
        <f t="shared" si="34"/>
        <v>0</v>
      </c>
      <c r="GP19" s="118" t="b">
        <f t="shared" si="35"/>
        <v>0</v>
      </c>
      <c r="GQ19" s="114" t="s">
        <v>15</v>
      </c>
      <c r="GR19" s="142">
        <f t="shared" si="36"/>
        <v>0</v>
      </c>
      <c r="GS19" s="142">
        <f t="shared" si="37"/>
        <v>0</v>
      </c>
      <c r="GT19" s="142">
        <f t="shared" si="38"/>
        <v>0</v>
      </c>
      <c r="GU19" s="142">
        <f t="shared" si="39"/>
        <v>0</v>
      </c>
      <c r="GV19" s="142">
        <f t="shared" si="40"/>
        <v>0</v>
      </c>
      <c r="GW19" s="168">
        <f t="shared" si="41"/>
        <v>0</v>
      </c>
    </row>
    <row r="20" spans="1:205" ht="13.5" customHeight="1" thickBot="1">
      <c r="A20" s="44" t="s">
        <v>46</v>
      </c>
      <c r="B20" s="39"/>
      <c r="C20" s="39"/>
      <c r="D20" s="72"/>
      <c r="E20" s="72"/>
      <c r="F20" s="72"/>
      <c r="G20" s="171">
        <v>1</v>
      </c>
      <c r="H20" s="171"/>
      <c r="I20" s="171">
        <v>1</v>
      </c>
      <c r="J20" s="171"/>
      <c r="K20" s="171">
        <v>1</v>
      </c>
      <c r="L20" s="171"/>
      <c r="M20" s="171">
        <v>1</v>
      </c>
      <c r="N20" s="170"/>
      <c r="O20" s="171"/>
      <c r="P20" s="171">
        <v>1</v>
      </c>
      <c r="Q20" s="171"/>
      <c r="R20" s="171">
        <v>1</v>
      </c>
      <c r="S20" s="171"/>
      <c r="T20" s="171">
        <v>1</v>
      </c>
      <c r="U20" s="171"/>
      <c r="V20" s="170"/>
      <c r="W20" s="171">
        <v>1</v>
      </c>
      <c r="X20" s="171"/>
      <c r="Y20" s="171">
        <v>1</v>
      </c>
      <c r="Z20" s="171"/>
      <c r="AA20" s="171">
        <v>1</v>
      </c>
      <c r="AB20" s="171"/>
      <c r="AC20" s="171">
        <v>1</v>
      </c>
      <c r="AD20" s="170"/>
      <c r="AE20" s="171"/>
      <c r="AF20" s="171">
        <v>1</v>
      </c>
      <c r="AG20" s="171"/>
      <c r="AH20" s="171">
        <v>1</v>
      </c>
      <c r="AI20" s="171"/>
      <c r="AJ20" s="171"/>
      <c r="AK20" s="171"/>
      <c r="AL20" s="170"/>
      <c r="AM20" s="171"/>
      <c r="AN20" s="171"/>
      <c r="AO20" s="171"/>
      <c r="AP20" s="171"/>
      <c r="AQ20" s="171"/>
      <c r="AR20" s="171"/>
      <c r="AS20" s="171"/>
      <c r="AT20" s="41"/>
      <c r="AU20" s="40"/>
      <c r="AV20" s="40"/>
      <c r="AW20" s="40"/>
      <c r="AX20" s="40"/>
      <c r="AY20" s="40"/>
      <c r="AZ20" s="40"/>
      <c r="BA20" s="40"/>
      <c r="BB20" s="41"/>
      <c r="BC20" s="40"/>
      <c r="BD20" s="40"/>
      <c r="BE20" s="40"/>
      <c r="BF20" s="40"/>
      <c r="BG20" s="40"/>
      <c r="BH20" s="40"/>
      <c r="BI20" s="40"/>
      <c r="BJ20" s="41"/>
      <c r="BK20" s="40"/>
      <c r="BL20" s="40"/>
      <c r="BM20" s="40"/>
      <c r="BN20" s="40"/>
      <c r="BO20" s="40"/>
      <c r="BP20" s="40"/>
      <c r="BQ20" s="40"/>
      <c r="BR20" s="41"/>
      <c r="BS20" s="40"/>
      <c r="BT20" s="40"/>
      <c r="BU20" s="40"/>
      <c r="BV20" s="40"/>
      <c r="BW20" s="40"/>
      <c r="BX20" s="40"/>
      <c r="BY20" s="40"/>
      <c r="BZ20" s="41"/>
      <c r="CA20" s="40"/>
      <c r="CB20" s="40"/>
      <c r="CC20" s="40"/>
      <c r="CD20" s="40"/>
      <c r="CE20" s="40"/>
      <c r="CF20" s="40"/>
      <c r="CG20" s="40"/>
      <c r="CH20" s="41"/>
      <c r="CI20" s="40"/>
      <c r="CJ20" s="40"/>
      <c r="CK20" s="40"/>
      <c r="CL20" s="40"/>
      <c r="CM20" s="40"/>
      <c r="CN20" s="40"/>
      <c r="CO20" s="40"/>
      <c r="CP20" s="41"/>
      <c r="CQ20" s="40"/>
      <c r="CR20" s="40"/>
      <c r="CS20" s="40"/>
      <c r="CT20" s="40"/>
      <c r="CU20" s="40"/>
      <c r="CV20" s="40"/>
      <c r="CW20" s="40"/>
      <c r="CX20" s="41"/>
      <c r="CY20" s="108">
        <f t="shared" si="7"/>
        <v>13</v>
      </c>
      <c r="DA20" s="76">
        <f t="shared" si="8"/>
        <v>2</v>
      </c>
      <c r="DB20" s="36">
        <f t="shared" si="9"/>
        <v>2</v>
      </c>
      <c r="DC20" s="36">
        <f t="shared" si="10"/>
        <v>2</v>
      </c>
      <c r="DD20" s="36">
        <f t="shared" si="11"/>
        <v>2</v>
      </c>
      <c r="DE20" s="36">
        <f t="shared" si="12"/>
        <v>2</v>
      </c>
      <c r="DF20" s="36">
        <f t="shared" si="13"/>
        <v>1</v>
      </c>
      <c r="DG20" s="77">
        <f t="shared" si="14"/>
        <v>2</v>
      </c>
      <c r="DH20" s="78">
        <f t="shared" si="15"/>
        <v>0</v>
      </c>
      <c r="DI20" s="42">
        <f t="shared" si="16"/>
        <v>0</v>
      </c>
      <c r="DJ20" s="42">
        <f t="shared" si="17"/>
        <v>0</v>
      </c>
      <c r="DK20" s="42">
        <f t="shared" si="18"/>
        <v>0</v>
      </c>
      <c r="DL20" s="42">
        <f t="shared" si="19"/>
        <v>0</v>
      </c>
      <c r="DM20" s="42">
        <f t="shared" si="20"/>
        <v>0</v>
      </c>
      <c r="DN20" s="79">
        <f t="shared" si="21"/>
        <v>0</v>
      </c>
      <c r="DO20" s="89" t="e">
        <f>DA20*#REF!</f>
        <v>#REF!</v>
      </c>
      <c r="DP20" s="37" t="e">
        <f>DB20*#REF!</f>
        <v>#REF!</v>
      </c>
      <c r="DQ20" s="37" t="e">
        <f>DC20*#REF!</f>
        <v>#REF!</v>
      </c>
      <c r="DR20" s="37" t="e">
        <f>DD20*#REF!</f>
        <v>#REF!</v>
      </c>
      <c r="DS20" s="37" t="e">
        <f>DE20*#REF!</f>
        <v>#REF!</v>
      </c>
      <c r="DT20" s="37" t="e">
        <f>DF20*#REF!</f>
        <v>#REF!</v>
      </c>
      <c r="DU20" s="90" t="e">
        <f>DG20*#REF!</f>
        <v>#REF!</v>
      </c>
      <c r="DV20" s="43"/>
      <c r="DW20" s="143" t="e">
        <f t="shared" si="22"/>
        <v>#REF!</v>
      </c>
      <c r="DX20" s="101" t="e">
        <f t="shared" si="23"/>
        <v>#REF!</v>
      </c>
      <c r="DY20" s="101" t="e">
        <f t="shared" si="24"/>
        <v>#REF!</v>
      </c>
      <c r="DZ20" s="101" t="e">
        <f t="shared" si="25"/>
        <v>#REF!</v>
      </c>
      <c r="EA20" s="101" t="e">
        <f t="shared" si="26"/>
        <v>#REF!</v>
      </c>
      <c r="EB20" s="101" t="e">
        <f t="shared" si="27"/>
        <v>#REF!</v>
      </c>
      <c r="EC20" s="144" t="e">
        <f t="shared" si="28"/>
        <v>#REF!</v>
      </c>
      <c r="ED20" s="144"/>
      <c r="EE20" s="130" t="s">
        <v>46</v>
      </c>
      <c r="EF20" s="126">
        <v>400</v>
      </c>
      <c r="EG20" s="126">
        <v>400</v>
      </c>
      <c r="EH20" s="126">
        <v>450</v>
      </c>
      <c r="EI20" s="126">
        <v>450</v>
      </c>
      <c r="EJ20" s="126">
        <v>450</v>
      </c>
      <c r="EK20" s="126">
        <v>300</v>
      </c>
      <c r="EL20" s="126">
        <v>200</v>
      </c>
      <c r="EM20" s="130" t="s">
        <v>46</v>
      </c>
      <c r="EN20" s="126">
        <v>6900</v>
      </c>
      <c r="EO20" s="126">
        <v>6900</v>
      </c>
      <c r="EP20" s="126">
        <v>7600</v>
      </c>
      <c r="EQ20" s="126">
        <v>7600</v>
      </c>
      <c r="ER20" s="126">
        <v>7600</v>
      </c>
      <c r="ES20" s="126">
        <v>5500</v>
      </c>
      <c r="ET20" s="126">
        <v>2900</v>
      </c>
      <c r="EU20" s="130" t="s">
        <v>46</v>
      </c>
      <c r="EV20" s="133">
        <v>750</v>
      </c>
      <c r="EW20" s="133">
        <v>750</v>
      </c>
      <c r="EX20" s="133">
        <v>750</v>
      </c>
      <c r="EY20" s="133">
        <v>825</v>
      </c>
      <c r="EZ20" s="133">
        <v>825</v>
      </c>
      <c r="FA20" s="133">
        <v>550</v>
      </c>
      <c r="FB20" s="133">
        <v>550</v>
      </c>
      <c r="FC20" s="130" t="s">
        <v>46</v>
      </c>
      <c r="FD20" s="126"/>
      <c r="FE20" s="126"/>
      <c r="FF20" s="126"/>
      <c r="FG20" s="126"/>
      <c r="FH20" s="126"/>
      <c r="FI20" s="126"/>
      <c r="FJ20" s="126"/>
      <c r="FK20" s="130" t="s">
        <v>46</v>
      </c>
      <c r="FL20" s="126"/>
      <c r="FM20" s="126"/>
      <c r="FN20" s="126"/>
      <c r="FO20" s="126"/>
      <c r="FP20" s="126"/>
      <c r="FQ20" s="126"/>
      <c r="FR20" s="126"/>
      <c r="FS20" s="130" t="s">
        <v>46</v>
      </c>
      <c r="FT20" s="126"/>
      <c r="FU20" s="126"/>
      <c r="FV20" s="126"/>
      <c r="FW20" s="126"/>
      <c r="FX20" s="126"/>
      <c r="FY20" s="126"/>
      <c r="FZ20" s="126"/>
      <c r="GA20" s="104"/>
      <c r="GB20" s="114" t="s">
        <v>16</v>
      </c>
      <c r="GC20" s="140">
        <v>2.2999999999999998</v>
      </c>
      <c r="GD20" s="140">
        <v>2.1</v>
      </c>
      <c r="GE20" s="140">
        <v>1.4</v>
      </c>
      <c r="GF20" s="140">
        <v>1.6</v>
      </c>
      <c r="GG20" s="140">
        <v>1.6</v>
      </c>
      <c r="GH20" s="140">
        <v>2.1</v>
      </c>
      <c r="GJ20" s="121" t="b">
        <f t="shared" si="29"/>
        <v>0</v>
      </c>
      <c r="GK20" s="118" t="b">
        <f t="shared" si="30"/>
        <v>0</v>
      </c>
      <c r="GL20" s="118" t="b">
        <f t="shared" si="31"/>
        <v>0</v>
      </c>
      <c r="GM20" s="118" t="b">
        <f t="shared" si="32"/>
        <v>0</v>
      </c>
      <c r="GN20" s="118" t="b">
        <f t="shared" si="33"/>
        <v>0</v>
      </c>
      <c r="GO20" s="118" t="b">
        <f t="shared" si="34"/>
        <v>0</v>
      </c>
      <c r="GP20" s="118" t="b">
        <f t="shared" si="35"/>
        <v>0</v>
      </c>
      <c r="GQ20" s="114" t="s">
        <v>16</v>
      </c>
      <c r="GR20" s="142">
        <f t="shared" si="36"/>
        <v>0</v>
      </c>
      <c r="GS20" s="142">
        <f t="shared" si="37"/>
        <v>0</v>
      </c>
      <c r="GT20" s="142">
        <f t="shared" si="38"/>
        <v>0</v>
      </c>
      <c r="GU20" s="142">
        <f t="shared" si="39"/>
        <v>0</v>
      </c>
      <c r="GV20" s="142">
        <f t="shared" si="40"/>
        <v>0</v>
      </c>
      <c r="GW20" s="168">
        <f t="shared" si="41"/>
        <v>0</v>
      </c>
    </row>
    <row r="21" spans="1:205" ht="13.5" customHeight="1" thickBot="1">
      <c r="A21" s="44" t="s">
        <v>47</v>
      </c>
      <c r="B21" s="39"/>
      <c r="C21" s="39"/>
      <c r="D21" s="72"/>
      <c r="E21" s="72"/>
      <c r="F21" s="72"/>
      <c r="G21" s="171"/>
      <c r="H21" s="171">
        <v>2</v>
      </c>
      <c r="I21" s="171"/>
      <c r="J21" s="171">
        <v>1</v>
      </c>
      <c r="K21" s="171"/>
      <c r="L21" s="171">
        <v>2</v>
      </c>
      <c r="M21" s="171"/>
      <c r="N21" s="170"/>
      <c r="O21" s="171"/>
      <c r="P21" s="171"/>
      <c r="Q21" s="171">
        <v>2</v>
      </c>
      <c r="R21" s="171"/>
      <c r="S21" s="171">
        <v>1</v>
      </c>
      <c r="T21" s="171"/>
      <c r="U21" s="171">
        <v>1</v>
      </c>
      <c r="V21" s="170"/>
      <c r="W21" s="171"/>
      <c r="X21" s="171">
        <v>1</v>
      </c>
      <c r="Y21" s="171"/>
      <c r="Z21" s="171">
        <v>1</v>
      </c>
      <c r="AA21" s="171"/>
      <c r="AB21" s="171">
        <v>1</v>
      </c>
      <c r="AC21" s="171"/>
      <c r="AD21" s="170"/>
      <c r="AE21" s="171">
        <v>1</v>
      </c>
      <c r="AF21" s="171"/>
      <c r="AG21" s="171">
        <v>1</v>
      </c>
      <c r="AH21" s="171"/>
      <c r="AI21" s="171"/>
      <c r="AJ21" s="171"/>
      <c r="AK21" s="171"/>
      <c r="AL21" s="170"/>
      <c r="AM21" s="171"/>
      <c r="AN21" s="171"/>
      <c r="AO21" s="171"/>
      <c r="AP21" s="171"/>
      <c r="AQ21" s="171"/>
      <c r="AR21" s="171"/>
      <c r="AS21" s="171"/>
      <c r="AT21" s="41"/>
      <c r="AU21" s="40"/>
      <c r="AV21" s="40"/>
      <c r="AW21" s="40"/>
      <c r="AX21" s="40"/>
      <c r="AY21" s="40"/>
      <c r="AZ21" s="40"/>
      <c r="BA21" s="40"/>
      <c r="BB21" s="41"/>
      <c r="BC21" s="40"/>
      <c r="BD21" s="40"/>
      <c r="BE21" s="40"/>
      <c r="BF21" s="40"/>
      <c r="BG21" s="40"/>
      <c r="BH21" s="40"/>
      <c r="BI21" s="40"/>
      <c r="BJ21" s="41"/>
      <c r="BK21" s="40"/>
      <c r="BL21" s="40"/>
      <c r="BM21" s="40"/>
      <c r="BN21" s="40"/>
      <c r="BO21" s="40"/>
      <c r="BP21" s="40"/>
      <c r="BQ21" s="40"/>
      <c r="BR21" s="41"/>
      <c r="BS21" s="40"/>
      <c r="BT21" s="40"/>
      <c r="BU21" s="40"/>
      <c r="BV21" s="40"/>
      <c r="BW21" s="40"/>
      <c r="BX21" s="40"/>
      <c r="BY21" s="40"/>
      <c r="BZ21" s="41"/>
      <c r="CA21" s="40"/>
      <c r="CB21" s="40"/>
      <c r="CC21" s="40"/>
      <c r="CD21" s="40"/>
      <c r="CE21" s="40"/>
      <c r="CF21" s="40"/>
      <c r="CG21" s="40"/>
      <c r="CH21" s="41"/>
      <c r="CI21" s="40"/>
      <c r="CJ21" s="40"/>
      <c r="CK21" s="40"/>
      <c r="CL21" s="40"/>
      <c r="CM21" s="40"/>
      <c r="CN21" s="40"/>
      <c r="CO21" s="40"/>
      <c r="CP21" s="41"/>
      <c r="CQ21" s="40"/>
      <c r="CR21" s="40"/>
      <c r="CS21" s="40"/>
      <c r="CT21" s="40"/>
      <c r="CU21" s="40"/>
      <c r="CV21" s="40"/>
      <c r="CW21" s="40"/>
      <c r="CX21" s="41"/>
      <c r="CY21" s="108">
        <f t="shared" si="7"/>
        <v>14</v>
      </c>
      <c r="DA21" s="76">
        <f t="shared" si="8"/>
        <v>1</v>
      </c>
      <c r="DB21" s="36">
        <f t="shared" si="9"/>
        <v>3</v>
      </c>
      <c r="DC21" s="36">
        <f t="shared" si="10"/>
        <v>3</v>
      </c>
      <c r="DD21" s="36">
        <f t="shared" si="11"/>
        <v>2</v>
      </c>
      <c r="DE21" s="36">
        <f t="shared" si="12"/>
        <v>1</v>
      </c>
      <c r="DF21" s="36">
        <f t="shared" si="13"/>
        <v>3</v>
      </c>
      <c r="DG21" s="77">
        <f t="shared" si="14"/>
        <v>1</v>
      </c>
      <c r="DH21" s="78">
        <f t="shared" si="15"/>
        <v>0</v>
      </c>
      <c r="DI21" s="42">
        <f t="shared" si="16"/>
        <v>0</v>
      </c>
      <c r="DJ21" s="42">
        <f t="shared" si="17"/>
        <v>0</v>
      </c>
      <c r="DK21" s="42">
        <f t="shared" si="18"/>
        <v>0</v>
      </c>
      <c r="DL21" s="42">
        <f t="shared" si="19"/>
        <v>0</v>
      </c>
      <c r="DM21" s="42">
        <f t="shared" si="20"/>
        <v>0</v>
      </c>
      <c r="DN21" s="79">
        <f t="shared" si="21"/>
        <v>0</v>
      </c>
      <c r="DO21" s="89" t="e">
        <f>DA21*#REF!</f>
        <v>#REF!</v>
      </c>
      <c r="DP21" s="37" t="e">
        <f>DB21*#REF!</f>
        <v>#REF!</v>
      </c>
      <c r="DQ21" s="37" t="e">
        <f>DC21*#REF!</f>
        <v>#REF!</v>
      </c>
      <c r="DR21" s="37" t="e">
        <f>DD21*#REF!</f>
        <v>#REF!</v>
      </c>
      <c r="DS21" s="37" t="e">
        <f>DE21*#REF!</f>
        <v>#REF!</v>
      </c>
      <c r="DT21" s="37" t="e">
        <f>DF21*#REF!</f>
        <v>#REF!</v>
      </c>
      <c r="DU21" s="90" t="e">
        <f>DG21*#REF!</f>
        <v>#REF!</v>
      </c>
      <c r="DV21" s="43"/>
      <c r="DW21" s="143" t="e">
        <f t="shared" si="22"/>
        <v>#REF!</v>
      </c>
      <c r="DX21" s="101" t="e">
        <f t="shared" si="23"/>
        <v>#REF!</v>
      </c>
      <c r="DY21" s="101" t="e">
        <f t="shared" si="24"/>
        <v>#REF!</v>
      </c>
      <c r="DZ21" s="101" t="e">
        <f t="shared" si="25"/>
        <v>#REF!</v>
      </c>
      <c r="EA21" s="101" t="e">
        <f t="shared" si="26"/>
        <v>#REF!</v>
      </c>
      <c r="EB21" s="101" t="e">
        <f t="shared" si="27"/>
        <v>#REF!</v>
      </c>
      <c r="EC21" s="144" t="e">
        <f t="shared" si="28"/>
        <v>#REF!</v>
      </c>
      <c r="ED21" s="144"/>
      <c r="EE21" s="130" t="s">
        <v>47</v>
      </c>
      <c r="EF21" s="126">
        <v>400</v>
      </c>
      <c r="EG21" s="126">
        <v>400</v>
      </c>
      <c r="EH21" s="126">
        <v>450</v>
      </c>
      <c r="EI21" s="126">
        <v>450</v>
      </c>
      <c r="EJ21" s="126">
        <v>450</v>
      </c>
      <c r="EK21" s="126">
        <v>300</v>
      </c>
      <c r="EL21" s="126">
        <v>200</v>
      </c>
      <c r="EM21" s="130" t="s">
        <v>47</v>
      </c>
      <c r="EN21" s="126">
        <v>6900</v>
      </c>
      <c r="EO21" s="126">
        <v>6900</v>
      </c>
      <c r="EP21" s="126">
        <v>7600</v>
      </c>
      <c r="EQ21" s="126">
        <v>7600</v>
      </c>
      <c r="ER21" s="126">
        <v>7600</v>
      </c>
      <c r="ES21" s="126">
        <v>5500</v>
      </c>
      <c r="ET21" s="126">
        <v>2900</v>
      </c>
      <c r="EU21" s="130" t="s">
        <v>47</v>
      </c>
      <c r="EV21" s="133">
        <v>750</v>
      </c>
      <c r="EW21" s="133">
        <v>750</v>
      </c>
      <c r="EX21" s="133">
        <v>750</v>
      </c>
      <c r="EY21" s="133">
        <v>825</v>
      </c>
      <c r="EZ21" s="133">
        <v>825</v>
      </c>
      <c r="FA21" s="133">
        <v>550</v>
      </c>
      <c r="FB21" s="133">
        <v>550</v>
      </c>
      <c r="FC21" s="130" t="s">
        <v>47</v>
      </c>
      <c r="FD21" s="126">
        <v>650</v>
      </c>
      <c r="FE21" s="126">
        <v>650</v>
      </c>
      <c r="FF21" s="126">
        <v>650</v>
      </c>
      <c r="FG21" s="126">
        <v>700</v>
      </c>
      <c r="FH21" s="126">
        <v>700</v>
      </c>
      <c r="FI21" s="126">
        <v>650</v>
      </c>
      <c r="FJ21" s="126">
        <v>400</v>
      </c>
      <c r="FK21" s="130" t="s">
        <v>47</v>
      </c>
      <c r="FL21" s="126">
        <v>5000</v>
      </c>
      <c r="FM21" s="126">
        <v>5000</v>
      </c>
      <c r="FN21" s="126">
        <v>5000</v>
      </c>
      <c r="FO21" s="126">
        <v>5000</v>
      </c>
      <c r="FP21" s="126">
        <v>5000</v>
      </c>
      <c r="FQ21" s="126">
        <v>3800</v>
      </c>
      <c r="FR21" s="126">
        <v>3000</v>
      </c>
      <c r="FS21" s="130" t="s">
        <v>47</v>
      </c>
      <c r="FT21" s="126">
        <v>10200</v>
      </c>
      <c r="FU21" s="126">
        <v>10200</v>
      </c>
      <c r="FV21" s="126">
        <v>11050</v>
      </c>
      <c r="FW21" s="126">
        <v>11050</v>
      </c>
      <c r="FX21" s="126">
        <v>11050</v>
      </c>
      <c r="FY21" s="126">
        <v>8200</v>
      </c>
      <c r="FZ21" s="126">
        <v>4700</v>
      </c>
      <c r="GA21" s="104"/>
      <c r="GB21" s="114" t="s">
        <v>17</v>
      </c>
      <c r="GC21" s="140">
        <v>2.2999999999999998</v>
      </c>
      <c r="GD21" s="140">
        <v>2.4</v>
      </c>
      <c r="GE21" s="140">
        <v>1.4</v>
      </c>
      <c r="GF21" s="140">
        <v>1.6</v>
      </c>
      <c r="GG21" s="140">
        <v>1.6</v>
      </c>
      <c r="GH21" s="140">
        <v>2.4</v>
      </c>
      <c r="GJ21" s="121" t="b">
        <f t="shared" si="29"/>
        <v>0</v>
      </c>
      <c r="GK21" s="118" t="b">
        <f t="shared" si="30"/>
        <v>0</v>
      </c>
      <c r="GL21" s="118" t="b">
        <f t="shared" si="31"/>
        <v>0</v>
      </c>
      <c r="GM21" s="118" t="b">
        <f t="shared" si="32"/>
        <v>0</v>
      </c>
      <c r="GN21" s="118" t="b">
        <f t="shared" si="33"/>
        <v>0</v>
      </c>
      <c r="GO21" s="118" t="b">
        <f t="shared" si="34"/>
        <v>0</v>
      </c>
      <c r="GP21" s="118" t="b">
        <f t="shared" si="35"/>
        <v>0</v>
      </c>
      <c r="GQ21" s="114" t="s">
        <v>17</v>
      </c>
      <c r="GR21" s="142">
        <f t="shared" si="36"/>
        <v>0</v>
      </c>
      <c r="GS21" s="142">
        <f t="shared" si="37"/>
        <v>0</v>
      </c>
      <c r="GT21" s="142">
        <f t="shared" si="38"/>
        <v>0</v>
      </c>
      <c r="GU21" s="142">
        <f t="shared" si="39"/>
        <v>0</v>
      </c>
      <c r="GV21" s="142">
        <f t="shared" si="40"/>
        <v>0</v>
      </c>
      <c r="GW21" s="168">
        <f t="shared" si="41"/>
        <v>0</v>
      </c>
    </row>
    <row r="22" spans="1:205" ht="13.5" customHeight="1" thickBot="1">
      <c r="A22" s="44" t="s">
        <v>48</v>
      </c>
      <c r="B22" s="39"/>
      <c r="C22" s="39"/>
      <c r="D22" s="72"/>
      <c r="E22" s="72"/>
      <c r="F22" s="72"/>
      <c r="G22" s="171"/>
      <c r="H22" s="171"/>
      <c r="I22" s="171"/>
      <c r="J22" s="171"/>
      <c r="K22" s="171"/>
      <c r="L22" s="171"/>
      <c r="M22" s="171"/>
      <c r="N22" s="170"/>
      <c r="O22" s="171"/>
      <c r="P22" s="171"/>
      <c r="Q22" s="171"/>
      <c r="R22" s="171"/>
      <c r="S22" s="171"/>
      <c r="T22" s="171"/>
      <c r="U22" s="171"/>
      <c r="V22" s="170"/>
      <c r="W22" s="171"/>
      <c r="X22" s="171"/>
      <c r="Y22" s="171"/>
      <c r="Z22" s="171"/>
      <c r="AA22" s="171"/>
      <c r="AB22" s="171"/>
      <c r="AC22" s="171"/>
      <c r="AD22" s="170"/>
      <c r="AE22" s="171"/>
      <c r="AF22" s="171"/>
      <c r="AG22" s="171"/>
      <c r="AH22" s="171"/>
      <c r="AI22" s="171"/>
      <c r="AJ22" s="171"/>
      <c r="AK22" s="171"/>
      <c r="AL22" s="170"/>
      <c r="AM22" s="171"/>
      <c r="AN22" s="171"/>
      <c r="AO22" s="171"/>
      <c r="AP22" s="171"/>
      <c r="AQ22" s="171"/>
      <c r="AR22" s="171"/>
      <c r="AS22" s="171"/>
      <c r="AT22" s="41"/>
      <c r="AU22" s="40"/>
      <c r="AV22" s="40"/>
      <c r="AW22" s="40"/>
      <c r="AX22" s="40"/>
      <c r="AY22" s="40"/>
      <c r="AZ22" s="40"/>
      <c r="BA22" s="40"/>
      <c r="BB22" s="41"/>
      <c r="BC22" s="40"/>
      <c r="BD22" s="40"/>
      <c r="BE22" s="40"/>
      <c r="BF22" s="40"/>
      <c r="BG22" s="40"/>
      <c r="BH22" s="40"/>
      <c r="BI22" s="40"/>
      <c r="BJ22" s="41"/>
      <c r="BK22" s="40"/>
      <c r="BL22" s="40"/>
      <c r="BM22" s="40"/>
      <c r="BN22" s="40"/>
      <c r="BO22" s="40"/>
      <c r="BP22" s="40"/>
      <c r="BQ22" s="40"/>
      <c r="BR22" s="41"/>
      <c r="BS22" s="40"/>
      <c r="BT22" s="40"/>
      <c r="BU22" s="40"/>
      <c r="BV22" s="40"/>
      <c r="BW22" s="40"/>
      <c r="BX22" s="40"/>
      <c r="BY22" s="40"/>
      <c r="BZ22" s="41"/>
      <c r="CA22" s="40"/>
      <c r="CB22" s="40"/>
      <c r="CC22" s="40"/>
      <c r="CD22" s="40"/>
      <c r="CE22" s="40"/>
      <c r="CF22" s="40"/>
      <c r="CG22" s="40"/>
      <c r="CH22" s="41"/>
      <c r="CI22" s="40"/>
      <c r="CJ22" s="40"/>
      <c r="CK22" s="40"/>
      <c r="CL22" s="40"/>
      <c r="CM22" s="40"/>
      <c r="CN22" s="40"/>
      <c r="CO22" s="40"/>
      <c r="CP22" s="41"/>
      <c r="CQ22" s="40"/>
      <c r="CR22" s="40"/>
      <c r="CS22" s="40"/>
      <c r="CT22" s="40"/>
      <c r="CU22" s="40"/>
      <c r="CV22" s="40"/>
      <c r="CW22" s="40"/>
      <c r="CX22" s="41"/>
      <c r="CY22" s="108">
        <f t="shared" si="7"/>
        <v>0</v>
      </c>
      <c r="DA22" s="76">
        <f t="shared" si="8"/>
        <v>0</v>
      </c>
      <c r="DB22" s="36">
        <f t="shared" si="9"/>
        <v>0</v>
      </c>
      <c r="DC22" s="36">
        <f t="shared" si="10"/>
        <v>0</v>
      </c>
      <c r="DD22" s="36">
        <f t="shared" si="11"/>
        <v>0</v>
      </c>
      <c r="DE22" s="36">
        <f t="shared" si="12"/>
        <v>0</v>
      </c>
      <c r="DF22" s="36">
        <f t="shared" si="13"/>
        <v>0</v>
      </c>
      <c r="DG22" s="77">
        <f t="shared" si="14"/>
        <v>0</v>
      </c>
      <c r="DH22" s="78">
        <f t="shared" si="15"/>
        <v>0</v>
      </c>
      <c r="DI22" s="42">
        <f t="shared" si="16"/>
        <v>0</v>
      </c>
      <c r="DJ22" s="42">
        <f t="shared" si="17"/>
        <v>0</v>
      </c>
      <c r="DK22" s="42">
        <f t="shared" si="18"/>
        <v>0</v>
      </c>
      <c r="DL22" s="42">
        <f t="shared" si="19"/>
        <v>0</v>
      </c>
      <c r="DM22" s="42">
        <f t="shared" si="20"/>
        <v>0</v>
      </c>
      <c r="DN22" s="79">
        <f t="shared" si="21"/>
        <v>0</v>
      </c>
      <c r="DO22" s="89" t="e">
        <f>DA22*#REF!</f>
        <v>#REF!</v>
      </c>
      <c r="DP22" s="37" t="e">
        <f>DB22*#REF!</f>
        <v>#REF!</v>
      </c>
      <c r="DQ22" s="37" t="e">
        <f>DC22*#REF!</f>
        <v>#REF!</v>
      </c>
      <c r="DR22" s="37" t="e">
        <f>DD22*#REF!</f>
        <v>#REF!</v>
      </c>
      <c r="DS22" s="37" t="e">
        <f>DE22*#REF!</f>
        <v>#REF!</v>
      </c>
      <c r="DT22" s="37" t="e">
        <f>DF22*#REF!</f>
        <v>#REF!</v>
      </c>
      <c r="DU22" s="90" t="e">
        <f>DG22*#REF!</f>
        <v>#REF!</v>
      </c>
      <c r="DV22" s="43"/>
      <c r="DW22" s="143">
        <f t="shared" si="22"/>
        <v>0</v>
      </c>
      <c r="DX22" s="101">
        <f t="shared" si="23"/>
        <v>0</v>
      </c>
      <c r="DY22" s="101">
        <f t="shared" si="24"/>
        <v>0</v>
      </c>
      <c r="DZ22" s="101">
        <f t="shared" si="25"/>
        <v>0</v>
      </c>
      <c r="EA22" s="101">
        <f t="shared" si="26"/>
        <v>0</v>
      </c>
      <c r="EB22" s="101">
        <f t="shared" si="27"/>
        <v>0</v>
      </c>
      <c r="EC22" s="144">
        <f t="shared" si="28"/>
        <v>0</v>
      </c>
      <c r="ED22" s="144"/>
      <c r="EE22" s="130" t="s">
        <v>48</v>
      </c>
      <c r="EF22" s="126">
        <v>400</v>
      </c>
      <c r="EG22" s="126">
        <v>400</v>
      </c>
      <c r="EH22" s="126">
        <v>450</v>
      </c>
      <c r="EI22" s="126">
        <v>450</v>
      </c>
      <c r="EJ22" s="126">
        <v>450</v>
      </c>
      <c r="EK22" s="126">
        <v>300</v>
      </c>
      <c r="EL22" s="126">
        <v>200</v>
      </c>
      <c r="EM22" s="130" t="s">
        <v>48</v>
      </c>
      <c r="EN22" s="126">
        <v>6300</v>
      </c>
      <c r="EO22" s="126">
        <v>6300</v>
      </c>
      <c r="EP22" s="126">
        <v>6900</v>
      </c>
      <c r="EQ22" s="126">
        <v>6900</v>
      </c>
      <c r="ER22" s="126">
        <v>6900</v>
      </c>
      <c r="ES22" s="126">
        <v>5200</v>
      </c>
      <c r="ET22" s="126">
        <v>2900</v>
      </c>
      <c r="EU22" s="130" t="s">
        <v>48</v>
      </c>
      <c r="EV22" s="133">
        <v>750</v>
      </c>
      <c r="EW22" s="133">
        <v>750</v>
      </c>
      <c r="EX22" s="133">
        <v>750</v>
      </c>
      <c r="EY22" s="133">
        <v>825</v>
      </c>
      <c r="EZ22" s="133">
        <v>825</v>
      </c>
      <c r="FA22" s="133">
        <v>550</v>
      </c>
      <c r="FB22" s="133">
        <v>550</v>
      </c>
      <c r="FC22" s="130" t="s">
        <v>48</v>
      </c>
      <c r="FD22" s="126"/>
      <c r="FE22" s="126"/>
      <c r="FF22" s="126"/>
      <c r="FG22" s="126"/>
      <c r="FH22" s="126"/>
      <c r="FI22" s="126"/>
      <c r="FJ22" s="126"/>
      <c r="FK22" s="130" t="s">
        <v>48</v>
      </c>
      <c r="FL22" s="126"/>
      <c r="FM22" s="126"/>
      <c r="FN22" s="126"/>
      <c r="FO22" s="126"/>
      <c r="FP22" s="126"/>
      <c r="FQ22" s="126"/>
      <c r="FR22" s="126"/>
      <c r="FS22" s="130" t="s">
        <v>48</v>
      </c>
      <c r="FT22" s="126"/>
      <c r="FU22" s="126"/>
      <c r="FV22" s="126"/>
      <c r="FW22" s="126"/>
      <c r="FX22" s="126"/>
      <c r="FY22" s="126"/>
      <c r="FZ22" s="126"/>
      <c r="GA22" s="104"/>
      <c r="GB22" s="104"/>
      <c r="GJ22" s="121" t="b">
        <f t="shared" si="29"/>
        <v>0</v>
      </c>
      <c r="GK22" s="118" t="b">
        <f t="shared" si="30"/>
        <v>0</v>
      </c>
      <c r="GL22" s="118" t="b">
        <f t="shared" si="31"/>
        <v>0</v>
      </c>
      <c r="GM22" s="118" t="b">
        <f t="shared" si="32"/>
        <v>0</v>
      </c>
      <c r="GN22" s="118" t="b">
        <f t="shared" si="33"/>
        <v>0</v>
      </c>
      <c r="GO22" s="118" t="b">
        <f t="shared" si="34"/>
        <v>0</v>
      </c>
      <c r="GP22" s="118" t="b">
        <f t="shared" si="35"/>
        <v>0</v>
      </c>
      <c r="GQ22" s="103"/>
      <c r="GR22" s="114">
        <f t="shared" ref="GR22:GW22" si="42">IF($C$5=GR8,SUM(GR10:GR21),0)</f>
        <v>0</v>
      </c>
      <c r="GS22" s="114">
        <f t="shared" si="42"/>
        <v>0</v>
      </c>
      <c r="GT22" s="114">
        <f t="shared" si="42"/>
        <v>0</v>
      </c>
      <c r="GU22" s="114">
        <f t="shared" si="42"/>
        <v>0</v>
      </c>
      <c r="GV22" s="114">
        <f t="shared" si="42"/>
        <v>0</v>
      </c>
      <c r="GW22" s="165">
        <f t="shared" si="42"/>
        <v>0</v>
      </c>
    </row>
    <row r="23" spans="1:205" ht="13.5" customHeight="1" thickBot="1">
      <c r="A23" s="44" t="s">
        <v>49</v>
      </c>
      <c r="B23" s="39"/>
      <c r="C23" s="39"/>
      <c r="D23" s="72"/>
      <c r="E23" s="72"/>
      <c r="F23" s="72"/>
      <c r="G23" s="171"/>
      <c r="H23" s="171"/>
      <c r="I23" s="171"/>
      <c r="J23" s="171"/>
      <c r="K23" s="171"/>
      <c r="L23" s="171"/>
      <c r="M23" s="171"/>
      <c r="N23" s="170"/>
      <c r="O23" s="171"/>
      <c r="P23" s="171"/>
      <c r="Q23" s="171"/>
      <c r="R23" s="171"/>
      <c r="S23" s="171"/>
      <c r="T23" s="171"/>
      <c r="U23" s="171"/>
      <c r="V23" s="170"/>
      <c r="W23" s="171"/>
      <c r="X23" s="171"/>
      <c r="Y23" s="171"/>
      <c r="Z23" s="171"/>
      <c r="AA23" s="171"/>
      <c r="AB23" s="171"/>
      <c r="AC23" s="171"/>
      <c r="AD23" s="170"/>
      <c r="AE23" s="171"/>
      <c r="AF23" s="171"/>
      <c r="AG23" s="171"/>
      <c r="AH23" s="171"/>
      <c r="AI23" s="171"/>
      <c r="AJ23" s="171"/>
      <c r="AK23" s="171"/>
      <c r="AL23" s="170"/>
      <c r="AM23" s="171"/>
      <c r="AN23" s="171"/>
      <c r="AO23" s="171"/>
      <c r="AP23" s="171"/>
      <c r="AQ23" s="171"/>
      <c r="AR23" s="171"/>
      <c r="AS23" s="171"/>
      <c r="AT23" s="41"/>
      <c r="AU23" s="40"/>
      <c r="AV23" s="40"/>
      <c r="AW23" s="40"/>
      <c r="AX23" s="40"/>
      <c r="AY23" s="40"/>
      <c r="AZ23" s="40"/>
      <c r="BA23" s="40"/>
      <c r="BB23" s="41"/>
      <c r="BC23" s="40"/>
      <c r="BD23" s="40"/>
      <c r="BE23" s="40"/>
      <c r="BF23" s="40"/>
      <c r="BG23" s="40"/>
      <c r="BH23" s="40"/>
      <c r="BI23" s="40"/>
      <c r="BJ23" s="41"/>
      <c r="BK23" s="40"/>
      <c r="BL23" s="40"/>
      <c r="BM23" s="40"/>
      <c r="BN23" s="40"/>
      <c r="BO23" s="40"/>
      <c r="BP23" s="40"/>
      <c r="BQ23" s="40"/>
      <c r="BR23" s="41"/>
      <c r="BS23" s="40"/>
      <c r="BT23" s="40"/>
      <c r="BU23" s="40"/>
      <c r="BV23" s="40"/>
      <c r="BW23" s="40"/>
      <c r="BX23" s="40"/>
      <c r="BY23" s="40"/>
      <c r="BZ23" s="41"/>
      <c r="CA23" s="40"/>
      <c r="CB23" s="40"/>
      <c r="CC23" s="40"/>
      <c r="CD23" s="40"/>
      <c r="CE23" s="40"/>
      <c r="CF23" s="40"/>
      <c r="CG23" s="40"/>
      <c r="CH23" s="41"/>
      <c r="CI23" s="40"/>
      <c r="CJ23" s="40"/>
      <c r="CK23" s="40"/>
      <c r="CL23" s="40"/>
      <c r="CM23" s="40"/>
      <c r="CN23" s="40"/>
      <c r="CO23" s="40"/>
      <c r="CP23" s="41"/>
      <c r="CQ23" s="40"/>
      <c r="CR23" s="40"/>
      <c r="CS23" s="40"/>
      <c r="CT23" s="40"/>
      <c r="CU23" s="40"/>
      <c r="CV23" s="40"/>
      <c r="CW23" s="40"/>
      <c r="CX23" s="41"/>
      <c r="CY23" s="108">
        <f t="shared" si="7"/>
        <v>0</v>
      </c>
      <c r="DA23" s="76">
        <f t="shared" si="8"/>
        <v>0</v>
      </c>
      <c r="DB23" s="36">
        <f t="shared" si="9"/>
        <v>0</v>
      </c>
      <c r="DC23" s="36">
        <f t="shared" si="10"/>
        <v>0</v>
      </c>
      <c r="DD23" s="36">
        <f t="shared" si="11"/>
        <v>0</v>
      </c>
      <c r="DE23" s="36">
        <f t="shared" si="12"/>
        <v>0</v>
      </c>
      <c r="DF23" s="36">
        <f t="shared" si="13"/>
        <v>0</v>
      </c>
      <c r="DG23" s="77">
        <f t="shared" si="14"/>
        <v>0</v>
      </c>
      <c r="DH23" s="78">
        <f t="shared" si="15"/>
        <v>0</v>
      </c>
      <c r="DI23" s="42">
        <f t="shared" si="16"/>
        <v>0</v>
      </c>
      <c r="DJ23" s="42">
        <f t="shared" si="17"/>
        <v>0</v>
      </c>
      <c r="DK23" s="42">
        <f t="shared" si="18"/>
        <v>0</v>
      </c>
      <c r="DL23" s="42">
        <f t="shared" si="19"/>
        <v>0</v>
      </c>
      <c r="DM23" s="42">
        <f t="shared" si="20"/>
        <v>0</v>
      </c>
      <c r="DN23" s="79">
        <f t="shared" si="21"/>
        <v>0</v>
      </c>
      <c r="DO23" s="89" t="e">
        <f>DA23*#REF!</f>
        <v>#REF!</v>
      </c>
      <c r="DP23" s="37" t="e">
        <f>DB23*#REF!</f>
        <v>#REF!</v>
      </c>
      <c r="DQ23" s="37" t="e">
        <f>DC23*#REF!</f>
        <v>#REF!</v>
      </c>
      <c r="DR23" s="37" t="e">
        <f>DD23*#REF!</f>
        <v>#REF!</v>
      </c>
      <c r="DS23" s="37" t="e">
        <f>DE23*#REF!</f>
        <v>#REF!</v>
      </c>
      <c r="DT23" s="37" t="e">
        <f>DF23*#REF!</f>
        <v>#REF!</v>
      </c>
      <c r="DU23" s="90" t="e">
        <f>DG23*#REF!</f>
        <v>#REF!</v>
      </c>
      <c r="DV23" s="43"/>
      <c r="DW23" s="143">
        <f t="shared" si="22"/>
        <v>0</v>
      </c>
      <c r="DX23" s="101">
        <f t="shared" si="23"/>
        <v>0</v>
      </c>
      <c r="DY23" s="101">
        <f t="shared" si="24"/>
        <v>0</v>
      </c>
      <c r="DZ23" s="101">
        <f t="shared" si="25"/>
        <v>0</v>
      </c>
      <c r="EA23" s="101">
        <f t="shared" si="26"/>
        <v>0</v>
      </c>
      <c r="EB23" s="101">
        <f t="shared" si="27"/>
        <v>0</v>
      </c>
      <c r="EC23" s="144">
        <f t="shared" si="28"/>
        <v>0</v>
      </c>
      <c r="ED23" s="144"/>
      <c r="EE23" s="130" t="s">
        <v>49</v>
      </c>
      <c r="EF23" s="126">
        <v>400</v>
      </c>
      <c r="EG23" s="126">
        <v>400</v>
      </c>
      <c r="EH23" s="126">
        <v>450</v>
      </c>
      <c r="EI23" s="126">
        <v>450</v>
      </c>
      <c r="EJ23" s="126">
        <v>450</v>
      </c>
      <c r="EK23" s="126">
        <v>300</v>
      </c>
      <c r="EL23" s="126">
        <v>200</v>
      </c>
      <c r="EM23" s="130" t="s">
        <v>49</v>
      </c>
      <c r="EN23" s="126">
        <v>6300</v>
      </c>
      <c r="EO23" s="126">
        <v>6300</v>
      </c>
      <c r="EP23" s="126">
        <v>6900</v>
      </c>
      <c r="EQ23" s="126">
        <v>6900</v>
      </c>
      <c r="ER23" s="126">
        <v>6900</v>
      </c>
      <c r="ES23" s="126">
        <v>5200</v>
      </c>
      <c r="ET23" s="126">
        <v>2900</v>
      </c>
      <c r="EU23" s="130" t="s">
        <v>49</v>
      </c>
      <c r="EV23" s="133">
        <v>750</v>
      </c>
      <c r="EW23" s="133">
        <v>750</v>
      </c>
      <c r="EX23" s="133">
        <v>750</v>
      </c>
      <c r="EY23" s="133">
        <v>825</v>
      </c>
      <c r="EZ23" s="133">
        <v>825</v>
      </c>
      <c r="FA23" s="133">
        <v>550</v>
      </c>
      <c r="FB23" s="133">
        <v>550</v>
      </c>
      <c r="FC23" s="130" t="s">
        <v>49</v>
      </c>
      <c r="FD23" s="126">
        <v>650</v>
      </c>
      <c r="FE23" s="126">
        <v>650</v>
      </c>
      <c r="FF23" s="126">
        <v>650</v>
      </c>
      <c r="FG23" s="126">
        <v>700</v>
      </c>
      <c r="FH23" s="126">
        <v>700</v>
      </c>
      <c r="FI23" s="126">
        <v>550</v>
      </c>
      <c r="FJ23" s="126">
        <v>400</v>
      </c>
      <c r="FK23" s="130" t="s">
        <v>49</v>
      </c>
      <c r="FL23" s="126">
        <v>4700</v>
      </c>
      <c r="FM23" s="126">
        <v>4700</v>
      </c>
      <c r="FN23" s="126">
        <v>4700</v>
      </c>
      <c r="FO23" s="126">
        <v>4800</v>
      </c>
      <c r="FP23" s="126">
        <v>4800</v>
      </c>
      <c r="FQ23" s="126">
        <v>3800</v>
      </c>
      <c r="FR23" s="126">
        <v>3300</v>
      </c>
      <c r="FS23" s="130" t="s">
        <v>49</v>
      </c>
      <c r="FT23" s="126">
        <v>9700</v>
      </c>
      <c r="FU23" s="126">
        <v>9700</v>
      </c>
      <c r="FV23" s="126">
        <v>10400</v>
      </c>
      <c r="FW23" s="126">
        <v>10400</v>
      </c>
      <c r="FX23" s="126">
        <v>10400</v>
      </c>
      <c r="FY23" s="126">
        <v>7900</v>
      </c>
      <c r="FZ23" s="126">
        <v>5050</v>
      </c>
      <c r="GA23" s="104"/>
      <c r="GB23" s="104"/>
      <c r="GJ23" s="121" t="b">
        <f t="shared" si="29"/>
        <v>0</v>
      </c>
      <c r="GK23" s="118" t="b">
        <f t="shared" si="30"/>
        <v>0</v>
      </c>
      <c r="GL23" s="118" t="b">
        <f t="shared" si="31"/>
        <v>0</v>
      </c>
      <c r="GM23" s="118" t="b">
        <f t="shared" si="32"/>
        <v>0</v>
      </c>
      <c r="GN23" s="118" t="b">
        <f t="shared" si="33"/>
        <v>0</v>
      </c>
      <c r="GO23" s="118" t="b">
        <f t="shared" si="34"/>
        <v>0</v>
      </c>
      <c r="GP23" s="122" t="b">
        <f t="shared" si="35"/>
        <v>0</v>
      </c>
      <c r="GR23" s="106"/>
      <c r="GS23" s="106"/>
    </row>
    <row r="24" spans="1:205" ht="13.5" customHeight="1" thickBot="1">
      <c r="A24" s="44" t="s">
        <v>50</v>
      </c>
      <c r="B24" s="39"/>
      <c r="C24" s="39"/>
      <c r="D24" s="72"/>
      <c r="E24" s="72"/>
      <c r="F24" s="72"/>
      <c r="G24" s="171"/>
      <c r="H24" s="171"/>
      <c r="I24" s="171"/>
      <c r="J24" s="171"/>
      <c r="K24" s="171"/>
      <c r="L24" s="171"/>
      <c r="M24" s="171"/>
      <c r="N24" s="170"/>
      <c r="O24" s="171"/>
      <c r="P24" s="171"/>
      <c r="Q24" s="171"/>
      <c r="R24" s="171"/>
      <c r="S24" s="171"/>
      <c r="T24" s="171"/>
      <c r="U24" s="171"/>
      <c r="V24" s="170"/>
      <c r="W24" s="171"/>
      <c r="X24" s="171"/>
      <c r="Y24" s="171"/>
      <c r="Z24" s="171"/>
      <c r="AA24" s="171"/>
      <c r="AB24" s="171"/>
      <c r="AC24" s="171"/>
      <c r="AD24" s="170"/>
      <c r="AE24" s="171"/>
      <c r="AF24" s="171"/>
      <c r="AG24" s="171"/>
      <c r="AH24" s="171"/>
      <c r="AI24" s="171"/>
      <c r="AJ24" s="171"/>
      <c r="AK24" s="171"/>
      <c r="AL24" s="170"/>
      <c r="AM24" s="171"/>
      <c r="AN24" s="171"/>
      <c r="AO24" s="171"/>
      <c r="AP24" s="171"/>
      <c r="AQ24" s="171"/>
      <c r="AR24" s="171"/>
      <c r="AS24" s="171"/>
      <c r="AT24" s="41"/>
      <c r="AU24" s="40"/>
      <c r="AV24" s="40"/>
      <c r="AW24" s="40"/>
      <c r="AX24" s="40"/>
      <c r="AY24" s="40"/>
      <c r="AZ24" s="40"/>
      <c r="BA24" s="40"/>
      <c r="BB24" s="41"/>
      <c r="BC24" s="40"/>
      <c r="BD24" s="40"/>
      <c r="BE24" s="40"/>
      <c r="BF24" s="40"/>
      <c r="BG24" s="40"/>
      <c r="BH24" s="40"/>
      <c r="BI24" s="40"/>
      <c r="BJ24" s="41"/>
      <c r="BK24" s="40"/>
      <c r="BL24" s="40"/>
      <c r="BM24" s="40"/>
      <c r="BN24" s="40"/>
      <c r="BO24" s="40"/>
      <c r="BP24" s="40"/>
      <c r="BQ24" s="40"/>
      <c r="BR24" s="41"/>
      <c r="BS24" s="40"/>
      <c r="BT24" s="40"/>
      <c r="BU24" s="40"/>
      <c r="BV24" s="40"/>
      <c r="BW24" s="40"/>
      <c r="BX24" s="40"/>
      <c r="BY24" s="40"/>
      <c r="BZ24" s="41"/>
      <c r="CA24" s="40"/>
      <c r="CB24" s="40"/>
      <c r="CC24" s="40"/>
      <c r="CD24" s="40"/>
      <c r="CE24" s="40"/>
      <c r="CF24" s="40"/>
      <c r="CG24" s="40"/>
      <c r="CH24" s="41"/>
      <c r="CI24" s="40"/>
      <c r="CJ24" s="40"/>
      <c r="CK24" s="40"/>
      <c r="CL24" s="40"/>
      <c r="CM24" s="40"/>
      <c r="CN24" s="40"/>
      <c r="CO24" s="40"/>
      <c r="CP24" s="41"/>
      <c r="CQ24" s="40"/>
      <c r="CR24" s="40"/>
      <c r="CS24" s="40"/>
      <c r="CT24" s="40"/>
      <c r="CU24" s="40"/>
      <c r="CV24" s="40"/>
      <c r="CW24" s="40"/>
      <c r="CX24" s="41"/>
      <c r="CY24" s="108">
        <f t="shared" si="7"/>
        <v>0</v>
      </c>
      <c r="DA24" s="76">
        <f t="shared" si="8"/>
        <v>0</v>
      </c>
      <c r="DB24" s="36">
        <f t="shared" si="9"/>
        <v>0</v>
      </c>
      <c r="DC24" s="36">
        <f t="shared" si="10"/>
        <v>0</v>
      </c>
      <c r="DD24" s="36">
        <f t="shared" si="11"/>
        <v>0</v>
      </c>
      <c r="DE24" s="36">
        <f t="shared" si="12"/>
        <v>0</v>
      </c>
      <c r="DF24" s="36">
        <f t="shared" si="13"/>
        <v>0</v>
      </c>
      <c r="DG24" s="77">
        <f t="shared" si="14"/>
        <v>0</v>
      </c>
      <c r="DH24" s="78">
        <f t="shared" si="15"/>
        <v>0</v>
      </c>
      <c r="DI24" s="42">
        <f t="shared" si="16"/>
        <v>0</v>
      </c>
      <c r="DJ24" s="42">
        <f t="shared" si="17"/>
        <v>0</v>
      </c>
      <c r="DK24" s="42">
        <f t="shared" si="18"/>
        <v>0</v>
      </c>
      <c r="DL24" s="42">
        <f t="shared" si="19"/>
        <v>0</v>
      </c>
      <c r="DM24" s="42">
        <f t="shared" si="20"/>
        <v>0</v>
      </c>
      <c r="DN24" s="79">
        <f t="shared" si="21"/>
        <v>0</v>
      </c>
      <c r="DO24" s="89" t="e">
        <f>DA24*#REF!</f>
        <v>#REF!</v>
      </c>
      <c r="DP24" s="37" t="e">
        <f>DB24*#REF!</f>
        <v>#REF!</v>
      </c>
      <c r="DQ24" s="37" t="e">
        <f>DC24*#REF!</f>
        <v>#REF!</v>
      </c>
      <c r="DR24" s="37" t="e">
        <f>DD24*#REF!</f>
        <v>#REF!</v>
      </c>
      <c r="DS24" s="37" t="e">
        <f>DE24*#REF!</f>
        <v>#REF!</v>
      </c>
      <c r="DT24" s="37" t="e">
        <f>DF24*#REF!</f>
        <v>#REF!</v>
      </c>
      <c r="DU24" s="90" t="e">
        <f>DG24*#REF!</f>
        <v>#REF!</v>
      </c>
      <c r="DV24" s="43"/>
      <c r="DW24" s="143">
        <f t="shared" si="22"/>
        <v>0</v>
      </c>
      <c r="DX24" s="101">
        <f t="shared" si="23"/>
        <v>0</v>
      </c>
      <c r="DY24" s="101">
        <f t="shared" si="24"/>
        <v>0</v>
      </c>
      <c r="DZ24" s="101">
        <f t="shared" si="25"/>
        <v>0</v>
      </c>
      <c r="EA24" s="101">
        <f t="shared" si="26"/>
        <v>0</v>
      </c>
      <c r="EB24" s="101">
        <f t="shared" si="27"/>
        <v>0</v>
      </c>
      <c r="EC24" s="144">
        <f t="shared" si="28"/>
        <v>0</v>
      </c>
      <c r="ED24" s="144"/>
      <c r="EE24" s="130" t="s">
        <v>50</v>
      </c>
      <c r="EF24" s="126">
        <v>400</v>
      </c>
      <c r="EG24" s="126">
        <v>400</v>
      </c>
      <c r="EH24" s="126">
        <v>450</v>
      </c>
      <c r="EI24" s="126">
        <v>450</v>
      </c>
      <c r="EJ24" s="126">
        <v>450</v>
      </c>
      <c r="EK24" s="126">
        <v>300</v>
      </c>
      <c r="EL24" s="126">
        <v>200</v>
      </c>
      <c r="EM24" s="130" t="s">
        <v>50</v>
      </c>
      <c r="EN24" s="126">
        <v>6300</v>
      </c>
      <c r="EO24" s="126">
        <v>6300</v>
      </c>
      <c r="EP24" s="126">
        <v>6900</v>
      </c>
      <c r="EQ24" s="126">
        <v>6900</v>
      </c>
      <c r="ER24" s="126">
        <v>6900</v>
      </c>
      <c r="ES24" s="126">
        <v>4600</v>
      </c>
      <c r="ET24" s="126">
        <v>2900</v>
      </c>
      <c r="EU24" s="130" t="s">
        <v>50</v>
      </c>
      <c r="EV24" s="133">
        <v>750</v>
      </c>
      <c r="EW24" s="133">
        <v>750</v>
      </c>
      <c r="EX24" s="133">
        <v>750</v>
      </c>
      <c r="EY24" s="133">
        <v>825</v>
      </c>
      <c r="EZ24" s="133">
        <v>825</v>
      </c>
      <c r="FA24" s="133">
        <v>550</v>
      </c>
      <c r="FB24" s="133">
        <v>550</v>
      </c>
      <c r="FC24" s="130" t="s">
        <v>50</v>
      </c>
      <c r="FD24" s="126"/>
      <c r="FE24" s="126"/>
      <c r="FF24" s="126"/>
      <c r="FG24" s="126"/>
      <c r="FH24" s="126"/>
      <c r="FI24" s="126"/>
      <c r="FJ24" s="126"/>
      <c r="FK24" s="130" t="s">
        <v>50</v>
      </c>
      <c r="FL24" s="126"/>
      <c r="FM24" s="126"/>
      <c r="FN24" s="126"/>
      <c r="FO24" s="126"/>
      <c r="FP24" s="126"/>
      <c r="FQ24" s="126"/>
      <c r="FR24" s="126"/>
      <c r="FS24" s="130" t="s">
        <v>50</v>
      </c>
      <c r="FT24" s="126"/>
      <c r="FU24" s="126"/>
      <c r="FV24" s="126"/>
      <c r="FW24" s="126"/>
      <c r="FX24" s="126"/>
      <c r="FY24" s="126"/>
      <c r="FZ24" s="126"/>
      <c r="GA24" s="104"/>
      <c r="GB24" s="104"/>
      <c r="GJ24" s="121" t="b">
        <f t="shared" si="29"/>
        <v>0</v>
      </c>
      <c r="GK24" s="118" t="b">
        <f t="shared" si="30"/>
        <v>0</v>
      </c>
      <c r="GL24" s="118" t="b">
        <f t="shared" si="31"/>
        <v>0</v>
      </c>
      <c r="GM24" s="118" t="b">
        <f t="shared" si="32"/>
        <v>0</v>
      </c>
      <c r="GN24" s="118" t="b">
        <f t="shared" si="33"/>
        <v>0</v>
      </c>
      <c r="GO24" s="118" t="b">
        <f t="shared" si="34"/>
        <v>0</v>
      </c>
      <c r="GP24" s="122" t="b">
        <f t="shared" si="35"/>
        <v>0</v>
      </c>
      <c r="GR24" s="106"/>
      <c r="GS24" s="106"/>
    </row>
    <row r="25" spans="1:205" ht="13.5" customHeight="1" thickBot="1">
      <c r="A25" s="44" t="s">
        <v>51</v>
      </c>
      <c r="B25" s="39"/>
      <c r="C25" s="39"/>
      <c r="D25" s="72"/>
      <c r="E25" s="72"/>
      <c r="F25" s="72"/>
      <c r="G25" s="171"/>
      <c r="H25" s="171"/>
      <c r="I25" s="171"/>
      <c r="J25" s="171"/>
      <c r="K25" s="171"/>
      <c r="L25" s="171"/>
      <c r="M25" s="171"/>
      <c r="N25" s="41"/>
      <c r="O25" s="171"/>
      <c r="P25" s="171"/>
      <c r="Q25" s="171"/>
      <c r="R25" s="171"/>
      <c r="S25" s="171"/>
      <c r="T25" s="171"/>
      <c r="U25" s="171"/>
      <c r="V25" s="41"/>
      <c r="W25" s="171"/>
      <c r="X25" s="171"/>
      <c r="Y25" s="171"/>
      <c r="Z25" s="171"/>
      <c r="AA25" s="171"/>
      <c r="AB25" s="171"/>
      <c r="AC25" s="171"/>
      <c r="AD25" s="41"/>
      <c r="AE25" s="171"/>
      <c r="AF25" s="171"/>
      <c r="AG25" s="171"/>
      <c r="AH25" s="171"/>
      <c r="AI25" s="171"/>
      <c r="AJ25" s="171"/>
      <c r="AK25" s="171"/>
      <c r="AL25" s="170"/>
      <c r="AM25" s="171"/>
      <c r="AN25" s="171"/>
      <c r="AO25" s="171"/>
      <c r="AP25" s="171"/>
      <c r="AQ25" s="171"/>
      <c r="AR25" s="171"/>
      <c r="AS25" s="171"/>
      <c r="AT25" s="41"/>
      <c r="AU25" s="40"/>
      <c r="AV25" s="40"/>
      <c r="AW25" s="40"/>
      <c r="AX25" s="40"/>
      <c r="AY25" s="40"/>
      <c r="AZ25" s="40"/>
      <c r="BA25" s="40"/>
      <c r="BB25" s="41"/>
      <c r="BC25" s="40"/>
      <c r="BD25" s="40"/>
      <c r="BE25" s="40"/>
      <c r="BF25" s="40"/>
      <c r="BG25" s="40"/>
      <c r="BH25" s="40"/>
      <c r="BI25" s="40"/>
      <c r="BJ25" s="41"/>
      <c r="BK25" s="40"/>
      <c r="BL25" s="40"/>
      <c r="BM25" s="40"/>
      <c r="BN25" s="40"/>
      <c r="BO25" s="40"/>
      <c r="BP25" s="40"/>
      <c r="BQ25" s="40"/>
      <c r="BR25" s="41"/>
      <c r="BS25" s="40"/>
      <c r="BT25" s="40"/>
      <c r="BU25" s="40"/>
      <c r="BV25" s="40"/>
      <c r="BW25" s="40"/>
      <c r="BX25" s="40"/>
      <c r="BY25" s="40"/>
      <c r="BZ25" s="41"/>
      <c r="CA25" s="40"/>
      <c r="CB25" s="40"/>
      <c r="CC25" s="40"/>
      <c r="CD25" s="40"/>
      <c r="CE25" s="40"/>
      <c r="CF25" s="40"/>
      <c r="CG25" s="40"/>
      <c r="CH25" s="41"/>
      <c r="CI25" s="40"/>
      <c r="CJ25" s="40"/>
      <c r="CK25" s="40"/>
      <c r="CL25" s="40"/>
      <c r="CM25" s="40"/>
      <c r="CN25" s="40"/>
      <c r="CO25" s="40"/>
      <c r="CP25" s="41"/>
      <c r="CQ25" s="40"/>
      <c r="CR25" s="40"/>
      <c r="CS25" s="40"/>
      <c r="CT25" s="40"/>
      <c r="CU25" s="40"/>
      <c r="CV25" s="40"/>
      <c r="CW25" s="40"/>
      <c r="CX25" s="41"/>
      <c r="CY25" s="108">
        <f t="shared" si="7"/>
        <v>0</v>
      </c>
      <c r="DA25" s="76">
        <f t="shared" si="8"/>
        <v>0</v>
      </c>
      <c r="DB25" s="36">
        <f t="shared" si="9"/>
        <v>0</v>
      </c>
      <c r="DC25" s="36">
        <f t="shared" si="10"/>
        <v>0</v>
      </c>
      <c r="DD25" s="36">
        <f t="shared" si="11"/>
        <v>0</v>
      </c>
      <c r="DE25" s="36">
        <f t="shared" si="12"/>
        <v>0</v>
      </c>
      <c r="DF25" s="36">
        <f t="shared" si="13"/>
        <v>0</v>
      </c>
      <c r="DG25" s="77">
        <f t="shared" si="14"/>
        <v>0</v>
      </c>
      <c r="DH25" s="78">
        <f t="shared" si="15"/>
        <v>0</v>
      </c>
      <c r="DI25" s="42">
        <f t="shared" si="16"/>
        <v>0</v>
      </c>
      <c r="DJ25" s="42">
        <f t="shared" si="17"/>
        <v>0</v>
      </c>
      <c r="DK25" s="42">
        <f t="shared" si="18"/>
        <v>0</v>
      </c>
      <c r="DL25" s="42">
        <f t="shared" si="19"/>
        <v>0</v>
      </c>
      <c r="DM25" s="42">
        <f t="shared" si="20"/>
        <v>0</v>
      </c>
      <c r="DN25" s="79">
        <f t="shared" si="21"/>
        <v>0</v>
      </c>
      <c r="DO25" s="89" t="e">
        <f>DA25*#REF!</f>
        <v>#REF!</v>
      </c>
      <c r="DP25" s="37" t="e">
        <f>DB25*#REF!</f>
        <v>#REF!</v>
      </c>
      <c r="DQ25" s="37" t="e">
        <f>DC25*#REF!</f>
        <v>#REF!</v>
      </c>
      <c r="DR25" s="37" t="e">
        <f>DD25*#REF!</f>
        <v>#REF!</v>
      </c>
      <c r="DS25" s="37" t="e">
        <f>DE25*#REF!</f>
        <v>#REF!</v>
      </c>
      <c r="DT25" s="37" t="e">
        <f>DF25*#REF!</f>
        <v>#REF!</v>
      </c>
      <c r="DU25" s="90" t="e">
        <f>DG25*#REF!</f>
        <v>#REF!</v>
      </c>
      <c r="DV25" s="43"/>
      <c r="DW25" s="143">
        <f t="shared" si="22"/>
        <v>0</v>
      </c>
      <c r="DX25" s="101">
        <f t="shared" si="23"/>
        <v>0</v>
      </c>
      <c r="DY25" s="101">
        <f t="shared" si="24"/>
        <v>0</v>
      </c>
      <c r="DZ25" s="101">
        <f t="shared" si="25"/>
        <v>0</v>
      </c>
      <c r="EA25" s="101">
        <f t="shared" si="26"/>
        <v>0</v>
      </c>
      <c r="EB25" s="101">
        <f t="shared" si="27"/>
        <v>0</v>
      </c>
      <c r="EC25" s="144">
        <f t="shared" si="28"/>
        <v>0</v>
      </c>
      <c r="ED25" s="144"/>
      <c r="EE25" s="130" t="s">
        <v>51</v>
      </c>
      <c r="EF25" s="126">
        <v>400</v>
      </c>
      <c r="EG25" s="126">
        <v>400</v>
      </c>
      <c r="EH25" s="126">
        <v>450</v>
      </c>
      <c r="EI25" s="126">
        <v>450</v>
      </c>
      <c r="EJ25" s="126">
        <v>450</v>
      </c>
      <c r="EK25" s="126">
        <v>300</v>
      </c>
      <c r="EL25" s="126">
        <v>200</v>
      </c>
      <c r="EM25" s="130" t="s">
        <v>51</v>
      </c>
      <c r="EN25" s="126">
        <v>6300</v>
      </c>
      <c r="EO25" s="126">
        <v>6300</v>
      </c>
      <c r="EP25" s="126">
        <v>6900</v>
      </c>
      <c r="EQ25" s="126">
        <v>6900</v>
      </c>
      <c r="ER25" s="126">
        <v>6900</v>
      </c>
      <c r="ES25" s="126">
        <v>4600</v>
      </c>
      <c r="ET25" s="126">
        <v>2900</v>
      </c>
      <c r="EU25" s="130" t="s">
        <v>51</v>
      </c>
      <c r="EV25" s="133">
        <v>750</v>
      </c>
      <c r="EW25" s="133">
        <v>750</v>
      </c>
      <c r="EX25" s="133">
        <v>750</v>
      </c>
      <c r="EY25" s="133">
        <v>825</v>
      </c>
      <c r="EZ25" s="133">
        <v>825</v>
      </c>
      <c r="FA25" s="133">
        <v>550</v>
      </c>
      <c r="FB25" s="133">
        <v>550</v>
      </c>
      <c r="FC25" s="130" t="s">
        <v>51</v>
      </c>
      <c r="FD25" s="126">
        <v>650</v>
      </c>
      <c r="FE25" s="126">
        <v>650</v>
      </c>
      <c r="FF25" s="126">
        <v>650</v>
      </c>
      <c r="FG25" s="126">
        <v>700</v>
      </c>
      <c r="FH25" s="126">
        <v>700</v>
      </c>
      <c r="FI25" s="126">
        <v>550</v>
      </c>
      <c r="FJ25" s="126">
        <v>400</v>
      </c>
      <c r="FK25" s="130" t="s">
        <v>51</v>
      </c>
      <c r="FL25" s="126">
        <v>4700</v>
      </c>
      <c r="FM25" s="126">
        <v>4700</v>
      </c>
      <c r="FN25" s="126">
        <v>4700</v>
      </c>
      <c r="FO25" s="126">
        <v>4800</v>
      </c>
      <c r="FP25" s="126">
        <v>4800</v>
      </c>
      <c r="FQ25" s="126">
        <v>3800</v>
      </c>
      <c r="FR25" s="126">
        <v>3300</v>
      </c>
      <c r="FS25" s="130" t="s">
        <v>51</v>
      </c>
      <c r="FT25" s="126">
        <v>9700</v>
      </c>
      <c r="FU25" s="126">
        <v>9700</v>
      </c>
      <c r="FV25" s="126">
        <v>10400</v>
      </c>
      <c r="FW25" s="126">
        <v>10400</v>
      </c>
      <c r="FX25" s="126">
        <v>10400</v>
      </c>
      <c r="FY25" s="126">
        <v>7250</v>
      </c>
      <c r="FZ25" s="126">
        <v>4850</v>
      </c>
      <c r="GA25" s="104"/>
      <c r="GB25" s="104"/>
      <c r="GJ25" s="121" t="b">
        <f t="shared" si="29"/>
        <v>0</v>
      </c>
      <c r="GK25" s="118" t="b">
        <f t="shared" si="30"/>
        <v>0</v>
      </c>
      <c r="GL25" s="118" t="b">
        <f t="shared" si="31"/>
        <v>0</v>
      </c>
      <c r="GM25" s="118" t="b">
        <f t="shared" si="32"/>
        <v>0</v>
      </c>
      <c r="GN25" s="118" t="b">
        <f t="shared" si="33"/>
        <v>0</v>
      </c>
      <c r="GO25" s="118" t="b">
        <f t="shared" si="34"/>
        <v>0</v>
      </c>
      <c r="GP25" s="122" t="b">
        <f t="shared" si="35"/>
        <v>0</v>
      </c>
      <c r="GR25" s="106"/>
      <c r="GS25" s="106"/>
    </row>
    <row r="26" spans="1:205" ht="13.5" customHeight="1" thickBot="1">
      <c r="A26" s="44" t="s">
        <v>52</v>
      </c>
      <c r="B26" s="39"/>
      <c r="C26" s="39"/>
      <c r="D26" s="72"/>
      <c r="E26" s="72"/>
      <c r="F26" s="72"/>
      <c r="G26" s="171"/>
      <c r="H26" s="171"/>
      <c r="I26" s="171"/>
      <c r="J26" s="171"/>
      <c r="K26" s="171"/>
      <c r="L26" s="171"/>
      <c r="M26" s="171"/>
      <c r="N26" s="170"/>
      <c r="O26" s="171"/>
      <c r="P26" s="171"/>
      <c r="Q26" s="171"/>
      <c r="R26" s="171"/>
      <c r="S26" s="171"/>
      <c r="T26" s="171"/>
      <c r="U26" s="171"/>
      <c r="V26" s="170"/>
      <c r="W26" s="171"/>
      <c r="X26" s="171"/>
      <c r="Y26" s="171"/>
      <c r="Z26" s="171"/>
      <c r="AA26" s="171"/>
      <c r="AB26" s="171"/>
      <c r="AC26" s="171"/>
      <c r="AD26" s="170"/>
      <c r="AE26" s="171"/>
      <c r="AF26" s="171"/>
      <c r="AG26" s="171"/>
      <c r="AH26" s="171"/>
      <c r="AI26" s="171"/>
      <c r="AJ26" s="171"/>
      <c r="AK26" s="171"/>
      <c r="AL26" s="170"/>
      <c r="AM26" s="171"/>
      <c r="AN26" s="171"/>
      <c r="AO26" s="171"/>
      <c r="AP26" s="171"/>
      <c r="AQ26" s="171"/>
      <c r="AR26" s="171"/>
      <c r="AS26" s="171"/>
      <c r="AT26" s="41"/>
      <c r="AU26" s="40"/>
      <c r="AV26" s="40"/>
      <c r="AW26" s="40"/>
      <c r="AX26" s="40"/>
      <c r="AY26" s="40"/>
      <c r="AZ26" s="40"/>
      <c r="BA26" s="40"/>
      <c r="BB26" s="41"/>
      <c r="BC26" s="40"/>
      <c r="BD26" s="40"/>
      <c r="BE26" s="40"/>
      <c r="BF26" s="40"/>
      <c r="BG26" s="40"/>
      <c r="BH26" s="40"/>
      <c r="BI26" s="40"/>
      <c r="BJ26" s="41"/>
      <c r="BK26" s="40"/>
      <c r="BL26" s="40"/>
      <c r="BM26" s="40"/>
      <c r="BN26" s="40"/>
      <c r="BO26" s="40"/>
      <c r="BP26" s="40"/>
      <c r="BQ26" s="40"/>
      <c r="BR26" s="41"/>
      <c r="BS26" s="40"/>
      <c r="BT26" s="40"/>
      <c r="BU26" s="40"/>
      <c r="BV26" s="40"/>
      <c r="BW26" s="40"/>
      <c r="BX26" s="40"/>
      <c r="BY26" s="40"/>
      <c r="BZ26" s="41"/>
      <c r="CA26" s="40"/>
      <c r="CB26" s="40"/>
      <c r="CC26" s="40"/>
      <c r="CD26" s="40"/>
      <c r="CE26" s="40"/>
      <c r="CF26" s="40"/>
      <c r="CG26" s="40"/>
      <c r="CH26" s="41"/>
      <c r="CI26" s="40"/>
      <c r="CJ26" s="40"/>
      <c r="CK26" s="40"/>
      <c r="CL26" s="40"/>
      <c r="CM26" s="40"/>
      <c r="CN26" s="40"/>
      <c r="CO26" s="40"/>
      <c r="CP26" s="41"/>
      <c r="CQ26" s="40"/>
      <c r="CR26" s="40"/>
      <c r="CS26" s="40"/>
      <c r="CT26" s="40"/>
      <c r="CU26" s="40"/>
      <c r="CV26" s="40"/>
      <c r="CW26" s="40"/>
      <c r="CX26" s="41"/>
      <c r="CY26" s="108">
        <f t="shared" si="7"/>
        <v>0</v>
      </c>
      <c r="DA26" s="76">
        <f t="shared" si="8"/>
        <v>0</v>
      </c>
      <c r="DB26" s="36">
        <f t="shared" si="9"/>
        <v>0</v>
      </c>
      <c r="DC26" s="36">
        <f t="shared" si="10"/>
        <v>0</v>
      </c>
      <c r="DD26" s="36">
        <f t="shared" si="11"/>
        <v>0</v>
      </c>
      <c r="DE26" s="36">
        <f t="shared" si="12"/>
        <v>0</v>
      </c>
      <c r="DF26" s="36">
        <f t="shared" si="13"/>
        <v>0</v>
      </c>
      <c r="DG26" s="77">
        <f t="shared" si="14"/>
        <v>0</v>
      </c>
      <c r="DH26" s="78">
        <f t="shared" si="15"/>
        <v>0</v>
      </c>
      <c r="DI26" s="42">
        <f t="shared" si="16"/>
        <v>0</v>
      </c>
      <c r="DJ26" s="42">
        <f t="shared" si="17"/>
        <v>0</v>
      </c>
      <c r="DK26" s="42">
        <f t="shared" si="18"/>
        <v>0</v>
      </c>
      <c r="DL26" s="42">
        <f t="shared" si="19"/>
        <v>0</v>
      </c>
      <c r="DM26" s="42">
        <f t="shared" si="20"/>
        <v>0</v>
      </c>
      <c r="DN26" s="79">
        <f t="shared" si="21"/>
        <v>0</v>
      </c>
      <c r="DO26" s="89" t="e">
        <f>DA26*#REF!</f>
        <v>#REF!</v>
      </c>
      <c r="DP26" s="37" t="e">
        <f>DB26*#REF!</f>
        <v>#REF!</v>
      </c>
      <c r="DQ26" s="37" t="e">
        <f>DC26*#REF!</f>
        <v>#REF!</v>
      </c>
      <c r="DR26" s="37" t="e">
        <f>DD26*#REF!</f>
        <v>#REF!</v>
      </c>
      <c r="DS26" s="37" t="e">
        <f>DE26*#REF!</f>
        <v>#REF!</v>
      </c>
      <c r="DT26" s="37" t="e">
        <f>DF26*#REF!</f>
        <v>#REF!</v>
      </c>
      <c r="DU26" s="90" t="e">
        <f>DG26*#REF!</f>
        <v>#REF!</v>
      </c>
      <c r="DV26" s="43"/>
      <c r="DW26" s="143">
        <f t="shared" si="22"/>
        <v>0</v>
      </c>
      <c r="DX26" s="101">
        <f t="shared" si="23"/>
        <v>0</v>
      </c>
      <c r="DY26" s="101">
        <f t="shared" si="24"/>
        <v>0</v>
      </c>
      <c r="DZ26" s="101">
        <f t="shared" si="25"/>
        <v>0</v>
      </c>
      <c r="EA26" s="101">
        <f t="shared" si="26"/>
        <v>0</v>
      </c>
      <c r="EB26" s="101">
        <f t="shared" si="27"/>
        <v>0</v>
      </c>
      <c r="EC26" s="144">
        <f t="shared" si="28"/>
        <v>0</v>
      </c>
      <c r="ED26" s="144"/>
      <c r="EE26" s="130" t="s">
        <v>52</v>
      </c>
      <c r="EF26" s="126">
        <v>400</v>
      </c>
      <c r="EG26" s="126">
        <v>400</v>
      </c>
      <c r="EH26" s="126">
        <v>450</v>
      </c>
      <c r="EI26" s="126">
        <v>450</v>
      </c>
      <c r="EJ26" s="126">
        <v>450</v>
      </c>
      <c r="EK26" s="126">
        <v>300</v>
      </c>
      <c r="EL26" s="126">
        <v>200</v>
      </c>
      <c r="EM26" s="130" t="s">
        <v>52</v>
      </c>
      <c r="EN26" s="126">
        <v>6300</v>
      </c>
      <c r="EO26" s="126">
        <v>6300</v>
      </c>
      <c r="EP26" s="126">
        <v>6900</v>
      </c>
      <c r="EQ26" s="126">
        <v>6900</v>
      </c>
      <c r="ER26" s="126">
        <v>6900</v>
      </c>
      <c r="ES26" s="126">
        <v>2000</v>
      </c>
      <c r="ET26" s="126">
        <v>1000</v>
      </c>
      <c r="EU26" s="130" t="s">
        <v>52</v>
      </c>
      <c r="EV26" s="133">
        <v>720</v>
      </c>
      <c r="EW26" s="133">
        <v>720</v>
      </c>
      <c r="EX26" s="133">
        <v>720</v>
      </c>
      <c r="EY26" s="133">
        <v>792</v>
      </c>
      <c r="EZ26" s="133">
        <v>792</v>
      </c>
      <c r="FA26" s="133">
        <v>500</v>
      </c>
      <c r="FB26" s="133">
        <v>500</v>
      </c>
      <c r="FC26" s="130" t="s">
        <v>52</v>
      </c>
      <c r="FD26" s="126"/>
      <c r="FE26" s="126"/>
      <c r="FF26" s="126"/>
      <c r="FG26" s="126"/>
      <c r="FH26" s="126"/>
      <c r="FI26" s="126"/>
      <c r="FJ26" s="126"/>
      <c r="FK26" s="130" t="s">
        <v>52</v>
      </c>
      <c r="FL26" s="126"/>
      <c r="FM26" s="126"/>
      <c r="FN26" s="126"/>
      <c r="FO26" s="126"/>
      <c r="FP26" s="126"/>
      <c r="FQ26" s="126"/>
      <c r="FR26" s="126"/>
      <c r="FS26" s="130" t="s">
        <v>52</v>
      </c>
      <c r="FT26" s="126"/>
      <c r="FU26" s="126"/>
      <c r="FV26" s="126"/>
      <c r="FW26" s="126"/>
      <c r="FX26" s="126"/>
      <c r="FY26" s="126"/>
      <c r="FZ26" s="126"/>
      <c r="GA26" s="104"/>
      <c r="GB26" s="104"/>
      <c r="GJ26" s="121" t="b">
        <f t="shared" si="29"/>
        <v>0</v>
      </c>
      <c r="GK26" s="118" t="b">
        <f t="shared" si="30"/>
        <v>0</v>
      </c>
      <c r="GL26" s="118" t="b">
        <f t="shared" si="31"/>
        <v>0</v>
      </c>
      <c r="GM26" s="118" t="b">
        <f t="shared" si="32"/>
        <v>0</v>
      </c>
      <c r="GN26" s="118" t="b">
        <f t="shared" si="33"/>
        <v>0</v>
      </c>
      <c r="GO26" s="118" t="b">
        <f t="shared" si="34"/>
        <v>0</v>
      </c>
      <c r="GP26" s="122" t="b">
        <f t="shared" si="35"/>
        <v>0</v>
      </c>
      <c r="GR26" s="106"/>
      <c r="GS26" s="106"/>
    </row>
    <row r="27" spans="1:205" ht="13.5" customHeight="1" thickBot="1">
      <c r="A27" s="44" t="s">
        <v>53</v>
      </c>
      <c r="B27" s="39"/>
      <c r="C27" s="39"/>
      <c r="D27" s="72"/>
      <c r="E27" s="72"/>
      <c r="F27" s="72"/>
      <c r="G27" s="171"/>
      <c r="H27" s="171"/>
      <c r="I27" s="171"/>
      <c r="J27" s="171"/>
      <c r="K27" s="171"/>
      <c r="L27" s="171"/>
      <c r="M27" s="171"/>
      <c r="N27" s="170"/>
      <c r="O27" s="171"/>
      <c r="P27" s="171"/>
      <c r="Q27" s="171"/>
      <c r="R27" s="171"/>
      <c r="S27" s="171"/>
      <c r="T27" s="171"/>
      <c r="U27" s="171"/>
      <c r="V27" s="170"/>
      <c r="W27" s="171"/>
      <c r="X27" s="171"/>
      <c r="Y27" s="171"/>
      <c r="Z27" s="171"/>
      <c r="AA27" s="171"/>
      <c r="AB27" s="171"/>
      <c r="AC27" s="171"/>
      <c r="AD27" s="170"/>
      <c r="AE27" s="171"/>
      <c r="AF27" s="171"/>
      <c r="AG27" s="171"/>
      <c r="AH27" s="171"/>
      <c r="AI27" s="171"/>
      <c r="AJ27" s="171"/>
      <c r="AK27" s="171"/>
      <c r="AL27" s="170"/>
      <c r="AM27" s="171"/>
      <c r="AN27" s="171"/>
      <c r="AO27" s="171"/>
      <c r="AP27" s="171"/>
      <c r="AQ27" s="171"/>
      <c r="AR27" s="171"/>
      <c r="AS27" s="171"/>
      <c r="AT27" s="41"/>
      <c r="AU27" s="40"/>
      <c r="AV27" s="40"/>
      <c r="AW27" s="40"/>
      <c r="AX27" s="40"/>
      <c r="AY27" s="40"/>
      <c r="AZ27" s="40"/>
      <c r="BA27" s="40"/>
      <c r="BB27" s="41"/>
      <c r="BC27" s="40"/>
      <c r="BD27" s="40"/>
      <c r="BE27" s="40"/>
      <c r="BF27" s="40"/>
      <c r="BG27" s="40"/>
      <c r="BH27" s="40"/>
      <c r="BI27" s="40"/>
      <c r="BJ27" s="41"/>
      <c r="BK27" s="40"/>
      <c r="BL27" s="40"/>
      <c r="BM27" s="40"/>
      <c r="BN27" s="40"/>
      <c r="BO27" s="40"/>
      <c r="BP27" s="40"/>
      <c r="BQ27" s="40"/>
      <c r="BR27" s="41"/>
      <c r="BS27" s="40"/>
      <c r="BT27" s="40"/>
      <c r="BU27" s="40"/>
      <c r="BV27" s="40"/>
      <c r="BW27" s="40"/>
      <c r="BX27" s="40"/>
      <c r="BY27" s="40"/>
      <c r="BZ27" s="41"/>
      <c r="CA27" s="40"/>
      <c r="CB27" s="40"/>
      <c r="CC27" s="40"/>
      <c r="CD27" s="40"/>
      <c r="CE27" s="40"/>
      <c r="CF27" s="40"/>
      <c r="CG27" s="40"/>
      <c r="CH27" s="41"/>
      <c r="CI27" s="40"/>
      <c r="CJ27" s="40"/>
      <c r="CK27" s="40"/>
      <c r="CL27" s="40"/>
      <c r="CM27" s="40"/>
      <c r="CN27" s="40"/>
      <c r="CO27" s="40"/>
      <c r="CP27" s="41"/>
      <c r="CQ27" s="40"/>
      <c r="CR27" s="40"/>
      <c r="CS27" s="40"/>
      <c r="CT27" s="40"/>
      <c r="CU27" s="40"/>
      <c r="CV27" s="40"/>
      <c r="CW27" s="40"/>
      <c r="CX27" s="41"/>
      <c r="CY27" s="108">
        <f t="shared" si="7"/>
        <v>0</v>
      </c>
      <c r="DA27" s="76">
        <f t="shared" si="8"/>
        <v>0</v>
      </c>
      <c r="DB27" s="36">
        <f t="shared" si="9"/>
        <v>0</v>
      </c>
      <c r="DC27" s="36">
        <f t="shared" si="10"/>
        <v>0</v>
      </c>
      <c r="DD27" s="36">
        <f t="shared" si="11"/>
        <v>0</v>
      </c>
      <c r="DE27" s="36">
        <f t="shared" si="12"/>
        <v>0</v>
      </c>
      <c r="DF27" s="36">
        <f t="shared" si="13"/>
        <v>0</v>
      </c>
      <c r="DG27" s="77">
        <f t="shared" si="14"/>
        <v>0</v>
      </c>
      <c r="DH27" s="78">
        <f t="shared" si="15"/>
        <v>0</v>
      </c>
      <c r="DI27" s="42">
        <f t="shared" si="16"/>
        <v>0</v>
      </c>
      <c r="DJ27" s="42">
        <f t="shared" si="17"/>
        <v>0</v>
      </c>
      <c r="DK27" s="42">
        <f t="shared" si="18"/>
        <v>0</v>
      </c>
      <c r="DL27" s="42">
        <f t="shared" si="19"/>
        <v>0</v>
      </c>
      <c r="DM27" s="42">
        <f t="shared" si="20"/>
        <v>0</v>
      </c>
      <c r="DN27" s="79">
        <f t="shared" si="21"/>
        <v>0</v>
      </c>
      <c r="DO27" s="89" t="e">
        <f>DA27*#REF!</f>
        <v>#REF!</v>
      </c>
      <c r="DP27" s="37" t="e">
        <f>DB27*#REF!</f>
        <v>#REF!</v>
      </c>
      <c r="DQ27" s="37" t="e">
        <f>DC27*#REF!</f>
        <v>#REF!</v>
      </c>
      <c r="DR27" s="37" t="e">
        <f>DD27*#REF!</f>
        <v>#REF!</v>
      </c>
      <c r="DS27" s="37" t="e">
        <f>DE27*#REF!</f>
        <v>#REF!</v>
      </c>
      <c r="DT27" s="37" t="e">
        <f>DF27*#REF!</f>
        <v>#REF!</v>
      </c>
      <c r="DU27" s="90" t="e">
        <f>DG27*#REF!</f>
        <v>#REF!</v>
      </c>
      <c r="DV27" s="43"/>
      <c r="DW27" s="143">
        <f t="shared" si="22"/>
        <v>0</v>
      </c>
      <c r="DX27" s="101">
        <f t="shared" si="23"/>
        <v>0</v>
      </c>
      <c r="DY27" s="101">
        <f t="shared" si="24"/>
        <v>0</v>
      </c>
      <c r="DZ27" s="101">
        <f t="shared" si="25"/>
        <v>0</v>
      </c>
      <c r="EA27" s="101">
        <f t="shared" si="26"/>
        <v>0</v>
      </c>
      <c r="EB27" s="101">
        <f t="shared" si="27"/>
        <v>0</v>
      </c>
      <c r="EC27" s="144">
        <f t="shared" si="28"/>
        <v>0</v>
      </c>
      <c r="ED27" s="144"/>
      <c r="EE27" s="130" t="s">
        <v>53</v>
      </c>
      <c r="EF27" s="126">
        <v>400</v>
      </c>
      <c r="EG27" s="126">
        <v>400</v>
      </c>
      <c r="EH27" s="126">
        <v>450</v>
      </c>
      <c r="EI27" s="126">
        <v>450</v>
      </c>
      <c r="EJ27" s="126">
        <v>450</v>
      </c>
      <c r="EK27" s="126">
        <v>300</v>
      </c>
      <c r="EL27" s="126">
        <v>200</v>
      </c>
      <c r="EM27" s="130" t="s">
        <v>53</v>
      </c>
      <c r="EN27" s="126">
        <v>6300</v>
      </c>
      <c r="EO27" s="126">
        <v>6300</v>
      </c>
      <c r="EP27" s="126">
        <v>6900</v>
      </c>
      <c r="EQ27" s="126">
        <v>6900</v>
      </c>
      <c r="ER27" s="126">
        <v>6900</v>
      </c>
      <c r="ES27" s="126">
        <v>2000</v>
      </c>
      <c r="ET27" s="126">
        <v>1000</v>
      </c>
      <c r="EU27" s="130" t="s">
        <v>53</v>
      </c>
      <c r="EV27" s="133">
        <v>720</v>
      </c>
      <c r="EW27" s="133">
        <v>720</v>
      </c>
      <c r="EX27" s="133">
        <v>720</v>
      </c>
      <c r="EY27" s="133">
        <v>792</v>
      </c>
      <c r="EZ27" s="133">
        <v>792</v>
      </c>
      <c r="FA27" s="133">
        <v>500</v>
      </c>
      <c r="FB27" s="133">
        <v>500</v>
      </c>
      <c r="FC27" s="130" t="s">
        <v>53</v>
      </c>
      <c r="FD27" s="126">
        <v>650</v>
      </c>
      <c r="FE27" s="126">
        <v>650</v>
      </c>
      <c r="FF27" s="126">
        <v>650</v>
      </c>
      <c r="FG27" s="126">
        <v>700</v>
      </c>
      <c r="FH27" s="126">
        <v>700</v>
      </c>
      <c r="FI27" s="126">
        <v>500</v>
      </c>
      <c r="FJ27" s="126">
        <v>400</v>
      </c>
      <c r="FK27" s="130" t="s">
        <v>53</v>
      </c>
      <c r="FL27" s="126">
        <v>4700</v>
      </c>
      <c r="FM27" s="126">
        <v>4700</v>
      </c>
      <c r="FN27" s="126">
        <v>4700</v>
      </c>
      <c r="FO27" s="126">
        <v>4800</v>
      </c>
      <c r="FP27" s="126">
        <v>4800</v>
      </c>
      <c r="FQ27" s="126">
        <v>3800</v>
      </c>
      <c r="FR27" s="126">
        <v>3300</v>
      </c>
      <c r="FS27" s="130" t="s">
        <v>53</v>
      </c>
      <c r="FT27" s="126">
        <v>9700</v>
      </c>
      <c r="FU27" s="126">
        <v>9700</v>
      </c>
      <c r="FV27" s="126">
        <v>10400</v>
      </c>
      <c r="FW27" s="126">
        <v>10400</v>
      </c>
      <c r="FX27" s="126">
        <v>10400</v>
      </c>
      <c r="FY27" s="126">
        <v>4950</v>
      </c>
      <c r="FZ27" s="126">
        <v>2900</v>
      </c>
      <c r="GA27" s="104"/>
      <c r="GB27" s="104"/>
      <c r="GC27" s="104"/>
      <c r="GJ27" s="121" t="b">
        <f t="shared" si="29"/>
        <v>0</v>
      </c>
      <c r="GK27" s="118" t="b">
        <f t="shared" si="30"/>
        <v>0</v>
      </c>
      <c r="GL27" s="118" t="b">
        <f t="shared" si="31"/>
        <v>0</v>
      </c>
      <c r="GM27" s="118" t="b">
        <f t="shared" si="32"/>
        <v>0</v>
      </c>
      <c r="GN27" s="118" t="b">
        <f t="shared" si="33"/>
        <v>0</v>
      </c>
      <c r="GO27" s="118" t="b">
        <f t="shared" si="34"/>
        <v>0</v>
      </c>
      <c r="GP27" s="122" t="b">
        <f t="shared" si="35"/>
        <v>0</v>
      </c>
      <c r="GR27" s="106"/>
      <c r="GS27" s="106"/>
    </row>
    <row r="28" spans="1:205" ht="13.5" customHeight="1" thickBot="1">
      <c r="A28" s="44" t="s">
        <v>54</v>
      </c>
      <c r="B28" s="39"/>
      <c r="C28" s="39"/>
      <c r="D28" s="72"/>
      <c r="E28" s="72"/>
      <c r="F28" s="72"/>
      <c r="G28" s="171"/>
      <c r="H28" s="171"/>
      <c r="I28" s="171"/>
      <c r="J28" s="171"/>
      <c r="K28" s="171"/>
      <c r="L28" s="171"/>
      <c r="M28" s="171"/>
      <c r="N28" s="41"/>
      <c r="O28" s="171"/>
      <c r="P28" s="171"/>
      <c r="Q28" s="171"/>
      <c r="R28" s="171"/>
      <c r="S28" s="171"/>
      <c r="T28" s="171"/>
      <c r="U28" s="171"/>
      <c r="V28" s="41"/>
      <c r="W28" s="171"/>
      <c r="X28" s="171"/>
      <c r="Y28" s="171"/>
      <c r="Z28" s="171"/>
      <c r="AA28" s="171"/>
      <c r="AB28" s="171"/>
      <c r="AC28" s="171"/>
      <c r="AD28" s="41"/>
      <c r="AE28" s="171"/>
      <c r="AF28" s="171"/>
      <c r="AG28" s="171"/>
      <c r="AH28" s="171"/>
      <c r="AI28" s="171"/>
      <c r="AJ28" s="171"/>
      <c r="AK28" s="171"/>
      <c r="AL28" s="170"/>
      <c r="AM28" s="171"/>
      <c r="AN28" s="171"/>
      <c r="AO28" s="171"/>
      <c r="AP28" s="171"/>
      <c r="AQ28" s="171"/>
      <c r="AR28" s="171"/>
      <c r="AS28" s="171"/>
      <c r="AT28" s="41"/>
      <c r="AU28" s="40"/>
      <c r="AV28" s="40"/>
      <c r="AW28" s="40"/>
      <c r="AX28" s="40"/>
      <c r="AY28" s="40"/>
      <c r="AZ28" s="40"/>
      <c r="BA28" s="40"/>
      <c r="BB28" s="41"/>
      <c r="BC28" s="40"/>
      <c r="BD28" s="40"/>
      <c r="BE28" s="40"/>
      <c r="BF28" s="40"/>
      <c r="BG28" s="40"/>
      <c r="BH28" s="40"/>
      <c r="BI28" s="40"/>
      <c r="BJ28" s="41"/>
      <c r="BK28" s="40"/>
      <c r="BL28" s="40"/>
      <c r="BM28" s="40"/>
      <c r="BN28" s="40"/>
      <c r="BO28" s="40"/>
      <c r="BP28" s="40"/>
      <c r="BQ28" s="40"/>
      <c r="BR28" s="41"/>
      <c r="BS28" s="40"/>
      <c r="BT28" s="40"/>
      <c r="BU28" s="40"/>
      <c r="BV28" s="40"/>
      <c r="BW28" s="40"/>
      <c r="BX28" s="40"/>
      <c r="BY28" s="40"/>
      <c r="BZ28" s="41"/>
      <c r="CA28" s="40"/>
      <c r="CB28" s="40"/>
      <c r="CC28" s="40"/>
      <c r="CD28" s="40"/>
      <c r="CE28" s="40"/>
      <c r="CF28" s="40"/>
      <c r="CG28" s="40"/>
      <c r="CH28" s="41"/>
      <c r="CI28" s="40"/>
      <c r="CJ28" s="40"/>
      <c r="CK28" s="40"/>
      <c r="CL28" s="40"/>
      <c r="CM28" s="40"/>
      <c r="CN28" s="40"/>
      <c r="CO28" s="40"/>
      <c r="CP28" s="41"/>
      <c r="CQ28" s="40"/>
      <c r="CR28" s="40"/>
      <c r="CS28" s="40"/>
      <c r="CT28" s="40"/>
      <c r="CU28" s="40"/>
      <c r="CV28" s="40"/>
      <c r="CW28" s="40"/>
      <c r="CX28" s="41"/>
      <c r="CY28" s="108">
        <f t="shared" si="7"/>
        <v>0</v>
      </c>
      <c r="DA28" s="76">
        <f t="shared" si="8"/>
        <v>0</v>
      </c>
      <c r="DB28" s="36">
        <f t="shared" si="9"/>
        <v>0</v>
      </c>
      <c r="DC28" s="36">
        <f t="shared" si="10"/>
        <v>0</v>
      </c>
      <c r="DD28" s="36">
        <f t="shared" si="11"/>
        <v>0</v>
      </c>
      <c r="DE28" s="36">
        <f t="shared" si="12"/>
        <v>0</v>
      </c>
      <c r="DF28" s="36">
        <f t="shared" si="13"/>
        <v>0</v>
      </c>
      <c r="DG28" s="77">
        <f t="shared" si="14"/>
        <v>0</v>
      </c>
      <c r="DH28" s="78">
        <f t="shared" si="15"/>
        <v>0</v>
      </c>
      <c r="DI28" s="42">
        <f t="shared" si="16"/>
        <v>0</v>
      </c>
      <c r="DJ28" s="42">
        <f t="shared" si="17"/>
        <v>0</v>
      </c>
      <c r="DK28" s="42">
        <f t="shared" si="18"/>
        <v>0</v>
      </c>
      <c r="DL28" s="42">
        <f t="shared" si="19"/>
        <v>0</v>
      </c>
      <c r="DM28" s="42">
        <f t="shared" si="20"/>
        <v>0</v>
      </c>
      <c r="DN28" s="79">
        <f t="shared" si="21"/>
        <v>0</v>
      </c>
      <c r="DO28" s="89" t="e">
        <f>DA28*#REF!</f>
        <v>#REF!</v>
      </c>
      <c r="DP28" s="37" t="e">
        <f>DB28*#REF!</f>
        <v>#REF!</v>
      </c>
      <c r="DQ28" s="37" t="e">
        <f>DC28*#REF!</f>
        <v>#REF!</v>
      </c>
      <c r="DR28" s="37" t="e">
        <f>DD28*#REF!</f>
        <v>#REF!</v>
      </c>
      <c r="DS28" s="37" t="e">
        <f>DE28*#REF!</f>
        <v>#REF!</v>
      </c>
      <c r="DT28" s="37" t="e">
        <f>DF28*#REF!</f>
        <v>#REF!</v>
      </c>
      <c r="DU28" s="90" t="e">
        <f>DG28*#REF!</f>
        <v>#REF!</v>
      </c>
      <c r="DV28" s="43"/>
      <c r="DW28" s="143">
        <f t="shared" si="22"/>
        <v>0</v>
      </c>
      <c r="DX28" s="101">
        <f t="shared" si="23"/>
        <v>0</v>
      </c>
      <c r="DY28" s="101">
        <f t="shared" si="24"/>
        <v>0</v>
      </c>
      <c r="DZ28" s="101">
        <f t="shared" si="25"/>
        <v>0</v>
      </c>
      <c r="EA28" s="101">
        <f t="shared" si="26"/>
        <v>0</v>
      </c>
      <c r="EB28" s="101">
        <f t="shared" si="27"/>
        <v>0</v>
      </c>
      <c r="EC28" s="144">
        <f t="shared" si="28"/>
        <v>0</v>
      </c>
      <c r="ED28" s="144"/>
      <c r="EE28" s="130" t="s">
        <v>54</v>
      </c>
      <c r="EF28" s="126">
        <v>600</v>
      </c>
      <c r="EG28" s="126">
        <v>600</v>
      </c>
      <c r="EH28" s="126">
        <v>700</v>
      </c>
      <c r="EI28" s="126">
        <v>700</v>
      </c>
      <c r="EJ28" s="126">
        <v>700</v>
      </c>
      <c r="EK28" s="126">
        <v>300</v>
      </c>
      <c r="EL28" s="126">
        <v>200</v>
      </c>
      <c r="EM28" s="130" t="s">
        <v>54</v>
      </c>
      <c r="EN28" s="126">
        <v>6900</v>
      </c>
      <c r="EO28" s="126">
        <v>6900</v>
      </c>
      <c r="EP28" s="126">
        <v>7500</v>
      </c>
      <c r="EQ28" s="126">
        <v>7500</v>
      </c>
      <c r="ER28" s="126">
        <v>7500</v>
      </c>
      <c r="ES28" s="126">
        <v>1700</v>
      </c>
      <c r="ET28" s="126">
        <v>900</v>
      </c>
      <c r="EU28" s="130" t="s">
        <v>54</v>
      </c>
      <c r="EV28" s="133">
        <v>720</v>
      </c>
      <c r="EW28" s="133">
        <v>720</v>
      </c>
      <c r="EX28" s="133">
        <v>720</v>
      </c>
      <c r="EY28" s="133">
        <v>792</v>
      </c>
      <c r="EZ28" s="133">
        <v>792</v>
      </c>
      <c r="FA28" s="133">
        <v>500</v>
      </c>
      <c r="FB28" s="133">
        <v>500</v>
      </c>
      <c r="FC28" s="130" t="s">
        <v>54</v>
      </c>
      <c r="FD28" s="126"/>
      <c r="FE28" s="126"/>
      <c r="FF28" s="126"/>
      <c r="FG28" s="126"/>
      <c r="FH28" s="126"/>
      <c r="FI28" s="126"/>
      <c r="FJ28" s="126"/>
      <c r="FK28" s="130" t="s">
        <v>54</v>
      </c>
      <c r="FL28" s="126"/>
      <c r="FM28" s="126"/>
      <c r="FN28" s="126"/>
      <c r="FO28" s="126"/>
      <c r="FP28" s="126"/>
      <c r="FQ28" s="126"/>
      <c r="FR28" s="126"/>
      <c r="FS28" s="130" t="s">
        <v>54</v>
      </c>
      <c r="FT28" s="126"/>
      <c r="FU28" s="126"/>
      <c r="FV28" s="126"/>
      <c r="FW28" s="126"/>
      <c r="FX28" s="126"/>
      <c r="FY28" s="126"/>
      <c r="FZ28" s="126"/>
      <c r="GA28" s="104"/>
      <c r="GB28" s="104"/>
      <c r="GC28" s="104"/>
      <c r="GJ28" s="121" t="b">
        <f t="shared" si="29"/>
        <v>0</v>
      </c>
      <c r="GK28" s="118" t="b">
        <f t="shared" si="30"/>
        <v>0</v>
      </c>
      <c r="GL28" s="118" t="b">
        <f t="shared" si="31"/>
        <v>0</v>
      </c>
      <c r="GM28" s="118" t="b">
        <f t="shared" si="32"/>
        <v>0</v>
      </c>
      <c r="GN28" s="118" t="b">
        <f t="shared" si="33"/>
        <v>0</v>
      </c>
      <c r="GO28" s="118" t="b">
        <f t="shared" si="34"/>
        <v>0</v>
      </c>
      <c r="GP28" s="122" t="b">
        <f t="shared" si="35"/>
        <v>0</v>
      </c>
    </row>
    <row r="29" spans="1:205" ht="13.5" customHeight="1" thickBot="1">
      <c r="A29" s="44" t="s">
        <v>55</v>
      </c>
      <c r="B29" s="39"/>
      <c r="C29" s="39"/>
      <c r="D29" s="72"/>
      <c r="E29" s="72"/>
      <c r="F29" s="72"/>
      <c r="G29" s="171"/>
      <c r="H29" s="171"/>
      <c r="I29" s="171"/>
      <c r="J29" s="171"/>
      <c r="K29" s="171"/>
      <c r="L29" s="171"/>
      <c r="M29" s="171"/>
      <c r="N29" s="170"/>
      <c r="O29" s="171"/>
      <c r="P29" s="171"/>
      <c r="Q29" s="171"/>
      <c r="R29" s="171"/>
      <c r="S29" s="171"/>
      <c r="T29" s="171"/>
      <c r="U29" s="171"/>
      <c r="V29" s="170"/>
      <c r="W29" s="171"/>
      <c r="X29" s="171"/>
      <c r="Y29" s="171"/>
      <c r="Z29" s="171"/>
      <c r="AA29" s="171"/>
      <c r="AB29" s="171"/>
      <c r="AC29" s="171"/>
      <c r="AD29" s="170"/>
      <c r="AE29" s="171"/>
      <c r="AF29" s="171"/>
      <c r="AG29" s="171"/>
      <c r="AH29" s="171"/>
      <c r="AI29" s="171"/>
      <c r="AJ29" s="171"/>
      <c r="AK29" s="171"/>
      <c r="AL29" s="170"/>
      <c r="AM29" s="171"/>
      <c r="AN29" s="171"/>
      <c r="AO29" s="171"/>
      <c r="AP29" s="171"/>
      <c r="AQ29" s="171"/>
      <c r="AR29" s="171"/>
      <c r="AS29" s="171"/>
      <c r="AT29" s="41"/>
      <c r="AU29" s="40"/>
      <c r="AV29" s="40"/>
      <c r="AW29" s="40"/>
      <c r="AX29" s="40"/>
      <c r="AY29" s="40"/>
      <c r="AZ29" s="40"/>
      <c r="BA29" s="40"/>
      <c r="BB29" s="41"/>
      <c r="BC29" s="40"/>
      <c r="BD29" s="40"/>
      <c r="BE29" s="40"/>
      <c r="BF29" s="40"/>
      <c r="BG29" s="40"/>
      <c r="BH29" s="40"/>
      <c r="BI29" s="40"/>
      <c r="BJ29" s="41"/>
      <c r="BK29" s="40"/>
      <c r="BL29" s="40"/>
      <c r="BM29" s="40"/>
      <c r="BN29" s="40"/>
      <c r="BO29" s="40"/>
      <c r="BP29" s="40"/>
      <c r="BQ29" s="40"/>
      <c r="BR29" s="41"/>
      <c r="BS29" s="40"/>
      <c r="BT29" s="40"/>
      <c r="BU29" s="40"/>
      <c r="BV29" s="40"/>
      <c r="BW29" s="40"/>
      <c r="BX29" s="40"/>
      <c r="BY29" s="40"/>
      <c r="BZ29" s="41"/>
      <c r="CA29" s="40"/>
      <c r="CB29" s="40"/>
      <c r="CC29" s="40"/>
      <c r="CD29" s="40"/>
      <c r="CE29" s="40"/>
      <c r="CF29" s="40"/>
      <c r="CG29" s="40"/>
      <c r="CH29" s="41"/>
      <c r="CI29" s="40"/>
      <c r="CJ29" s="40"/>
      <c r="CK29" s="40"/>
      <c r="CL29" s="40"/>
      <c r="CM29" s="40"/>
      <c r="CN29" s="40"/>
      <c r="CO29" s="40"/>
      <c r="CP29" s="41"/>
      <c r="CQ29" s="40"/>
      <c r="CR29" s="40"/>
      <c r="CS29" s="40"/>
      <c r="CT29" s="40"/>
      <c r="CU29" s="40"/>
      <c r="CV29" s="40"/>
      <c r="CW29" s="40"/>
      <c r="CX29" s="41"/>
      <c r="CY29" s="108">
        <f t="shared" si="7"/>
        <v>0</v>
      </c>
      <c r="DA29" s="76">
        <f t="shared" si="8"/>
        <v>0</v>
      </c>
      <c r="DB29" s="36">
        <f t="shared" si="9"/>
        <v>0</v>
      </c>
      <c r="DC29" s="36">
        <f t="shared" si="10"/>
        <v>0</v>
      </c>
      <c r="DD29" s="36">
        <f t="shared" si="11"/>
        <v>0</v>
      </c>
      <c r="DE29" s="36">
        <f t="shared" si="12"/>
        <v>0</v>
      </c>
      <c r="DF29" s="36">
        <f t="shared" si="13"/>
        <v>0</v>
      </c>
      <c r="DG29" s="77">
        <f t="shared" si="14"/>
        <v>0</v>
      </c>
      <c r="DH29" s="78">
        <f t="shared" si="15"/>
        <v>0</v>
      </c>
      <c r="DI29" s="42">
        <f t="shared" si="16"/>
        <v>0</v>
      </c>
      <c r="DJ29" s="42">
        <f t="shared" si="17"/>
        <v>0</v>
      </c>
      <c r="DK29" s="42">
        <f t="shared" si="18"/>
        <v>0</v>
      </c>
      <c r="DL29" s="42">
        <f t="shared" si="19"/>
        <v>0</v>
      </c>
      <c r="DM29" s="42">
        <f t="shared" si="20"/>
        <v>0</v>
      </c>
      <c r="DN29" s="79">
        <f t="shared" si="21"/>
        <v>0</v>
      </c>
      <c r="DO29" s="89" t="e">
        <f>DA29*#REF!</f>
        <v>#REF!</v>
      </c>
      <c r="DP29" s="37" t="e">
        <f>DB29*#REF!</f>
        <v>#REF!</v>
      </c>
      <c r="DQ29" s="37" t="e">
        <f>DC29*#REF!</f>
        <v>#REF!</v>
      </c>
      <c r="DR29" s="37" t="e">
        <f>DD29*#REF!</f>
        <v>#REF!</v>
      </c>
      <c r="DS29" s="37" t="e">
        <f>DE29*#REF!</f>
        <v>#REF!</v>
      </c>
      <c r="DT29" s="37" t="e">
        <f>DF29*#REF!</f>
        <v>#REF!</v>
      </c>
      <c r="DU29" s="90" t="e">
        <f>DG29*#REF!</f>
        <v>#REF!</v>
      </c>
      <c r="DV29" s="43"/>
      <c r="DW29" s="143">
        <f t="shared" si="22"/>
        <v>0</v>
      </c>
      <c r="DX29" s="101">
        <f t="shared" si="23"/>
        <v>0</v>
      </c>
      <c r="DY29" s="101">
        <f t="shared" si="24"/>
        <v>0</v>
      </c>
      <c r="DZ29" s="101">
        <f t="shared" si="25"/>
        <v>0</v>
      </c>
      <c r="EA29" s="101">
        <f t="shared" si="26"/>
        <v>0</v>
      </c>
      <c r="EB29" s="101">
        <f t="shared" si="27"/>
        <v>0</v>
      </c>
      <c r="EC29" s="144">
        <f t="shared" si="28"/>
        <v>0</v>
      </c>
      <c r="ED29" s="144"/>
      <c r="EE29" s="130" t="s">
        <v>55</v>
      </c>
      <c r="EF29" s="126">
        <v>600</v>
      </c>
      <c r="EG29" s="126">
        <v>600</v>
      </c>
      <c r="EH29" s="126">
        <v>700</v>
      </c>
      <c r="EI29" s="126">
        <v>700</v>
      </c>
      <c r="EJ29" s="126">
        <v>700</v>
      </c>
      <c r="EK29" s="126">
        <v>300</v>
      </c>
      <c r="EL29" s="126">
        <v>200</v>
      </c>
      <c r="EM29" s="130" t="s">
        <v>55</v>
      </c>
      <c r="EN29" s="126">
        <v>6900</v>
      </c>
      <c r="EO29" s="126">
        <v>6900</v>
      </c>
      <c r="EP29" s="126">
        <v>7500</v>
      </c>
      <c r="EQ29" s="126">
        <v>7500</v>
      </c>
      <c r="ER29" s="126">
        <v>7500</v>
      </c>
      <c r="ES29" s="126">
        <v>1700</v>
      </c>
      <c r="ET29" s="126">
        <v>900</v>
      </c>
      <c r="EU29" s="130" t="s">
        <v>55</v>
      </c>
      <c r="EV29" s="133">
        <v>720</v>
      </c>
      <c r="EW29" s="133">
        <v>720</v>
      </c>
      <c r="EX29" s="133">
        <v>720</v>
      </c>
      <c r="EY29" s="133">
        <v>792</v>
      </c>
      <c r="EZ29" s="133">
        <v>792</v>
      </c>
      <c r="FA29" s="133">
        <v>500</v>
      </c>
      <c r="FB29" s="133">
        <v>500</v>
      </c>
      <c r="FC29" s="130" t="s">
        <v>55</v>
      </c>
      <c r="FD29" s="126">
        <v>650</v>
      </c>
      <c r="FE29" s="126">
        <v>650</v>
      </c>
      <c r="FF29" s="126">
        <v>650</v>
      </c>
      <c r="FG29" s="126">
        <v>700</v>
      </c>
      <c r="FH29" s="126">
        <v>700</v>
      </c>
      <c r="FI29" s="126">
        <v>500</v>
      </c>
      <c r="FJ29" s="126">
        <v>400</v>
      </c>
      <c r="FK29" s="130" t="s">
        <v>55</v>
      </c>
      <c r="FL29" s="126">
        <v>4700</v>
      </c>
      <c r="FM29" s="126">
        <v>4700</v>
      </c>
      <c r="FN29" s="126">
        <v>4700</v>
      </c>
      <c r="FO29" s="126">
        <v>4800</v>
      </c>
      <c r="FP29" s="126">
        <v>4800</v>
      </c>
      <c r="FQ29" s="126">
        <v>3800</v>
      </c>
      <c r="FR29" s="126">
        <v>3300</v>
      </c>
      <c r="FS29" s="130" t="s">
        <v>55</v>
      </c>
      <c r="FT29" s="126">
        <v>10650</v>
      </c>
      <c r="FU29" s="126">
        <v>10650</v>
      </c>
      <c r="FV29" s="126">
        <v>11450</v>
      </c>
      <c r="FW29" s="126">
        <v>11450</v>
      </c>
      <c r="FX29" s="126">
        <v>11450</v>
      </c>
      <c r="FY29" s="126">
        <v>4450</v>
      </c>
      <c r="FZ29" s="126">
        <v>1400</v>
      </c>
      <c r="GA29" s="104"/>
      <c r="GB29" s="104"/>
      <c r="GC29" s="104"/>
      <c r="GJ29" s="121" t="b">
        <f t="shared" si="29"/>
        <v>0</v>
      </c>
      <c r="GK29" s="118" t="b">
        <f t="shared" si="30"/>
        <v>0</v>
      </c>
      <c r="GL29" s="118" t="b">
        <f t="shared" si="31"/>
        <v>0</v>
      </c>
      <c r="GM29" s="118" t="b">
        <f t="shared" si="32"/>
        <v>0</v>
      </c>
      <c r="GN29" s="118" t="b">
        <f t="shared" si="33"/>
        <v>0</v>
      </c>
      <c r="GO29" s="118" t="b">
        <f t="shared" si="34"/>
        <v>0</v>
      </c>
      <c r="GP29" s="122" t="b">
        <f t="shared" si="35"/>
        <v>0</v>
      </c>
    </row>
    <row r="30" spans="1:205" ht="13.5" customHeight="1" thickBot="1">
      <c r="A30" s="44" t="s">
        <v>56</v>
      </c>
      <c r="B30" s="39"/>
      <c r="C30" s="39"/>
      <c r="D30" s="72"/>
      <c r="E30" s="72"/>
      <c r="F30" s="72"/>
      <c r="G30" s="171">
        <v>1</v>
      </c>
      <c r="H30" s="171"/>
      <c r="I30" s="171">
        <v>1</v>
      </c>
      <c r="J30" s="171"/>
      <c r="K30" s="171">
        <v>1</v>
      </c>
      <c r="L30" s="171"/>
      <c r="M30" s="171">
        <v>1</v>
      </c>
      <c r="N30" s="170"/>
      <c r="O30" s="171"/>
      <c r="P30" s="171">
        <v>1</v>
      </c>
      <c r="Q30" s="171"/>
      <c r="R30" s="171">
        <v>1</v>
      </c>
      <c r="S30" s="171"/>
      <c r="T30" s="171">
        <v>1</v>
      </c>
      <c r="U30" s="171"/>
      <c r="V30" s="170"/>
      <c r="W30" s="171">
        <v>1</v>
      </c>
      <c r="X30" s="171"/>
      <c r="Y30" s="171">
        <v>1</v>
      </c>
      <c r="Z30" s="171"/>
      <c r="AA30" s="171">
        <v>1</v>
      </c>
      <c r="AB30" s="171"/>
      <c r="AC30" s="171">
        <v>1</v>
      </c>
      <c r="AD30" s="170"/>
      <c r="AE30" s="171"/>
      <c r="AF30" s="171">
        <v>1</v>
      </c>
      <c r="AG30" s="171"/>
      <c r="AH30" s="171">
        <v>1</v>
      </c>
      <c r="AI30" s="171"/>
      <c r="AJ30" s="171"/>
      <c r="AK30" s="171"/>
      <c r="AL30" s="170"/>
      <c r="AM30" s="171"/>
      <c r="AN30" s="171"/>
      <c r="AO30" s="171"/>
      <c r="AP30" s="171"/>
      <c r="AQ30" s="171"/>
      <c r="AR30" s="171"/>
      <c r="AS30" s="171"/>
      <c r="AT30" s="41"/>
      <c r="AU30" s="40"/>
      <c r="AV30" s="40"/>
      <c r="AW30" s="40"/>
      <c r="AX30" s="40"/>
      <c r="AY30" s="40"/>
      <c r="AZ30" s="40"/>
      <c r="BA30" s="40"/>
      <c r="BB30" s="41"/>
      <c r="BC30" s="40"/>
      <c r="BD30" s="40"/>
      <c r="BE30" s="40"/>
      <c r="BF30" s="40"/>
      <c r="BG30" s="40"/>
      <c r="BH30" s="40"/>
      <c r="BI30" s="40"/>
      <c r="BJ30" s="41"/>
      <c r="BK30" s="40"/>
      <c r="BL30" s="40"/>
      <c r="BM30" s="40"/>
      <c r="BN30" s="40"/>
      <c r="BO30" s="40"/>
      <c r="BP30" s="40"/>
      <c r="BQ30" s="40"/>
      <c r="BR30" s="41"/>
      <c r="BS30" s="40"/>
      <c r="BT30" s="40"/>
      <c r="BU30" s="40"/>
      <c r="BV30" s="40"/>
      <c r="BW30" s="40"/>
      <c r="BX30" s="40"/>
      <c r="BY30" s="40"/>
      <c r="BZ30" s="41"/>
      <c r="CA30" s="40"/>
      <c r="CB30" s="40"/>
      <c r="CC30" s="40"/>
      <c r="CD30" s="40"/>
      <c r="CE30" s="40"/>
      <c r="CF30" s="40"/>
      <c r="CG30" s="40"/>
      <c r="CH30" s="41"/>
      <c r="CI30" s="40"/>
      <c r="CJ30" s="40"/>
      <c r="CK30" s="40"/>
      <c r="CL30" s="40"/>
      <c r="CM30" s="40"/>
      <c r="CN30" s="40"/>
      <c r="CO30" s="40"/>
      <c r="CP30" s="41"/>
      <c r="CQ30" s="40"/>
      <c r="CR30" s="40"/>
      <c r="CS30" s="40"/>
      <c r="CT30" s="40"/>
      <c r="CU30" s="40"/>
      <c r="CV30" s="40"/>
      <c r="CW30" s="40"/>
      <c r="CX30" s="41"/>
      <c r="CY30" s="108">
        <f t="shared" si="7"/>
        <v>13</v>
      </c>
      <c r="DA30" s="76">
        <f t="shared" si="8"/>
        <v>2</v>
      </c>
      <c r="DB30" s="36">
        <f t="shared" si="9"/>
        <v>2</v>
      </c>
      <c r="DC30" s="36">
        <f t="shared" si="10"/>
        <v>2</v>
      </c>
      <c r="DD30" s="36">
        <f t="shared" si="11"/>
        <v>2</v>
      </c>
      <c r="DE30" s="36">
        <f t="shared" si="12"/>
        <v>2</v>
      </c>
      <c r="DF30" s="36">
        <f t="shared" si="13"/>
        <v>1</v>
      </c>
      <c r="DG30" s="77">
        <f t="shared" si="14"/>
        <v>2</v>
      </c>
      <c r="DH30" s="78">
        <f t="shared" si="15"/>
        <v>0</v>
      </c>
      <c r="DI30" s="42">
        <f t="shared" si="16"/>
        <v>0</v>
      </c>
      <c r="DJ30" s="42">
        <f t="shared" si="17"/>
        <v>0</v>
      </c>
      <c r="DK30" s="42">
        <f t="shared" si="18"/>
        <v>0</v>
      </c>
      <c r="DL30" s="42">
        <f t="shared" si="19"/>
        <v>0</v>
      </c>
      <c r="DM30" s="42">
        <f t="shared" si="20"/>
        <v>0</v>
      </c>
      <c r="DN30" s="79">
        <f t="shared" si="21"/>
        <v>0</v>
      </c>
      <c r="DO30" s="89" t="e">
        <f>DA30*#REF!</f>
        <v>#REF!</v>
      </c>
      <c r="DP30" s="37" t="e">
        <f>DB30*#REF!</f>
        <v>#REF!</v>
      </c>
      <c r="DQ30" s="37" t="e">
        <f>DC30*#REF!</f>
        <v>#REF!</v>
      </c>
      <c r="DR30" s="37" t="e">
        <f>DD30*#REF!</f>
        <v>#REF!</v>
      </c>
      <c r="DS30" s="37" t="e">
        <f>DE30*#REF!</f>
        <v>#REF!</v>
      </c>
      <c r="DT30" s="37" t="e">
        <f>DF30*#REF!</f>
        <v>#REF!</v>
      </c>
      <c r="DU30" s="90" t="e">
        <f>DG30*#REF!</f>
        <v>#REF!</v>
      </c>
      <c r="DV30" s="43"/>
      <c r="DW30" s="143" t="e">
        <f t="shared" si="22"/>
        <v>#REF!</v>
      </c>
      <c r="DX30" s="101" t="e">
        <f t="shared" si="23"/>
        <v>#REF!</v>
      </c>
      <c r="DY30" s="101" t="e">
        <f t="shared" si="24"/>
        <v>#REF!</v>
      </c>
      <c r="DZ30" s="101" t="e">
        <f t="shared" si="25"/>
        <v>#REF!</v>
      </c>
      <c r="EA30" s="101" t="e">
        <f t="shared" si="26"/>
        <v>#REF!</v>
      </c>
      <c r="EB30" s="101" t="e">
        <f t="shared" si="27"/>
        <v>#REF!</v>
      </c>
      <c r="EC30" s="144" t="e">
        <f t="shared" si="28"/>
        <v>#REF!</v>
      </c>
      <c r="ED30" s="144"/>
      <c r="EE30" s="130" t="s">
        <v>56</v>
      </c>
      <c r="EF30" s="126">
        <v>600</v>
      </c>
      <c r="EG30" s="126">
        <v>600</v>
      </c>
      <c r="EH30" s="126">
        <v>700</v>
      </c>
      <c r="EI30" s="126">
        <v>700</v>
      </c>
      <c r="EJ30" s="126">
        <v>700</v>
      </c>
      <c r="EK30" s="126">
        <v>300</v>
      </c>
      <c r="EL30" s="126">
        <v>200</v>
      </c>
      <c r="EM30" s="130" t="s">
        <v>56</v>
      </c>
      <c r="EN30" s="126">
        <v>7300</v>
      </c>
      <c r="EO30" s="126">
        <v>7300</v>
      </c>
      <c r="EP30" s="126">
        <v>8100</v>
      </c>
      <c r="EQ30" s="126">
        <v>8100</v>
      </c>
      <c r="ER30" s="126">
        <v>8100</v>
      </c>
      <c r="ES30" s="126">
        <v>1450</v>
      </c>
      <c r="ET30" s="126">
        <v>800</v>
      </c>
      <c r="EU30" s="130" t="s">
        <v>56</v>
      </c>
      <c r="EV30" s="133">
        <v>700</v>
      </c>
      <c r="EW30" s="133">
        <v>700</v>
      </c>
      <c r="EX30" s="133">
        <v>700</v>
      </c>
      <c r="EY30" s="133">
        <v>770</v>
      </c>
      <c r="EZ30" s="133">
        <v>770</v>
      </c>
      <c r="FA30" s="133">
        <v>400</v>
      </c>
      <c r="FB30" s="133">
        <v>400</v>
      </c>
      <c r="FC30" s="130" t="s">
        <v>56</v>
      </c>
      <c r="FD30" s="126"/>
      <c r="FE30" s="126"/>
      <c r="FF30" s="126"/>
      <c r="FG30" s="126"/>
      <c r="FH30" s="126"/>
      <c r="FI30" s="126"/>
      <c r="FJ30" s="126"/>
      <c r="FK30" s="130" t="s">
        <v>56</v>
      </c>
      <c r="FL30" s="126"/>
      <c r="FM30" s="126"/>
      <c r="FN30" s="126"/>
      <c r="FO30" s="126"/>
      <c r="FP30" s="126"/>
      <c r="FQ30" s="126"/>
      <c r="FR30" s="126"/>
      <c r="FS30" s="130" t="s">
        <v>56</v>
      </c>
      <c r="FT30" s="126"/>
      <c r="FU30" s="126"/>
      <c r="FV30" s="126"/>
      <c r="FW30" s="126"/>
      <c r="FX30" s="126"/>
      <c r="FY30" s="126"/>
      <c r="FZ30" s="126"/>
      <c r="GA30" s="104"/>
      <c r="GB30" s="104"/>
      <c r="GC30" s="104"/>
      <c r="GJ30" s="121" t="b">
        <f t="shared" si="29"/>
        <v>0</v>
      </c>
      <c r="GK30" s="118" t="b">
        <f t="shared" si="30"/>
        <v>0</v>
      </c>
      <c r="GL30" s="118" t="b">
        <f t="shared" si="31"/>
        <v>0</v>
      </c>
      <c r="GM30" s="118" t="b">
        <f t="shared" si="32"/>
        <v>0</v>
      </c>
      <c r="GN30" s="118" t="b">
        <f t="shared" si="33"/>
        <v>0</v>
      </c>
      <c r="GO30" s="118" t="b">
        <f t="shared" si="34"/>
        <v>0</v>
      </c>
      <c r="GP30" s="122" t="b">
        <f t="shared" si="35"/>
        <v>0</v>
      </c>
    </row>
    <row r="31" spans="1:205" ht="13.5" customHeight="1" thickBot="1">
      <c r="A31" s="44" t="s">
        <v>57</v>
      </c>
      <c r="B31" s="39"/>
      <c r="C31" s="39"/>
      <c r="D31" s="72"/>
      <c r="E31" s="72"/>
      <c r="F31" s="72"/>
      <c r="G31" s="171"/>
      <c r="H31" s="171">
        <v>2</v>
      </c>
      <c r="I31" s="171"/>
      <c r="J31" s="171">
        <v>1</v>
      </c>
      <c r="K31" s="171"/>
      <c r="L31" s="171">
        <v>1</v>
      </c>
      <c r="M31" s="171"/>
      <c r="N31" s="41"/>
      <c r="O31" s="171"/>
      <c r="P31" s="171"/>
      <c r="Q31" s="171">
        <v>1</v>
      </c>
      <c r="R31" s="171"/>
      <c r="S31" s="171">
        <v>2</v>
      </c>
      <c r="T31" s="171"/>
      <c r="U31" s="171">
        <v>1</v>
      </c>
      <c r="V31" s="41"/>
      <c r="W31" s="171"/>
      <c r="X31" s="171">
        <v>1</v>
      </c>
      <c r="Y31" s="171"/>
      <c r="Z31" s="171">
        <v>1</v>
      </c>
      <c r="AA31" s="171"/>
      <c r="AB31" s="171">
        <v>1</v>
      </c>
      <c r="AC31" s="171"/>
      <c r="AD31" s="41"/>
      <c r="AE31" s="171">
        <v>1</v>
      </c>
      <c r="AF31" s="171"/>
      <c r="AG31" s="171">
        <v>1</v>
      </c>
      <c r="AH31" s="171"/>
      <c r="AI31" s="171"/>
      <c r="AJ31" s="171"/>
      <c r="AK31" s="171"/>
      <c r="AL31" s="170"/>
      <c r="AM31" s="171"/>
      <c r="AN31" s="171"/>
      <c r="AO31" s="171"/>
      <c r="AP31" s="171"/>
      <c r="AQ31" s="171"/>
      <c r="AR31" s="171"/>
      <c r="AS31" s="171"/>
      <c r="AT31" s="41"/>
      <c r="AU31" s="40"/>
      <c r="AV31" s="40"/>
      <c r="AW31" s="40"/>
      <c r="AX31" s="40"/>
      <c r="AY31" s="40"/>
      <c r="AZ31" s="40"/>
      <c r="BA31" s="40"/>
      <c r="BB31" s="41"/>
      <c r="BC31" s="40"/>
      <c r="BD31" s="40"/>
      <c r="BE31" s="40"/>
      <c r="BF31" s="40"/>
      <c r="BG31" s="40"/>
      <c r="BH31" s="40"/>
      <c r="BI31" s="40"/>
      <c r="BJ31" s="41"/>
      <c r="BK31" s="40"/>
      <c r="BL31" s="40"/>
      <c r="BM31" s="40"/>
      <c r="BN31" s="40"/>
      <c r="BO31" s="40"/>
      <c r="BP31" s="40"/>
      <c r="BQ31" s="40"/>
      <c r="BR31" s="41"/>
      <c r="BS31" s="40"/>
      <c r="BT31" s="40"/>
      <c r="BU31" s="40"/>
      <c r="BV31" s="40"/>
      <c r="BW31" s="40"/>
      <c r="BX31" s="40"/>
      <c r="BY31" s="40"/>
      <c r="BZ31" s="41"/>
      <c r="CA31" s="40"/>
      <c r="CB31" s="40"/>
      <c r="CC31" s="40"/>
      <c r="CD31" s="40"/>
      <c r="CE31" s="40"/>
      <c r="CF31" s="40"/>
      <c r="CG31" s="40"/>
      <c r="CH31" s="41"/>
      <c r="CI31" s="40"/>
      <c r="CJ31" s="40"/>
      <c r="CK31" s="40"/>
      <c r="CL31" s="40"/>
      <c r="CM31" s="40"/>
      <c r="CN31" s="40"/>
      <c r="CO31" s="40"/>
      <c r="CP31" s="41"/>
      <c r="CQ31" s="40"/>
      <c r="CR31" s="40"/>
      <c r="CS31" s="40"/>
      <c r="CT31" s="40"/>
      <c r="CU31" s="40"/>
      <c r="CV31" s="40"/>
      <c r="CW31" s="40"/>
      <c r="CX31" s="41"/>
      <c r="CY31" s="108">
        <f t="shared" si="7"/>
        <v>13</v>
      </c>
      <c r="DA31" s="76">
        <f t="shared" si="8"/>
        <v>1</v>
      </c>
      <c r="DB31" s="36">
        <f t="shared" si="9"/>
        <v>3</v>
      </c>
      <c r="DC31" s="36">
        <f t="shared" si="10"/>
        <v>2</v>
      </c>
      <c r="DD31" s="36">
        <f t="shared" si="11"/>
        <v>2</v>
      </c>
      <c r="DE31" s="36">
        <f t="shared" si="12"/>
        <v>2</v>
      </c>
      <c r="DF31" s="36">
        <f t="shared" si="13"/>
        <v>2</v>
      </c>
      <c r="DG31" s="77">
        <f t="shared" si="14"/>
        <v>1</v>
      </c>
      <c r="DH31" s="78">
        <f t="shared" si="15"/>
        <v>0</v>
      </c>
      <c r="DI31" s="42">
        <f t="shared" si="16"/>
        <v>0</v>
      </c>
      <c r="DJ31" s="42">
        <f t="shared" si="17"/>
        <v>0</v>
      </c>
      <c r="DK31" s="42">
        <f t="shared" si="18"/>
        <v>0</v>
      </c>
      <c r="DL31" s="42">
        <f t="shared" si="19"/>
        <v>0</v>
      </c>
      <c r="DM31" s="42">
        <f t="shared" si="20"/>
        <v>0</v>
      </c>
      <c r="DN31" s="79">
        <f t="shared" si="21"/>
        <v>0</v>
      </c>
      <c r="DO31" s="89" t="e">
        <f>DA31*#REF!</f>
        <v>#REF!</v>
      </c>
      <c r="DP31" s="37" t="e">
        <f>DB31*#REF!</f>
        <v>#REF!</v>
      </c>
      <c r="DQ31" s="37" t="e">
        <f>DC31*#REF!</f>
        <v>#REF!</v>
      </c>
      <c r="DR31" s="37" t="e">
        <f>DD31*#REF!</f>
        <v>#REF!</v>
      </c>
      <c r="DS31" s="37" t="e">
        <f>DE31*#REF!</f>
        <v>#REF!</v>
      </c>
      <c r="DT31" s="37" t="e">
        <f>DF31*#REF!</f>
        <v>#REF!</v>
      </c>
      <c r="DU31" s="90" t="e">
        <f>DG31*#REF!</f>
        <v>#REF!</v>
      </c>
      <c r="DV31" s="43"/>
      <c r="DW31" s="143" t="e">
        <f t="shared" si="22"/>
        <v>#REF!</v>
      </c>
      <c r="DX31" s="101" t="e">
        <f t="shared" si="23"/>
        <v>#REF!</v>
      </c>
      <c r="DY31" s="101" t="e">
        <f t="shared" si="24"/>
        <v>#REF!</v>
      </c>
      <c r="DZ31" s="101" t="e">
        <f t="shared" si="25"/>
        <v>#REF!</v>
      </c>
      <c r="EA31" s="101" t="e">
        <f t="shared" si="26"/>
        <v>#REF!</v>
      </c>
      <c r="EB31" s="101" t="e">
        <f t="shared" si="27"/>
        <v>#REF!</v>
      </c>
      <c r="EC31" s="144" t="e">
        <f t="shared" si="28"/>
        <v>#REF!</v>
      </c>
      <c r="ED31" s="144"/>
      <c r="EE31" s="130" t="s">
        <v>57</v>
      </c>
      <c r="EF31" s="126">
        <v>600</v>
      </c>
      <c r="EG31" s="126">
        <v>600</v>
      </c>
      <c r="EH31" s="126">
        <v>700</v>
      </c>
      <c r="EI31" s="126">
        <v>700</v>
      </c>
      <c r="EJ31" s="126">
        <v>700</v>
      </c>
      <c r="EK31" s="126">
        <v>300</v>
      </c>
      <c r="EL31" s="126">
        <v>200</v>
      </c>
      <c r="EM31" s="130" t="s">
        <v>57</v>
      </c>
      <c r="EN31" s="126">
        <v>7300</v>
      </c>
      <c r="EO31" s="126">
        <v>7300</v>
      </c>
      <c r="EP31" s="126">
        <v>8100</v>
      </c>
      <c r="EQ31" s="126">
        <v>8100</v>
      </c>
      <c r="ER31" s="126">
        <v>8100</v>
      </c>
      <c r="ES31" s="126">
        <v>1450</v>
      </c>
      <c r="ET31" s="126">
        <v>800</v>
      </c>
      <c r="EU31" s="130" t="s">
        <v>57</v>
      </c>
      <c r="EV31" s="133">
        <v>700</v>
      </c>
      <c r="EW31" s="133">
        <v>700</v>
      </c>
      <c r="EX31" s="133">
        <v>700</v>
      </c>
      <c r="EY31" s="133">
        <v>770</v>
      </c>
      <c r="EZ31" s="133">
        <v>770</v>
      </c>
      <c r="FA31" s="133">
        <v>400</v>
      </c>
      <c r="FB31" s="133">
        <v>400</v>
      </c>
      <c r="FC31" s="130" t="s">
        <v>57</v>
      </c>
      <c r="FD31" s="126">
        <v>700</v>
      </c>
      <c r="FE31" s="126">
        <v>700</v>
      </c>
      <c r="FF31" s="126">
        <v>700</v>
      </c>
      <c r="FG31" s="126">
        <v>750</v>
      </c>
      <c r="FH31" s="126">
        <v>750</v>
      </c>
      <c r="FI31" s="126">
        <v>500</v>
      </c>
      <c r="FJ31" s="126"/>
      <c r="FK31" s="130" t="s">
        <v>57</v>
      </c>
      <c r="FL31" s="126">
        <v>5000</v>
      </c>
      <c r="FM31" s="126">
        <v>5000</v>
      </c>
      <c r="FN31" s="126">
        <v>5000</v>
      </c>
      <c r="FO31" s="126">
        <v>5200</v>
      </c>
      <c r="FP31" s="126">
        <v>5200</v>
      </c>
      <c r="FQ31" s="126">
        <v>3500</v>
      </c>
      <c r="FR31" s="126">
        <v>2500</v>
      </c>
      <c r="FS31" s="130" t="s">
        <v>57</v>
      </c>
      <c r="FT31" s="126">
        <v>11450</v>
      </c>
      <c r="FU31" s="126">
        <v>11450</v>
      </c>
      <c r="FV31" s="126">
        <v>12350</v>
      </c>
      <c r="FW31" s="126">
        <v>12350</v>
      </c>
      <c r="FX31" s="126">
        <v>12350</v>
      </c>
      <c r="FY31" s="126">
        <v>4050</v>
      </c>
      <c r="FZ31" s="126">
        <v>2200</v>
      </c>
      <c r="GA31" s="104"/>
      <c r="GB31" s="104"/>
      <c r="GC31" s="104"/>
      <c r="GJ31" s="121" t="b">
        <f t="shared" si="29"/>
        <v>0</v>
      </c>
      <c r="GK31" s="118" t="b">
        <f t="shared" si="30"/>
        <v>0</v>
      </c>
      <c r="GL31" s="118" t="b">
        <f t="shared" si="31"/>
        <v>0</v>
      </c>
      <c r="GM31" s="118" t="b">
        <f t="shared" si="32"/>
        <v>0</v>
      </c>
      <c r="GN31" s="118" t="b">
        <f t="shared" si="33"/>
        <v>0</v>
      </c>
      <c r="GO31" s="118" t="b">
        <f t="shared" si="34"/>
        <v>0</v>
      </c>
      <c r="GP31" s="122" t="b">
        <f t="shared" si="35"/>
        <v>0</v>
      </c>
    </row>
    <row r="32" spans="1:205" ht="13.5" customHeight="1" thickBot="1">
      <c r="A32" s="44" t="s">
        <v>58</v>
      </c>
      <c r="B32" s="39"/>
      <c r="C32" s="39"/>
      <c r="D32" s="72"/>
      <c r="E32" s="72"/>
      <c r="F32" s="72"/>
      <c r="G32" s="171"/>
      <c r="H32" s="171"/>
      <c r="I32" s="171"/>
      <c r="J32" s="171"/>
      <c r="K32" s="171"/>
      <c r="L32" s="171"/>
      <c r="M32" s="171"/>
      <c r="N32" s="170"/>
      <c r="O32" s="171"/>
      <c r="P32" s="171"/>
      <c r="Q32" s="171"/>
      <c r="R32" s="171"/>
      <c r="S32" s="171"/>
      <c r="T32" s="171"/>
      <c r="U32" s="171"/>
      <c r="V32" s="170"/>
      <c r="W32" s="171"/>
      <c r="X32" s="171"/>
      <c r="Y32" s="171"/>
      <c r="Z32" s="171"/>
      <c r="AA32" s="171"/>
      <c r="AB32" s="171"/>
      <c r="AC32" s="171"/>
      <c r="AD32" s="170"/>
      <c r="AE32" s="171"/>
      <c r="AF32" s="171"/>
      <c r="AG32" s="171"/>
      <c r="AH32" s="171"/>
      <c r="AI32" s="171"/>
      <c r="AJ32" s="171"/>
      <c r="AK32" s="171"/>
      <c r="AL32" s="170"/>
      <c r="AM32" s="171"/>
      <c r="AN32" s="171"/>
      <c r="AO32" s="171"/>
      <c r="AP32" s="171"/>
      <c r="AQ32" s="171"/>
      <c r="AR32" s="171"/>
      <c r="AS32" s="171"/>
      <c r="AT32" s="41"/>
      <c r="AU32" s="40"/>
      <c r="AV32" s="40"/>
      <c r="AW32" s="40"/>
      <c r="AX32" s="40"/>
      <c r="AY32" s="40"/>
      <c r="AZ32" s="40"/>
      <c r="BA32" s="40"/>
      <c r="BB32" s="41"/>
      <c r="BC32" s="40"/>
      <c r="BD32" s="40"/>
      <c r="BE32" s="40"/>
      <c r="BF32" s="40"/>
      <c r="BG32" s="40"/>
      <c r="BH32" s="40"/>
      <c r="BI32" s="40"/>
      <c r="BJ32" s="41"/>
      <c r="BK32" s="40"/>
      <c r="BL32" s="40"/>
      <c r="BM32" s="40"/>
      <c r="BN32" s="40"/>
      <c r="BO32" s="40"/>
      <c r="BP32" s="40"/>
      <c r="BQ32" s="40"/>
      <c r="BR32" s="41"/>
      <c r="BS32" s="40"/>
      <c r="BT32" s="40"/>
      <c r="BU32" s="40"/>
      <c r="BV32" s="40"/>
      <c r="BW32" s="40"/>
      <c r="BX32" s="40"/>
      <c r="BY32" s="40"/>
      <c r="BZ32" s="41"/>
      <c r="CA32" s="40"/>
      <c r="CB32" s="40"/>
      <c r="CC32" s="40"/>
      <c r="CD32" s="40"/>
      <c r="CE32" s="40"/>
      <c r="CF32" s="40"/>
      <c r="CG32" s="40"/>
      <c r="CH32" s="41"/>
      <c r="CI32" s="40"/>
      <c r="CJ32" s="40"/>
      <c r="CK32" s="40"/>
      <c r="CL32" s="40"/>
      <c r="CM32" s="40"/>
      <c r="CN32" s="40"/>
      <c r="CO32" s="40"/>
      <c r="CP32" s="41"/>
      <c r="CQ32" s="40"/>
      <c r="CR32" s="40"/>
      <c r="CS32" s="40"/>
      <c r="CT32" s="40"/>
      <c r="CU32" s="40"/>
      <c r="CV32" s="40"/>
      <c r="CW32" s="40"/>
      <c r="CX32" s="41"/>
      <c r="CY32" s="108">
        <f t="shared" si="7"/>
        <v>0</v>
      </c>
      <c r="DA32" s="76">
        <f t="shared" si="8"/>
        <v>0</v>
      </c>
      <c r="DB32" s="36">
        <f t="shared" si="9"/>
        <v>0</v>
      </c>
      <c r="DC32" s="36">
        <f t="shared" si="10"/>
        <v>0</v>
      </c>
      <c r="DD32" s="36">
        <f t="shared" si="11"/>
        <v>0</v>
      </c>
      <c r="DE32" s="36">
        <f t="shared" si="12"/>
        <v>0</v>
      </c>
      <c r="DF32" s="36">
        <f t="shared" si="13"/>
        <v>0</v>
      </c>
      <c r="DG32" s="77">
        <f t="shared" si="14"/>
        <v>0</v>
      </c>
      <c r="DH32" s="78">
        <f t="shared" si="15"/>
        <v>0</v>
      </c>
      <c r="DI32" s="42">
        <f t="shared" si="16"/>
        <v>0</v>
      </c>
      <c r="DJ32" s="42">
        <f t="shared" si="17"/>
        <v>0</v>
      </c>
      <c r="DK32" s="42">
        <f t="shared" si="18"/>
        <v>0</v>
      </c>
      <c r="DL32" s="42">
        <f t="shared" si="19"/>
        <v>0</v>
      </c>
      <c r="DM32" s="42">
        <f t="shared" si="20"/>
        <v>0</v>
      </c>
      <c r="DN32" s="79">
        <f t="shared" si="21"/>
        <v>0</v>
      </c>
      <c r="DO32" s="89" t="e">
        <f>DA32*#REF!</f>
        <v>#REF!</v>
      </c>
      <c r="DP32" s="37" t="e">
        <f>DB32*#REF!</f>
        <v>#REF!</v>
      </c>
      <c r="DQ32" s="37" t="e">
        <f>DC32*#REF!</f>
        <v>#REF!</v>
      </c>
      <c r="DR32" s="37" t="e">
        <f>DD32*#REF!</f>
        <v>#REF!</v>
      </c>
      <c r="DS32" s="37" t="e">
        <f>DE32*#REF!</f>
        <v>#REF!</v>
      </c>
      <c r="DT32" s="37" t="e">
        <f>DF32*#REF!</f>
        <v>#REF!</v>
      </c>
      <c r="DU32" s="90" t="e">
        <f>DG32*#REF!</f>
        <v>#REF!</v>
      </c>
      <c r="DV32" s="43"/>
      <c r="DW32" s="143">
        <f t="shared" si="22"/>
        <v>0</v>
      </c>
      <c r="DX32" s="101">
        <f t="shared" si="23"/>
        <v>0</v>
      </c>
      <c r="DY32" s="101">
        <f t="shared" si="24"/>
        <v>0</v>
      </c>
      <c r="DZ32" s="101">
        <f t="shared" si="25"/>
        <v>0</v>
      </c>
      <c r="EA32" s="101">
        <f t="shared" si="26"/>
        <v>0</v>
      </c>
      <c r="EB32" s="101">
        <f t="shared" si="27"/>
        <v>0</v>
      </c>
      <c r="EC32" s="144">
        <f t="shared" si="28"/>
        <v>0</v>
      </c>
      <c r="ED32" s="144"/>
      <c r="EE32" s="130" t="s">
        <v>58</v>
      </c>
      <c r="EF32" s="126">
        <v>700</v>
      </c>
      <c r="EG32" s="126">
        <v>700</v>
      </c>
      <c r="EH32" s="126">
        <v>800</v>
      </c>
      <c r="EI32" s="126">
        <v>800</v>
      </c>
      <c r="EJ32" s="126">
        <v>800</v>
      </c>
      <c r="EK32" s="126">
        <v>500</v>
      </c>
      <c r="EL32" s="126">
        <v>400</v>
      </c>
      <c r="EM32" s="130" t="s">
        <v>58</v>
      </c>
      <c r="EN32" s="126">
        <v>6600</v>
      </c>
      <c r="EO32" s="126">
        <v>6600</v>
      </c>
      <c r="EP32" s="126">
        <v>7200</v>
      </c>
      <c r="EQ32" s="126">
        <v>7200</v>
      </c>
      <c r="ER32" s="126">
        <v>7200</v>
      </c>
      <c r="ES32" s="126">
        <v>1450</v>
      </c>
      <c r="ET32" s="126">
        <v>800</v>
      </c>
      <c r="EU32" s="130" t="s">
        <v>58</v>
      </c>
      <c r="EV32" s="133">
        <v>700</v>
      </c>
      <c r="EW32" s="133">
        <v>700</v>
      </c>
      <c r="EX32" s="133">
        <v>700</v>
      </c>
      <c r="EY32" s="133">
        <v>770</v>
      </c>
      <c r="EZ32" s="133">
        <v>770</v>
      </c>
      <c r="FA32" s="133">
        <v>400</v>
      </c>
      <c r="FB32" s="133">
        <v>400</v>
      </c>
      <c r="FC32" s="130" t="s">
        <v>58</v>
      </c>
      <c r="FD32" s="126"/>
      <c r="FE32" s="126"/>
      <c r="FF32" s="126"/>
      <c r="FG32" s="126"/>
      <c r="FH32" s="126"/>
      <c r="FI32" s="126"/>
      <c r="FJ32" s="126"/>
      <c r="FK32" s="130" t="s">
        <v>58</v>
      </c>
      <c r="FL32" s="126"/>
      <c r="FM32" s="126"/>
      <c r="FN32" s="126"/>
      <c r="FO32" s="126"/>
      <c r="FP32" s="126"/>
      <c r="FQ32" s="126"/>
      <c r="FR32" s="126"/>
      <c r="FS32" s="130" t="s">
        <v>58</v>
      </c>
      <c r="FT32" s="126"/>
      <c r="FU32" s="126"/>
      <c r="FV32" s="126"/>
      <c r="FW32" s="126"/>
      <c r="FX32" s="126"/>
      <c r="FY32" s="126"/>
      <c r="FZ32" s="126"/>
      <c r="GA32" s="104"/>
      <c r="GB32" s="104"/>
      <c r="GC32" s="104"/>
      <c r="GJ32" s="121" t="b">
        <f t="shared" si="29"/>
        <v>0</v>
      </c>
      <c r="GK32" s="118" t="b">
        <f t="shared" si="30"/>
        <v>0</v>
      </c>
      <c r="GL32" s="118" t="b">
        <f t="shared" si="31"/>
        <v>0</v>
      </c>
      <c r="GM32" s="118" t="b">
        <f t="shared" si="32"/>
        <v>0</v>
      </c>
      <c r="GN32" s="118" t="b">
        <f t="shared" si="33"/>
        <v>0</v>
      </c>
      <c r="GO32" s="118" t="b">
        <f t="shared" si="34"/>
        <v>0</v>
      </c>
      <c r="GP32" s="122" t="b">
        <f t="shared" si="35"/>
        <v>0</v>
      </c>
    </row>
    <row r="33" spans="1:198" ht="13.5" customHeight="1" thickBot="1">
      <c r="A33" s="44" t="s">
        <v>59</v>
      </c>
      <c r="B33" s="39"/>
      <c r="C33" s="39"/>
      <c r="D33" s="72"/>
      <c r="E33" s="72"/>
      <c r="F33" s="72"/>
      <c r="G33" s="171"/>
      <c r="H33" s="171"/>
      <c r="I33" s="171"/>
      <c r="J33" s="171"/>
      <c r="K33" s="171"/>
      <c r="L33" s="171"/>
      <c r="M33" s="171"/>
      <c r="N33" s="170"/>
      <c r="O33" s="171"/>
      <c r="P33" s="171"/>
      <c r="Q33" s="171"/>
      <c r="R33" s="171"/>
      <c r="S33" s="171"/>
      <c r="T33" s="171"/>
      <c r="U33" s="171"/>
      <c r="V33" s="170"/>
      <c r="W33" s="171"/>
      <c r="X33" s="171"/>
      <c r="Y33" s="171"/>
      <c r="Z33" s="171"/>
      <c r="AA33" s="171"/>
      <c r="AB33" s="171"/>
      <c r="AC33" s="171"/>
      <c r="AD33" s="170"/>
      <c r="AE33" s="171"/>
      <c r="AF33" s="171"/>
      <c r="AG33" s="171"/>
      <c r="AH33" s="171"/>
      <c r="AI33" s="171"/>
      <c r="AJ33" s="171"/>
      <c r="AK33" s="171"/>
      <c r="AL33" s="170"/>
      <c r="AM33" s="171"/>
      <c r="AN33" s="171"/>
      <c r="AO33" s="171"/>
      <c r="AP33" s="171"/>
      <c r="AQ33" s="171"/>
      <c r="AR33" s="171"/>
      <c r="AS33" s="171"/>
      <c r="AT33" s="41"/>
      <c r="AU33" s="40"/>
      <c r="AV33" s="40"/>
      <c r="AW33" s="40"/>
      <c r="AX33" s="40"/>
      <c r="AY33" s="40"/>
      <c r="AZ33" s="40"/>
      <c r="BA33" s="40"/>
      <c r="BB33" s="41"/>
      <c r="BC33" s="40"/>
      <c r="BD33" s="40"/>
      <c r="BE33" s="40"/>
      <c r="BF33" s="40"/>
      <c r="BG33" s="40"/>
      <c r="BH33" s="40"/>
      <c r="BI33" s="40"/>
      <c r="BJ33" s="41"/>
      <c r="BK33" s="40"/>
      <c r="BL33" s="40"/>
      <c r="BM33" s="40"/>
      <c r="BN33" s="40"/>
      <c r="BO33" s="40"/>
      <c r="BP33" s="40"/>
      <c r="BQ33" s="40"/>
      <c r="BR33" s="41"/>
      <c r="BS33" s="40"/>
      <c r="BT33" s="40"/>
      <c r="BU33" s="40"/>
      <c r="BV33" s="40"/>
      <c r="BW33" s="40"/>
      <c r="BX33" s="40"/>
      <c r="BY33" s="40"/>
      <c r="BZ33" s="41"/>
      <c r="CA33" s="40"/>
      <c r="CB33" s="40"/>
      <c r="CC33" s="40"/>
      <c r="CD33" s="40"/>
      <c r="CE33" s="40"/>
      <c r="CF33" s="40"/>
      <c r="CG33" s="40"/>
      <c r="CH33" s="41"/>
      <c r="CI33" s="40"/>
      <c r="CJ33" s="40"/>
      <c r="CK33" s="40"/>
      <c r="CL33" s="40"/>
      <c r="CM33" s="40"/>
      <c r="CN33" s="40"/>
      <c r="CO33" s="40"/>
      <c r="CP33" s="41"/>
      <c r="CQ33" s="40"/>
      <c r="CR33" s="40"/>
      <c r="CS33" s="40"/>
      <c r="CT33" s="40"/>
      <c r="CU33" s="40"/>
      <c r="CV33" s="40"/>
      <c r="CW33" s="40"/>
      <c r="CX33" s="41"/>
      <c r="CY33" s="108">
        <f t="shared" si="7"/>
        <v>0</v>
      </c>
      <c r="DA33" s="76">
        <f t="shared" si="8"/>
        <v>0</v>
      </c>
      <c r="DB33" s="36">
        <f t="shared" si="9"/>
        <v>0</v>
      </c>
      <c r="DC33" s="36">
        <f t="shared" si="10"/>
        <v>0</v>
      </c>
      <c r="DD33" s="36">
        <f t="shared" si="11"/>
        <v>0</v>
      </c>
      <c r="DE33" s="36">
        <f t="shared" si="12"/>
        <v>0</v>
      </c>
      <c r="DF33" s="36">
        <f t="shared" si="13"/>
        <v>0</v>
      </c>
      <c r="DG33" s="77">
        <f t="shared" si="14"/>
        <v>0</v>
      </c>
      <c r="DH33" s="78">
        <f t="shared" si="15"/>
        <v>0</v>
      </c>
      <c r="DI33" s="42">
        <f t="shared" si="16"/>
        <v>0</v>
      </c>
      <c r="DJ33" s="42">
        <f t="shared" si="17"/>
        <v>0</v>
      </c>
      <c r="DK33" s="42">
        <f t="shared" si="18"/>
        <v>0</v>
      </c>
      <c r="DL33" s="42">
        <f t="shared" si="19"/>
        <v>0</v>
      </c>
      <c r="DM33" s="42">
        <f t="shared" si="20"/>
        <v>0</v>
      </c>
      <c r="DN33" s="79">
        <f t="shared" si="21"/>
        <v>0</v>
      </c>
      <c r="DO33" s="89" t="e">
        <f>DA33*#REF!</f>
        <v>#REF!</v>
      </c>
      <c r="DP33" s="37" t="e">
        <f>DB33*#REF!</f>
        <v>#REF!</v>
      </c>
      <c r="DQ33" s="37" t="e">
        <f>DC33*#REF!</f>
        <v>#REF!</v>
      </c>
      <c r="DR33" s="37" t="e">
        <f>DD33*#REF!</f>
        <v>#REF!</v>
      </c>
      <c r="DS33" s="37" t="e">
        <f>DE33*#REF!</f>
        <v>#REF!</v>
      </c>
      <c r="DT33" s="37" t="e">
        <f>DF33*#REF!</f>
        <v>#REF!</v>
      </c>
      <c r="DU33" s="90" t="e">
        <f>DG33*#REF!</f>
        <v>#REF!</v>
      </c>
      <c r="DV33" s="43"/>
      <c r="DW33" s="143">
        <f t="shared" si="22"/>
        <v>0</v>
      </c>
      <c r="DX33" s="101">
        <f t="shared" si="23"/>
        <v>0</v>
      </c>
      <c r="DY33" s="101">
        <f t="shared" si="24"/>
        <v>0</v>
      </c>
      <c r="DZ33" s="101">
        <f t="shared" si="25"/>
        <v>0</v>
      </c>
      <c r="EA33" s="101">
        <f t="shared" si="26"/>
        <v>0</v>
      </c>
      <c r="EB33" s="101">
        <f t="shared" si="27"/>
        <v>0</v>
      </c>
      <c r="EC33" s="144">
        <f t="shared" si="28"/>
        <v>0</v>
      </c>
      <c r="ED33" s="144"/>
      <c r="EE33" s="130" t="s">
        <v>59</v>
      </c>
      <c r="EF33" s="126">
        <v>700</v>
      </c>
      <c r="EG33" s="126">
        <v>700</v>
      </c>
      <c r="EH33" s="126">
        <v>800</v>
      </c>
      <c r="EI33" s="126">
        <v>800</v>
      </c>
      <c r="EJ33" s="126">
        <v>800</v>
      </c>
      <c r="EK33" s="126">
        <v>500</v>
      </c>
      <c r="EL33" s="126">
        <v>400</v>
      </c>
      <c r="EM33" s="130" t="s">
        <v>59</v>
      </c>
      <c r="EN33" s="126">
        <v>6600</v>
      </c>
      <c r="EO33" s="126">
        <v>6600</v>
      </c>
      <c r="EP33" s="126">
        <v>7200</v>
      </c>
      <c r="EQ33" s="126">
        <v>7200</v>
      </c>
      <c r="ER33" s="126">
        <v>7200</v>
      </c>
      <c r="ES33" s="126">
        <v>1450</v>
      </c>
      <c r="ET33" s="126">
        <v>800</v>
      </c>
      <c r="EU33" s="130" t="s">
        <v>59</v>
      </c>
      <c r="EV33" s="133">
        <v>700</v>
      </c>
      <c r="EW33" s="133">
        <v>700</v>
      </c>
      <c r="EX33" s="133">
        <v>700</v>
      </c>
      <c r="EY33" s="133">
        <v>770</v>
      </c>
      <c r="EZ33" s="133">
        <v>770</v>
      </c>
      <c r="FA33" s="133">
        <v>400</v>
      </c>
      <c r="FB33" s="133">
        <v>400</v>
      </c>
      <c r="FC33" s="130" t="s">
        <v>59</v>
      </c>
      <c r="FD33" s="126">
        <v>700</v>
      </c>
      <c r="FE33" s="126">
        <v>700</v>
      </c>
      <c r="FF33" s="126">
        <v>700</v>
      </c>
      <c r="FG33" s="126">
        <v>750</v>
      </c>
      <c r="FH33" s="126">
        <v>750</v>
      </c>
      <c r="FI33" s="126">
        <v>500</v>
      </c>
      <c r="FJ33" s="126"/>
      <c r="FK33" s="130" t="s">
        <v>59</v>
      </c>
      <c r="FL33" s="126">
        <v>5000</v>
      </c>
      <c r="FM33" s="126">
        <v>5000</v>
      </c>
      <c r="FN33" s="126">
        <v>5000</v>
      </c>
      <c r="FO33" s="126">
        <v>5500</v>
      </c>
      <c r="FP33" s="126">
        <v>5500</v>
      </c>
      <c r="FQ33" s="126">
        <v>3500</v>
      </c>
      <c r="FR33" s="126">
        <v>2500</v>
      </c>
      <c r="FS33" s="130" t="s">
        <v>59</v>
      </c>
      <c r="FT33" s="126">
        <v>10950</v>
      </c>
      <c r="FU33" s="126">
        <v>10950</v>
      </c>
      <c r="FV33" s="126">
        <v>11650</v>
      </c>
      <c r="FW33" s="126">
        <v>11650</v>
      </c>
      <c r="FX33" s="126">
        <v>11650</v>
      </c>
      <c r="FY33" s="126">
        <v>3600</v>
      </c>
      <c r="FZ33" s="126">
        <v>2150</v>
      </c>
      <c r="GA33" s="104"/>
      <c r="GB33" s="104"/>
      <c r="GC33" s="104"/>
      <c r="GJ33" s="121" t="b">
        <f t="shared" si="29"/>
        <v>0</v>
      </c>
      <c r="GK33" s="118" t="b">
        <f t="shared" si="30"/>
        <v>0</v>
      </c>
      <c r="GL33" s="118" t="b">
        <f t="shared" si="31"/>
        <v>0</v>
      </c>
      <c r="GM33" s="118" t="b">
        <f t="shared" si="32"/>
        <v>0</v>
      </c>
      <c r="GN33" s="118" t="b">
        <f t="shared" si="33"/>
        <v>0</v>
      </c>
      <c r="GO33" s="118" t="b">
        <f t="shared" si="34"/>
        <v>0</v>
      </c>
      <c r="GP33" s="122" t="b">
        <f t="shared" si="35"/>
        <v>0</v>
      </c>
    </row>
    <row r="34" spans="1:198" ht="13.5" customHeight="1" thickBot="1">
      <c r="A34" s="44" t="s">
        <v>60</v>
      </c>
      <c r="B34" s="39"/>
      <c r="C34" s="39"/>
      <c r="D34" s="72"/>
      <c r="E34" s="72"/>
      <c r="F34" s="72"/>
      <c r="G34" s="171"/>
      <c r="H34" s="171"/>
      <c r="I34" s="171"/>
      <c r="J34" s="171"/>
      <c r="K34" s="171"/>
      <c r="L34" s="171"/>
      <c r="M34" s="171"/>
      <c r="N34" s="170"/>
      <c r="O34" s="171"/>
      <c r="P34" s="171"/>
      <c r="Q34" s="171"/>
      <c r="R34" s="171"/>
      <c r="S34" s="171"/>
      <c r="T34" s="171"/>
      <c r="U34" s="171"/>
      <c r="V34" s="170"/>
      <c r="W34" s="171"/>
      <c r="X34" s="171"/>
      <c r="Y34" s="171"/>
      <c r="Z34" s="171"/>
      <c r="AA34" s="171"/>
      <c r="AB34" s="171"/>
      <c r="AC34" s="171"/>
      <c r="AD34" s="170"/>
      <c r="AE34" s="171"/>
      <c r="AF34" s="171"/>
      <c r="AG34" s="171"/>
      <c r="AH34" s="171"/>
      <c r="AI34" s="171"/>
      <c r="AJ34" s="171"/>
      <c r="AK34" s="171"/>
      <c r="AL34" s="170"/>
      <c r="AM34" s="171"/>
      <c r="AN34" s="171"/>
      <c r="AO34" s="171"/>
      <c r="AP34" s="171"/>
      <c r="AQ34" s="171"/>
      <c r="AR34" s="171"/>
      <c r="AS34" s="171"/>
      <c r="AT34" s="41"/>
      <c r="AU34" s="40"/>
      <c r="AV34" s="40"/>
      <c r="AW34" s="40"/>
      <c r="AX34" s="40"/>
      <c r="AY34" s="40"/>
      <c r="AZ34" s="40"/>
      <c r="BA34" s="40"/>
      <c r="BB34" s="41"/>
      <c r="BC34" s="40"/>
      <c r="BD34" s="40"/>
      <c r="BE34" s="40"/>
      <c r="BF34" s="40"/>
      <c r="BG34" s="40"/>
      <c r="BH34" s="40"/>
      <c r="BI34" s="40"/>
      <c r="BJ34" s="41"/>
      <c r="BK34" s="40"/>
      <c r="BL34" s="40"/>
      <c r="BM34" s="40"/>
      <c r="BN34" s="40"/>
      <c r="BO34" s="40"/>
      <c r="BP34" s="40"/>
      <c r="BQ34" s="40"/>
      <c r="BR34" s="41"/>
      <c r="BS34" s="40"/>
      <c r="BT34" s="40"/>
      <c r="BU34" s="40"/>
      <c r="BV34" s="40"/>
      <c r="BW34" s="40"/>
      <c r="BX34" s="40"/>
      <c r="BY34" s="40"/>
      <c r="BZ34" s="41"/>
      <c r="CA34" s="40"/>
      <c r="CB34" s="40"/>
      <c r="CC34" s="40"/>
      <c r="CD34" s="40"/>
      <c r="CE34" s="40"/>
      <c r="CF34" s="40"/>
      <c r="CG34" s="40"/>
      <c r="CH34" s="41"/>
      <c r="CI34" s="40"/>
      <c r="CJ34" s="40"/>
      <c r="CK34" s="40"/>
      <c r="CL34" s="40"/>
      <c r="CM34" s="40"/>
      <c r="CN34" s="40"/>
      <c r="CO34" s="40"/>
      <c r="CP34" s="41"/>
      <c r="CQ34" s="40"/>
      <c r="CR34" s="40"/>
      <c r="CS34" s="40"/>
      <c r="CT34" s="40"/>
      <c r="CU34" s="40"/>
      <c r="CV34" s="40"/>
      <c r="CW34" s="40"/>
      <c r="CX34" s="41"/>
      <c r="CY34" s="108">
        <f t="shared" si="7"/>
        <v>0</v>
      </c>
      <c r="DA34" s="76" t="e">
        <f>SUM(#REF!,O34,W34,AE34,AM34,AU34,BC34,BK34,BS34,CA34,CI34,CQ34)</f>
        <v>#REF!</v>
      </c>
      <c r="DB34" s="36">
        <f>SUM(G36,P34,X34,AF34,AN34,AV34,BD34,BL34,BT34,CB34,CJ34,CR34)</f>
        <v>0</v>
      </c>
      <c r="DC34" s="36">
        <f t="shared" ref="DC34:DC45" si="43">SUM(I34,Q34,Y34,AG34,AO34,AW34,BE34,BM34,BU34,CC34,CK34,CS34)</f>
        <v>0</v>
      </c>
      <c r="DD34" s="36">
        <f t="shared" ref="DD34:DD45" si="44">SUM(J34,R34,Z34,AH34,AP34,AX34,BF34,BN34,BV34,CD34,CL34,CT34)</f>
        <v>0</v>
      </c>
      <c r="DE34" s="36">
        <f t="shared" ref="DE34:DE45" si="45">SUM(K34,S34,AA34,AI34,AQ34,AY34,BG34,BO34,BW34,CE34,CM34,CU34)</f>
        <v>0</v>
      </c>
      <c r="DF34" s="36">
        <f t="shared" ref="DF34:DF45" si="46">SUM(L34,T34,AB34,AJ34,AR34,AZ34,BH34,BP34,BX34,CF34,CN34,CV34)</f>
        <v>0</v>
      </c>
      <c r="DG34" s="77">
        <f t="shared" ref="DG34:DG45" si="47">SUM(M34,U34,AC34,AK34,AS34,BA34,BI34,BQ34,BY34,CG34,CO34,CW34)</f>
        <v>0</v>
      </c>
      <c r="DH34" s="78" t="e">
        <f t="shared" si="15"/>
        <v>#REF!</v>
      </c>
      <c r="DI34" s="42">
        <f t="shared" si="16"/>
        <v>0</v>
      </c>
      <c r="DJ34" s="42">
        <f t="shared" si="17"/>
        <v>0</v>
      </c>
      <c r="DK34" s="42">
        <f t="shared" si="18"/>
        <v>0</v>
      </c>
      <c r="DL34" s="42">
        <f t="shared" si="19"/>
        <v>0</v>
      </c>
      <c r="DM34" s="42">
        <f t="shared" si="20"/>
        <v>0</v>
      </c>
      <c r="DN34" s="79">
        <f t="shared" si="21"/>
        <v>0</v>
      </c>
      <c r="DO34" s="89" t="e">
        <f>DA34*#REF!</f>
        <v>#REF!</v>
      </c>
      <c r="DP34" s="37" t="e">
        <f>DB34*#REF!</f>
        <v>#REF!</v>
      </c>
      <c r="DQ34" s="37" t="e">
        <f>DC34*#REF!</f>
        <v>#REF!</v>
      </c>
      <c r="DR34" s="37" t="e">
        <f>DD34*#REF!</f>
        <v>#REF!</v>
      </c>
      <c r="DS34" s="37" t="e">
        <f>DE34*#REF!</f>
        <v>#REF!</v>
      </c>
      <c r="DT34" s="37" t="e">
        <f>DF34*#REF!</f>
        <v>#REF!</v>
      </c>
      <c r="DU34" s="90" t="e">
        <f>DG34*#REF!</f>
        <v>#REF!</v>
      </c>
      <c r="DV34" s="43"/>
      <c r="DW34" s="143" t="e">
        <f t="shared" si="22"/>
        <v>#REF!</v>
      </c>
      <c r="DX34" s="101">
        <f t="shared" si="23"/>
        <v>0</v>
      </c>
      <c r="DY34" s="101">
        <f t="shared" si="24"/>
        <v>0</v>
      </c>
      <c r="DZ34" s="101">
        <f t="shared" si="25"/>
        <v>0</v>
      </c>
      <c r="EA34" s="101">
        <f t="shared" si="26"/>
        <v>0</v>
      </c>
      <c r="EB34" s="101">
        <f t="shared" si="27"/>
        <v>0</v>
      </c>
      <c r="EC34" s="144">
        <f t="shared" si="28"/>
        <v>0</v>
      </c>
      <c r="ED34" s="144"/>
      <c r="EE34" s="130" t="s">
        <v>60</v>
      </c>
      <c r="EF34" s="126">
        <v>700</v>
      </c>
      <c r="EG34" s="126">
        <v>700</v>
      </c>
      <c r="EH34" s="126">
        <v>800</v>
      </c>
      <c r="EI34" s="126">
        <v>800</v>
      </c>
      <c r="EJ34" s="126">
        <v>800</v>
      </c>
      <c r="EK34" s="126">
        <v>500</v>
      </c>
      <c r="EL34" s="126">
        <v>400</v>
      </c>
      <c r="EM34" s="130" t="s">
        <v>60</v>
      </c>
      <c r="EN34" s="126">
        <v>5900</v>
      </c>
      <c r="EO34" s="126">
        <v>5900</v>
      </c>
      <c r="EP34" s="126">
        <v>6500</v>
      </c>
      <c r="EQ34" s="126">
        <v>6500</v>
      </c>
      <c r="ER34" s="126">
        <v>6500</v>
      </c>
      <c r="ES34" s="126">
        <v>1200</v>
      </c>
      <c r="ET34" s="126">
        <v>600</v>
      </c>
      <c r="EU34" s="130" t="s">
        <v>60</v>
      </c>
      <c r="EV34" s="133">
        <v>500</v>
      </c>
      <c r="EW34" s="133">
        <v>500</v>
      </c>
      <c r="EX34" s="133">
        <v>500</v>
      </c>
      <c r="EY34" s="133">
        <v>550</v>
      </c>
      <c r="EZ34" s="133">
        <v>550</v>
      </c>
      <c r="FA34" s="133">
        <v>350</v>
      </c>
      <c r="FB34" s="133">
        <v>350</v>
      </c>
      <c r="FC34" s="130" t="s">
        <v>60</v>
      </c>
      <c r="FD34" s="126"/>
      <c r="FE34" s="126"/>
      <c r="FF34" s="126"/>
      <c r="FG34" s="126"/>
      <c r="FH34" s="126"/>
      <c r="FI34" s="126"/>
      <c r="FJ34" s="126"/>
      <c r="FK34" s="130" t="s">
        <v>60</v>
      </c>
      <c r="FL34" s="126"/>
      <c r="FM34" s="126"/>
      <c r="FN34" s="126"/>
      <c r="FO34" s="126"/>
      <c r="FP34" s="126"/>
      <c r="FQ34" s="126"/>
      <c r="FR34" s="126"/>
      <c r="FS34" s="130" t="s">
        <v>60</v>
      </c>
      <c r="FT34" s="126"/>
      <c r="FU34" s="126"/>
      <c r="FV34" s="126"/>
      <c r="FW34" s="126"/>
      <c r="FX34" s="126"/>
      <c r="FY34" s="126"/>
      <c r="FZ34" s="126"/>
      <c r="GA34" s="104"/>
      <c r="GB34" s="104"/>
      <c r="GC34" s="104"/>
      <c r="GJ34" s="121" t="b">
        <f t="shared" si="29"/>
        <v>0</v>
      </c>
      <c r="GK34" s="118" t="b">
        <f t="shared" si="30"/>
        <v>0</v>
      </c>
      <c r="GL34" s="118" t="b">
        <f t="shared" si="31"/>
        <v>0</v>
      </c>
      <c r="GM34" s="118" t="b">
        <f t="shared" si="32"/>
        <v>0</v>
      </c>
      <c r="GN34" s="118" t="b">
        <f t="shared" si="33"/>
        <v>0</v>
      </c>
      <c r="GO34" s="118" t="b">
        <f t="shared" si="34"/>
        <v>0</v>
      </c>
      <c r="GP34" s="122" t="b">
        <f t="shared" si="35"/>
        <v>0</v>
      </c>
    </row>
    <row r="35" spans="1:198" ht="13.5" customHeight="1" thickBot="1">
      <c r="A35" s="44" t="s">
        <v>61</v>
      </c>
      <c r="B35" s="39"/>
      <c r="C35" s="39"/>
      <c r="D35" s="72"/>
      <c r="E35" s="72"/>
      <c r="F35" s="72"/>
      <c r="G35" s="171"/>
      <c r="H35" s="171"/>
      <c r="I35" s="171"/>
      <c r="J35" s="171"/>
      <c r="K35" s="171"/>
      <c r="L35" s="171"/>
      <c r="M35" s="171"/>
      <c r="N35" s="170"/>
      <c r="O35" s="171"/>
      <c r="P35" s="171"/>
      <c r="Q35" s="171"/>
      <c r="R35" s="171"/>
      <c r="S35" s="171"/>
      <c r="T35" s="171"/>
      <c r="U35" s="171"/>
      <c r="V35" s="170"/>
      <c r="W35" s="171"/>
      <c r="X35" s="171"/>
      <c r="Y35" s="171"/>
      <c r="Z35" s="171"/>
      <c r="AA35" s="171"/>
      <c r="AB35" s="171"/>
      <c r="AC35" s="171"/>
      <c r="AD35" s="170"/>
      <c r="AE35" s="171"/>
      <c r="AF35" s="171"/>
      <c r="AG35" s="171"/>
      <c r="AH35" s="171"/>
      <c r="AI35" s="171"/>
      <c r="AJ35" s="171"/>
      <c r="AK35" s="171"/>
      <c r="AL35" s="170"/>
      <c r="AM35" s="171"/>
      <c r="AN35" s="171"/>
      <c r="AO35" s="171"/>
      <c r="AP35" s="171"/>
      <c r="AQ35" s="171"/>
      <c r="AR35" s="171"/>
      <c r="AS35" s="171"/>
      <c r="AT35" s="41"/>
      <c r="AU35" s="40"/>
      <c r="AV35" s="40"/>
      <c r="AW35" s="40"/>
      <c r="AX35" s="40"/>
      <c r="AY35" s="40"/>
      <c r="AZ35" s="40"/>
      <c r="BA35" s="40"/>
      <c r="BB35" s="41"/>
      <c r="BC35" s="40"/>
      <c r="BD35" s="40"/>
      <c r="BE35" s="40"/>
      <c r="BF35" s="40"/>
      <c r="BG35" s="40"/>
      <c r="BH35" s="40"/>
      <c r="BI35" s="40"/>
      <c r="BJ35" s="41"/>
      <c r="BK35" s="40"/>
      <c r="BL35" s="40"/>
      <c r="BM35" s="40"/>
      <c r="BN35" s="40"/>
      <c r="BO35" s="40"/>
      <c r="BP35" s="40"/>
      <c r="BQ35" s="40"/>
      <c r="BR35" s="41"/>
      <c r="BS35" s="40"/>
      <c r="BT35" s="40"/>
      <c r="BU35" s="40"/>
      <c r="BV35" s="40"/>
      <c r="BW35" s="40"/>
      <c r="BX35" s="40"/>
      <c r="BY35" s="40"/>
      <c r="BZ35" s="41"/>
      <c r="CA35" s="40"/>
      <c r="CB35" s="40"/>
      <c r="CC35" s="40"/>
      <c r="CD35" s="40"/>
      <c r="CE35" s="40"/>
      <c r="CF35" s="40"/>
      <c r="CG35" s="40"/>
      <c r="CH35" s="41"/>
      <c r="CI35" s="40"/>
      <c r="CJ35" s="40"/>
      <c r="CK35" s="40"/>
      <c r="CL35" s="40"/>
      <c r="CM35" s="40"/>
      <c r="CN35" s="40"/>
      <c r="CO35" s="40"/>
      <c r="CP35" s="41"/>
      <c r="CQ35" s="40"/>
      <c r="CR35" s="40"/>
      <c r="CS35" s="40"/>
      <c r="CT35" s="40"/>
      <c r="CU35" s="40"/>
      <c r="CV35" s="40"/>
      <c r="CW35" s="40"/>
      <c r="CX35" s="41"/>
      <c r="CY35" s="108">
        <f t="shared" si="7"/>
        <v>0</v>
      </c>
      <c r="DA35" s="76">
        <f>SUM(G35,O35,W35,AE35,AM35,AU35,BC35,BK35,BS35,CA35,CI35,CQ35)</f>
        <v>0</v>
      </c>
      <c r="DB35" s="36">
        <f>SUM(H35,P35,X35,AF35,AN35,AV35,BD35,BL35,BT35,CB35,CJ35,CR35)</f>
        <v>0</v>
      </c>
      <c r="DC35" s="36">
        <f t="shared" si="43"/>
        <v>0</v>
      </c>
      <c r="DD35" s="36">
        <f t="shared" si="44"/>
        <v>0</v>
      </c>
      <c r="DE35" s="36">
        <f t="shared" si="45"/>
        <v>0</v>
      </c>
      <c r="DF35" s="36">
        <f t="shared" si="46"/>
        <v>0</v>
      </c>
      <c r="DG35" s="77">
        <f t="shared" si="47"/>
        <v>0</v>
      </c>
      <c r="DH35" s="78">
        <f t="shared" si="15"/>
        <v>0</v>
      </c>
      <c r="DI35" s="42">
        <f t="shared" si="16"/>
        <v>0</v>
      </c>
      <c r="DJ35" s="42">
        <f t="shared" si="17"/>
        <v>0</v>
      </c>
      <c r="DK35" s="42">
        <f t="shared" si="18"/>
        <v>0</v>
      </c>
      <c r="DL35" s="42">
        <f t="shared" si="19"/>
        <v>0</v>
      </c>
      <c r="DM35" s="42">
        <f t="shared" si="20"/>
        <v>0</v>
      </c>
      <c r="DN35" s="79">
        <f t="shared" si="21"/>
        <v>0</v>
      </c>
      <c r="DO35" s="89" t="e">
        <f>DA35*#REF!</f>
        <v>#REF!</v>
      </c>
      <c r="DP35" s="37" t="e">
        <f>DB35*#REF!</f>
        <v>#REF!</v>
      </c>
      <c r="DQ35" s="37" t="e">
        <f>DC35*#REF!</f>
        <v>#REF!</v>
      </c>
      <c r="DR35" s="37" t="e">
        <f>DD35*#REF!</f>
        <v>#REF!</v>
      </c>
      <c r="DS35" s="37" t="e">
        <f>DE35*#REF!</f>
        <v>#REF!</v>
      </c>
      <c r="DT35" s="37" t="e">
        <f>DF35*#REF!</f>
        <v>#REF!</v>
      </c>
      <c r="DU35" s="90" t="e">
        <f>DG35*#REF!</f>
        <v>#REF!</v>
      </c>
      <c r="DV35" s="43"/>
      <c r="DW35" s="143">
        <f t="shared" si="22"/>
        <v>0</v>
      </c>
      <c r="DX35" s="101">
        <f t="shared" si="23"/>
        <v>0</v>
      </c>
      <c r="DY35" s="101">
        <f t="shared" si="24"/>
        <v>0</v>
      </c>
      <c r="DZ35" s="101">
        <f t="shared" si="25"/>
        <v>0</v>
      </c>
      <c r="EA35" s="101">
        <f t="shared" si="26"/>
        <v>0</v>
      </c>
      <c r="EB35" s="101">
        <f t="shared" si="27"/>
        <v>0</v>
      </c>
      <c r="EC35" s="144">
        <f t="shared" si="28"/>
        <v>0</v>
      </c>
      <c r="ED35" s="144"/>
      <c r="EE35" s="130" t="s">
        <v>61</v>
      </c>
      <c r="EF35" s="126">
        <v>700</v>
      </c>
      <c r="EG35" s="126">
        <v>700</v>
      </c>
      <c r="EH35" s="126">
        <v>800</v>
      </c>
      <c r="EI35" s="126">
        <v>800</v>
      </c>
      <c r="EJ35" s="126">
        <v>800</v>
      </c>
      <c r="EK35" s="126">
        <v>500</v>
      </c>
      <c r="EL35" s="126">
        <v>400</v>
      </c>
      <c r="EM35" s="130" t="s">
        <v>61</v>
      </c>
      <c r="EN35" s="126">
        <v>5900</v>
      </c>
      <c r="EO35" s="126">
        <v>5900</v>
      </c>
      <c r="EP35" s="126">
        <v>6500</v>
      </c>
      <c r="EQ35" s="126">
        <v>6500</v>
      </c>
      <c r="ER35" s="126">
        <v>6500</v>
      </c>
      <c r="ES35" s="126">
        <v>1200</v>
      </c>
      <c r="ET35" s="126">
        <v>600</v>
      </c>
      <c r="EU35" s="130" t="s">
        <v>61</v>
      </c>
      <c r="EV35" s="133">
        <v>500</v>
      </c>
      <c r="EW35" s="133">
        <v>500</v>
      </c>
      <c r="EX35" s="133">
        <v>500</v>
      </c>
      <c r="EY35" s="133">
        <v>550</v>
      </c>
      <c r="EZ35" s="133">
        <v>550</v>
      </c>
      <c r="FA35" s="133">
        <v>350</v>
      </c>
      <c r="FB35" s="133">
        <v>350</v>
      </c>
      <c r="FC35" s="130" t="s">
        <v>61</v>
      </c>
      <c r="FD35" s="126">
        <v>650</v>
      </c>
      <c r="FE35" s="126">
        <v>650</v>
      </c>
      <c r="FF35" s="126">
        <v>650</v>
      </c>
      <c r="FG35" s="126">
        <v>700</v>
      </c>
      <c r="FH35" s="126">
        <v>700</v>
      </c>
      <c r="FI35" s="126">
        <v>500</v>
      </c>
      <c r="FJ35" s="126"/>
      <c r="FK35" s="130" t="s">
        <v>61</v>
      </c>
      <c r="FL35" s="126">
        <v>4800</v>
      </c>
      <c r="FM35" s="126">
        <v>4800</v>
      </c>
      <c r="FN35" s="126">
        <v>4800</v>
      </c>
      <c r="FO35" s="126">
        <v>4900</v>
      </c>
      <c r="FP35" s="126">
        <v>4900</v>
      </c>
      <c r="FQ35" s="126">
        <v>2400</v>
      </c>
      <c r="FR35" s="126">
        <v>1700</v>
      </c>
      <c r="FS35" s="130" t="s">
        <v>61</v>
      </c>
      <c r="FT35" s="126">
        <v>9800</v>
      </c>
      <c r="FU35" s="126">
        <v>9800</v>
      </c>
      <c r="FV35" s="126">
        <v>10600</v>
      </c>
      <c r="FW35" s="126">
        <v>10600</v>
      </c>
      <c r="FX35" s="126">
        <v>10600</v>
      </c>
      <c r="FY35" s="126">
        <v>3350</v>
      </c>
      <c r="FZ35" s="126">
        <v>2050</v>
      </c>
      <c r="GA35" s="104"/>
      <c r="GB35" s="104"/>
      <c r="GC35" s="104"/>
      <c r="GJ35" s="121" t="b">
        <f t="shared" si="29"/>
        <v>0</v>
      </c>
      <c r="GK35" s="118" t="b">
        <f t="shared" si="30"/>
        <v>0</v>
      </c>
      <c r="GL35" s="118" t="b">
        <f t="shared" si="31"/>
        <v>0</v>
      </c>
      <c r="GM35" s="118" t="b">
        <f t="shared" si="32"/>
        <v>0</v>
      </c>
      <c r="GN35" s="118" t="b">
        <f t="shared" si="33"/>
        <v>0</v>
      </c>
      <c r="GO35" s="118" t="b">
        <f t="shared" si="34"/>
        <v>0</v>
      </c>
      <c r="GP35" s="122" t="b">
        <f t="shared" si="35"/>
        <v>0</v>
      </c>
    </row>
    <row r="36" spans="1:198" ht="13.5" customHeight="1" thickBot="1">
      <c r="A36" s="44" t="s">
        <v>62</v>
      </c>
      <c r="B36" s="39"/>
      <c r="C36" s="39"/>
      <c r="D36" s="72"/>
      <c r="E36" s="72"/>
      <c r="F36" s="72"/>
      <c r="G36" s="171"/>
      <c r="H36" s="171"/>
      <c r="I36" s="171"/>
      <c r="J36" s="171"/>
      <c r="K36" s="171"/>
      <c r="L36" s="171"/>
      <c r="M36" s="171"/>
      <c r="N36" s="170"/>
      <c r="O36" s="171"/>
      <c r="P36" s="171"/>
      <c r="Q36" s="171"/>
      <c r="R36" s="171"/>
      <c r="S36" s="171"/>
      <c r="T36" s="171"/>
      <c r="U36" s="171"/>
      <c r="V36" s="170"/>
      <c r="W36" s="171"/>
      <c r="X36" s="171"/>
      <c r="Y36" s="171"/>
      <c r="Z36" s="171"/>
      <c r="AA36" s="171"/>
      <c r="AB36" s="171"/>
      <c r="AC36" s="171"/>
      <c r="AD36" s="170"/>
      <c r="AE36" s="171"/>
      <c r="AF36" s="171"/>
      <c r="AG36" s="171"/>
      <c r="AH36" s="171"/>
      <c r="AI36" s="171"/>
      <c r="AJ36" s="171"/>
      <c r="AK36" s="171"/>
      <c r="AL36" s="170"/>
      <c r="AM36" s="171"/>
      <c r="AN36" s="171"/>
      <c r="AO36" s="171"/>
      <c r="AP36" s="171"/>
      <c r="AQ36" s="171"/>
      <c r="AR36" s="171"/>
      <c r="AS36" s="171"/>
      <c r="AT36" s="41"/>
      <c r="AU36" s="40"/>
      <c r="AV36" s="40"/>
      <c r="AW36" s="40"/>
      <c r="AX36" s="40"/>
      <c r="AY36" s="40"/>
      <c r="AZ36" s="40"/>
      <c r="BA36" s="40"/>
      <c r="BB36" s="41"/>
      <c r="BC36" s="40"/>
      <c r="BD36" s="40"/>
      <c r="BE36" s="40"/>
      <c r="BF36" s="40"/>
      <c r="BG36" s="40"/>
      <c r="BH36" s="40"/>
      <c r="BI36" s="40"/>
      <c r="BJ36" s="41"/>
      <c r="BK36" s="40"/>
      <c r="BL36" s="40"/>
      <c r="BM36" s="40"/>
      <c r="BN36" s="40"/>
      <c r="BO36" s="40"/>
      <c r="BP36" s="40"/>
      <c r="BQ36" s="40"/>
      <c r="BR36" s="41"/>
      <c r="BS36" s="40"/>
      <c r="BT36" s="40"/>
      <c r="BU36" s="40"/>
      <c r="BV36" s="40"/>
      <c r="BW36" s="40"/>
      <c r="BX36" s="40"/>
      <c r="BY36" s="40"/>
      <c r="BZ36" s="41"/>
      <c r="CA36" s="40"/>
      <c r="CB36" s="40"/>
      <c r="CC36" s="40"/>
      <c r="CD36" s="40"/>
      <c r="CE36" s="40"/>
      <c r="CF36" s="40"/>
      <c r="CG36" s="40"/>
      <c r="CH36" s="41"/>
      <c r="CI36" s="40"/>
      <c r="CJ36" s="40"/>
      <c r="CK36" s="40"/>
      <c r="CL36" s="40"/>
      <c r="CM36" s="40"/>
      <c r="CN36" s="40"/>
      <c r="CO36" s="40"/>
      <c r="CP36" s="41"/>
      <c r="CQ36" s="40"/>
      <c r="CR36" s="40"/>
      <c r="CS36" s="40"/>
      <c r="CT36" s="40"/>
      <c r="CU36" s="40"/>
      <c r="CV36" s="40"/>
      <c r="CW36" s="40"/>
      <c r="CX36" s="41"/>
      <c r="CY36" s="108">
        <f t="shared" si="7"/>
        <v>0</v>
      </c>
      <c r="DA36" s="76" t="e">
        <f>SUM(#REF!,O36,W36,AE36,AM36,AU36,BC36,BK36,BS36,CA36,CI36,CQ36)</f>
        <v>#REF!</v>
      </c>
      <c r="DB36" s="36">
        <f t="shared" ref="DB36:DB45" si="48">SUM(H36,P36,X36,AF36,AN36,AV36,BD36,BL36,BT36,CB36,CJ36,CR36)</f>
        <v>0</v>
      </c>
      <c r="DC36" s="36">
        <f t="shared" si="43"/>
        <v>0</v>
      </c>
      <c r="DD36" s="36">
        <f t="shared" si="44"/>
        <v>0</v>
      </c>
      <c r="DE36" s="36">
        <f t="shared" si="45"/>
        <v>0</v>
      </c>
      <c r="DF36" s="36">
        <f t="shared" si="46"/>
        <v>0</v>
      </c>
      <c r="DG36" s="77">
        <f t="shared" si="47"/>
        <v>0</v>
      </c>
      <c r="DH36" s="78" t="e">
        <f t="shared" si="15"/>
        <v>#REF!</v>
      </c>
      <c r="DI36" s="42">
        <f t="shared" si="16"/>
        <v>0</v>
      </c>
      <c r="DJ36" s="42">
        <f t="shared" si="17"/>
        <v>0</v>
      </c>
      <c r="DK36" s="42">
        <f t="shared" si="18"/>
        <v>0</v>
      </c>
      <c r="DL36" s="42">
        <f t="shared" si="19"/>
        <v>0</v>
      </c>
      <c r="DM36" s="42">
        <f t="shared" si="20"/>
        <v>0</v>
      </c>
      <c r="DN36" s="79">
        <f t="shared" si="21"/>
        <v>0</v>
      </c>
      <c r="DO36" s="89" t="e">
        <f>DA36*#REF!</f>
        <v>#REF!</v>
      </c>
      <c r="DP36" s="37" t="e">
        <f>DB36*#REF!</f>
        <v>#REF!</v>
      </c>
      <c r="DQ36" s="37" t="e">
        <f>DC36*#REF!</f>
        <v>#REF!</v>
      </c>
      <c r="DR36" s="37" t="e">
        <f>DD36*#REF!</f>
        <v>#REF!</v>
      </c>
      <c r="DS36" s="37" t="e">
        <f>DE36*#REF!</f>
        <v>#REF!</v>
      </c>
      <c r="DT36" s="37" t="e">
        <f>DF36*#REF!</f>
        <v>#REF!</v>
      </c>
      <c r="DU36" s="90" t="e">
        <f>DG36*#REF!</f>
        <v>#REF!</v>
      </c>
      <c r="DV36" s="43"/>
      <c r="DW36" s="143" t="e">
        <f t="shared" si="22"/>
        <v>#REF!</v>
      </c>
      <c r="DX36" s="101">
        <f t="shared" si="23"/>
        <v>0</v>
      </c>
      <c r="DY36" s="101">
        <f t="shared" si="24"/>
        <v>0</v>
      </c>
      <c r="DZ36" s="101">
        <f t="shared" si="25"/>
        <v>0</v>
      </c>
      <c r="EA36" s="101">
        <f t="shared" si="26"/>
        <v>0</v>
      </c>
      <c r="EB36" s="101">
        <f t="shared" si="27"/>
        <v>0</v>
      </c>
      <c r="EC36" s="144">
        <f t="shared" si="28"/>
        <v>0</v>
      </c>
      <c r="ED36" s="144"/>
      <c r="EE36" s="130" t="s">
        <v>62</v>
      </c>
      <c r="EF36" s="126">
        <v>700</v>
      </c>
      <c r="EG36" s="126">
        <v>700</v>
      </c>
      <c r="EH36" s="126">
        <v>800</v>
      </c>
      <c r="EI36" s="126">
        <v>800</v>
      </c>
      <c r="EJ36" s="126">
        <v>800</v>
      </c>
      <c r="EK36" s="126">
        <v>350</v>
      </c>
      <c r="EL36" s="126">
        <v>250</v>
      </c>
      <c r="EM36" s="130" t="s">
        <v>62</v>
      </c>
      <c r="EN36" s="126">
        <v>2800</v>
      </c>
      <c r="EO36" s="126">
        <v>2800</v>
      </c>
      <c r="EP36" s="126">
        <v>3100</v>
      </c>
      <c r="EQ36" s="126">
        <v>3100</v>
      </c>
      <c r="ER36" s="126">
        <v>3100</v>
      </c>
      <c r="ES36" s="126">
        <v>1100</v>
      </c>
      <c r="ET36" s="126">
        <v>600</v>
      </c>
      <c r="EU36" s="130" t="s">
        <v>62</v>
      </c>
      <c r="EV36" s="133">
        <v>500</v>
      </c>
      <c r="EW36" s="133">
        <v>500</v>
      </c>
      <c r="EX36" s="133">
        <v>500</v>
      </c>
      <c r="EY36" s="133">
        <v>550</v>
      </c>
      <c r="EZ36" s="133">
        <v>550</v>
      </c>
      <c r="FA36" s="133">
        <v>350</v>
      </c>
      <c r="FB36" s="133">
        <v>350</v>
      </c>
      <c r="FC36" s="130" t="s">
        <v>62</v>
      </c>
      <c r="FD36" s="126"/>
      <c r="FE36" s="126"/>
      <c r="FF36" s="126"/>
      <c r="FG36" s="126"/>
      <c r="FH36" s="126"/>
      <c r="FI36" s="126"/>
      <c r="FJ36" s="126"/>
      <c r="FK36" s="130" t="s">
        <v>62</v>
      </c>
      <c r="FL36" s="126"/>
      <c r="FM36" s="126"/>
      <c r="FN36" s="126"/>
      <c r="FO36" s="126"/>
      <c r="FP36" s="126"/>
      <c r="FQ36" s="126"/>
      <c r="FR36" s="126"/>
      <c r="FS36" s="130" t="s">
        <v>62</v>
      </c>
      <c r="FT36" s="126"/>
      <c r="FU36" s="126"/>
      <c r="FV36" s="126"/>
      <c r="FW36" s="126"/>
      <c r="FX36" s="126"/>
      <c r="FY36" s="126"/>
      <c r="FZ36" s="126"/>
      <c r="GA36" s="104"/>
      <c r="GB36" s="104"/>
      <c r="GC36" s="104"/>
      <c r="GJ36" s="121" t="b">
        <f t="shared" si="29"/>
        <v>0</v>
      </c>
      <c r="GK36" s="118" t="b">
        <f t="shared" si="30"/>
        <v>0</v>
      </c>
      <c r="GL36" s="118" t="b">
        <f t="shared" si="31"/>
        <v>0</v>
      </c>
      <c r="GM36" s="118" t="b">
        <f t="shared" si="32"/>
        <v>0</v>
      </c>
      <c r="GN36" s="118" t="b">
        <f t="shared" si="33"/>
        <v>0</v>
      </c>
      <c r="GO36" s="118" t="b">
        <f t="shared" si="34"/>
        <v>0</v>
      </c>
      <c r="GP36" s="122" t="b">
        <f t="shared" si="35"/>
        <v>0</v>
      </c>
    </row>
    <row r="37" spans="1:198" ht="13.5" customHeight="1" thickBot="1">
      <c r="A37" s="45" t="s">
        <v>63</v>
      </c>
      <c r="B37" s="39"/>
      <c r="C37" s="39"/>
      <c r="D37" s="72"/>
      <c r="E37" s="72"/>
      <c r="F37" s="72"/>
      <c r="G37" s="171"/>
      <c r="H37" s="171"/>
      <c r="I37" s="171"/>
      <c r="J37" s="171"/>
      <c r="K37" s="171"/>
      <c r="L37" s="171"/>
      <c r="M37" s="171"/>
      <c r="N37" s="170"/>
      <c r="O37" s="171"/>
      <c r="P37" s="171"/>
      <c r="Q37" s="171"/>
      <c r="R37" s="171"/>
      <c r="S37" s="171"/>
      <c r="T37" s="171"/>
      <c r="U37" s="171"/>
      <c r="V37" s="170"/>
      <c r="W37" s="171"/>
      <c r="X37" s="171"/>
      <c r="Y37" s="171"/>
      <c r="Z37" s="171"/>
      <c r="AA37" s="171"/>
      <c r="AB37" s="171"/>
      <c r="AC37" s="171"/>
      <c r="AD37" s="170"/>
      <c r="AE37" s="171"/>
      <c r="AF37" s="171"/>
      <c r="AG37" s="171"/>
      <c r="AH37" s="171"/>
      <c r="AI37" s="171"/>
      <c r="AJ37" s="171"/>
      <c r="AK37" s="171"/>
      <c r="AL37" s="170"/>
      <c r="AM37" s="171"/>
      <c r="AN37" s="171"/>
      <c r="AO37" s="171"/>
      <c r="AP37" s="171"/>
      <c r="AQ37" s="171"/>
      <c r="AR37" s="171"/>
      <c r="AS37" s="171"/>
      <c r="AT37" s="41"/>
      <c r="AU37" s="40"/>
      <c r="AV37" s="40"/>
      <c r="AW37" s="40"/>
      <c r="AX37" s="40"/>
      <c r="AY37" s="40"/>
      <c r="AZ37" s="40"/>
      <c r="BA37" s="40"/>
      <c r="BB37" s="41"/>
      <c r="BC37" s="40"/>
      <c r="BD37" s="40"/>
      <c r="BE37" s="40"/>
      <c r="BF37" s="40"/>
      <c r="BG37" s="40"/>
      <c r="BH37" s="40"/>
      <c r="BI37" s="40"/>
      <c r="BJ37" s="41"/>
      <c r="BK37" s="40"/>
      <c r="BL37" s="40"/>
      <c r="BM37" s="40"/>
      <c r="BN37" s="40"/>
      <c r="BO37" s="40"/>
      <c r="BP37" s="40"/>
      <c r="BQ37" s="40"/>
      <c r="BR37" s="41"/>
      <c r="BS37" s="40"/>
      <c r="BT37" s="40"/>
      <c r="BU37" s="40"/>
      <c r="BV37" s="40"/>
      <c r="BW37" s="40"/>
      <c r="BX37" s="40"/>
      <c r="BY37" s="40"/>
      <c r="BZ37" s="41"/>
      <c r="CA37" s="40"/>
      <c r="CB37" s="40"/>
      <c r="CC37" s="40"/>
      <c r="CD37" s="40"/>
      <c r="CE37" s="40"/>
      <c r="CF37" s="40"/>
      <c r="CG37" s="40"/>
      <c r="CH37" s="41"/>
      <c r="CI37" s="40"/>
      <c r="CJ37" s="40"/>
      <c r="CK37" s="40"/>
      <c r="CL37" s="40"/>
      <c r="CM37" s="40"/>
      <c r="CN37" s="40"/>
      <c r="CO37" s="40"/>
      <c r="CP37" s="41"/>
      <c r="CQ37" s="40"/>
      <c r="CR37" s="40"/>
      <c r="CS37" s="40"/>
      <c r="CT37" s="40"/>
      <c r="CU37" s="40"/>
      <c r="CV37" s="40"/>
      <c r="CW37" s="40"/>
      <c r="CX37" s="41"/>
      <c r="CY37" s="108">
        <f t="shared" si="7"/>
        <v>0</v>
      </c>
      <c r="DA37" s="76">
        <f t="shared" ref="DA37:DA45" si="49">SUM(G37,O37,W37,AE37,AM37,AU37,BC37,BK37,BS37,CA37,CI37,CQ37)</f>
        <v>0</v>
      </c>
      <c r="DB37" s="36">
        <f t="shared" si="48"/>
        <v>0</v>
      </c>
      <c r="DC37" s="36">
        <f t="shared" si="43"/>
        <v>0</v>
      </c>
      <c r="DD37" s="36">
        <f t="shared" si="44"/>
        <v>0</v>
      </c>
      <c r="DE37" s="36">
        <f t="shared" si="45"/>
        <v>0</v>
      </c>
      <c r="DF37" s="36">
        <f t="shared" si="46"/>
        <v>0</v>
      </c>
      <c r="DG37" s="77">
        <f t="shared" si="47"/>
        <v>0</v>
      </c>
      <c r="DH37" s="78">
        <f t="shared" si="15"/>
        <v>0</v>
      </c>
      <c r="DI37" s="42">
        <f t="shared" si="16"/>
        <v>0</v>
      </c>
      <c r="DJ37" s="42">
        <f t="shared" si="17"/>
        <v>0</v>
      </c>
      <c r="DK37" s="42">
        <f t="shared" si="18"/>
        <v>0</v>
      </c>
      <c r="DL37" s="42">
        <f t="shared" si="19"/>
        <v>0</v>
      </c>
      <c r="DM37" s="42">
        <f t="shared" si="20"/>
        <v>0</v>
      </c>
      <c r="DN37" s="79">
        <f t="shared" si="21"/>
        <v>0</v>
      </c>
      <c r="DO37" s="89" t="e">
        <f>DA37*#REF!</f>
        <v>#REF!</v>
      </c>
      <c r="DP37" s="37" t="e">
        <f>DB37*#REF!</f>
        <v>#REF!</v>
      </c>
      <c r="DQ37" s="37" t="e">
        <f>DC37*#REF!</f>
        <v>#REF!</v>
      </c>
      <c r="DR37" s="37" t="e">
        <f>DD37*#REF!</f>
        <v>#REF!</v>
      </c>
      <c r="DS37" s="37" t="e">
        <f>DE37*#REF!</f>
        <v>#REF!</v>
      </c>
      <c r="DT37" s="37" t="e">
        <f>DF37*#REF!</f>
        <v>#REF!</v>
      </c>
      <c r="DU37" s="90" t="e">
        <f>DG37*#REF!</f>
        <v>#REF!</v>
      </c>
      <c r="DV37" s="43"/>
      <c r="DW37" s="143">
        <f t="shared" si="22"/>
        <v>0</v>
      </c>
      <c r="DX37" s="101">
        <f t="shared" si="23"/>
        <v>0</v>
      </c>
      <c r="DY37" s="101">
        <f t="shared" si="24"/>
        <v>0</v>
      </c>
      <c r="DZ37" s="101">
        <f t="shared" si="25"/>
        <v>0</v>
      </c>
      <c r="EA37" s="101">
        <f t="shared" si="26"/>
        <v>0</v>
      </c>
      <c r="EB37" s="101">
        <f t="shared" si="27"/>
        <v>0</v>
      </c>
      <c r="EC37" s="144">
        <f t="shared" si="28"/>
        <v>0</v>
      </c>
      <c r="ED37" s="144"/>
      <c r="EE37" s="130" t="s">
        <v>63</v>
      </c>
      <c r="EF37" s="126">
        <v>700</v>
      </c>
      <c r="EG37" s="126">
        <v>700</v>
      </c>
      <c r="EH37" s="126">
        <v>800</v>
      </c>
      <c r="EI37" s="126">
        <v>800</v>
      </c>
      <c r="EJ37" s="126">
        <v>800</v>
      </c>
      <c r="EK37" s="126">
        <v>350</v>
      </c>
      <c r="EL37" s="126">
        <v>250</v>
      </c>
      <c r="EM37" s="130" t="s">
        <v>63</v>
      </c>
      <c r="EN37" s="126">
        <v>2800</v>
      </c>
      <c r="EO37" s="126">
        <v>2800</v>
      </c>
      <c r="EP37" s="126">
        <v>3100</v>
      </c>
      <c r="EQ37" s="126">
        <v>3100</v>
      </c>
      <c r="ER37" s="126">
        <v>3100</v>
      </c>
      <c r="ES37" s="126">
        <v>1100</v>
      </c>
      <c r="ET37" s="126">
        <v>600</v>
      </c>
      <c r="EU37" s="130" t="s">
        <v>63</v>
      </c>
      <c r="EV37" s="133">
        <v>500</v>
      </c>
      <c r="EW37" s="133">
        <v>500</v>
      </c>
      <c r="EX37" s="133">
        <v>500</v>
      </c>
      <c r="EY37" s="133">
        <v>550</v>
      </c>
      <c r="EZ37" s="133">
        <v>550</v>
      </c>
      <c r="FA37" s="133">
        <v>350</v>
      </c>
      <c r="FB37" s="133">
        <v>350</v>
      </c>
      <c r="FC37" s="130" t="s">
        <v>63</v>
      </c>
      <c r="FD37" s="126">
        <v>650</v>
      </c>
      <c r="FE37" s="126">
        <v>650</v>
      </c>
      <c r="FF37" s="126">
        <v>650</v>
      </c>
      <c r="FG37" s="126">
        <v>700</v>
      </c>
      <c r="FH37" s="126">
        <v>700</v>
      </c>
      <c r="FI37" s="126">
        <v>500</v>
      </c>
      <c r="FJ37" s="126">
        <v>400</v>
      </c>
      <c r="FK37" s="130" t="s">
        <v>63</v>
      </c>
      <c r="FL37" s="126">
        <v>4000</v>
      </c>
      <c r="FM37" s="126">
        <v>4000</v>
      </c>
      <c r="FN37" s="126">
        <v>4000</v>
      </c>
      <c r="FO37" s="126">
        <v>4200</v>
      </c>
      <c r="FP37" s="126">
        <v>4200</v>
      </c>
      <c r="FQ37" s="126">
        <v>2400</v>
      </c>
      <c r="FR37" s="126">
        <v>1500</v>
      </c>
      <c r="FS37" s="130" t="s">
        <v>63</v>
      </c>
      <c r="FT37" s="126">
        <v>6250</v>
      </c>
      <c r="FU37" s="126">
        <v>6250</v>
      </c>
      <c r="FV37" s="126">
        <v>6650</v>
      </c>
      <c r="FW37" s="126">
        <v>6650</v>
      </c>
      <c r="FX37" s="126">
        <v>6650</v>
      </c>
      <c r="FY37" s="126">
        <v>3100</v>
      </c>
      <c r="FZ37" s="126">
        <v>1650</v>
      </c>
      <c r="GA37" s="104"/>
      <c r="GB37" s="104"/>
      <c r="GC37" s="104"/>
      <c r="GJ37" s="121" t="b">
        <f t="shared" si="29"/>
        <v>0</v>
      </c>
      <c r="GK37" s="118" t="b">
        <f t="shared" si="30"/>
        <v>0</v>
      </c>
      <c r="GL37" s="118" t="b">
        <f t="shared" si="31"/>
        <v>0</v>
      </c>
      <c r="GM37" s="118" t="b">
        <f t="shared" si="32"/>
        <v>0</v>
      </c>
      <c r="GN37" s="118" t="b">
        <f t="shared" si="33"/>
        <v>0</v>
      </c>
      <c r="GO37" s="118" t="b">
        <f t="shared" si="34"/>
        <v>0</v>
      </c>
      <c r="GP37" s="122" t="b">
        <f t="shared" si="35"/>
        <v>0</v>
      </c>
    </row>
    <row r="38" spans="1:198" ht="13.5" customHeight="1" thickBot="1">
      <c r="A38" s="45" t="s">
        <v>64</v>
      </c>
      <c r="B38" s="39"/>
      <c r="C38" s="39"/>
      <c r="D38" s="72"/>
      <c r="E38" s="72"/>
      <c r="F38" s="72"/>
      <c r="G38" s="171"/>
      <c r="H38" s="171"/>
      <c r="I38" s="171"/>
      <c r="J38" s="171"/>
      <c r="K38" s="171"/>
      <c r="L38" s="171"/>
      <c r="M38" s="171"/>
      <c r="N38" s="170"/>
      <c r="O38" s="171"/>
      <c r="P38" s="171"/>
      <c r="Q38" s="171"/>
      <c r="R38" s="171"/>
      <c r="S38" s="171"/>
      <c r="T38" s="171"/>
      <c r="U38" s="171"/>
      <c r="V38" s="170"/>
      <c r="W38" s="171"/>
      <c r="X38" s="171"/>
      <c r="Y38" s="171"/>
      <c r="Z38" s="171"/>
      <c r="AA38" s="171"/>
      <c r="AB38" s="171"/>
      <c r="AC38" s="171"/>
      <c r="AD38" s="170"/>
      <c r="AE38" s="171"/>
      <c r="AF38" s="171"/>
      <c r="AG38" s="171"/>
      <c r="AH38" s="171"/>
      <c r="AI38" s="171"/>
      <c r="AJ38" s="171"/>
      <c r="AK38" s="171"/>
      <c r="AL38" s="170"/>
      <c r="AM38" s="171"/>
      <c r="AN38" s="171"/>
      <c r="AO38" s="171"/>
      <c r="AP38" s="171"/>
      <c r="AQ38" s="171"/>
      <c r="AR38" s="171"/>
      <c r="AS38" s="171"/>
      <c r="AT38" s="41"/>
      <c r="AU38" s="40"/>
      <c r="AV38" s="40"/>
      <c r="AW38" s="40"/>
      <c r="AX38" s="40"/>
      <c r="AY38" s="40"/>
      <c r="AZ38" s="40"/>
      <c r="BA38" s="40"/>
      <c r="BB38" s="41"/>
      <c r="BC38" s="40"/>
      <c r="BD38" s="40"/>
      <c r="BE38" s="40"/>
      <c r="BF38" s="40"/>
      <c r="BG38" s="40"/>
      <c r="BH38" s="40"/>
      <c r="BI38" s="40"/>
      <c r="BJ38" s="41"/>
      <c r="BK38" s="40"/>
      <c r="BL38" s="40"/>
      <c r="BM38" s="40"/>
      <c r="BN38" s="40"/>
      <c r="BO38" s="40"/>
      <c r="BP38" s="40"/>
      <c r="BQ38" s="40"/>
      <c r="BR38" s="41"/>
      <c r="BS38" s="40"/>
      <c r="BT38" s="40"/>
      <c r="BU38" s="40"/>
      <c r="BV38" s="40"/>
      <c r="BW38" s="40"/>
      <c r="BX38" s="40"/>
      <c r="BY38" s="40"/>
      <c r="BZ38" s="41"/>
      <c r="CA38" s="40"/>
      <c r="CB38" s="40"/>
      <c r="CC38" s="40"/>
      <c r="CD38" s="40"/>
      <c r="CE38" s="40"/>
      <c r="CF38" s="40"/>
      <c r="CG38" s="40"/>
      <c r="CH38" s="41"/>
      <c r="CI38" s="40"/>
      <c r="CJ38" s="40"/>
      <c r="CK38" s="40"/>
      <c r="CL38" s="40"/>
      <c r="CM38" s="40"/>
      <c r="CN38" s="40"/>
      <c r="CO38" s="40"/>
      <c r="CP38" s="41"/>
      <c r="CQ38" s="40"/>
      <c r="CR38" s="40"/>
      <c r="CS38" s="40"/>
      <c r="CT38" s="40"/>
      <c r="CU38" s="40"/>
      <c r="CV38" s="40"/>
      <c r="CW38" s="40"/>
      <c r="CX38" s="41"/>
      <c r="CY38" s="108">
        <f t="shared" si="7"/>
        <v>0</v>
      </c>
      <c r="DA38" s="76">
        <f t="shared" si="49"/>
        <v>0</v>
      </c>
      <c r="DB38" s="36">
        <f t="shared" si="48"/>
        <v>0</v>
      </c>
      <c r="DC38" s="36">
        <f t="shared" si="43"/>
        <v>0</v>
      </c>
      <c r="DD38" s="36">
        <f t="shared" si="44"/>
        <v>0</v>
      </c>
      <c r="DE38" s="36">
        <f t="shared" si="45"/>
        <v>0</v>
      </c>
      <c r="DF38" s="36">
        <f t="shared" si="46"/>
        <v>0</v>
      </c>
      <c r="DG38" s="77">
        <f t="shared" si="47"/>
        <v>0</v>
      </c>
      <c r="DH38" s="78">
        <f t="shared" si="15"/>
        <v>0</v>
      </c>
      <c r="DI38" s="42">
        <f t="shared" si="16"/>
        <v>0</v>
      </c>
      <c r="DJ38" s="42">
        <f t="shared" si="17"/>
        <v>0</v>
      </c>
      <c r="DK38" s="42">
        <f t="shared" si="18"/>
        <v>0</v>
      </c>
      <c r="DL38" s="42">
        <f t="shared" si="19"/>
        <v>0</v>
      </c>
      <c r="DM38" s="42">
        <f t="shared" si="20"/>
        <v>0</v>
      </c>
      <c r="DN38" s="79">
        <f t="shared" si="21"/>
        <v>0</v>
      </c>
      <c r="DO38" s="89" t="e">
        <f>DA38*#REF!</f>
        <v>#REF!</v>
      </c>
      <c r="DP38" s="37" t="e">
        <f>DB38*#REF!</f>
        <v>#REF!</v>
      </c>
      <c r="DQ38" s="37" t="e">
        <f>DC38*#REF!</f>
        <v>#REF!</v>
      </c>
      <c r="DR38" s="37" t="e">
        <f>DD38*#REF!</f>
        <v>#REF!</v>
      </c>
      <c r="DS38" s="37" t="e">
        <f>DE38*#REF!</f>
        <v>#REF!</v>
      </c>
      <c r="DT38" s="37" t="e">
        <f>DF38*#REF!</f>
        <v>#REF!</v>
      </c>
      <c r="DU38" s="90" t="e">
        <f>DG38*#REF!</f>
        <v>#REF!</v>
      </c>
      <c r="DV38" s="43"/>
      <c r="DW38" s="143">
        <f t="shared" si="22"/>
        <v>0</v>
      </c>
      <c r="DX38" s="101">
        <f t="shared" si="23"/>
        <v>0</v>
      </c>
      <c r="DY38" s="101">
        <f t="shared" si="24"/>
        <v>0</v>
      </c>
      <c r="DZ38" s="101">
        <f t="shared" si="25"/>
        <v>0</v>
      </c>
      <c r="EA38" s="101">
        <f t="shared" si="26"/>
        <v>0</v>
      </c>
      <c r="EB38" s="101">
        <f t="shared" si="27"/>
        <v>0</v>
      </c>
      <c r="EC38" s="144">
        <f t="shared" si="28"/>
        <v>0</v>
      </c>
      <c r="ED38" s="144"/>
      <c r="EE38" s="130" t="s">
        <v>64</v>
      </c>
      <c r="EF38" s="126">
        <v>750</v>
      </c>
      <c r="EG38" s="126">
        <v>750</v>
      </c>
      <c r="EH38" s="126">
        <v>850</v>
      </c>
      <c r="EI38" s="126">
        <v>850</v>
      </c>
      <c r="EJ38" s="126">
        <v>850</v>
      </c>
      <c r="EK38" s="126">
        <v>350</v>
      </c>
      <c r="EL38" s="126">
        <v>250</v>
      </c>
      <c r="EM38" s="130" t="s">
        <v>64</v>
      </c>
      <c r="EN38" s="126">
        <v>700</v>
      </c>
      <c r="EO38" s="126">
        <v>700</v>
      </c>
      <c r="EP38" s="126">
        <v>800</v>
      </c>
      <c r="EQ38" s="126">
        <v>800</v>
      </c>
      <c r="ER38" s="126">
        <v>800</v>
      </c>
      <c r="ES38" s="126">
        <v>450</v>
      </c>
      <c r="ET38" s="126">
        <v>300</v>
      </c>
      <c r="EU38" s="130" t="s">
        <v>64</v>
      </c>
      <c r="EV38" s="133">
        <v>450</v>
      </c>
      <c r="EW38" s="133">
        <v>450</v>
      </c>
      <c r="EX38" s="133">
        <v>450</v>
      </c>
      <c r="EY38" s="133">
        <v>495</v>
      </c>
      <c r="EZ38" s="133">
        <v>495</v>
      </c>
      <c r="FA38" s="133">
        <v>330</v>
      </c>
      <c r="FB38" s="133">
        <v>330</v>
      </c>
      <c r="FC38" s="130" t="s">
        <v>64</v>
      </c>
      <c r="FD38" s="126"/>
      <c r="FE38" s="126"/>
      <c r="FF38" s="126"/>
      <c r="FG38" s="126"/>
      <c r="FH38" s="126"/>
      <c r="FI38" s="126"/>
      <c r="FJ38" s="126"/>
      <c r="FK38" s="130" t="s">
        <v>64</v>
      </c>
      <c r="FL38" s="126"/>
      <c r="FM38" s="126"/>
      <c r="FN38" s="126"/>
      <c r="FO38" s="126"/>
      <c r="FP38" s="126"/>
      <c r="FQ38" s="126"/>
      <c r="FR38" s="126"/>
      <c r="FS38" s="130" t="s">
        <v>64</v>
      </c>
      <c r="FT38" s="126"/>
      <c r="FU38" s="126"/>
      <c r="FV38" s="126"/>
      <c r="FW38" s="126"/>
      <c r="FX38" s="126"/>
      <c r="FY38" s="126"/>
      <c r="FZ38" s="126"/>
      <c r="GA38" s="104"/>
      <c r="GB38" s="104"/>
      <c r="GC38" s="104"/>
      <c r="GJ38" s="121" t="b">
        <f t="shared" si="29"/>
        <v>0</v>
      </c>
      <c r="GK38" s="118" t="b">
        <f t="shared" si="30"/>
        <v>0</v>
      </c>
      <c r="GL38" s="118" t="b">
        <f t="shared" si="31"/>
        <v>0</v>
      </c>
      <c r="GM38" s="118" t="b">
        <f t="shared" si="32"/>
        <v>0</v>
      </c>
      <c r="GN38" s="118" t="b">
        <f t="shared" si="33"/>
        <v>0</v>
      </c>
      <c r="GO38" s="118" t="b">
        <f t="shared" si="34"/>
        <v>0</v>
      </c>
      <c r="GP38" s="122" t="b">
        <f t="shared" si="35"/>
        <v>0</v>
      </c>
    </row>
    <row r="39" spans="1:198" ht="13.5" customHeight="1" thickBot="1">
      <c r="A39" s="45" t="s">
        <v>65</v>
      </c>
      <c r="B39" s="39"/>
      <c r="C39" s="39"/>
      <c r="D39" s="72"/>
      <c r="E39" s="72"/>
      <c r="F39" s="72"/>
      <c r="G39" s="171"/>
      <c r="H39" s="171"/>
      <c r="I39" s="171"/>
      <c r="J39" s="171"/>
      <c r="K39" s="171"/>
      <c r="L39" s="171"/>
      <c r="M39" s="171"/>
      <c r="N39" s="170"/>
      <c r="O39" s="171"/>
      <c r="P39" s="171"/>
      <c r="Q39" s="171"/>
      <c r="R39" s="171"/>
      <c r="S39" s="171"/>
      <c r="T39" s="171"/>
      <c r="U39" s="171"/>
      <c r="V39" s="170"/>
      <c r="W39" s="171"/>
      <c r="X39" s="171"/>
      <c r="Y39" s="171"/>
      <c r="Z39" s="171"/>
      <c r="AA39" s="171"/>
      <c r="AB39" s="171"/>
      <c r="AC39" s="171"/>
      <c r="AD39" s="170"/>
      <c r="AE39" s="171"/>
      <c r="AF39" s="171"/>
      <c r="AG39" s="171"/>
      <c r="AH39" s="171"/>
      <c r="AI39" s="171"/>
      <c r="AJ39" s="171"/>
      <c r="AK39" s="171"/>
      <c r="AL39" s="170"/>
      <c r="AM39" s="171"/>
      <c r="AN39" s="171"/>
      <c r="AO39" s="171"/>
      <c r="AP39" s="171"/>
      <c r="AQ39" s="171"/>
      <c r="AR39" s="171"/>
      <c r="AS39" s="171"/>
      <c r="AT39" s="41"/>
      <c r="AU39" s="40"/>
      <c r="AV39" s="40"/>
      <c r="AW39" s="40"/>
      <c r="AX39" s="40"/>
      <c r="AY39" s="40"/>
      <c r="AZ39" s="40"/>
      <c r="BA39" s="40"/>
      <c r="BB39" s="41"/>
      <c r="BC39" s="40"/>
      <c r="BD39" s="40"/>
      <c r="BE39" s="40"/>
      <c r="BF39" s="40"/>
      <c r="BG39" s="40"/>
      <c r="BH39" s="40"/>
      <c r="BI39" s="40"/>
      <c r="BJ39" s="41"/>
      <c r="BK39" s="40"/>
      <c r="BL39" s="40"/>
      <c r="BM39" s="40"/>
      <c r="BN39" s="40"/>
      <c r="BO39" s="40"/>
      <c r="BP39" s="40"/>
      <c r="BQ39" s="40"/>
      <c r="BR39" s="41"/>
      <c r="BS39" s="40"/>
      <c r="BT39" s="40"/>
      <c r="BU39" s="40"/>
      <c r="BV39" s="40"/>
      <c r="BW39" s="40"/>
      <c r="BX39" s="40"/>
      <c r="BY39" s="40"/>
      <c r="BZ39" s="41"/>
      <c r="CA39" s="40"/>
      <c r="CB39" s="40"/>
      <c r="CC39" s="40"/>
      <c r="CD39" s="40"/>
      <c r="CE39" s="40"/>
      <c r="CF39" s="40"/>
      <c r="CG39" s="40"/>
      <c r="CH39" s="41"/>
      <c r="CI39" s="40"/>
      <c r="CJ39" s="40"/>
      <c r="CK39" s="40"/>
      <c r="CL39" s="40"/>
      <c r="CM39" s="40"/>
      <c r="CN39" s="40"/>
      <c r="CO39" s="40"/>
      <c r="CP39" s="41"/>
      <c r="CQ39" s="40"/>
      <c r="CR39" s="40"/>
      <c r="CS39" s="40"/>
      <c r="CT39" s="40"/>
      <c r="CU39" s="40"/>
      <c r="CV39" s="40"/>
      <c r="CW39" s="40"/>
      <c r="CX39" s="41"/>
      <c r="CY39" s="108">
        <f t="shared" si="7"/>
        <v>0</v>
      </c>
      <c r="DA39" s="76">
        <f t="shared" si="49"/>
        <v>0</v>
      </c>
      <c r="DB39" s="36">
        <f t="shared" si="48"/>
        <v>0</v>
      </c>
      <c r="DC39" s="36">
        <f t="shared" si="43"/>
        <v>0</v>
      </c>
      <c r="DD39" s="36">
        <f t="shared" si="44"/>
        <v>0</v>
      </c>
      <c r="DE39" s="36">
        <f t="shared" si="45"/>
        <v>0</v>
      </c>
      <c r="DF39" s="36">
        <f t="shared" si="46"/>
        <v>0</v>
      </c>
      <c r="DG39" s="77">
        <f t="shared" si="47"/>
        <v>0</v>
      </c>
      <c r="DH39" s="78">
        <f t="shared" si="15"/>
        <v>0</v>
      </c>
      <c r="DI39" s="42">
        <f t="shared" si="16"/>
        <v>0</v>
      </c>
      <c r="DJ39" s="42">
        <f t="shared" si="17"/>
        <v>0</v>
      </c>
      <c r="DK39" s="42">
        <f t="shared" si="18"/>
        <v>0</v>
      </c>
      <c r="DL39" s="42">
        <f t="shared" si="19"/>
        <v>0</v>
      </c>
      <c r="DM39" s="42">
        <f t="shared" si="20"/>
        <v>0</v>
      </c>
      <c r="DN39" s="79">
        <f t="shared" si="21"/>
        <v>0</v>
      </c>
      <c r="DO39" s="89" t="e">
        <f>DA39*#REF!</f>
        <v>#REF!</v>
      </c>
      <c r="DP39" s="37" t="e">
        <f>DB39*#REF!</f>
        <v>#REF!</v>
      </c>
      <c r="DQ39" s="37" t="e">
        <f>DC39*#REF!</f>
        <v>#REF!</v>
      </c>
      <c r="DR39" s="37" t="e">
        <f>DD39*#REF!</f>
        <v>#REF!</v>
      </c>
      <c r="DS39" s="37" t="e">
        <f>DE39*#REF!</f>
        <v>#REF!</v>
      </c>
      <c r="DT39" s="37" t="e">
        <f>DF39*#REF!</f>
        <v>#REF!</v>
      </c>
      <c r="DU39" s="90" t="e">
        <f>DG39*#REF!</f>
        <v>#REF!</v>
      </c>
      <c r="DV39" s="43"/>
      <c r="DW39" s="143">
        <f t="shared" si="22"/>
        <v>0</v>
      </c>
      <c r="DX39" s="101">
        <f t="shared" si="23"/>
        <v>0</v>
      </c>
      <c r="DY39" s="101">
        <f t="shared" si="24"/>
        <v>0</v>
      </c>
      <c r="DZ39" s="101">
        <f t="shared" si="25"/>
        <v>0</v>
      </c>
      <c r="EA39" s="101">
        <f t="shared" si="26"/>
        <v>0</v>
      </c>
      <c r="EB39" s="101">
        <f t="shared" si="27"/>
        <v>0</v>
      </c>
      <c r="EC39" s="144">
        <f t="shared" si="28"/>
        <v>0</v>
      </c>
      <c r="ED39" s="144"/>
      <c r="EE39" s="130" t="s">
        <v>65</v>
      </c>
      <c r="EF39" s="126">
        <v>750</v>
      </c>
      <c r="EG39" s="126">
        <v>750</v>
      </c>
      <c r="EH39" s="126">
        <v>850</v>
      </c>
      <c r="EI39" s="126">
        <v>850</v>
      </c>
      <c r="EJ39" s="126">
        <v>850</v>
      </c>
      <c r="EK39" s="126">
        <v>350</v>
      </c>
      <c r="EL39" s="126">
        <v>250</v>
      </c>
      <c r="EM39" s="130" t="s">
        <v>65</v>
      </c>
      <c r="EN39" s="126">
        <v>700</v>
      </c>
      <c r="EO39" s="126">
        <v>700</v>
      </c>
      <c r="EP39" s="126">
        <v>800</v>
      </c>
      <c r="EQ39" s="126">
        <v>800</v>
      </c>
      <c r="ER39" s="126">
        <v>800</v>
      </c>
      <c r="ES39" s="126">
        <v>450</v>
      </c>
      <c r="ET39" s="126">
        <v>300</v>
      </c>
      <c r="EU39" s="130" t="s">
        <v>65</v>
      </c>
      <c r="EV39" s="133">
        <v>450</v>
      </c>
      <c r="EW39" s="133">
        <v>450</v>
      </c>
      <c r="EX39" s="133">
        <v>450</v>
      </c>
      <c r="EY39" s="133">
        <v>495</v>
      </c>
      <c r="EZ39" s="133">
        <v>495</v>
      </c>
      <c r="FA39" s="133">
        <v>330</v>
      </c>
      <c r="FB39" s="133">
        <v>330</v>
      </c>
      <c r="FC39" s="130" t="s">
        <v>65</v>
      </c>
      <c r="FD39" s="126">
        <v>600</v>
      </c>
      <c r="FE39" s="126">
        <v>600</v>
      </c>
      <c r="FF39" s="126">
        <v>600</v>
      </c>
      <c r="FG39" s="126">
        <v>600</v>
      </c>
      <c r="FH39" s="126">
        <v>600</v>
      </c>
      <c r="FI39" s="126">
        <v>500</v>
      </c>
      <c r="FJ39" s="126">
        <v>400</v>
      </c>
      <c r="FK39" s="130" t="s">
        <v>65</v>
      </c>
      <c r="FL39" s="126">
        <v>3500</v>
      </c>
      <c r="FM39" s="126">
        <v>3500</v>
      </c>
      <c r="FN39" s="126">
        <v>3500</v>
      </c>
      <c r="FO39" s="126">
        <v>3800</v>
      </c>
      <c r="FP39" s="126">
        <v>3800</v>
      </c>
      <c r="FQ39" s="126">
        <v>2000</v>
      </c>
      <c r="FR39" s="126">
        <v>1500</v>
      </c>
      <c r="FS39" s="130" t="s">
        <v>65</v>
      </c>
      <c r="FT39" s="126">
        <v>3750</v>
      </c>
      <c r="FU39" s="126">
        <v>3750</v>
      </c>
      <c r="FV39" s="126">
        <v>3950</v>
      </c>
      <c r="FW39" s="126">
        <v>3950</v>
      </c>
      <c r="FX39" s="126">
        <v>3950</v>
      </c>
      <c r="FY39" s="126">
        <v>2150</v>
      </c>
      <c r="FZ39" s="126">
        <v>1550</v>
      </c>
      <c r="GA39" s="104"/>
      <c r="GB39" s="104"/>
      <c r="GC39" s="104"/>
      <c r="GD39" s="104"/>
      <c r="GE39" s="104"/>
      <c r="GF39" s="104"/>
      <c r="GG39" s="104"/>
      <c r="GH39" s="104"/>
      <c r="GJ39" s="121" t="b">
        <f t="shared" si="29"/>
        <v>0</v>
      </c>
      <c r="GK39" s="118" t="b">
        <f t="shared" si="30"/>
        <v>0</v>
      </c>
      <c r="GL39" s="118" t="b">
        <f t="shared" si="31"/>
        <v>0</v>
      </c>
      <c r="GM39" s="118" t="b">
        <f t="shared" si="32"/>
        <v>0</v>
      </c>
      <c r="GN39" s="118" t="b">
        <f t="shared" si="33"/>
        <v>0</v>
      </c>
      <c r="GO39" s="118" t="b">
        <f t="shared" si="34"/>
        <v>0</v>
      </c>
      <c r="GP39" s="122" t="b">
        <f t="shared" si="35"/>
        <v>0</v>
      </c>
    </row>
    <row r="40" spans="1:198" ht="13.5" customHeight="1" thickBot="1">
      <c r="A40" s="45" t="s">
        <v>66</v>
      </c>
      <c r="B40" s="39"/>
      <c r="C40" s="39"/>
      <c r="D40" s="72"/>
      <c r="E40" s="72"/>
      <c r="F40" s="72"/>
      <c r="G40" s="171"/>
      <c r="H40" s="171"/>
      <c r="I40" s="171"/>
      <c r="J40" s="171"/>
      <c r="K40" s="171"/>
      <c r="L40" s="171"/>
      <c r="M40" s="171"/>
      <c r="N40" s="170"/>
      <c r="O40" s="171"/>
      <c r="P40" s="171"/>
      <c r="Q40" s="171"/>
      <c r="R40" s="171"/>
      <c r="S40" s="171"/>
      <c r="T40" s="171"/>
      <c r="U40" s="171"/>
      <c r="V40" s="170"/>
      <c r="W40" s="171"/>
      <c r="X40" s="171"/>
      <c r="Y40" s="171"/>
      <c r="Z40" s="171"/>
      <c r="AA40" s="171"/>
      <c r="AB40" s="171"/>
      <c r="AC40" s="171"/>
      <c r="AD40" s="170"/>
      <c r="AE40" s="171"/>
      <c r="AF40" s="171"/>
      <c r="AG40" s="171"/>
      <c r="AH40" s="171"/>
      <c r="AI40" s="171"/>
      <c r="AJ40" s="171"/>
      <c r="AK40" s="171"/>
      <c r="AL40" s="170"/>
      <c r="AM40" s="171"/>
      <c r="AN40" s="171"/>
      <c r="AO40" s="171"/>
      <c r="AP40" s="171"/>
      <c r="AQ40" s="171"/>
      <c r="AR40" s="171"/>
      <c r="AS40" s="171"/>
      <c r="AT40" s="41"/>
      <c r="AU40" s="40"/>
      <c r="AV40" s="40"/>
      <c r="AW40" s="40"/>
      <c r="AX40" s="40"/>
      <c r="AY40" s="40"/>
      <c r="AZ40" s="40"/>
      <c r="BA40" s="40"/>
      <c r="BB40" s="41"/>
      <c r="BC40" s="40"/>
      <c r="BD40" s="40"/>
      <c r="BE40" s="40"/>
      <c r="BF40" s="40"/>
      <c r="BG40" s="40"/>
      <c r="BH40" s="40"/>
      <c r="BI40" s="40"/>
      <c r="BJ40" s="41"/>
      <c r="BK40" s="40"/>
      <c r="BL40" s="40"/>
      <c r="BM40" s="40"/>
      <c r="BN40" s="40"/>
      <c r="BO40" s="40"/>
      <c r="BP40" s="40"/>
      <c r="BQ40" s="40"/>
      <c r="BR40" s="41"/>
      <c r="BS40" s="40"/>
      <c r="BT40" s="40"/>
      <c r="BU40" s="40"/>
      <c r="BV40" s="40"/>
      <c r="BW40" s="40"/>
      <c r="BX40" s="40"/>
      <c r="BY40" s="40"/>
      <c r="BZ40" s="41"/>
      <c r="CA40" s="40"/>
      <c r="CB40" s="40"/>
      <c r="CC40" s="40"/>
      <c r="CD40" s="40"/>
      <c r="CE40" s="40"/>
      <c r="CF40" s="40"/>
      <c r="CG40" s="40"/>
      <c r="CH40" s="41"/>
      <c r="CI40" s="40"/>
      <c r="CJ40" s="40"/>
      <c r="CK40" s="40"/>
      <c r="CL40" s="40"/>
      <c r="CM40" s="40"/>
      <c r="CN40" s="40"/>
      <c r="CO40" s="40"/>
      <c r="CP40" s="41"/>
      <c r="CQ40" s="40"/>
      <c r="CR40" s="40"/>
      <c r="CS40" s="40"/>
      <c r="CT40" s="40"/>
      <c r="CU40" s="40"/>
      <c r="CV40" s="40"/>
      <c r="CW40" s="40"/>
      <c r="CX40" s="41"/>
      <c r="CY40" s="108">
        <f t="shared" si="7"/>
        <v>0</v>
      </c>
      <c r="DA40" s="76">
        <f t="shared" si="49"/>
        <v>0</v>
      </c>
      <c r="DB40" s="36">
        <f t="shared" si="48"/>
        <v>0</v>
      </c>
      <c r="DC40" s="36">
        <f t="shared" si="43"/>
        <v>0</v>
      </c>
      <c r="DD40" s="36">
        <f t="shared" si="44"/>
        <v>0</v>
      </c>
      <c r="DE40" s="36">
        <f t="shared" si="45"/>
        <v>0</v>
      </c>
      <c r="DF40" s="36">
        <f t="shared" si="46"/>
        <v>0</v>
      </c>
      <c r="DG40" s="77">
        <f t="shared" si="47"/>
        <v>0</v>
      </c>
      <c r="DH40" s="78">
        <f t="shared" si="15"/>
        <v>0</v>
      </c>
      <c r="DI40" s="42">
        <f t="shared" si="16"/>
        <v>0</v>
      </c>
      <c r="DJ40" s="42">
        <f t="shared" si="17"/>
        <v>0</v>
      </c>
      <c r="DK40" s="42">
        <f t="shared" si="18"/>
        <v>0</v>
      </c>
      <c r="DL40" s="42">
        <f t="shared" si="19"/>
        <v>0</v>
      </c>
      <c r="DM40" s="42">
        <f t="shared" si="20"/>
        <v>0</v>
      </c>
      <c r="DN40" s="79">
        <f t="shared" si="21"/>
        <v>0</v>
      </c>
      <c r="DO40" s="89" t="e">
        <f>DA40*#REF!</f>
        <v>#REF!</v>
      </c>
      <c r="DP40" s="37" t="e">
        <f>DB40*#REF!</f>
        <v>#REF!</v>
      </c>
      <c r="DQ40" s="37" t="e">
        <f>DC40*#REF!</f>
        <v>#REF!</v>
      </c>
      <c r="DR40" s="37" t="e">
        <f>DD40*#REF!</f>
        <v>#REF!</v>
      </c>
      <c r="DS40" s="37" t="e">
        <f>DE40*#REF!</f>
        <v>#REF!</v>
      </c>
      <c r="DT40" s="37" t="e">
        <f>DF40*#REF!</f>
        <v>#REF!</v>
      </c>
      <c r="DU40" s="90" t="e">
        <f>DG40*#REF!</f>
        <v>#REF!</v>
      </c>
      <c r="DV40" s="43"/>
      <c r="DW40" s="143">
        <f t="shared" si="22"/>
        <v>0</v>
      </c>
      <c r="DX40" s="101">
        <f t="shared" si="23"/>
        <v>0</v>
      </c>
      <c r="DY40" s="101">
        <f t="shared" si="24"/>
        <v>0</v>
      </c>
      <c r="DZ40" s="101">
        <f t="shared" si="25"/>
        <v>0</v>
      </c>
      <c r="EA40" s="101">
        <f t="shared" si="26"/>
        <v>0</v>
      </c>
      <c r="EB40" s="101">
        <f t="shared" si="27"/>
        <v>0</v>
      </c>
      <c r="EC40" s="144">
        <f t="shared" si="28"/>
        <v>0</v>
      </c>
      <c r="ED40" s="144"/>
      <c r="EE40" s="130" t="s">
        <v>66</v>
      </c>
      <c r="EF40" s="126">
        <v>750</v>
      </c>
      <c r="EG40" s="126">
        <v>750</v>
      </c>
      <c r="EH40" s="126">
        <v>850</v>
      </c>
      <c r="EI40" s="126">
        <v>850</v>
      </c>
      <c r="EJ40" s="126">
        <v>850</v>
      </c>
      <c r="EK40" s="126">
        <v>350</v>
      </c>
      <c r="EL40" s="126">
        <v>250</v>
      </c>
      <c r="EM40" s="130" t="s">
        <v>66</v>
      </c>
      <c r="EN40" s="126">
        <v>600</v>
      </c>
      <c r="EO40" s="126">
        <v>600</v>
      </c>
      <c r="EP40" s="126">
        <v>700</v>
      </c>
      <c r="EQ40" s="126">
        <v>700</v>
      </c>
      <c r="ER40" s="126">
        <v>700</v>
      </c>
      <c r="ES40" s="126">
        <v>450</v>
      </c>
      <c r="ET40" s="126">
        <v>300</v>
      </c>
      <c r="EU40" s="130" t="s">
        <v>66</v>
      </c>
      <c r="EV40" s="133">
        <v>450</v>
      </c>
      <c r="EW40" s="133">
        <v>450</v>
      </c>
      <c r="EX40" s="133">
        <v>450</v>
      </c>
      <c r="EY40" s="133">
        <v>495</v>
      </c>
      <c r="EZ40" s="133">
        <v>495</v>
      </c>
      <c r="FA40" s="133">
        <v>330</v>
      </c>
      <c r="FB40" s="133">
        <v>330</v>
      </c>
      <c r="FC40" s="130" t="s">
        <v>66</v>
      </c>
      <c r="FD40" s="126"/>
      <c r="FE40" s="126"/>
      <c r="FF40" s="126"/>
      <c r="FG40" s="126"/>
      <c r="FH40" s="126"/>
      <c r="FI40" s="126"/>
      <c r="FJ40" s="126"/>
      <c r="FK40" s="130" t="s">
        <v>66</v>
      </c>
      <c r="FL40" s="126"/>
      <c r="FM40" s="126"/>
      <c r="FN40" s="126"/>
      <c r="FO40" s="126"/>
      <c r="FP40" s="126"/>
      <c r="FQ40" s="126"/>
      <c r="FR40" s="126"/>
      <c r="FS40" s="130" t="s">
        <v>66</v>
      </c>
      <c r="FT40" s="126"/>
      <c r="FU40" s="126"/>
      <c r="FV40" s="126"/>
      <c r="FW40" s="126"/>
      <c r="FX40" s="126"/>
      <c r="FY40" s="126"/>
      <c r="FZ40" s="126"/>
      <c r="GA40" s="104"/>
      <c r="GB40" s="104"/>
      <c r="GC40" s="104"/>
      <c r="GD40" s="104"/>
      <c r="GE40" s="104"/>
      <c r="GF40" s="104"/>
      <c r="GG40" s="104"/>
      <c r="GH40" s="104"/>
      <c r="GJ40" s="121" t="b">
        <f t="shared" si="29"/>
        <v>0</v>
      </c>
      <c r="GK40" s="118" t="b">
        <f t="shared" si="30"/>
        <v>0</v>
      </c>
      <c r="GL40" s="118" t="b">
        <f t="shared" si="31"/>
        <v>0</v>
      </c>
      <c r="GM40" s="118" t="b">
        <f t="shared" si="32"/>
        <v>0</v>
      </c>
      <c r="GN40" s="118" t="b">
        <f t="shared" si="33"/>
        <v>0</v>
      </c>
      <c r="GO40" s="118" t="b">
        <f t="shared" si="34"/>
        <v>0</v>
      </c>
      <c r="GP40" s="122" t="b">
        <f t="shared" si="35"/>
        <v>0</v>
      </c>
    </row>
    <row r="41" spans="1:198" ht="13.5" customHeight="1">
      <c r="A41" s="44" t="s">
        <v>67</v>
      </c>
      <c r="B41" s="161"/>
      <c r="C41" s="39"/>
      <c r="D41" s="72"/>
      <c r="E41" s="72"/>
      <c r="F41" s="72"/>
      <c r="G41" s="171"/>
      <c r="H41" s="171"/>
      <c r="I41" s="171"/>
      <c r="J41" s="171"/>
      <c r="K41" s="171"/>
      <c r="L41" s="171"/>
      <c r="M41" s="171"/>
      <c r="N41" s="170"/>
      <c r="O41" s="171"/>
      <c r="P41" s="171"/>
      <c r="Q41" s="171"/>
      <c r="R41" s="171"/>
      <c r="S41" s="171"/>
      <c r="T41" s="171"/>
      <c r="U41" s="171"/>
      <c r="V41" s="170"/>
      <c r="W41" s="171"/>
      <c r="X41" s="171"/>
      <c r="Y41" s="171"/>
      <c r="Z41" s="171"/>
      <c r="AA41" s="171"/>
      <c r="AB41" s="171"/>
      <c r="AC41" s="171"/>
      <c r="AD41" s="170"/>
      <c r="AE41" s="171"/>
      <c r="AF41" s="171"/>
      <c r="AG41" s="171"/>
      <c r="AH41" s="171"/>
      <c r="AI41" s="171"/>
      <c r="AJ41" s="171"/>
      <c r="AK41" s="171"/>
      <c r="AL41" s="170"/>
      <c r="AM41" s="171"/>
      <c r="AN41" s="171"/>
      <c r="AO41" s="171"/>
      <c r="AP41" s="171"/>
      <c r="AQ41" s="171"/>
      <c r="AR41" s="171"/>
      <c r="AS41" s="171"/>
      <c r="AT41" s="41"/>
      <c r="AU41" s="40"/>
      <c r="AV41" s="40"/>
      <c r="AW41" s="40"/>
      <c r="AX41" s="40"/>
      <c r="AY41" s="40"/>
      <c r="AZ41" s="40"/>
      <c r="BA41" s="40"/>
      <c r="BB41" s="41"/>
      <c r="BC41" s="40"/>
      <c r="BD41" s="40"/>
      <c r="BE41" s="40"/>
      <c r="BF41" s="40"/>
      <c r="BG41" s="40"/>
      <c r="BH41" s="40"/>
      <c r="BI41" s="40"/>
      <c r="BJ41" s="41"/>
      <c r="BK41" s="40"/>
      <c r="BL41" s="40"/>
      <c r="BM41" s="40"/>
      <c r="BN41" s="40"/>
      <c r="BO41" s="40"/>
      <c r="BP41" s="40"/>
      <c r="BQ41" s="40"/>
      <c r="BR41" s="41"/>
      <c r="BS41" s="40"/>
      <c r="BT41" s="40"/>
      <c r="BU41" s="40"/>
      <c r="BV41" s="40"/>
      <c r="BW41" s="40"/>
      <c r="BX41" s="40"/>
      <c r="BY41" s="40"/>
      <c r="BZ41" s="41"/>
      <c r="CA41" s="40"/>
      <c r="CB41" s="40"/>
      <c r="CC41" s="40"/>
      <c r="CD41" s="40"/>
      <c r="CE41" s="40"/>
      <c r="CF41" s="40"/>
      <c r="CG41" s="40"/>
      <c r="CH41" s="41"/>
      <c r="CI41" s="40"/>
      <c r="CJ41" s="40"/>
      <c r="CK41" s="40"/>
      <c r="CL41" s="40"/>
      <c r="CM41" s="40"/>
      <c r="CN41" s="40"/>
      <c r="CO41" s="40"/>
      <c r="CP41" s="41"/>
      <c r="CQ41" s="40"/>
      <c r="CR41" s="40"/>
      <c r="CS41" s="40"/>
      <c r="CT41" s="40"/>
      <c r="CU41" s="40"/>
      <c r="CV41" s="40"/>
      <c r="CW41" s="40"/>
      <c r="CX41" s="41"/>
      <c r="CY41" s="108">
        <f t="shared" si="7"/>
        <v>0</v>
      </c>
      <c r="DA41" s="76">
        <f t="shared" si="49"/>
        <v>0</v>
      </c>
      <c r="DB41" s="36">
        <f t="shared" si="48"/>
        <v>0</v>
      </c>
      <c r="DC41" s="36">
        <f t="shared" si="43"/>
        <v>0</v>
      </c>
      <c r="DD41" s="36">
        <f t="shared" si="44"/>
        <v>0</v>
      </c>
      <c r="DE41" s="36">
        <f t="shared" si="45"/>
        <v>0</v>
      </c>
      <c r="DF41" s="36">
        <f t="shared" si="46"/>
        <v>0</v>
      </c>
      <c r="DG41" s="77">
        <f t="shared" si="47"/>
        <v>0</v>
      </c>
      <c r="DH41" s="78">
        <f t="shared" si="15"/>
        <v>0</v>
      </c>
      <c r="DI41" s="42">
        <f t="shared" si="16"/>
        <v>0</v>
      </c>
      <c r="DJ41" s="42">
        <f t="shared" si="17"/>
        <v>0</v>
      </c>
      <c r="DK41" s="42">
        <f t="shared" si="18"/>
        <v>0</v>
      </c>
      <c r="DL41" s="42">
        <f t="shared" si="19"/>
        <v>0</v>
      </c>
      <c r="DM41" s="42">
        <f t="shared" si="20"/>
        <v>0</v>
      </c>
      <c r="DN41" s="79">
        <f t="shared" si="21"/>
        <v>0</v>
      </c>
      <c r="DO41" s="89" t="e">
        <f>DA41*#REF!</f>
        <v>#REF!</v>
      </c>
      <c r="DP41" s="37" t="e">
        <f>DB41*#REF!</f>
        <v>#REF!</v>
      </c>
      <c r="DQ41" s="37" t="e">
        <f>DC41*#REF!</f>
        <v>#REF!</v>
      </c>
      <c r="DR41" s="37" t="e">
        <f>DD41*#REF!</f>
        <v>#REF!</v>
      </c>
      <c r="DS41" s="37" t="e">
        <f>DE41*#REF!</f>
        <v>#REF!</v>
      </c>
      <c r="DT41" s="37" t="e">
        <f>DF41*#REF!</f>
        <v>#REF!</v>
      </c>
      <c r="DU41" s="90" t="e">
        <f>DG41*#REF!</f>
        <v>#REF!</v>
      </c>
      <c r="DV41" s="43"/>
      <c r="DW41" s="143">
        <f t="shared" si="22"/>
        <v>0</v>
      </c>
      <c r="DX41" s="101">
        <f t="shared" si="23"/>
        <v>0</v>
      </c>
      <c r="DY41" s="101">
        <f t="shared" si="24"/>
        <v>0</v>
      </c>
      <c r="DZ41" s="101">
        <f t="shared" si="25"/>
        <v>0</v>
      </c>
      <c r="EA41" s="101">
        <f t="shared" si="26"/>
        <v>0</v>
      </c>
      <c r="EB41" s="101">
        <f t="shared" si="27"/>
        <v>0</v>
      </c>
      <c r="EC41" s="144">
        <f t="shared" si="28"/>
        <v>0</v>
      </c>
      <c r="ED41" s="144"/>
      <c r="EE41" s="130" t="s">
        <v>67</v>
      </c>
      <c r="EF41" s="126">
        <v>750</v>
      </c>
      <c r="EG41" s="126">
        <v>750</v>
      </c>
      <c r="EH41" s="126">
        <v>850</v>
      </c>
      <c r="EI41" s="126">
        <v>850</v>
      </c>
      <c r="EJ41" s="126">
        <v>850</v>
      </c>
      <c r="EK41" s="126">
        <v>350</v>
      </c>
      <c r="EL41" s="126">
        <v>250</v>
      </c>
      <c r="EM41" s="130" t="s">
        <v>67</v>
      </c>
      <c r="EN41" s="126">
        <v>600</v>
      </c>
      <c r="EO41" s="126">
        <v>600</v>
      </c>
      <c r="EP41" s="126">
        <v>700</v>
      </c>
      <c r="EQ41" s="126">
        <v>700</v>
      </c>
      <c r="ER41" s="126">
        <v>700</v>
      </c>
      <c r="ES41" s="126">
        <v>450</v>
      </c>
      <c r="ET41" s="126">
        <v>300</v>
      </c>
      <c r="EU41" s="130" t="s">
        <v>67</v>
      </c>
      <c r="EV41" s="133">
        <v>450</v>
      </c>
      <c r="EW41" s="133">
        <v>450</v>
      </c>
      <c r="EX41" s="133">
        <v>450</v>
      </c>
      <c r="EY41" s="133">
        <v>495</v>
      </c>
      <c r="EZ41" s="133">
        <v>495</v>
      </c>
      <c r="FA41" s="133">
        <v>330</v>
      </c>
      <c r="FB41" s="133">
        <v>330</v>
      </c>
      <c r="FC41" s="130" t="s">
        <v>67</v>
      </c>
      <c r="FD41" s="126">
        <v>600</v>
      </c>
      <c r="FE41" s="126">
        <v>600</v>
      </c>
      <c r="FF41" s="126">
        <v>600</v>
      </c>
      <c r="FG41" s="126">
        <v>600</v>
      </c>
      <c r="FH41" s="126">
        <v>600</v>
      </c>
      <c r="FI41" s="126">
        <v>500</v>
      </c>
      <c r="FJ41" s="126">
        <v>400</v>
      </c>
      <c r="FK41" s="130" t="s">
        <v>67</v>
      </c>
      <c r="FL41" s="126">
        <v>3000</v>
      </c>
      <c r="FM41" s="126">
        <v>3000</v>
      </c>
      <c r="FN41" s="126">
        <v>3000</v>
      </c>
      <c r="FO41" s="126">
        <v>3000</v>
      </c>
      <c r="FP41" s="126">
        <v>3000</v>
      </c>
      <c r="FQ41" s="126">
        <v>1600</v>
      </c>
      <c r="FR41" s="126">
        <v>1100</v>
      </c>
      <c r="FS41" s="130" t="s">
        <v>67</v>
      </c>
      <c r="FT41" s="126">
        <v>3150</v>
      </c>
      <c r="FU41" s="126">
        <v>3150</v>
      </c>
      <c r="FV41" s="126">
        <v>3350</v>
      </c>
      <c r="FW41" s="126">
        <v>3350</v>
      </c>
      <c r="FX41" s="126">
        <v>3350</v>
      </c>
      <c r="FY41" s="126">
        <v>1950</v>
      </c>
      <c r="FZ41" s="126">
        <v>1150</v>
      </c>
      <c r="GA41" s="104"/>
      <c r="GB41" s="104"/>
      <c r="GC41" s="104"/>
      <c r="GD41" s="104"/>
      <c r="GE41" s="104"/>
      <c r="GF41" s="104"/>
      <c r="GG41" s="104"/>
      <c r="GH41" s="104"/>
      <c r="GJ41" s="121" t="b">
        <f t="shared" si="29"/>
        <v>0</v>
      </c>
      <c r="GK41" s="118" t="b">
        <f t="shared" si="30"/>
        <v>0</v>
      </c>
      <c r="GL41" s="118" t="b">
        <f t="shared" si="31"/>
        <v>0</v>
      </c>
      <c r="GM41" s="118" t="b">
        <f t="shared" si="32"/>
        <v>0</v>
      </c>
      <c r="GN41" s="118" t="b">
        <f t="shared" si="33"/>
        <v>0</v>
      </c>
      <c r="GO41" s="118" t="b">
        <f t="shared" si="34"/>
        <v>0</v>
      </c>
      <c r="GP41" s="122" t="b">
        <f t="shared" si="35"/>
        <v>0</v>
      </c>
    </row>
    <row r="42" spans="1:198" ht="13.5" hidden="1" customHeight="1" thickBot="1">
      <c r="A42" s="158" t="s">
        <v>68</v>
      </c>
      <c r="B42" s="39"/>
      <c r="C42" s="39"/>
      <c r="D42" s="72" t="e">
        <f>#REF!/B42</f>
        <v>#REF!</v>
      </c>
      <c r="E42" s="72" t="e">
        <f>#REF!/$C42</f>
        <v>#REF!</v>
      </c>
      <c r="F42" s="72" t="e">
        <f>#REF!/$C42</f>
        <v>#REF!</v>
      </c>
      <c r="G42" s="171"/>
      <c r="H42" s="171"/>
      <c r="I42" s="171"/>
      <c r="J42" s="171"/>
      <c r="K42" s="171"/>
      <c r="L42" s="171"/>
      <c r="M42" s="171"/>
      <c r="N42" s="170"/>
      <c r="O42" s="171"/>
      <c r="P42" s="171"/>
      <c r="Q42" s="171"/>
      <c r="R42" s="171"/>
      <c r="S42" s="171"/>
      <c r="T42" s="171"/>
      <c r="U42" s="171"/>
      <c r="V42" s="170"/>
      <c r="W42" s="171"/>
      <c r="X42" s="171"/>
      <c r="Y42" s="171"/>
      <c r="Z42" s="171"/>
      <c r="AA42" s="171"/>
      <c r="AB42" s="171"/>
      <c r="AC42" s="171"/>
      <c r="AD42" s="170"/>
      <c r="AE42" s="171"/>
      <c r="AF42" s="171"/>
      <c r="AG42" s="171"/>
      <c r="AH42" s="171"/>
      <c r="AI42" s="171"/>
      <c r="AJ42" s="171"/>
      <c r="AK42" s="171"/>
      <c r="AL42" s="170"/>
      <c r="AM42" s="171"/>
      <c r="AN42" s="171"/>
      <c r="AO42" s="171"/>
      <c r="AP42" s="171"/>
      <c r="AQ42" s="171"/>
      <c r="AR42" s="171"/>
      <c r="AS42" s="171"/>
      <c r="AT42" s="41"/>
      <c r="AU42" s="40"/>
      <c r="AV42" s="40"/>
      <c r="AW42" s="40"/>
      <c r="AX42" s="40"/>
      <c r="AY42" s="40"/>
      <c r="AZ42" s="40"/>
      <c r="BA42" s="40"/>
      <c r="BB42" s="41"/>
      <c r="BC42" s="40"/>
      <c r="BD42" s="40"/>
      <c r="BE42" s="40"/>
      <c r="BF42" s="40"/>
      <c r="BG42" s="40"/>
      <c r="BH42" s="40"/>
      <c r="BI42" s="40"/>
      <c r="BJ42" s="41"/>
      <c r="BK42" s="40"/>
      <c r="BL42" s="40"/>
      <c r="BM42" s="40"/>
      <c r="BN42" s="40"/>
      <c r="BO42" s="40"/>
      <c r="BP42" s="40"/>
      <c r="BQ42" s="40"/>
      <c r="BR42" s="41"/>
      <c r="BS42" s="40"/>
      <c r="BT42" s="40"/>
      <c r="BU42" s="40"/>
      <c r="BV42" s="40"/>
      <c r="BW42" s="40"/>
      <c r="BX42" s="40"/>
      <c r="BY42" s="40"/>
      <c r="BZ42" s="41"/>
      <c r="CA42" s="40"/>
      <c r="CB42" s="40"/>
      <c r="CC42" s="40"/>
      <c r="CD42" s="40"/>
      <c r="CE42" s="40"/>
      <c r="CF42" s="40"/>
      <c r="CG42" s="40"/>
      <c r="CH42" s="41"/>
      <c r="CI42" s="40"/>
      <c r="CJ42" s="40"/>
      <c r="CK42" s="40"/>
      <c r="CL42" s="40"/>
      <c r="CM42" s="40"/>
      <c r="CN42" s="40"/>
      <c r="CO42" s="40"/>
      <c r="CP42" s="41"/>
      <c r="CQ42" s="40"/>
      <c r="CR42" s="40"/>
      <c r="CS42" s="40"/>
      <c r="CT42" s="40"/>
      <c r="CU42" s="40"/>
      <c r="CV42" s="40"/>
      <c r="CW42" s="40"/>
      <c r="CX42" s="41"/>
      <c r="CY42" s="108">
        <f t="shared" si="7"/>
        <v>0</v>
      </c>
      <c r="DA42" s="76">
        <f t="shared" si="49"/>
        <v>0</v>
      </c>
      <c r="DB42" s="36">
        <f t="shared" si="48"/>
        <v>0</v>
      </c>
      <c r="DC42" s="36">
        <f t="shared" si="43"/>
        <v>0</v>
      </c>
      <c r="DD42" s="36">
        <f t="shared" si="44"/>
        <v>0</v>
      </c>
      <c r="DE42" s="36">
        <f t="shared" si="45"/>
        <v>0</v>
      </c>
      <c r="DF42" s="36">
        <f t="shared" si="46"/>
        <v>0</v>
      </c>
      <c r="DG42" s="77">
        <f t="shared" si="47"/>
        <v>0</v>
      </c>
      <c r="DH42" s="78">
        <f t="shared" si="15"/>
        <v>0</v>
      </c>
      <c r="DI42" s="42">
        <f t="shared" si="16"/>
        <v>0</v>
      </c>
      <c r="DJ42" s="42">
        <f t="shared" si="17"/>
        <v>0</v>
      </c>
      <c r="DK42" s="42">
        <f t="shared" si="18"/>
        <v>0</v>
      </c>
      <c r="DL42" s="42">
        <f t="shared" si="19"/>
        <v>0</v>
      </c>
      <c r="DM42" s="42">
        <f t="shared" si="20"/>
        <v>0</v>
      </c>
      <c r="DN42" s="79">
        <f t="shared" si="21"/>
        <v>0</v>
      </c>
      <c r="DO42" s="89" t="e">
        <f>DA42*#REF!</f>
        <v>#REF!</v>
      </c>
      <c r="DP42" s="37" t="e">
        <f>DB42*#REF!</f>
        <v>#REF!</v>
      </c>
      <c r="DQ42" s="37" t="e">
        <f>DC42*#REF!</f>
        <v>#REF!</v>
      </c>
      <c r="DR42" s="37" t="e">
        <f>DD42*#REF!</f>
        <v>#REF!</v>
      </c>
      <c r="DS42" s="37" t="e">
        <f>DE42*#REF!</f>
        <v>#REF!</v>
      </c>
      <c r="DT42" s="37" t="e">
        <f>DF42*#REF!</f>
        <v>#REF!</v>
      </c>
      <c r="DU42" s="90" t="e">
        <f>DG42*#REF!</f>
        <v>#REF!</v>
      </c>
      <c r="DV42" s="43"/>
      <c r="DW42" s="143">
        <f t="shared" si="22"/>
        <v>0</v>
      </c>
      <c r="DX42" s="101">
        <f t="shared" si="23"/>
        <v>0</v>
      </c>
      <c r="DY42" s="101">
        <f t="shared" si="24"/>
        <v>0</v>
      </c>
      <c r="DZ42" s="101">
        <f t="shared" si="25"/>
        <v>0</v>
      </c>
      <c r="EA42" s="101">
        <f t="shared" si="26"/>
        <v>0</v>
      </c>
      <c r="EB42" s="101">
        <f t="shared" si="27"/>
        <v>0</v>
      </c>
      <c r="EC42" s="144">
        <f t="shared" si="28"/>
        <v>0</v>
      </c>
      <c r="ED42" s="144"/>
      <c r="EE42" s="130" t="s">
        <v>68</v>
      </c>
      <c r="EF42" s="126">
        <v>300</v>
      </c>
      <c r="EG42" s="126">
        <v>300</v>
      </c>
      <c r="EH42" s="126">
        <v>300</v>
      </c>
      <c r="EI42" s="126">
        <v>300</v>
      </c>
      <c r="EJ42" s="126">
        <v>300</v>
      </c>
      <c r="EK42" s="126">
        <v>100</v>
      </c>
      <c r="EL42" s="126">
        <v>100</v>
      </c>
      <c r="EM42" s="130" t="s">
        <v>68</v>
      </c>
      <c r="EN42" s="126">
        <v>600</v>
      </c>
      <c r="EO42" s="126">
        <v>600</v>
      </c>
      <c r="EP42" s="126">
        <v>700</v>
      </c>
      <c r="EQ42" s="126">
        <v>700</v>
      </c>
      <c r="ER42" s="126">
        <v>700</v>
      </c>
      <c r="ES42" s="126">
        <v>400</v>
      </c>
      <c r="ET42" s="126">
        <v>300</v>
      </c>
      <c r="EU42" s="130" t="s">
        <v>68</v>
      </c>
      <c r="EV42" s="133">
        <v>300</v>
      </c>
      <c r="EW42" s="133">
        <v>300</v>
      </c>
      <c r="EX42" s="133">
        <v>300</v>
      </c>
      <c r="EY42" s="133">
        <v>330</v>
      </c>
      <c r="EZ42" s="133">
        <v>330</v>
      </c>
      <c r="FA42" s="133">
        <v>300</v>
      </c>
      <c r="FB42" s="133">
        <v>300</v>
      </c>
      <c r="FC42" s="130" t="s">
        <v>68</v>
      </c>
      <c r="FD42" s="126"/>
      <c r="FE42" s="126"/>
      <c r="FF42" s="126"/>
      <c r="FG42" s="126"/>
      <c r="FH42" s="126"/>
      <c r="FI42" s="126"/>
      <c r="FJ42" s="126"/>
      <c r="FK42" s="130" t="s">
        <v>68</v>
      </c>
      <c r="FL42" s="126"/>
      <c r="FM42" s="126"/>
      <c r="FN42" s="126"/>
      <c r="FO42" s="126"/>
      <c r="FP42" s="126"/>
      <c r="FQ42" s="126"/>
      <c r="FR42" s="126"/>
      <c r="FS42" s="130" t="s">
        <v>68</v>
      </c>
      <c r="FT42" s="126"/>
      <c r="FU42" s="126"/>
      <c r="FV42" s="126"/>
      <c r="FW42" s="126"/>
      <c r="FX42" s="126"/>
      <c r="FY42" s="126"/>
      <c r="FZ42" s="126"/>
      <c r="GA42" s="104"/>
      <c r="GB42" s="104"/>
      <c r="GC42" s="104"/>
      <c r="GD42" s="104"/>
      <c r="GE42" s="104"/>
      <c r="GF42" s="104"/>
      <c r="GG42" s="104"/>
      <c r="GH42" s="104"/>
      <c r="GJ42" s="121" t="b">
        <f t="shared" si="29"/>
        <v>0</v>
      </c>
      <c r="GK42" s="118" t="b">
        <f t="shared" si="30"/>
        <v>0</v>
      </c>
      <c r="GL42" s="118" t="b">
        <f t="shared" si="31"/>
        <v>0</v>
      </c>
      <c r="GM42" s="118" t="b">
        <f t="shared" si="32"/>
        <v>0</v>
      </c>
      <c r="GN42" s="118" t="b">
        <f t="shared" si="33"/>
        <v>0</v>
      </c>
      <c r="GO42" s="118" t="b">
        <f t="shared" si="34"/>
        <v>0</v>
      </c>
      <c r="GP42" s="122" t="b">
        <f t="shared" si="35"/>
        <v>0</v>
      </c>
    </row>
    <row r="43" spans="1:198" ht="13.5" hidden="1" customHeight="1" thickBot="1">
      <c r="A43" s="45" t="s">
        <v>69</v>
      </c>
      <c r="B43" s="39"/>
      <c r="C43" s="39"/>
      <c r="D43" s="72" t="e">
        <f>#REF!/B43</f>
        <v>#REF!</v>
      </c>
      <c r="E43" s="72" t="e">
        <f>#REF!/$C43</f>
        <v>#REF!</v>
      </c>
      <c r="F43" s="72" t="e">
        <f>#REF!/$C43</f>
        <v>#REF!</v>
      </c>
      <c r="G43" s="171"/>
      <c r="H43" s="171"/>
      <c r="I43" s="171"/>
      <c r="J43" s="171"/>
      <c r="K43" s="171"/>
      <c r="L43" s="171"/>
      <c r="M43" s="171"/>
      <c r="N43" s="170"/>
      <c r="O43" s="171"/>
      <c r="P43" s="171"/>
      <c r="Q43" s="171"/>
      <c r="R43" s="171"/>
      <c r="S43" s="171"/>
      <c r="T43" s="171"/>
      <c r="U43" s="171"/>
      <c r="V43" s="170"/>
      <c r="W43" s="171"/>
      <c r="X43" s="171"/>
      <c r="Y43" s="171"/>
      <c r="Z43" s="171"/>
      <c r="AA43" s="171"/>
      <c r="AB43" s="171"/>
      <c r="AC43" s="171"/>
      <c r="AD43" s="170"/>
      <c r="AE43" s="171"/>
      <c r="AF43" s="171"/>
      <c r="AG43" s="171"/>
      <c r="AH43" s="171"/>
      <c r="AI43" s="171"/>
      <c r="AJ43" s="171"/>
      <c r="AK43" s="171"/>
      <c r="AL43" s="170"/>
      <c r="AM43" s="171"/>
      <c r="AN43" s="171"/>
      <c r="AO43" s="171"/>
      <c r="AP43" s="171"/>
      <c r="AQ43" s="171"/>
      <c r="AR43" s="171"/>
      <c r="AS43" s="171"/>
      <c r="AT43" s="41"/>
      <c r="AU43" s="40"/>
      <c r="AV43" s="40"/>
      <c r="AW43" s="40"/>
      <c r="AX43" s="40"/>
      <c r="AY43" s="40"/>
      <c r="AZ43" s="40"/>
      <c r="BA43" s="40"/>
      <c r="BB43" s="41"/>
      <c r="BC43" s="40"/>
      <c r="BD43" s="40"/>
      <c r="BE43" s="40"/>
      <c r="BF43" s="40"/>
      <c r="BG43" s="40"/>
      <c r="BH43" s="40"/>
      <c r="BI43" s="40"/>
      <c r="BJ43" s="41"/>
      <c r="BK43" s="40"/>
      <c r="BL43" s="40"/>
      <c r="BM43" s="40"/>
      <c r="BN43" s="40"/>
      <c r="BO43" s="40"/>
      <c r="BP43" s="40"/>
      <c r="BQ43" s="40"/>
      <c r="BR43" s="41"/>
      <c r="BS43" s="40"/>
      <c r="BT43" s="40"/>
      <c r="BU43" s="40"/>
      <c r="BV43" s="40"/>
      <c r="BW43" s="40"/>
      <c r="BX43" s="40"/>
      <c r="BY43" s="40"/>
      <c r="BZ43" s="41"/>
      <c r="CA43" s="40"/>
      <c r="CB43" s="40"/>
      <c r="CC43" s="40"/>
      <c r="CD43" s="40"/>
      <c r="CE43" s="40"/>
      <c r="CF43" s="40"/>
      <c r="CG43" s="40"/>
      <c r="CH43" s="41"/>
      <c r="CI43" s="40"/>
      <c r="CJ43" s="40"/>
      <c r="CK43" s="40"/>
      <c r="CL43" s="40"/>
      <c r="CM43" s="40"/>
      <c r="CN43" s="40"/>
      <c r="CO43" s="40"/>
      <c r="CP43" s="41"/>
      <c r="CQ43" s="40"/>
      <c r="CR43" s="40"/>
      <c r="CS43" s="40"/>
      <c r="CT43" s="40"/>
      <c r="CU43" s="40"/>
      <c r="CV43" s="40"/>
      <c r="CW43" s="40"/>
      <c r="CX43" s="41"/>
      <c r="CY43" s="108">
        <f t="shared" si="7"/>
        <v>0</v>
      </c>
      <c r="DA43" s="76">
        <f t="shared" si="49"/>
        <v>0</v>
      </c>
      <c r="DB43" s="36">
        <f t="shared" si="48"/>
        <v>0</v>
      </c>
      <c r="DC43" s="36">
        <f t="shared" si="43"/>
        <v>0</v>
      </c>
      <c r="DD43" s="36">
        <f t="shared" si="44"/>
        <v>0</v>
      </c>
      <c r="DE43" s="36">
        <f t="shared" si="45"/>
        <v>0</v>
      </c>
      <c r="DF43" s="36">
        <f t="shared" si="46"/>
        <v>0</v>
      </c>
      <c r="DG43" s="77">
        <f t="shared" si="47"/>
        <v>0</v>
      </c>
      <c r="DH43" s="78">
        <f t="shared" si="15"/>
        <v>0</v>
      </c>
      <c r="DI43" s="42">
        <f t="shared" si="16"/>
        <v>0</v>
      </c>
      <c r="DJ43" s="42">
        <f t="shared" si="17"/>
        <v>0</v>
      </c>
      <c r="DK43" s="42">
        <f t="shared" si="18"/>
        <v>0</v>
      </c>
      <c r="DL43" s="42">
        <f t="shared" si="19"/>
        <v>0</v>
      </c>
      <c r="DM43" s="42">
        <f t="shared" si="20"/>
        <v>0</v>
      </c>
      <c r="DN43" s="79">
        <f t="shared" si="21"/>
        <v>0</v>
      </c>
      <c r="DO43" s="89" t="e">
        <f>DA43*#REF!</f>
        <v>#REF!</v>
      </c>
      <c r="DP43" s="37" t="e">
        <f>DB43*#REF!</f>
        <v>#REF!</v>
      </c>
      <c r="DQ43" s="37" t="e">
        <f>DC43*#REF!</f>
        <v>#REF!</v>
      </c>
      <c r="DR43" s="37" t="e">
        <f>DD43*#REF!</f>
        <v>#REF!</v>
      </c>
      <c r="DS43" s="37" t="e">
        <f>DE43*#REF!</f>
        <v>#REF!</v>
      </c>
      <c r="DT43" s="37" t="e">
        <f>DF43*#REF!</f>
        <v>#REF!</v>
      </c>
      <c r="DU43" s="90" t="e">
        <f>DG43*#REF!</f>
        <v>#REF!</v>
      </c>
      <c r="DV43" s="43"/>
      <c r="DW43" s="143">
        <f t="shared" si="22"/>
        <v>0</v>
      </c>
      <c r="DX43" s="101">
        <f t="shared" si="23"/>
        <v>0</v>
      </c>
      <c r="DY43" s="101">
        <f t="shared" si="24"/>
        <v>0</v>
      </c>
      <c r="DZ43" s="101">
        <f t="shared" si="25"/>
        <v>0</v>
      </c>
      <c r="EA43" s="101">
        <f t="shared" si="26"/>
        <v>0</v>
      </c>
      <c r="EB43" s="101">
        <f t="shared" si="27"/>
        <v>0</v>
      </c>
      <c r="EC43" s="144">
        <f t="shared" si="28"/>
        <v>0</v>
      </c>
      <c r="ED43" s="144"/>
      <c r="EE43" s="130" t="s">
        <v>69</v>
      </c>
      <c r="EF43" s="126">
        <v>300</v>
      </c>
      <c r="EG43" s="126">
        <v>300</v>
      </c>
      <c r="EH43" s="126">
        <v>300</v>
      </c>
      <c r="EI43" s="126">
        <v>300</v>
      </c>
      <c r="EJ43" s="126">
        <v>300</v>
      </c>
      <c r="EK43" s="126">
        <v>100</v>
      </c>
      <c r="EL43" s="126">
        <v>100</v>
      </c>
      <c r="EM43" s="130" t="s">
        <v>69</v>
      </c>
      <c r="EN43" s="126">
        <v>600</v>
      </c>
      <c r="EO43" s="126">
        <v>600</v>
      </c>
      <c r="EP43" s="126">
        <v>700</v>
      </c>
      <c r="EQ43" s="126">
        <v>700</v>
      </c>
      <c r="ER43" s="126">
        <v>700</v>
      </c>
      <c r="ES43" s="126">
        <v>400</v>
      </c>
      <c r="ET43" s="126">
        <v>300</v>
      </c>
      <c r="EU43" s="130" t="s">
        <v>69</v>
      </c>
      <c r="EV43" s="133">
        <v>300</v>
      </c>
      <c r="EW43" s="133">
        <v>300</v>
      </c>
      <c r="EX43" s="133">
        <v>300</v>
      </c>
      <c r="EY43" s="133">
        <v>330</v>
      </c>
      <c r="EZ43" s="133">
        <v>330</v>
      </c>
      <c r="FA43" s="133">
        <v>300</v>
      </c>
      <c r="FB43" s="133">
        <v>300</v>
      </c>
      <c r="FC43" s="130" t="s">
        <v>69</v>
      </c>
      <c r="FD43" s="126">
        <v>350</v>
      </c>
      <c r="FE43" s="126">
        <v>350</v>
      </c>
      <c r="FF43" s="126">
        <v>350</v>
      </c>
      <c r="FG43" s="126">
        <v>350</v>
      </c>
      <c r="FH43" s="126">
        <v>350</v>
      </c>
      <c r="FI43" s="126">
        <v>350</v>
      </c>
      <c r="FJ43" s="126">
        <v>300</v>
      </c>
      <c r="FK43" s="130" t="s">
        <v>69</v>
      </c>
      <c r="FL43" s="126">
        <v>2500</v>
      </c>
      <c r="FM43" s="126">
        <v>2500</v>
      </c>
      <c r="FN43" s="126">
        <v>2500</v>
      </c>
      <c r="FO43" s="126">
        <v>1000</v>
      </c>
      <c r="FP43" s="126">
        <v>1000</v>
      </c>
      <c r="FQ43" s="126">
        <v>1000</v>
      </c>
      <c r="FR43" s="126"/>
      <c r="FS43" s="130" t="s">
        <v>69</v>
      </c>
      <c r="FT43" s="126"/>
      <c r="FU43" s="126"/>
      <c r="FV43" s="126"/>
      <c r="FW43" s="126"/>
      <c r="FX43" s="126"/>
      <c r="FY43" s="126"/>
      <c r="FZ43" s="126"/>
      <c r="GA43" s="104"/>
      <c r="GB43" s="104"/>
      <c r="GC43" s="104"/>
      <c r="GD43" s="104"/>
      <c r="GE43" s="104"/>
      <c r="GF43" s="104"/>
      <c r="GG43" s="104"/>
      <c r="GH43" s="104"/>
      <c r="GJ43" s="121" t="b">
        <f t="shared" si="29"/>
        <v>0</v>
      </c>
      <c r="GK43" s="118" t="b">
        <f t="shared" si="30"/>
        <v>0</v>
      </c>
      <c r="GL43" s="118" t="b">
        <f t="shared" si="31"/>
        <v>0</v>
      </c>
      <c r="GM43" s="118" t="b">
        <f t="shared" si="32"/>
        <v>0</v>
      </c>
      <c r="GN43" s="118" t="b">
        <f t="shared" si="33"/>
        <v>0</v>
      </c>
      <c r="GO43" s="118" t="b">
        <f t="shared" si="34"/>
        <v>0</v>
      </c>
      <c r="GP43" s="122" t="b">
        <f t="shared" si="35"/>
        <v>0</v>
      </c>
    </row>
    <row r="44" spans="1:198" ht="13.5" hidden="1" customHeight="1" thickBot="1">
      <c r="A44" s="45" t="s">
        <v>70</v>
      </c>
      <c r="B44" s="39"/>
      <c r="C44" s="39"/>
      <c r="D44" s="72" t="e">
        <f>#REF!/B44</f>
        <v>#REF!</v>
      </c>
      <c r="E44" s="72" t="e">
        <f>#REF!/$C44</f>
        <v>#REF!</v>
      </c>
      <c r="F44" s="72" t="e">
        <f>#REF!/$C44</f>
        <v>#REF!</v>
      </c>
      <c r="G44" s="171"/>
      <c r="H44" s="171"/>
      <c r="I44" s="171"/>
      <c r="J44" s="171"/>
      <c r="K44" s="171"/>
      <c r="L44" s="171"/>
      <c r="M44" s="171"/>
      <c r="N44" s="170"/>
      <c r="O44" s="171"/>
      <c r="P44" s="171"/>
      <c r="Q44" s="171"/>
      <c r="R44" s="171"/>
      <c r="S44" s="171"/>
      <c r="T44" s="171"/>
      <c r="U44" s="171"/>
      <c r="V44" s="170"/>
      <c r="W44" s="171"/>
      <c r="X44" s="171"/>
      <c r="Y44" s="171"/>
      <c r="Z44" s="171"/>
      <c r="AA44" s="171"/>
      <c r="AB44" s="171"/>
      <c r="AC44" s="171"/>
      <c r="AD44" s="170"/>
      <c r="AE44" s="171"/>
      <c r="AF44" s="171"/>
      <c r="AG44" s="171"/>
      <c r="AH44" s="171"/>
      <c r="AI44" s="171"/>
      <c r="AJ44" s="171"/>
      <c r="AK44" s="171"/>
      <c r="AL44" s="170"/>
      <c r="AM44" s="171"/>
      <c r="AN44" s="171"/>
      <c r="AO44" s="171"/>
      <c r="AP44" s="171"/>
      <c r="AQ44" s="171"/>
      <c r="AR44" s="171"/>
      <c r="AS44" s="171"/>
      <c r="AT44" s="41"/>
      <c r="AU44" s="40"/>
      <c r="AV44" s="40"/>
      <c r="AW44" s="40"/>
      <c r="AX44" s="40"/>
      <c r="AY44" s="40"/>
      <c r="AZ44" s="40"/>
      <c r="BA44" s="40"/>
      <c r="BB44" s="41"/>
      <c r="BC44" s="40"/>
      <c r="BD44" s="40"/>
      <c r="BE44" s="40"/>
      <c r="BF44" s="40"/>
      <c r="BG44" s="40"/>
      <c r="BH44" s="40"/>
      <c r="BI44" s="40"/>
      <c r="BJ44" s="41"/>
      <c r="BK44" s="40"/>
      <c r="BL44" s="40"/>
      <c r="BM44" s="40"/>
      <c r="BN44" s="40"/>
      <c r="BO44" s="40"/>
      <c r="BP44" s="40"/>
      <c r="BQ44" s="40"/>
      <c r="BR44" s="41"/>
      <c r="BS44" s="40"/>
      <c r="BT44" s="40"/>
      <c r="BU44" s="40"/>
      <c r="BV44" s="40"/>
      <c r="BW44" s="40"/>
      <c r="BX44" s="40"/>
      <c r="BY44" s="40"/>
      <c r="BZ44" s="41"/>
      <c r="CA44" s="40"/>
      <c r="CB44" s="40"/>
      <c r="CC44" s="40"/>
      <c r="CD44" s="40"/>
      <c r="CE44" s="40"/>
      <c r="CF44" s="40"/>
      <c r="CG44" s="40"/>
      <c r="CH44" s="41"/>
      <c r="CI44" s="40"/>
      <c r="CJ44" s="40"/>
      <c r="CK44" s="40"/>
      <c r="CL44" s="40"/>
      <c r="CM44" s="40"/>
      <c r="CN44" s="40"/>
      <c r="CO44" s="40"/>
      <c r="CP44" s="41"/>
      <c r="CQ44" s="40"/>
      <c r="CR44" s="40"/>
      <c r="CS44" s="40"/>
      <c r="CT44" s="40"/>
      <c r="CU44" s="40"/>
      <c r="CV44" s="40"/>
      <c r="CW44" s="40"/>
      <c r="CX44" s="41"/>
      <c r="CY44" s="108">
        <f t="shared" si="7"/>
        <v>0</v>
      </c>
      <c r="DA44" s="76">
        <f t="shared" si="49"/>
        <v>0</v>
      </c>
      <c r="DB44" s="36">
        <f t="shared" si="48"/>
        <v>0</v>
      </c>
      <c r="DC44" s="36">
        <f t="shared" si="43"/>
        <v>0</v>
      </c>
      <c r="DD44" s="36">
        <f t="shared" si="44"/>
        <v>0</v>
      </c>
      <c r="DE44" s="36">
        <f t="shared" si="45"/>
        <v>0</v>
      </c>
      <c r="DF44" s="36">
        <f t="shared" si="46"/>
        <v>0</v>
      </c>
      <c r="DG44" s="77">
        <f t="shared" si="47"/>
        <v>0</v>
      </c>
      <c r="DH44" s="78">
        <f t="shared" si="15"/>
        <v>0</v>
      </c>
      <c r="DI44" s="42">
        <f t="shared" si="16"/>
        <v>0</v>
      </c>
      <c r="DJ44" s="42">
        <f t="shared" si="17"/>
        <v>0</v>
      </c>
      <c r="DK44" s="42">
        <f t="shared" si="18"/>
        <v>0</v>
      </c>
      <c r="DL44" s="42">
        <f t="shared" si="19"/>
        <v>0</v>
      </c>
      <c r="DM44" s="42">
        <f t="shared" si="20"/>
        <v>0</v>
      </c>
      <c r="DN44" s="79">
        <f t="shared" si="21"/>
        <v>0</v>
      </c>
      <c r="DO44" s="89" t="e">
        <f>DA44*#REF!</f>
        <v>#REF!</v>
      </c>
      <c r="DP44" s="37" t="e">
        <f>DB44*#REF!</f>
        <v>#REF!</v>
      </c>
      <c r="DQ44" s="37" t="e">
        <f>DC44*#REF!</f>
        <v>#REF!</v>
      </c>
      <c r="DR44" s="37" t="e">
        <f>DD44*#REF!</f>
        <v>#REF!</v>
      </c>
      <c r="DS44" s="37" t="e">
        <f>DE44*#REF!</f>
        <v>#REF!</v>
      </c>
      <c r="DT44" s="37" t="e">
        <f>DF44*#REF!</f>
        <v>#REF!</v>
      </c>
      <c r="DU44" s="90" t="e">
        <f>DG44*#REF!</f>
        <v>#REF!</v>
      </c>
      <c r="DV44" s="43"/>
      <c r="DW44" s="143">
        <f t="shared" si="22"/>
        <v>0</v>
      </c>
      <c r="DX44" s="101">
        <f t="shared" si="23"/>
        <v>0</v>
      </c>
      <c r="DY44" s="101">
        <f t="shared" si="24"/>
        <v>0</v>
      </c>
      <c r="DZ44" s="101">
        <f t="shared" si="25"/>
        <v>0</v>
      </c>
      <c r="EA44" s="101">
        <f t="shared" si="26"/>
        <v>0</v>
      </c>
      <c r="EB44" s="101">
        <f t="shared" si="27"/>
        <v>0</v>
      </c>
      <c r="EC44" s="144">
        <f t="shared" si="28"/>
        <v>0</v>
      </c>
      <c r="ED44" s="144"/>
      <c r="EE44" s="130" t="s">
        <v>70</v>
      </c>
      <c r="EF44" s="126">
        <v>300</v>
      </c>
      <c r="EG44" s="126">
        <v>300</v>
      </c>
      <c r="EH44" s="126">
        <v>300</v>
      </c>
      <c r="EI44" s="126">
        <v>300</v>
      </c>
      <c r="EJ44" s="126">
        <v>300</v>
      </c>
      <c r="EK44" s="126">
        <v>100</v>
      </c>
      <c r="EL44" s="126">
        <v>100</v>
      </c>
      <c r="EM44" s="130" t="s">
        <v>70</v>
      </c>
      <c r="EN44" s="126">
        <v>600</v>
      </c>
      <c r="EO44" s="126">
        <v>600</v>
      </c>
      <c r="EP44" s="126">
        <v>700</v>
      </c>
      <c r="EQ44" s="126">
        <v>700</v>
      </c>
      <c r="ER44" s="126">
        <v>700</v>
      </c>
      <c r="ES44" s="126">
        <v>400</v>
      </c>
      <c r="ET44" s="126">
        <v>300</v>
      </c>
      <c r="EU44" s="130" t="s">
        <v>70</v>
      </c>
      <c r="EV44" s="133">
        <v>300</v>
      </c>
      <c r="EW44" s="133">
        <v>300</v>
      </c>
      <c r="EX44" s="133">
        <v>300</v>
      </c>
      <c r="EY44" s="133">
        <v>330</v>
      </c>
      <c r="EZ44" s="133">
        <v>330</v>
      </c>
      <c r="FA44" s="133">
        <v>300</v>
      </c>
      <c r="FB44" s="133">
        <v>300</v>
      </c>
      <c r="FC44" s="130" t="s">
        <v>70</v>
      </c>
      <c r="FD44" s="126"/>
      <c r="FE44" s="126"/>
      <c r="FF44" s="126"/>
      <c r="FG44" s="126"/>
      <c r="FH44" s="126"/>
      <c r="FI44" s="126"/>
      <c r="FJ44" s="126"/>
      <c r="FK44" s="130" t="s">
        <v>70</v>
      </c>
      <c r="FL44" s="126"/>
      <c r="FM44" s="126"/>
      <c r="FN44" s="126"/>
      <c r="FO44" s="126"/>
      <c r="FP44" s="126"/>
      <c r="FQ44" s="126"/>
      <c r="FR44" s="126"/>
      <c r="FS44" s="130" t="s">
        <v>70</v>
      </c>
      <c r="FT44" s="126"/>
      <c r="FU44" s="126"/>
      <c r="FV44" s="126"/>
      <c r="FW44" s="126"/>
      <c r="FX44" s="126"/>
      <c r="FY44" s="126"/>
      <c r="FZ44" s="126"/>
      <c r="GA44" s="104"/>
      <c r="GB44" s="104"/>
      <c r="GC44" s="104"/>
      <c r="GD44" s="104"/>
      <c r="GE44" s="104"/>
      <c r="GF44" s="104"/>
      <c r="GG44" s="104"/>
      <c r="GH44" s="104"/>
      <c r="GJ44" s="121" t="b">
        <f t="shared" si="29"/>
        <v>0</v>
      </c>
      <c r="GK44" s="118" t="b">
        <f t="shared" si="30"/>
        <v>0</v>
      </c>
      <c r="GL44" s="118" t="b">
        <f t="shared" si="31"/>
        <v>0</v>
      </c>
      <c r="GM44" s="118" t="b">
        <f t="shared" si="32"/>
        <v>0</v>
      </c>
      <c r="GN44" s="118" t="b">
        <f t="shared" si="33"/>
        <v>0</v>
      </c>
      <c r="GO44" s="118" t="b">
        <f t="shared" si="34"/>
        <v>0</v>
      </c>
      <c r="GP44" s="122" t="b">
        <f t="shared" si="35"/>
        <v>0</v>
      </c>
    </row>
    <row r="45" spans="1:198" ht="13.5" hidden="1" customHeight="1" thickBot="1">
      <c r="A45" s="45" t="s">
        <v>71</v>
      </c>
      <c r="B45" s="39"/>
      <c r="C45" s="39"/>
      <c r="D45" s="72" t="e">
        <f>#REF!/B45</f>
        <v>#REF!</v>
      </c>
      <c r="E45" s="72" t="e">
        <f>#REF!/$C45</f>
        <v>#REF!</v>
      </c>
      <c r="F45" s="72" t="e">
        <f>#REF!/$C45</f>
        <v>#REF!</v>
      </c>
      <c r="G45" s="171"/>
      <c r="H45" s="171"/>
      <c r="I45" s="171"/>
      <c r="J45" s="171"/>
      <c r="K45" s="171"/>
      <c r="L45" s="171"/>
      <c r="M45" s="171"/>
      <c r="N45" s="170"/>
      <c r="O45" s="171"/>
      <c r="P45" s="171"/>
      <c r="Q45" s="171"/>
      <c r="R45" s="171"/>
      <c r="S45" s="171"/>
      <c r="T45" s="171"/>
      <c r="U45" s="171"/>
      <c r="V45" s="170"/>
      <c r="W45" s="171"/>
      <c r="X45" s="171"/>
      <c r="Y45" s="171"/>
      <c r="Z45" s="171"/>
      <c r="AA45" s="171"/>
      <c r="AB45" s="171"/>
      <c r="AC45" s="171"/>
      <c r="AD45" s="170"/>
      <c r="AE45" s="171"/>
      <c r="AF45" s="171"/>
      <c r="AG45" s="171"/>
      <c r="AH45" s="171"/>
      <c r="AI45" s="171"/>
      <c r="AJ45" s="171"/>
      <c r="AK45" s="171"/>
      <c r="AL45" s="170"/>
      <c r="AM45" s="171"/>
      <c r="AN45" s="171"/>
      <c r="AO45" s="171"/>
      <c r="AP45" s="171"/>
      <c r="AQ45" s="171"/>
      <c r="AR45" s="171"/>
      <c r="AS45" s="171"/>
      <c r="AT45" s="41"/>
      <c r="AU45" s="40"/>
      <c r="AV45" s="40"/>
      <c r="AW45" s="40"/>
      <c r="AX45" s="40"/>
      <c r="AY45" s="40"/>
      <c r="AZ45" s="40"/>
      <c r="BA45" s="40"/>
      <c r="BB45" s="41"/>
      <c r="BC45" s="40"/>
      <c r="BD45" s="40"/>
      <c r="BE45" s="40"/>
      <c r="BF45" s="40"/>
      <c r="BG45" s="40"/>
      <c r="BH45" s="40"/>
      <c r="BI45" s="40"/>
      <c r="BJ45" s="41"/>
      <c r="BK45" s="40"/>
      <c r="BL45" s="40"/>
      <c r="BM45" s="40"/>
      <c r="BN45" s="40"/>
      <c r="BO45" s="40"/>
      <c r="BP45" s="40"/>
      <c r="BQ45" s="40"/>
      <c r="BR45" s="41"/>
      <c r="BS45" s="40"/>
      <c r="BT45" s="40"/>
      <c r="BU45" s="40"/>
      <c r="BV45" s="40"/>
      <c r="BW45" s="40"/>
      <c r="BX45" s="40"/>
      <c r="BY45" s="40"/>
      <c r="BZ45" s="41"/>
      <c r="CA45" s="40"/>
      <c r="CB45" s="40"/>
      <c r="CC45" s="40"/>
      <c r="CD45" s="40"/>
      <c r="CE45" s="40"/>
      <c r="CF45" s="40"/>
      <c r="CG45" s="40"/>
      <c r="CH45" s="41"/>
      <c r="CI45" s="40"/>
      <c r="CJ45" s="40"/>
      <c r="CK45" s="40"/>
      <c r="CL45" s="40"/>
      <c r="CM45" s="40"/>
      <c r="CN45" s="40"/>
      <c r="CO45" s="40"/>
      <c r="CP45" s="41"/>
      <c r="CQ45" s="40"/>
      <c r="CR45" s="40"/>
      <c r="CS45" s="40"/>
      <c r="CT45" s="40"/>
      <c r="CU45" s="40"/>
      <c r="CV45" s="40"/>
      <c r="CW45" s="40"/>
      <c r="CX45" s="41"/>
      <c r="CY45" s="109">
        <f t="shared" si="7"/>
        <v>0</v>
      </c>
      <c r="DA45" s="80">
        <f t="shared" si="49"/>
        <v>0</v>
      </c>
      <c r="DB45" s="81">
        <f t="shared" si="48"/>
        <v>0</v>
      </c>
      <c r="DC45" s="81">
        <f t="shared" si="43"/>
        <v>0</v>
      </c>
      <c r="DD45" s="81">
        <f t="shared" si="44"/>
        <v>0</v>
      </c>
      <c r="DE45" s="81">
        <f t="shared" si="45"/>
        <v>0</v>
      </c>
      <c r="DF45" s="81">
        <f t="shared" si="46"/>
        <v>0</v>
      </c>
      <c r="DG45" s="82">
        <f t="shared" si="47"/>
        <v>0</v>
      </c>
      <c r="DH45" s="78">
        <f t="shared" si="15"/>
        <v>0</v>
      </c>
      <c r="DI45" s="42">
        <f t="shared" si="16"/>
        <v>0</v>
      </c>
      <c r="DJ45" s="42">
        <f t="shared" si="17"/>
        <v>0</v>
      </c>
      <c r="DK45" s="42">
        <f t="shared" si="18"/>
        <v>0</v>
      </c>
      <c r="DL45" s="42">
        <f t="shared" si="19"/>
        <v>0</v>
      </c>
      <c r="DM45" s="42">
        <f t="shared" si="20"/>
        <v>0</v>
      </c>
      <c r="DN45" s="79">
        <f t="shared" si="21"/>
        <v>0</v>
      </c>
      <c r="DO45" s="89" t="e">
        <f>DA45*#REF!</f>
        <v>#REF!</v>
      </c>
      <c r="DP45" s="37" t="e">
        <f>DB45*#REF!</f>
        <v>#REF!</v>
      </c>
      <c r="DQ45" s="37" t="e">
        <f>DC45*#REF!</f>
        <v>#REF!</v>
      </c>
      <c r="DR45" s="37" t="e">
        <f>DD45*#REF!</f>
        <v>#REF!</v>
      </c>
      <c r="DS45" s="37" t="e">
        <f>DE45*#REF!</f>
        <v>#REF!</v>
      </c>
      <c r="DT45" s="37" t="e">
        <f>DF45*#REF!</f>
        <v>#REF!</v>
      </c>
      <c r="DU45" s="90" t="e">
        <f>DG45*#REF!</f>
        <v>#REF!</v>
      </c>
      <c r="DV45" s="43"/>
      <c r="DW45" s="145">
        <f t="shared" si="22"/>
        <v>0</v>
      </c>
      <c r="DX45" s="146">
        <f t="shared" si="23"/>
        <v>0</v>
      </c>
      <c r="DY45" s="146">
        <f t="shared" si="24"/>
        <v>0</v>
      </c>
      <c r="DZ45" s="146">
        <f t="shared" si="25"/>
        <v>0</v>
      </c>
      <c r="EA45" s="146">
        <f t="shared" si="26"/>
        <v>0</v>
      </c>
      <c r="EB45" s="146">
        <f t="shared" si="27"/>
        <v>0</v>
      </c>
      <c r="EC45" s="147">
        <f t="shared" si="28"/>
        <v>0</v>
      </c>
      <c r="ED45" s="147"/>
      <c r="EE45" s="130" t="s">
        <v>71</v>
      </c>
      <c r="EF45" s="126">
        <v>300</v>
      </c>
      <c r="EG45" s="126">
        <v>300</v>
      </c>
      <c r="EH45" s="126">
        <v>300</v>
      </c>
      <c r="EI45" s="126">
        <v>300</v>
      </c>
      <c r="EJ45" s="126">
        <v>300</v>
      </c>
      <c r="EK45" s="126">
        <v>100</v>
      </c>
      <c r="EL45" s="126">
        <v>100</v>
      </c>
      <c r="EM45" s="130" t="s">
        <v>71</v>
      </c>
      <c r="EN45" s="126">
        <v>600</v>
      </c>
      <c r="EO45" s="126">
        <v>600</v>
      </c>
      <c r="EP45" s="126">
        <v>700</v>
      </c>
      <c r="EQ45" s="126">
        <v>700</v>
      </c>
      <c r="ER45" s="126">
        <v>700</v>
      </c>
      <c r="ES45" s="126">
        <v>400</v>
      </c>
      <c r="ET45" s="126">
        <v>300</v>
      </c>
      <c r="EU45" s="130" t="s">
        <v>71</v>
      </c>
      <c r="EV45" s="133">
        <v>300</v>
      </c>
      <c r="EW45" s="133">
        <v>300</v>
      </c>
      <c r="EX45" s="133">
        <v>300</v>
      </c>
      <c r="EY45" s="133">
        <v>330</v>
      </c>
      <c r="EZ45" s="133">
        <v>330</v>
      </c>
      <c r="FA45" s="133">
        <v>300</v>
      </c>
      <c r="FB45" s="133">
        <v>300</v>
      </c>
      <c r="FC45" s="130" t="s">
        <v>71</v>
      </c>
      <c r="FD45" s="126">
        <v>350</v>
      </c>
      <c r="FE45" s="126">
        <v>350</v>
      </c>
      <c r="FF45" s="126">
        <v>350</v>
      </c>
      <c r="FG45" s="126">
        <v>350</v>
      </c>
      <c r="FH45" s="126">
        <v>350</v>
      </c>
      <c r="FI45" s="126"/>
      <c r="FJ45" s="126">
        <v>300</v>
      </c>
      <c r="FK45" s="130" t="s">
        <v>71</v>
      </c>
      <c r="FL45" s="126">
        <v>2200</v>
      </c>
      <c r="FM45" s="126">
        <v>2200</v>
      </c>
      <c r="FN45" s="126">
        <v>2200</v>
      </c>
      <c r="FO45" s="126">
        <v>1000</v>
      </c>
      <c r="FP45" s="126">
        <v>1000</v>
      </c>
      <c r="FQ45" s="126">
        <v>1000</v>
      </c>
      <c r="FR45" s="126">
        <v>1000</v>
      </c>
      <c r="FS45" s="130" t="s">
        <v>71</v>
      </c>
      <c r="FT45" s="126"/>
      <c r="FU45" s="126"/>
      <c r="FV45" s="126"/>
      <c r="FW45" s="126"/>
      <c r="FX45" s="126"/>
      <c r="FY45" s="126"/>
      <c r="FZ45" s="126"/>
      <c r="GA45" s="104"/>
      <c r="GB45" s="104"/>
      <c r="GC45" s="104"/>
      <c r="GD45" s="104"/>
      <c r="GE45" s="104"/>
      <c r="GF45" s="104"/>
      <c r="GG45" s="104"/>
      <c r="GH45" s="104"/>
      <c r="GJ45" s="123" t="b">
        <f t="shared" si="29"/>
        <v>0</v>
      </c>
      <c r="GK45" s="124" t="b">
        <f t="shared" si="30"/>
        <v>0</v>
      </c>
      <c r="GL45" s="124" t="b">
        <f t="shared" si="31"/>
        <v>0</v>
      </c>
      <c r="GM45" s="124" t="b">
        <f t="shared" si="32"/>
        <v>0</v>
      </c>
      <c r="GN45" s="124" t="b">
        <f t="shared" si="33"/>
        <v>0</v>
      </c>
      <c r="GO45" s="124" t="b">
        <f t="shared" si="34"/>
        <v>0</v>
      </c>
      <c r="GP45" s="125" t="b">
        <f t="shared" si="35"/>
        <v>0</v>
      </c>
    </row>
    <row r="46" spans="1:198" ht="13.5" customHeight="1">
      <c r="A46" s="45" t="s">
        <v>68</v>
      </c>
      <c r="B46" s="39"/>
      <c r="C46" s="39"/>
      <c r="D46" s="72"/>
      <c r="E46" s="72"/>
      <c r="F46" s="72"/>
      <c r="G46" s="171"/>
      <c r="H46" s="171"/>
      <c r="I46" s="171"/>
      <c r="J46" s="171"/>
      <c r="K46" s="171"/>
      <c r="L46" s="171"/>
      <c r="M46" s="171"/>
      <c r="N46" s="170"/>
      <c r="O46" s="171"/>
      <c r="P46" s="171"/>
      <c r="Q46" s="171"/>
      <c r="R46" s="171"/>
      <c r="S46" s="171"/>
      <c r="T46" s="171"/>
      <c r="U46" s="171"/>
      <c r="V46" s="170"/>
      <c r="W46" s="171"/>
      <c r="X46" s="171"/>
      <c r="Y46" s="171"/>
      <c r="Z46" s="171"/>
      <c r="AA46" s="171"/>
      <c r="AB46" s="171"/>
      <c r="AC46" s="171"/>
      <c r="AD46" s="170"/>
      <c r="AE46" s="171"/>
      <c r="AF46" s="171"/>
      <c r="AG46" s="171"/>
      <c r="AH46" s="171"/>
      <c r="AI46" s="171"/>
      <c r="AJ46" s="171"/>
      <c r="AK46" s="171"/>
      <c r="AL46" s="170"/>
      <c r="AM46" s="171"/>
      <c r="AN46" s="171"/>
      <c r="AO46" s="171"/>
      <c r="AP46" s="171"/>
      <c r="AQ46" s="171"/>
      <c r="AR46" s="171"/>
      <c r="AS46" s="17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162"/>
      <c r="DA46" s="80"/>
      <c r="DB46" s="81"/>
      <c r="DC46" s="81"/>
      <c r="DD46" s="81"/>
      <c r="DE46" s="81"/>
      <c r="DF46" s="81"/>
      <c r="DG46" s="82"/>
      <c r="DH46" s="78"/>
      <c r="DI46" s="42"/>
      <c r="DJ46" s="42"/>
      <c r="DK46" s="42"/>
      <c r="DL46" s="42"/>
      <c r="DM46" s="42"/>
      <c r="DN46" s="42"/>
      <c r="DO46" s="89"/>
      <c r="DP46" s="37"/>
      <c r="DQ46" s="37"/>
      <c r="DR46" s="37"/>
      <c r="DS46" s="37"/>
      <c r="DT46" s="37"/>
      <c r="DU46" s="90"/>
      <c r="DV46" s="43"/>
      <c r="DW46" s="101"/>
      <c r="DX46" s="101"/>
      <c r="DY46" s="101"/>
      <c r="DZ46" s="101"/>
      <c r="EA46" s="101"/>
      <c r="EB46" s="101"/>
      <c r="EC46" s="101"/>
      <c r="ED46" s="101"/>
      <c r="EE46" s="163"/>
      <c r="EF46" s="118"/>
      <c r="EG46" s="118"/>
      <c r="EH46" s="118"/>
      <c r="EI46" s="118"/>
      <c r="EJ46" s="118"/>
      <c r="EK46" s="118"/>
      <c r="EL46" s="118"/>
      <c r="EM46" s="163"/>
      <c r="EN46" s="118"/>
      <c r="EO46" s="118"/>
      <c r="EP46" s="118"/>
      <c r="EQ46" s="118"/>
      <c r="ER46" s="118"/>
      <c r="ES46" s="118"/>
      <c r="ET46" s="118"/>
      <c r="EU46" s="163"/>
      <c r="EV46" s="164"/>
      <c r="EW46" s="164"/>
      <c r="EX46" s="164"/>
      <c r="EY46" s="164"/>
      <c r="EZ46" s="164"/>
      <c r="FA46" s="164"/>
      <c r="FB46" s="164"/>
      <c r="FC46" s="163"/>
      <c r="FD46" s="118"/>
      <c r="FE46" s="118"/>
      <c r="FF46" s="118"/>
      <c r="FG46" s="118"/>
      <c r="FH46" s="118"/>
      <c r="FI46" s="118"/>
      <c r="FJ46" s="118"/>
      <c r="FK46" s="163"/>
      <c r="FL46" s="118"/>
      <c r="FM46" s="118"/>
      <c r="FN46" s="118"/>
      <c r="FO46" s="118"/>
      <c r="FP46" s="118"/>
      <c r="FQ46" s="118"/>
      <c r="FR46" s="118"/>
      <c r="FS46" s="163"/>
      <c r="FT46" s="118"/>
      <c r="FU46" s="118"/>
      <c r="FV46" s="118"/>
      <c r="FW46" s="118"/>
      <c r="FX46" s="118"/>
      <c r="FY46" s="118"/>
      <c r="FZ46" s="118"/>
      <c r="GA46" s="104"/>
      <c r="GB46" s="104"/>
      <c r="GC46" s="104"/>
      <c r="GD46" s="104"/>
      <c r="GE46" s="104"/>
      <c r="GF46" s="104"/>
      <c r="GG46" s="104"/>
      <c r="GH46" s="104"/>
      <c r="GJ46" s="118"/>
      <c r="GK46" s="118"/>
      <c r="GL46" s="118"/>
      <c r="GM46" s="118"/>
      <c r="GN46" s="118"/>
      <c r="GO46" s="118"/>
      <c r="GP46" s="125"/>
    </row>
    <row r="47" spans="1:198" ht="13.5" customHeight="1">
      <c r="A47" s="169" t="s">
        <v>69</v>
      </c>
      <c r="B47" s="39"/>
      <c r="C47" s="39"/>
      <c r="D47" s="72"/>
      <c r="E47" s="72"/>
      <c r="F47" s="72"/>
      <c r="G47" s="171"/>
      <c r="H47" s="171"/>
      <c r="I47" s="171"/>
      <c r="J47" s="171"/>
      <c r="K47" s="171"/>
      <c r="L47" s="171"/>
      <c r="M47" s="171"/>
      <c r="N47" s="170"/>
      <c r="O47" s="171"/>
      <c r="P47" s="171"/>
      <c r="Q47" s="171"/>
      <c r="R47" s="171"/>
      <c r="S47" s="171"/>
      <c r="T47" s="171"/>
      <c r="U47" s="171"/>
      <c r="V47" s="170"/>
      <c r="W47" s="171"/>
      <c r="X47" s="171"/>
      <c r="Y47" s="171"/>
      <c r="Z47" s="171"/>
      <c r="AA47" s="171"/>
      <c r="AB47" s="171"/>
      <c r="AC47" s="171"/>
      <c r="AD47" s="170"/>
      <c r="AE47" s="171"/>
      <c r="AF47" s="171"/>
      <c r="AG47" s="171"/>
      <c r="AH47" s="171"/>
      <c r="AI47" s="171"/>
      <c r="AJ47" s="171"/>
      <c r="AK47" s="171"/>
      <c r="AL47" s="170"/>
      <c r="AM47" s="171"/>
      <c r="AN47" s="171"/>
      <c r="AO47" s="171"/>
      <c r="AP47" s="171"/>
      <c r="AQ47" s="171"/>
      <c r="AR47" s="171"/>
      <c r="AS47" s="171"/>
      <c r="AT47" s="41"/>
      <c r="AU47" s="41"/>
      <c r="AV47" s="41"/>
      <c r="AW47" s="41"/>
      <c r="AX47" s="41"/>
      <c r="AY47" s="41"/>
      <c r="AZ47" s="41"/>
      <c r="BA47" s="41"/>
      <c r="BB47" s="41"/>
      <c r="BC47" s="41"/>
      <c r="BD47" s="41"/>
      <c r="BE47" s="41"/>
      <c r="BF47" s="41"/>
      <c r="BG47" s="41"/>
      <c r="BH47" s="41"/>
      <c r="BI47" s="41"/>
      <c r="BJ47" s="41"/>
      <c r="BK47" s="41"/>
      <c r="BL47" s="41"/>
      <c r="BM47" s="41"/>
      <c r="BN47" s="41"/>
      <c r="BO47" s="41"/>
      <c r="BP47" s="41"/>
      <c r="BQ47" s="41"/>
      <c r="BR47" s="41"/>
      <c r="BS47" s="41"/>
      <c r="BT47" s="41"/>
      <c r="BU47" s="41"/>
      <c r="BV47" s="41"/>
      <c r="BW47" s="41"/>
      <c r="BX47" s="41"/>
      <c r="BY47" s="41"/>
      <c r="BZ47" s="41"/>
      <c r="CA47" s="41"/>
      <c r="CB47" s="41"/>
      <c r="CC47" s="41"/>
      <c r="CD47" s="41"/>
      <c r="CE47" s="41"/>
      <c r="CF47" s="41"/>
      <c r="CG47" s="41"/>
      <c r="CH47" s="41"/>
      <c r="CI47" s="41"/>
      <c r="CJ47" s="41"/>
      <c r="CK47" s="41"/>
      <c r="CL47" s="41"/>
      <c r="CM47" s="41"/>
      <c r="CN47" s="41"/>
      <c r="CO47" s="41"/>
      <c r="CP47" s="41"/>
      <c r="CQ47" s="41"/>
      <c r="CR47" s="41"/>
      <c r="CS47" s="41"/>
      <c r="CT47" s="41"/>
      <c r="CU47" s="41"/>
      <c r="CV47" s="41"/>
      <c r="CW47" s="41"/>
      <c r="CX47" s="41"/>
      <c r="CY47" s="162"/>
      <c r="DA47" s="80"/>
      <c r="DB47" s="81"/>
      <c r="DC47" s="81"/>
      <c r="DD47" s="81"/>
      <c r="DE47" s="81"/>
      <c r="DF47" s="81"/>
      <c r="DG47" s="82"/>
      <c r="DH47" s="78"/>
      <c r="DI47" s="42"/>
      <c r="DJ47" s="42"/>
      <c r="DK47" s="42"/>
      <c r="DL47" s="42"/>
      <c r="DM47" s="42"/>
      <c r="DN47" s="42"/>
      <c r="DO47" s="89"/>
      <c r="DP47" s="37"/>
      <c r="DQ47" s="37"/>
      <c r="DR47" s="37"/>
      <c r="DS47" s="37"/>
      <c r="DT47" s="37"/>
      <c r="DU47" s="90"/>
      <c r="DV47" s="43"/>
      <c r="DW47" s="101"/>
      <c r="DX47" s="101"/>
      <c r="DY47" s="101"/>
      <c r="DZ47" s="101"/>
      <c r="EA47" s="101"/>
      <c r="EB47" s="101"/>
      <c r="EC47" s="101"/>
      <c r="ED47" s="101"/>
      <c r="EE47" s="163"/>
      <c r="EF47" s="118"/>
      <c r="EG47" s="118"/>
      <c r="EH47" s="118"/>
      <c r="EI47" s="118"/>
      <c r="EJ47" s="118"/>
      <c r="EK47" s="118"/>
      <c r="EL47" s="118"/>
      <c r="EM47" s="163"/>
      <c r="EN47" s="118"/>
      <c r="EO47" s="118"/>
      <c r="EP47" s="118"/>
      <c r="EQ47" s="118"/>
      <c r="ER47" s="118"/>
      <c r="ES47" s="118"/>
      <c r="ET47" s="118"/>
      <c r="EU47" s="163"/>
      <c r="EV47" s="164"/>
      <c r="EW47" s="164"/>
      <c r="EX47" s="164"/>
      <c r="EY47" s="164"/>
      <c r="EZ47" s="164"/>
      <c r="FA47" s="164"/>
      <c r="FB47" s="164"/>
      <c r="FC47" s="163"/>
      <c r="FD47" s="118"/>
      <c r="FE47" s="118"/>
      <c r="FF47" s="118"/>
      <c r="FG47" s="118"/>
      <c r="FH47" s="118"/>
      <c r="FI47" s="118"/>
      <c r="FJ47" s="118"/>
      <c r="FK47" s="163"/>
      <c r="FL47" s="118"/>
      <c r="FM47" s="118"/>
      <c r="FN47" s="118"/>
      <c r="FO47" s="118"/>
      <c r="FP47" s="118"/>
      <c r="FQ47" s="118"/>
      <c r="FR47" s="118"/>
      <c r="FS47" s="163"/>
      <c r="FT47" s="118"/>
      <c r="FU47" s="118"/>
      <c r="FV47" s="118"/>
      <c r="FW47" s="118"/>
      <c r="FX47" s="118"/>
      <c r="FY47" s="118"/>
      <c r="FZ47" s="118"/>
      <c r="GA47" s="104"/>
      <c r="GB47" s="104"/>
      <c r="GC47" s="104"/>
      <c r="GD47" s="104"/>
      <c r="GE47" s="104"/>
      <c r="GF47" s="104"/>
      <c r="GG47" s="104"/>
      <c r="GH47" s="104"/>
      <c r="GJ47" s="118"/>
      <c r="GK47" s="118"/>
      <c r="GL47" s="118"/>
      <c r="GM47" s="118"/>
      <c r="GN47" s="118"/>
      <c r="GO47" s="118"/>
      <c r="GP47" s="125"/>
    </row>
    <row r="48" spans="1:198" ht="15.75" customHeight="1">
      <c r="A48" s="20"/>
      <c r="B48" s="20"/>
      <c r="C48" s="20"/>
      <c r="D48" s="20"/>
      <c r="E48" s="20"/>
      <c r="F48" s="20"/>
      <c r="G48" s="34">
        <f>SUM(G10:G47)</f>
        <v>3</v>
      </c>
      <c r="H48" s="34">
        <f>SUM(H10:H47)</f>
        <v>5</v>
      </c>
      <c r="I48" s="34">
        <f t="shared" ref="I48:AS48" si="50">SUM(I10:I47)</f>
        <v>4</v>
      </c>
      <c r="J48" s="34">
        <f t="shared" si="50"/>
        <v>4</v>
      </c>
      <c r="K48" s="34">
        <f t="shared" si="50"/>
        <v>3</v>
      </c>
      <c r="L48" s="34">
        <f t="shared" si="50"/>
        <v>5</v>
      </c>
      <c r="M48" s="34">
        <f t="shared" si="50"/>
        <v>3</v>
      </c>
      <c r="N48" s="34">
        <f t="shared" si="50"/>
        <v>0</v>
      </c>
      <c r="O48" s="34">
        <f t="shared" si="50"/>
        <v>0</v>
      </c>
      <c r="P48" s="34">
        <f t="shared" si="50"/>
        <v>3</v>
      </c>
      <c r="Q48" s="34">
        <f>SUM(Q10:Q47)</f>
        <v>4</v>
      </c>
      <c r="R48" s="34">
        <f t="shared" si="50"/>
        <v>3</v>
      </c>
      <c r="S48" s="34">
        <f t="shared" si="50"/>
        <v>4</v>
      </c>
      <c r="T48" s="34">
        <f t="shared" si="50"/>
        <v>3</v>
      </c>
      <c r="U48" s="34">
        <f t="shared" si="50"/>
        <v>3</v>
      </c>
      <c r="V48" s="34">
        <f t="shared" si="50"/>
        <v>0</v>
      </c>
      <c r="W48" s="34">
        <f t="shared" si="50"/>
        <v>3</v>
      </c>
      <c r="X48" s="34">
        <f t="shared" si="50"/>
        <v>3</v>
      </c>
      <c r="Y48" s="34">
        <f>SUM(Y10:Y47)</f>
        <v>3</v>
      </c>
      <c r="Z48" s="34">
        <f>SUM(Z10:Z47)</f>
        <v>3</v>
      </c>
      <c r="AA48" s="34">
        <f t="shared" si="50"/>
        <v>3</v>
      </c>
      <c r="AB48" s="34">
        <f t="shared" si="50"/>
        <v>3</v>
      </c>
      <c r="AC48" s="34">
        <f t="shared" si="50"/>
        <v>3</v>
      </c>
      <c r="AD48" s="34">
        <f t="shared" si="50"/>
        <v>0</v>
      </c>
      <c r="AE48" s="34">
        <f t="shared" si="50"/>
        <v>3</v>
      </c>
      <c r="AF48" s="34">
        <f t="shared" si="50"/>
        <v>3</v>
      </c>
      <c r="AG48" s="34">
        <f t="shared" si="50"/>
        <v>3</v>
      </c>
      <c r="AH48" s="34">
        <f t="shared" si="50"/>
        <v>3</v>
      </c>
      <c r="AI48" s="34">
        <f t="shared" si="50"/>
        <v>0</v>
      </c>
      <c r="AJ48" s="34">
        <f t="shared" si="50"/>
        <v>0</v>
      </c>
      <c r="AK48" s="34">
        <f t="shared" si="50"/>
        <v>0</v>
      </c>
      <c r="AL48" s="34">
        <f t="shared" si="50"/>
        <v>0</v>
      </c>
      <c r="AM48" s="34">
        <f t="shared" si="50"/>
        <v>0</v>
      </c>
      <c r="AN48" s="34">
        <f t="shared" si="50"/>
        <v>0</v>
      </c>
      <c r="AO48" s="34">
        <f t="shared" si="50"/>
        <v>0</v>
      </c>
      <c r="AP48" s="34">
        <f t="shared" si="50"/>
        <v>0</v>
      </c>
      <c r="AQ48" s="34">
        <f t="shared" si="50"/>
        <v>0</v>
      </c>
      <c r="AR48" s="34">
        <f t="shared" si="50"/>
        <v>0</v>
      </c>
      <c r="AS48" s="34">
        <f t="shared" si="50"/>
        <v>0</v>
      </c>
      <c r="AT48" s="20"/>
      <c r="AU48" s="34">
        <f t="shared" ref="AU48:BA48" si="51">SUM(AU10:AU45)</f>
        <v>0</v>
      </c>
      <c r="AV48" s="34">
        <f t="shared" si="51"/>
        <v>0</v>
      </c>
      <c r="AW48" s="34">
        <f t="shared" si="51"/>
        <v>0</v>
      </c>
      <c r="AX48" s="34">
        <f t="shared" si="51"/>
        <v>0</v>
      </c>
      <c r="AY48" s="34">
        <f t="shared" si="51"/>
        <v>0</v>
      </c>
      <c r="AZ48" s="20">
        <f t="shared" si="51"/>
        <v>0</v>
      </c>
      <c r="BA48" s="20">
        <f t="shared" si="51"/>
        <v>0</v>
      </c>
      <c r="BB48" s="20"/>
      <c r="BC48" s="34">
        <f t="shared" ref="BC48:BI48" si="52">SUM(BC10:BC45)</f>
        <v>0</v>
      </c>
      <c r="BD48" s="34">
        <f t="shared" si="52"/>
        <v>0</v>
      </c>
      <c r="BE48" s="34">
        <f t="shared" si="52"/>
        <v>0</v>
      </c>
      <c r="BF48" s="34">
        <f t="shared" si="52"/>
        <v>0</v>
      </c>
      <c r="BG48" s="34">
        <f t="shared" si="52"/>
        <v>0</v>
      </c>
      <c r="BH48" s="20">
        <f t="shared" si="52"/>
        <v>0</v>
      </c>
      <c r="BI48" s="20">
        <f t="shared" si="52"/>
        <v>0</v>
      </c>
      <c r="BJ48" s="20"/>
      <c r="BK48" s="34">
        <f t="shared" ref="BK48:BQ48" si="53">SUM(BK10:BK45)</f>
        <v>0</v>
      </c>
      <c r="BL48" s="34">
        <f t="shared" si="53"/>
        <v>0</v>
      </c>
      <c r="BM48" s="34">
        <f t="shared" si="53"/>
        <v>0</v>
      </c>
      <c r="BN48" s="34">
        <f t="shared" si="53"/>
        <v>0</v>
      </c>
      <c r="BO48" s="34">
        <f t="shared" si="53"/>
        <v>0</v>
      </c>
      <c r="BP48" s="20">
        <f t="shared" si="53"/>
        <v>0</v>
      </c>
      <c r="BQ48" s="20">
        <f t="shared" si="53"/>
        <v>0</v>
      </c>
      <c r="BR48" s="35"/>
      <c r="BS48" s="34">
        <f t="shared" ref="BS48:BY48" si="54">SUM(BS10:BS45)</f>
        <v>0</v>
      </c>
      <c r="BT48" s="34">
        <f t="shared" si="54"/>
        <v>0</v>
      </c>
      <c r="BU48" s="34">
        <f t="shared" si="54"/>
        <v>0</v>
      </c>
      <c r="BV48" s="34">
        <f t="shared" si="54"/>
        <v>0</v>
      </c>
      <c r="BW48" s="34">
        <f t="shared" si="54"/>
        <v>0</v>
      </c>
      <c r="BX48" s="20">
        <f t="shared" si="54"/>
        <v>0</v>
      </c>
      <c r="BY48" s="20">
        <f t="shared" si="54"/>
        <v>0</v>
      </c>
      <c r="BZ48" s="35"/>
      <c r="CA48" s="34">
        <f t="shared" ref="CA48:CG48" si="55">SUM(CA10:CA45)</f>
        <v>0</v>
      </c>
      <c r="CB48" s="34">
        <f t="shared" si="55"/>
        <v>0</v>
      </c>
      <c r="CC48" s="34">
        <f t="shared" si="55"/>
        <v>0</v>
      </c>
      <c r="CD48" s="34">
        <f t="shared" si="55"/>
        <v>0</v>
      </c>
      <c r="CE48" s="34">
        <f t="shared" si="55"/>
        <v>0</v>
      </c>
      <c r="CF48" s="20">
        <f t="shared" si="55"/>
        <v>0</v>
      </c>
      <c r="CG48" s="20">
        <f t="shared" si="55"/>
        <v>0</v>
      </c>
      <c r="CH48" s="35"/>
      <c r="CI48" s="34">
        <f t="shared" ref="CI48:CO48" si="56">SUM(CI10:CI45)</f>
        <v>0</v>
      </c>
      <c r="CJ48" s="34">
        <f t="shared" si="56"/>
        <v>0</v>
      </c>
      <c r="CK48" s="34">
        <f t="shared" si="56"/>
        <v>0</v>
      </c>
      <c r="CL48" s="34">
        <f t="shared" si="56"/>
        <v>0</v>
      </c>
      <c r="CM48" s="34">
        <f t="shared" si="56"/>
        <v>0</v>
      </c>
      <c r="CN48" s="20">
        <f t="shared" si="56"/>
        <v>0</v>
      </c>
      <c r="CO48" s="20">
        <f t="shared" si="56"/>
        <v>0</v>
      </c>
      <c r="CP48" s="35"/>
      <c r="CQ48" s="34">
        <f t="shared" ref="CQ48:CW48" si="57">SUM(CQ10:CQ45)</f>
        <v>0</v>
      </c>
      <c r="CR48" s="34">
        <f t="shared" si="57"/>
        <v>0</v>
      </c>
      <c r="CS48" s="34">
        <f t="shared" si="57"/>
        <v>0</v>
      </c>
      <c r="CT48" s="34">
        <f t="shared" si="57"/>
        <v>0</v>
      </c>
      <c r="CU48" s="34">
        <f t="shared" si="57"/>
        <v>0</v>
      </c>
      <c r="CV48" s="20">
        <f t="shared" si="57"/>
        <v>0</v>
      </c>
      <c r="CW48" s="20">
        <f t="shared" si="57"/>
        <v>0</v>
      </c>
      <c r="CX48" s="35"/>
      <c r="CY48" s="35"/>
      <c r="DA48" s="83" t="e">
        <f t="shared" ref="DA48:DU48" si="58">SUM(DA10:DA45)</f>
        <v>#REF!</v>
      </c>
      <c r="DB48" s="84">
        <f t="shared" si="58"/>
        <v>14</v>
      </c>
      <c r="DC48" s="84">
        <f t="shared" si="58"/>
        <v>14</v>
      </c>
      <c r="DD48" s="84">
        <f t="shared" si="58"/>
        <v>13</v>
      </c>
      <c r="DE48" s="84">
        <f t="shared" si="58"/>
        <v>10</v>
      </c>
      <c r="DF48" s="84">
        <f t="shared" si="58"/>
        <v>11</v>
      </c>
      <c r="DG48" s="85">
        <f t="shared" si="58"/>
        <v>9</v>
      </c>
      <c r="DH48" s="86" t="e">
        <f t="shared" si="58"/>
        <v>#REF!</v>
      </c>
      <c r="DI48" s="87">
        <f t="shared" si="58"/>
        <v>0</v>
      </c>
      <c r="DJ48" s="87">
        <f t="shared" si="58"/>
        <v>0</v>
      </c>
      <c r="DK48" s="87">
        <f t="shared" si="58"/>
        <v>0</v>
      </c>
      <c r="DL48" s="87">
        <f t="shared" si="58"/>
        <v>0</v>
      </c>
      <c r="DM48" s="87">
        <f t="shared" si="58"/>
        <v>0</v>
      </c>
      <c r="DN48" s="87">
        <f t="shared" si="58"/>
        <v>0</v>
      </c>
      <c r="DO48" s="91" t="e">
        <f t="shared" si="58"/>
        <v>#REF!</v>
      </c>
      <c r="DP48" s="92" t="e">
        <f t="shared" si="58"/>
        <v>#REF!</v>
      </c>
      <c r="DQ48" s="92" t="e">
        <f t="shared" si="58"/>
        <v>#REF!</v>
      </c>
      <c r="DR48" s="92" t="e">
        <f t="shared" si="58"/>
        <v>#REF!</v>
      </c>
      <c r="DS48" s="92" t="e">
        <f t="shared" si="58"/>
        <v>#REF!</v>
      </c>
      <c r="DT48" s="92" t="e">
        <f t="shared" si="58"/>
        <v>#REF!</v>
      </c>
      <c r="DU48" s="93" t="e">
        <f t="shared" si="58"/>
        <v>#REF!</v>
      </c>
      <c r="DV48" s="43"/>
      <c r="DW48" s="37"/>
      <c r="DX48" s="37"/>
      <c r="DY48" s="37"/>
      <c r="DZ48" s="31"/>
      <c r="EA48" s="31"/>
      <c r="GJ48" s="134"/>
      <c r="GK48" s="134"/>
      <c r="GL48" s="134"/>
      <c r="GM48" s="135"/>
      <c r="GN48" s="135"/>
      <c r="GO48" s="135"/>
      <c r="GP48" s="136">
        <f>SUM(GJ10:GP45)*SUM(GR22:GW22)</f>
        <v>0</v>
      </c>
    </row>
    <row r="49" spans="1:131" ht="3.75" customHeight="1">
      <c r="A49" s="46"/>
      <c r="B49" s="46"/>
      <c r="C49" s="46"/>
      <c r="D49" s="47"/>
      <c r="E49" s="20"/>
      <c r="F49" s="20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  <c r="CJ49" s="34"/>
      <c r="CK49" s="34"/>
      <c r="CL49" s="34"/>
      <c r="CM49" s="34"/>
      <c r="CN49" s="34"/>
      <c r="CO49" s="34"/>
      <c r="CP49" s="34"/>
      <c r="CQ49" s="34"/>
      <c r="CR49" s="34"/>
      <c r="CS49" s="34"/>
      <c r="CT49" s="34"/>
      <c r="CU49" s="34"/>
      <c r="CV49" s="34"/>
      <c r="CW49" s="34"/>
      <c r="CX49" s="34"/>
      <c r="CY49" s="34"/>
      <c r="DA49" s="36"/>
      <c r="DB49" s="36"/>
      <c r="DC49" s="36"/>
      <c r="DD49" s="36"/>
      <c r="DE49" s="36"/>
      <c r="DF49" s="36"/>
      <c r="DG49" s="36"/>
      <c r="DH49" s="48"/>
      <c r="DI49" s="48"/>
      <c r="DJ49" s="48"/>
      <c r="DK49" s="48"/>
      <c r="DL49" s="48"/>
      <c r="DM49" s="48"/>
      <c r="DN49" s="48"/>
      <c r="DO49" s="37"/>
      <c r="DP49" s="37"/>
      <c r="DQ49" s="37"/>
      <c r="DR49" s="37"/>
      <c r="DS49" s="37"/>
      <c r="DT49" s="43"/>
      <c r="DU49" s="43"/>
      <c r="DV49" s="43"/>
      <c r="DW49" s="37"/>
      <c r="DX49" s="37"/>
      <c r="DY49" s="37"/>
      <c r="DZ49" s="31"/>
      <c r="EA49" s="31"/>
    </row>
    <row r="50" spans="1:131" ht="21" customHeight="1">
      <c r="A50" s="100"/>
      <c r="B50" s="100"/>
      <c r="C50" s="100"/>
      <c r="D50" s="34"/>
      <c r="E50" s="49"/>
      <c r="F50" s="49"/>
      <c r="G50" s="50"/>
      <c r="H50" s="53"/>
      <c r="I50" s="53"/>
      <c r="J50" s="53"/>
      <c r="K50" s="53"/>
      <c r="L50" s="53"/>
      <c r="M50" s="53"/>
      <c r="N50" s="51"/>
      <c r="O50" s="52"/>
      <c r="P50" s="5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  <c r="CJ50" s="34"/>
      <c r="CK50" s="34"/>
      <c r="CL50" s="34"/>
      <c r="CM50" s="34"/>
      <c r="CN50" s="34"/>
      <c r="CO50" s="34"/>
      <c r="CP50" s="34"/>
      <c r="CQ50" s="34"/>
      <c r="CR50" s="34"/>
      <c r="CS50" s="34"/>
      <c r="CT50" s="34"/>
      <c r="CU50" s="34"/>
      <c r="CV50" s="34"/>
      <c r="CW50" s="34"/>
      <c r="CX50" s="34"/>
      <c r="CY50" s="34"/>
      <c r="DA50" s="31"/>
      <c r="DB50" s="31"/>
      <c r="DC50" s="31"/>
      <c r="DD50" s="31"/>
      <c r="DE50" s="31"/>
      <c r="DF50" s="31"/>
      <c r="DG50" s="31"/>
      <c r="DH50" s="37"/>
      <c r="DI50" s="37"/>
      <c r="DJ50" s="37"/>
      <c r="DK50" s="37"/>
      <c r="DL50" s="37"/>
      <c r="DM50" s="37"/>
      <c r="DN50" s="37"/>
      <c r="DO50" s="31"/>
      <c r="DP50" s="31"/>
      <c r="DQ50" s="31"/>
      <c r="DR50" s="31"/>
      <c r="DS50" s="31"/>
      <c r="DT50" s="31"/>
      <c r="DU50" s="31"/>
      <c r="DV50" s="37"/>
      <c r="DW50" s="31"/>
      <c r="DX50" s="37"/>
      <c r="DY50" s="37"/>
      <c r="DZ50" s="31"/>
      <c r="EA50" s="31"/>
    </row>
    <row r="51" spans="1:131" ht="21" customHeight="1">
      <c r="A51" s="100"/>
      <c r="B51" s="100"/>
      <c r="C51" s="100"/>
      <c r="D51" s="34"/>
      <c r="E51" s="49"/>
      <c r="F51" s="49"/>
      <c r="G51" s="50"/>
      <c r="H51" s="53"/>
      <c r="I51" s="53"/>
      <c r="J51" s="53"/>
      <c r="K51" s="53"/>
      <c r="L51" s="53"/>
      <c r="M51" s="53"/>
      <c r="N51" s="51"/>
      <c r="O51" s="52"/>
      <c r="P51" s="5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  <c r="CJ51" s="34"/>
      <c r="CK51" s="34"/>
      <c r="CL51" s="34"/>
      <c r="CM51" s="34"/>
      <c r="CN51" s="34"/>
      <c r="CO51" s="34"/>
      <c r="CP51" s="34"/>
      <c r="CQ51" s="34"/>
      <c r="CR51" s="34"/>
      <c r="CS51" s="34"/>
      <c r="CT51" s="34"/>
      <c r="CU51" s="34"/>
      <c r="CV51" s="34"/>
      <c r="CW51" s="34"/>
      <c r="CX51" s="34"/>
      <c r="CY51" s="34"/>
      <c r="DA51" s="31"/>
      <c r="DB51" s="31"/>
      <c r="DC51" s="31"/>
      <c r="DD51" s="31"/>
      <c r="DE51" s="31"/>
      <c r="DF51" s="31"/>
      <c r="DG51" s="31"/>
      <c r="DH51" s="37"/>
      <c r="DI51" s="37"/>
      <c r="DJ51" s="37"/>
      <c r="DK51" s="37"/>
      <c r="DL51" s="37"/>
      <c r="DM51" s="37"/>
      <c r="DN51" s="37"/>
      <c r="DO51" s="31"/>
      <c r="DP51" s="31"/>
      <c r="DQ51" s="31"/>
      <c r="DR51" s="31"/>
      <c r="DS51" s="31"/>
      <c r="DT51" s="31"/>
      <c r="DU51" s="31"/>
      <c r="DV51" s="37"/>
      <c r="DW51" s="31"/>
      <c r="DX51" s="37"/>
      <c r="DY51" s="37"/>
      <c r="DZ51" s="31"/>
      <c r="EA51" s="31"/>
    </row>
    <row r="52" spans="1:131" ht="21" customHeight="1">
      <c r="A52" s="100"/>
      <c r="B52" s="100"/>
      <c r="C52" s="100"/>
      <c r="D52" s="34"/>
      <c r="E52" s="49"/>
      <c r="F52" s="49"/>
      <c r="G52" s="50"/>
      <c r="H52" s="53"/>
      <c r="I52" s="53"/>
      <c r="J52" s="53"/>
      <c r="K52" s="53"/>
      <c r="L52" s="53"/>
      <c r="M52" s="53"/>
      <c r="N52" s="51"/>
      <c r="O52" s="52"/>
      <c r="P52" s="5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  <c r="CJ52" s="34"/>
      <c r="CK52" s="34"/>
      <c r="CL52" s="34"/>
      <c r="CM52" s="34"/>
      <c r="CN52" s="34"/>
      <c r="CO52" s="34"/>
      <c r="CP52" s="34"/>
      <c r="CQ52" s="34"/>
      <c r="CR52" s="34"/>
      <c r="CS52" s="34"/>
      <c r="CT52" s="34"/>
      <c r="CU52" s="34"/>
      <c r="CV52" s="34"/>
      <c r="CW52" s="34"/>
      <c r="CX52" s="34"/>
      <c r="CY52" s="34"/>
      <c r="DA52" s="31"/>
      <c r="DB52" s="31"/>
      <c r="DC52" s="31"/>
      <c r="DD52" s="31"/>
      <c r="DE52" s="31"/>
      <c r="DF52" s="31"/>
      <c r="DG52" s="31"/>
      <c r="DH52" s="37"/>
      <c r="DI52" s="37"/>
      <c r="DJ52" s="37"/>
      <c r="DK52" s="37"/>
      <c r="DL52" s="37"/>
      <c r="DM52" s="37"/>
      <c r="DN52" s="37"/>
      <c r="DO52" s="31"/>
      <c r="DP52" s="31"/>
      <c r="DQ52" s="31"/>
      <c r="DR52" s="31"/>
      <c r="DS52" s="31"/>
      <c r="DT52" s="31"/>
      <c r="DU52" s="31"/>
      <c r="DV52" s="37"/>
      <c r="DW52" s="31"/>
      <c r="DX52" s="37"/>
      <c r="DY52" s="37"/>
      <c r="DZ52" s="31"/>
      <c r="EA52" s="31"/>
    </row>
    <row r="53" spans="1:131" ht="21" customHeight="1">
      <c r="A53" s="100"/>
      <c r="B53" s="100"/>
      <c r="C53" s="100"/>
      <c r="D53" s="34"/>
      <c r="E53" s="49"/>
      <c r="F53" s="49"/>
      <c r="G53" s="50"/>
      <c r="H53" s="53"/>
      <c r="I53" s="53"/>
      <c r="J53" s="53"/>
      <c r="K53" s="53"/>
      <c r="L53" s="53"/>
      <c r="M53" s="53"/>
      <c r="N53" s="51"/>
      <c r="O53" s="52"/>
      <c r="P53" s="5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  <c r="CJ53" s="34"/>
      <c r="CK53" s="34"/>
      <c r="CL53" s="34"/>
      <c r="CM53" s="34"/>
      <c r="CN53" s="34"/>
      <c r="CO53" s="34"/>
      <c r="CP53" s="34"/>
      <c r="CQ53" s="34"/>
      <c r="CR53" s="34"/>
      <c r="CS53" s="34"/>
      <c r="CT53" s="34"/>
      <c r="CU53" s="34"/>
      <c r="CV53" s="34"/>
      <c r="CW53" s="34"/>
      <c r="CX53" s="34"/>
      <c r="CY53" s="34"/>
      <c r="DA53" s="31"/>
      <c r="DB53" s="31"/>
      <c r="DC53" s="31"/>
      <c r="DD53" s="31"/>
      <c r="DE53" s="31"/>
      <c r="DF53" s="31"/>
      <c r="DG53" s="31"/>
      <c r="DH53" s="37"/>
      <c r="DI53" s="37"/>
      <c r="DJ53" s="37"/>
      <c r="DK53" s="37"/>
      <c r="DL53" s="37"/>
      <c r="DM53" s="37"/>
      <c r="DN53" s="37"/>
      <c r="DO53" s="31"/>
      <c r="DP53" s="31"/>
      <c r="DQ53" s="31"/>
      <c r="DR53" s="31"/>
      <c r="DS53" s="31"/>
      <c r="DT53" s="31"/>
      <c r="DU53" s="31"/>
      <c r="DV53" s="37"/>
      <c r="DW53" s="31"/>
      <c r="DX53" s="37"/>
      <c r="DY53" s="37"/>
      <c r="DZ53" s="31"/>
      <c r="EA53" s="31"/>
    </row>
    <row r="54" spans="1:131" ht="21" customHeight="1">
      <c r="A54" s="100"/>
      <c r="B54" s="100"/>
      <c r="C54" s="100"/>
      <c r="D54" s="34"/>
      <c r="E54" s="49"/>
      <c r="F54" s="49"/>
      <c r="G54" s="50"/>
      <c r="H54" s="53"/>
      <c r="I54" s="53"/>
      <c r="J54" s="53"/>
      <c r="K54" s="53"/>
      <c r="L54" s="53"/>
      <c r="M54" s="53"/>
      <c r="N54" s="51"/>
      <c r="O54" s="52"/>
      <c r="P54" s="5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DA54" s="31"/>
      <c r="DB54" s="31"/>
      <c r="DC54" s="31"/>
      <c r="DD54" s="31"/>
      <c r="DE54" s="31"/>
      <c r="DF54" s="31"/>
      <c r="DG54" s="31"/>
      <c r="DH54" s="37"/>
      <c r="DI54" s="37"/>
      <c r="DJ54" s="37"/>
      <c r="DK54" s="37"/>
      <c r="DL54" s="37"/>
      <c r="DM54" s="37"/>
      <c r="DN54" s="37"/>
      <c r="DO54" s="31"/>
      <c r="DP54" s="31"/>
      <c r="DQ54" s="31"/>
      <c r="DR54" s="31"/>
      <c r="DS54" s="31"/>
      <c r="DT54" s="31"/>
      <c r="DU54" s="31"/>
      <c r="DV54" s="37"/>
      <c r="DW54" s="31"/>
      <c r="DX54" s="37"/>
      <c r="DY54" s="37"/>
      <c r="DZ54" s="31"/>
      <c r="EA54" s="31"/>
    </row>
    <row r="55" spans="1:131" ht="21" customHeight="1">
      <c r="A55" s="100"/>
      <c r="B55" s="100"/>
      <c r="C55" s="100"/>
      <c r="D55" s="34"/>
      <c r="E55" s="49"/>
      <c r="F55" s="49"/>
      <c r="G55" s="50"/>
      <c r="H55" s="53"/>
      <c r="I55" s="53"/>
      <c r="J55" s="53"/>
      <c r="K55" s="53"/>
      <c r="L55" s="53"/>
      <c r="M55" s="53"/>
      <c r="N55" s="51"/>
      <c r="O55" s="52"/>
      <c r="P55" s="5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  <c r="CJ55" s="34"/>
      <c r="CK55" s="34"/>
      <c r="CL55" s="34"/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DA55" s="31"/>
      <c r="DB55" s="31"/>
      <c r="DC55" s="31"/>
      <c r="DD55" s="31"/>
      <c r="DE55" s="31"/>
      <c r="DF55" s="31"/>
      <c r="DG55" s="31"/>
      <c r="DH55" s="37"/>
      <c r="DI55" s="37"/>
      <c r="DJ55" s="37"/>
      <c r="DK55" s="37"/>
      <c r="DL55" s="37"/>
      <c r="DM55" s="37"/>
      <c r="DN55" s="37"/>
      <c r="DO55" s="31"/>
      <c r="DP55" s="31"/>
      <c r="DQ55" s="31"/>
      <c r="DR55" s="31"/>
      <c r="DS55" s="31"/>
      <c r="DT55" s="31"/>
      <c r="DU55" s="31"/>
      <c r="DV55" s="37"/>
      <c r="DW55" s="31"/>
      <c r="DX55" s="37"/>
      <c r="DY55" s="37"/>
      <c r="DZ55" s="31"/>
      <c r="EA55" s="31"/>
    </row>
    <row r="56" spans="1:131" ht="21" customHeight="1">
      <c r="A56" s="100"/>
      <c r="B56" s="100"/>
      <c r="C56" s="100"/>
      <c r="D56" s="34"/>
      <c r="E56" s="49"/>
      <c r="F56" s="49"/>
      <c r="G56" s="50"/>
      <c r="H56" s="53"/>
      <c r="I56" s="53"/>
      <c r="J56" s="53"/>
      <c r="K56" s="53"/>
      <c r="L56" s="53"/>
      <c r="M56" s="53"/>
      <c r="N56" s="51"/>
      <c r="O56" s="52"/>
      <c r="P56" s="5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  <c r="CJ56" s="34"/>
      <c r="CK56" s="34"/>
      <c r="CL56" s="34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DA56" s="31"/>
      <c r="DB56" s="31"/>
      <c r="DC56" s="31"/>
      <c r="DD56" s="31"/>
      <c r="DE56" s="31"/>
      <c r="DF56" s="31"/>
      <c r="DG56" s="31"/>
      <c r="DH56" s="37"/>
      <c r="DI56" s="37"/>
      <c r="DJ56" s="37"/>
      <c r="DK56" s="37"/>
      <c r="DL56" s="37"/>
      <c r="DM56" s="37"/>
      <c r="DN56" s="37"/>
      <c r="DO56" s="31"/>
      <c r="DP56" s="31"/>
      <c r="DQ56" s="31"/>
      <c r="DR56" s="31"/>
      <c r="DS56" s="31"/>
      <c r="DT56" s="31"/>
      <c r="DU56" s="31"/>
      <c r="DV56" s="37"/>
      <c r="DW56" s="31"/>
      <c r="DX56" s="37"/>
      <c r="DY56" s="37"/>
      <c r="DZ56" s="31"/>
      <c r="EA56" s="31"/>
    </row>
    <row r="57" spans="1:131" ht="21" customHeight="1">
      <c r="A57" s="100"/>
      <c r="B57" s="100"/>
      <c r="C57" s="100"/>
      <c r="D57" s="34"/>
      <c r="E57" s="49"/>
      <c r="F57" s="49"/>
      <c r="G57" s="50"/>
      <c r="H57" s="53"/>
      <c r="I57" s="53"/>
      <c r="J57" s="53"/>
      <c r="K57" s="53"/>
      <c r="L57" s="53"/>
      <c r="M57" s="53"/>
      <c r="N57" s="51"/>
      <c r="O57" s="52"/>
      <c r="P57" s="5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  <c r="CJ57" s="34"/>
      <c r="CK57" s="34"/>
      <c r="CL57" s="34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DA57" s="31"/>
      <c r="DB57" s="31"/>
      <c r="DC57" s="31"/>
      <c r="DD57" s="31"/>
      <c r="DE57" s="31"/>
      <c r="DF57" s="31"/>
      <c r="DG57" s="31"/>
      <c r="DH57" s="37"/>
      <c r="DI57" s="37"/>
      <c r="DJ57" s="37"/>
      <c r="DK57" s="37"/>
      <c r="DL57" s="37"/>
      <c r="DM57" s="37"/>
      <c r="DN57" s="37"/>
      <c r="DO57" s="31"/>
      <c r="DP57" s="31"/>
      <c r="DQ57" s="31"/>
      <c r="DR57" s="31"/>
      <c r="DS57" s="31"/>
      <c r="DT57" s="31"/>
      <c r="DU57" s="31"/>
      <c r="DV57" s="37"/>
      <c r="DW57" s="31"/>
      <c r="DX57" s="37"/>
      <c r="DY57" s="37"/>
      <c r="DZ57" s="31"/>
      <c r="EA57" s="31"/>
    </row>
    <row r="58" spans="1:131" ht="21" customHeight="1">
      <c r="A58" s="100"/>
      <c r="B58" s="100"/>
      <c r="C58" s="100"/>
      <c r="D58" s="34"/>
      <c r="E58" s="49"/>
      <c r="F58" s="49"/>
      <c r="G58" s="50"/>
      <c r="H58" s="53"/>
      <c r="I58" s="53"/>
      <c r="J58" s="53"/>
      <c r="K58" s="53"/>
      <c r="L58" s="53"/>
      <c r="M58" s="53"/>
      <c r="N58" s="51"/>
      <c r="O58" s="52"/>
      <c r="P58" s="5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  <c r="CJ58" s="34"/>
      <c r="CK58" s="34"/>
      <c r="CL58" s="34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DA58" s="31"/>
      <c r="DB58" s="31"/>
      <c r="DC58" s="31"/>
      <c r="DD58" s="31"/>
      <c r="DE58" s="31"/>
      <c r="DF58" s="31"/>
      <c r="DG58" s="31"/>
      <c r="DH58" s="37"/>
      <c r="DI58" s="37"/>
      <c r="DJ58" s="37"/>
      <c r="DK58" s="37"/>
      <c r="DL58" s="37"/>
      <c r="DM58" s="37"/>
      <c r="DN58" s="37"/>
      <c r="DO58" s="31"/>
      <c r="DP58" s="31"/>
      <c r="DQ58" s="31"/>
      <c r="DR58" s="31"/>
      <c r="DS58" s="31"/>
      <c r="DT58" s="31"/>
      <c r="DU58" s="31"/>
      <c r="DV58" s="37"/>
      <c r="DW58" s="31"/>
      <c r="DX58" s="37"/>
      <c r="DY58" s="37"/>
      <c r="DZ58" s="31"/>
      <c r="EA58" s="31"/>
    </row>
    <row r="59" spans="1:131" ht="21" customHeight="1">
      <c r="A59" s="100"/>
      <c r="B59" s="100"/>
      <c r="C59" s="100"/>
      <c r="D59" s="34"/>
      <c r="E59" s="49"/>
      <c r="F59" s="49"/>
      <c r="G59" s="50"/>
      <c r="H59" s="53"/>
      <c r="I59" s="53"/>
      <c r="J59" s="53"/>
      <c r="K59" s="53"/>
      <c r="L59" s="53"/>
      <c r="M59" s="53"/>
      <c r="N59" s="51"/>
      <c r="O59" s="52"/>
      <c r="P59" s="5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  <c r="CJ59" s="34"/>
      <c r="CK59" s="34"/>
      <c r="CL59" s="34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DA59" s="31"/>
      <c r="DB59" s="31"/>
      <c r="DC59" s="31"/>
      <c r="DD59" s="31"/>
      <c r="DE59" s="31"/>
      <c r="DF59" s="31"/>
      <c r="DG59" s="31"/>
      <c r="DH59" s="37"/>
      <c r="DI59" s="37"/>
      <c r="DJ59" s="37"/>
      <c r="DK59" s="37"/>
      <c r="DL59" s="37"/>
      <c r="DM59" s="37"/>
      <c r="DN59" s="37"/>
      <c r="DO59" s="31"/>
      <c r="DP59" s="31"/>
      <c r="DQ59" s="31"/>
      <c r="DR59" s="31"/>
      <c r="DS59" s="31"/>
      <c r="DT59" s="31"/>
      <c r="DU59" s="31"/>
      <c r="DV59" s="37"/>
      <c r="DW59" s="31"/>
      <c r="DX59" s="37"/>
      <c r="DY59" s="37"/>
      <c r="DZ59" s="31"/>
      <c r="EA59" s="31"/>
    </row>
    <row r="60" spans="1:131" ht="21" customHeight="1">
      <c r="A60" s="100"/>
      <c r="B60" s="100"/>
      <c r="C60" s="100"/>
      <c r="D60" s="34"/>
      <c r="E60" s="49"/>
      <c r="F60" s="49"/>
      <c r="G60" s="50"/>
      <c r="H60" s="53"/>
      <c r="I60" s="53"/>
      <c r="J60" s="53"/>
      <c r="K60" s="53"/>
      <c r="L60" s="53"/>
      <c r="M60" s="53"/>
      <c r="N60" s="51"/>
      <c r="O60" s="52"/>
      <c r="P60" s="5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  <c r="CJ60" s="34"/>
      <c r="CK60" s="34"/>
      <c r="CL60" s="34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DA60" s="31"/>
      <c r="DB60" s="31"/>
      <c r="DC60" s="31"/>
      <c r="DD60" s="31"/>
      <c r="DE60" s="31"/>
      <c r="DF60" s="31"/>
      <c r="DG60" s="31"/>
      <c r="DH60" s="37"/>
      <c r="DI60" s="37"/>
      <c r="DJ60" s="37"/>
      <c r="DK60" s="37"/>
      <c r="DL60" s="37"/>
      <c r="DM60" s="37"/>
      <c r="DN60" s="37"/>
      <c r="DO60" s="31"/>
      <c r="DP60" s="31"/>
      <c r="DQ60" s="31"/>
      <c r="DR60" s="31"/>
      <c r="DS60" s="31"/>
      <c r="DT60" s="31"/>
      <c r="DU60" s="31"/>
      <c r="DV60" s="37"/>
      <c r="DW60" s="31"/>
      <c r="DX60" s="37"/>
      <c r="DY60" s="37"/>
      <c r="DZ60" s="31"/>
      <c r="EA60" s="31"/>
    </row>
    <row r="61" spans="1:131" ht="21" customHeight="1">
      <c r="A61" s="100"/>
      <c r="B61" s="100"/>
      <c r="C61" s="100"/>
      <c r="D61" s="34"/>
      <c r="E61" s="49"/>
      <c r="F61" s="49"/>
      <c r="G61" s="50"/>
      <c r="H61" s="53"/>
      <c r="I61" s="53"/>
      <c r="J61" s="53"/>
      <c r="K61" s="53"/>
      <c r="L61" s="53"/>
      <c r="M61" s="53"/>
      <c r="N61" s="51"/>
      <c r="O61" s="52"/>
      <c r="P61" s="5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  <c r="CJ61" s="34"/>
      <c r="CK61" s="34"/>
      <c r="CL61" s="34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DA61" s="31"/>
      <c r="DB61" s="31"/>
      <c r="DC61" s="31"/>
      <c r="DD61" s="31"/>
      <c r="DE61" s="31"/>
      <c r="DF61" s="31"/>
      <c r="DG61" s="31"/>
      <c r="DH61" s="37"/>
      <c r="DI61" s="37"/>
      <c r="DJ61" s="37"/>
      <c r="DK61" s="37"/>
      <c r="DL61" s="37"/>
      <c r="DM61" s="37"/>
      <c r="DN61" s="37"/>
      <c r="DO61" s="31"/>
      <c r="DP61" s="31"/>
      <c r="DQ61" s="31"/>
      <c r="DR61" s="31"/>
      <c r="DS61" s="31"/>
      <c r="DT61" s="31"/>
      <c r="DU61" s="31"/>
      <c r="DV61" s="37"/>
      <c r="DW61" s="31"/>
      <c r="DX61" s="37"/>
      <c r="DY61" s="37"/>
      <c r="DZ61" s="31"/>
      <c r="EA61" s="31"/>
    </row>
    <row r="62" spans="1:131" ht="21" customHeight="1">
      <c r="A62" s="100"/>
      <c r="B62" s="100"/>
      <c r="C62" s="100"/>
      <c r="D62" s="34"/>
      <c r="E62" s="49"/>
      <c r="F62" s="49"/>
      <c r="G62" s="50"/>
      <c r="H62" s="53"/>
      <c r="I62" s="53"/>
      <c r="J62" s="53"/>
      <c r="K62" s="53"/>
      <c r="L62" s="53"/>
      <c r="M62" s="53"/>
      <c r="N62" s="51"/>
      <c r="O62" s="52"/>
      <c r="P62" s="5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  <c r="CJ62" s="34"/>
      <c r="CK62" s="34"/>
      <c r="CL62" s="34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DA62" s="31"/>
      <c r="DB62" s="31"/>
      <c r="DC62" s="31"/>
      <c r="DD62" s="31"/>
      <c r="DE62" s="31"/>
      <c r="DF62" s="31"/>
      <c r="DG62" s="31"/>
      <c r="DH62" s="37"/>
      <c r="DI62" s="37"/>
      <c r="DJ62" s="37"/>
      <c r="DK62" s="37"/>
      <c r="DL62" s="37"/>
      <c r="DM62" s="37"/>
      <c r="DN62" s="37"/>
      <c r="DO62" s="31"/>
      <c r="DP62" s="31"/>
      <c r="DQ62" s="31"/>
      <c r="DR62" s="31"/>
      <c r="DS62" s="31"/>
      <c r="DT62" s="31"/>
      <c r="DU62" s="31"/>
      <c r="DV62" s="37"/>
      <c r="DW62" s="31"/>
      <c r="DX62" s="37"/>
      <c r="DY62" s="37"/>
      <c r="DZ62" s="31"/>
      <c r="EA62" s="31"/>
    </row>
    <row r="63" spans="1:131" ht="21" customHeight="1">
      <c r="A63" s="100"/>
      <c r="B63" s="100"/>
      <c r="C63" s="100"/>
      <c r="D63" s="34"/>
      <c r="E63" s="49"/>
      <c r="F63" s="49"/>
      <c r="G63" s="50"/>
      <c r="H63" s="53"/>
      <c r="I63" s="53"/>
      <c r="J63" s="53"/>
      <c r="K63" s="53"/>
      <c r="L63" s="53"/>
      <c r="M63" s="53"/>
      <c r="N63" s="51"/>
      <c r="O63" s="52"/>
      <c r="P63" s="5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  <c r="CJ63" s="34"/>
      <c r="CK63" s="34"/>
      <c r="CL63" s="34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DA63" s="31"/>
      <c r="DB63" s="31"/>
      <c r="DC63" s="31"/>
      <c r="DD63" s="31"/>
      <c r="DE63" s="31"/>
      <c r="DF63" s="31"/>
      <c r="DG63" s="31"/>
      <c r="DH63" s="37"/>
      <c r="DI63" s="37"/>
      <c r="DJ63" s="37"/>
      <c r="DK63" s="37"/>
      <c r="DL63" s="37"/>
      <c r="DM63" s="37"/>
      <c r="DN63" s="37"/>
      <c r="DO63" s="31"/>
      <c r="DP63" s="31"/>
      <c r="DQ63" s="31"/>
      <c r="DR63" s="31"/>
      <c r="DS63" s="31"/>
      <c r="DT63" s="31"/>
      <c r="DU63" s="31"/>
      <c r="DV63" s="37"/>
      <c r="DW63" s="31"/>
      <c r="DX63" s="37"/>
      <c r="DY63" s="37"/>
      <c r="DZ63" s="31"/>
      <c r="EA63" s="31"/>
    </row>
    <row r="64" spans="1:131" ht="21" customHeight="1">
      <c r="A64" s="100"/>
      <c r="B64" s="100"/>
      <c r="C64" s="100"/>
      <c r="D64" s="34"/>
      <c r="E64" s="49"/>
      <c r="F64" s="49"/>
      <c r="G64" s="50"/>
      <c r="H64" s="53"/>
      <c r="I64" s="53"/>
      <c r="J64" s="53"/>
      <c r="K64" s="53"/>
      <c r="L64" s="53"/>
      <c r="M64" s="53"/>
      <c r="N64" s="51"/>
      <c r="O64" s="52"/>
      <c r="P64" s="5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  <c r="CJ64" s="34"/>
      <c r="CK64" s="34"/>
      <c r="CL64" s="34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DA64" s="31"/>
      <c r="DB64" s="31"/>
      <c r="DC64" s="31"/>
      <c r="DD64" s="31"/>
      <c r="DE64" s="31"/>
      <c r="DF64" s="31"/>
      <c r="DG64" s="31"/>
      <c r="DH64" s="37"/>
      <c r="DI64" s="37"/>
      <c r="DJ64" s="37"/>
      <c r="DK64" s="37"/>
      <c r="DL64" s="37"/>
      <c r="DM64" s="37"/>
      <c r="DN64" s="37"/>
      <c r="DO64" s="31"/>
      <c r="DP64" s="31"/>
      <c r="DQ64" s="31"/>
      <c r="DR64" s="31"/>
      <c r="DS64" s="31"/>
      <c r="DT64" s="31"/>
      <c r="DU64" s="31"/>
      <c r="DV64" s="37"/>
      <c r="DW64" s="31"/>
      <c r="DX64" s="37"/>
      <c r="DY64" s="37"/>
      <c r="DZ64" s="31"/>
      <c r="EA64" s="31"/>
    </row>
    <row r="65" spans="1:131" ht="21" customHeight="1">
      <c r="A65" s="100"/>
      <c r="B65" s="100"/>
      <c r="C65" s="100"/>
      <c r="D65" s="34"/>
      <c r="E65" s="49"/>
      <c r="F65" s="49"/>
      <c r="G65" s="50"/>
      <c r="H65" s="53"/>
      <c r="I65" s="53"/>
      <c r="J65" s="53"/>
      <c r="K65" s="53"/>
      <c r="L65" s="53"/>
      <c r="M65" s="53"/>
      <c r="N65" s="51"/>
      <c r="O65" s="52"/>
      <c r="P65" s="5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  <c r="CJ65" s="34"/>
      <c r="CK65" s="34"/>
      <c r="CL65" s="34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DA65" s="31"/>
      <c r="DB65" s="31"/>
      <c r="DC65" s="31"/>
      <c r="DD65" s="31"/>
      <c r="DE65" s="31"/>
      <c r="DF65" s="31"/>
      <c r="DG65" s="31"/>
      <c r="DH65" s="37"/>
      <c r="DI65" s="37"/>
      <c r="DJ65" s="37"/>
      <c r="DK65" s="37"/>
      <c r="DL65" s="37"/>
      <c r="DM65" s="37"/>
      <c r="DN65" s="37"/>
      <c r="DO65" s="31"/>
      <c r="DP65" s="31"/>
      <c r="DQ65" s="31"/>
      <c r="DR65" s="31"/>
      <c r="DS65" s="31"/>
      <c r="DT65" s="31"/>
      <c r="DU65" s="31"/>
      <c r="DV65" s="37"/>
      <c r="DW65" s="31"/>
      <c r="DX65" s="37"/>
      <c r="DY65" s="37"/>
      <c r="DZ65" s="31"/>
      <c r="EA65" s="31"/>
    </row>
    <row r="66" spans="1:131" ht="21" customHeight="1">
      <c r="A66" s="100"/>
      <c r="B66" s="100"/>
      <c r="C66" s="100"/>
      <c r="D66" s="34"/>
      <c r="E66" s="49"/>
      <c r="F66" s="49"/>
      <c r="G66" s="50"/>
      <c r="H66" s="53"/>
      <c r="I66" s="53"/>
      <c r="J66" s="53"/>
      <c r="K66" s="53"/>
      <c r="L66" s="53"/>
      <c r="M66" s="53"/>
      <c r="N66" s="51"/>
      <c r="O66" s="52"/>
      <c r="P66" s="5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  <c r="CJ66" s="34"/>
      <c r="CK66" s="34"/>
      <c r="CL66" s="34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DA66" s="31"/>
      <c r="DB66" s="31"/>
      <c r="DC66" s="31"/>
      <c r="DD66" s="31"/>
      <c r="DE66" s="31"/>
      <c r="DF66" s="31"/>
      <c r="DG66" s="31"/>
      <c r="DH66" s="37"/>
      <c r="DI66" s="37"/>
      <c r="DJ66" s="37"/>
      <c r="DK66" s="37"/>
      <c r="DL66" s="37"/>
      <c r="DM66" s="37"/>
      <c r="DN66" s="37"/>
      <c r="DO66" s="31"/>
      <c r="DP66" s="31"/>
      <c r="DQ66" s="31"/>
      <c r="DR66" s="31"/>
      <c r="DS66" s="31"/>
      <c r="DT66" s="31"/>
      <c r="DU66" s="31"/>
      <c r="DV66" s="37"/>
      <c r="DW66" s="31"/>
      <c r="DX66" s="37"/>
      <c r="DY66" s="37"/>
      <c r="DZ66" s="31"/>
      <c r="EA66" s="31"/>
    </row>
    <row r="67" spans="1:131" ht="21" customHeight="1">
      <c r="A67" s="100"/>
      <c r="B67" s="100"/>
      <c r="C67" s="100"/>
      <c r="D67" s="34"/>
      <c r="E67" s="49"/>
      <c r="F67" s="49"/>
      <c r="G67" s="50"/>
      <c r="H67" s="53"/>
      <c r="I67" s="53"/>
      <c r="J67" s="53"/>
      <c r="K67" s="53"/>
      <c r="L67" s="53"/>
      <c r="M67" s="53"/>
      <c r="N67" s="51"/>
      <c r="O67" s="52"/>
      <c r="P67" s="5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  <c r="CJ67" s="34"/>
      <c r="CK67" s="34"/>
      <c r="CL67" s="34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DA67" s="31"/>
      <c r="DB67" s="31"/>
      <c r="DC67" s="31"/>
      <c r="DD67" s="31"/>
      <c r="DE67" s="31"/>
      <c r="DF67" s="31"/>
      <c r="DG67" s="31"/>
      <c r="DH67" s="37"/>
      <c r="DI67" s="37"/>
      <c r="DJ67" s="37"/>
      <c r="DK67" s="37"/>
      <c r="DL67" s="37"/>
      <c r="DM67" s="37"/>
      <c r="DN67" s="37"/>
      <c r="DO67" s="31"/>
      <c r="DP67" s="31"/>
      <c r="DQ67" s="31"/>
      <c r="DR67" s="31"/>
      <c r="DS67" s="31"/>
      <c r="DT67" s="31"/>
      <c r="DU67" s="31"/>
      <c r="DV67" s="37"/>
      <c r="DW67" s="31"/>
      <c r="DX67" s="37"/>
      <c r="DY67" s="37"/>
      <c r="DZ67" s="31"/>
      <c r="EA67" s="31"/>
    </row>
    <row r="68" spans="1:131" ht="21" customHeight="1">
      <c r="A68" s="96"/>
      <c r="B68" s="55"/>
      <c r="C68" s="55"/>
      <c r="D68" s="56"/>
      <c r="E68" s="50"/>
      <c r="F68" s="50"/>
      <c r="G68" s="50"/>
      <c r="H68" s="51"/>
      <c r="I68" s="51"/>
      <c r="J68" s="51"/>
      <c r="K68" s="51"/>
      <c r="L68" s="51"/>
      <c r="M68" s="57"/>
      <c r="N68" s="57"/>
      <c r="O68" s="58"/>
      <c r="P68" s="57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59"/>
      <c r="BK68" s="59"/>
      <c r="BL68" s="59"/>
      <c r="BM68" s="59"/>
      <c r="BN68" s="59"/>
      <c r="BO68" s="59"/>
      <c r="BP68" s="59"/>
      <c r="BQ68" s="59"/>
      <c r="BR68" s="59"/>
      <c r="BS68" s="59"/>
      <c r="BT68" s="59"/>
      <c r="BU68" s="59"/>
      <c r="BV68" s="59"/>
      <c r="BW68" s="59"/>
      <c r="BX68" s="59"/>
      <c r="BY68" s="59"/>
      <c r="BZ68" s="59"/>
      <c r="CA68" s="59"/>
      <c r="CB68" s="59"/>
      <c r="CC68" s="59"/>
      <c r="CD68" s="59"/>
      <c r="CE68" s="59"/>
      <c r="CF68" s="59"/>
      <c r="CG68" s="59"/>
      <c r="CH68" s="59"/>
      <c r="CI68" s="59"/>
      <c r="CJ68" s="59"/>
      <c r="CK68" s="59"/>
      <c r="CL68" s="59"/>
      <c r="CM68" s="59"/>
      <c r="CN68" s="59"/>
      <c r="CO68" s="59"/>
      <c r="CP68" s="59"/>
      <c r="CQ68" s="59"/>
      <c r="CR68" s="59"/>
      <c r="CS68" s="59"/>
      <c r="CT68" s="59"/>
      <c r="CU68" s="59"/>
      <c r="CV68" s="59"/>
      <c r="CW68" s="59"/>
      <c r="CX68" s="59"/>
      <c r="CY68" s="59"/>
      <c r="DA68" s="31"/>
      <c r="DB68" s="31"/>
      <c r="DC68" s="31"/>
      <c r="DD68" s="31"/>
      <c r="DE68" s="31"/>
      <c r="DF68" s="31"/>
      <c r="DG68" s="31"/>
      <c r="DH68" s="37"/>
      <c r="DI68" s="37"/>
      <c r="DJ68" s="37"/>
      <c r="DK68" s="37"/>
      <c r="DL68" s="37"/>
      <c r="DM68" s="37"/>
      <c r="DN68" s="37"/>
      <c r="DO68" s="31"/>
      <c r="DP68" s="31"/>
      <c r="DQ68" s="31"/>
      <c r="DR68" s="31"/>
      <c r="DS68" s="31"/>
      <c r="DT68" s="31"/>
      <c r="DU68" s="31"/>
      <c r="DV68" s="37"/>
      <c r="DW68" s="31"/>
      <c r="DX68" s="37"/>
      <c r="DY68" s="37"/>
      <c r="DZ68" s="31"/>
      <c r="EA68" s="31"/>
    </row>
    <row r="69" spans="1:131" ht="21" customHeight="1">
      <c r="A69" s="60"/>
      <c r="B69" s="60"/>
      <c r="C69" s="60"/>
      <c r="D69" s="56"/>
      <c r="E69" s="50"/>
      <c r="F69" s="50"/>
      <c r="G69" s="50"/>
      <c r="H69" s="51"/>
      <c r="I69" s="51"/>
      <c r="J69" s="51"/>
      <c r="K69" s="51"/>
      <c r="L69" s="51"/>
      <c r="M69" s="61"/>
      <c r="N69" s="61"/>
      <c r="O69" s="61"/>
      <c r="P69" s="61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2"/>
      <c r="AD69" s="62"/>
      <c r="AE69" s="62"/>
      <c r="AF69" s="62"/>
      <c r="AG69" s="62"/>
      <c r="AH69" s="62"/>
      <c r="AI69" s="62"/>
      <c r="AJ69" s="62"/>
      <c r="AK69" s="62"/>
      <c r="AL69" s="62"/>
      <c r="AM69" s="62"/>
      <c r="AN69" s="62"/>
      <c r="AO69" s="62"/>
      <c r="AP69" s="62"/>
      <c r="AQ69" s="62"/>
      <c r="AR69" s="62"/>
      <c r="AS69" s="62"/>
      <c r="AT69" s="62"/>
      <c r="AU69" s="62"/>
      <c r="AV69" s="62"/>
      <c r="AW69" s="62"/>
      <c r="AX69" s="62"/>
      <c r="AY69" s="62"/>
      <c r="AZ69" s="62"/>
      <c r="BA69" s="62"/>
      <c r="BB69" s="62"/>
      <c r="BC69" s="62"/>
      <c r="BD69" s="62"/>
      <c r="BE69" s="62"/>
      <c r="BF69" s="62"/>
      <c r="BG69" s="62"/>
      <c r="BH69" s="62"/>
      <c r="BI69" s="62"/>
      <c r="BJ69" s="62"/>
      <c r="BK69" s="62"/>
      <c r="BL69" s="62"/>
      <c r="BM69" s="62"/>
      <c r="BN69" s="62"/>
      <c r="BO69" s="62"/>
      <c r="BP69" s="62"/>
      <c r="BQ69" s="62"/>
      <c r="BR69" s="62"/>
      <c r="BS69" s="62"/>
      <c r="BT69" s="62"/>
      <c r="BU69" s="62"/>
      <c r="BV69" s="62"/>
      <c r="BW69" s="62"/>
      <c r="BX69" s="62"/>
      <c r="BY69" s="62"/>
      <c r="BZ69" s="62"/>
      <c r="CA69" s="62"/>
      <c r="CB69" s="62"/>
      <c r="CC69" s="62"/>
      <c r="CD69" s="62"/>
      <c r="CE69" s="62"/>
      <c r="CF69" s="62"/>
      <c r="CG69" s="62"/>
      <c r="CH69" s="62"/>
      <c r="CI69" s="62"/>
      <c r="CJ69" s="62"/>
      <c r="CK69" s="62"/>
      <c r="CL69" s="62"/>
      <c r="CM69" s="62"/>
      <c r="CN69" s="62"/>
      <c r="CO69" s="62"/>
      <c r="CP69" s="62"/>
      <c r="CQ69" s="62"/>
      <c r="CR69" s="62"/>
      <c r="CS69" s="62"/>
      <c r="CT69" s="62"/>
      <c r="CU69" s="62"/>
      <c r="CV69" s="62"/>
      <c r="CW69" s="62"/>
      <c r="CX69" s="62"/>
      <c r="CY69" s="62"/>
      <c r="DA69" s="31"/>
      <c r="DB69" s="31"/>
      <c r="DC69" s="31"/>
      <c r="DD69" s="31"/>
      <c r="DE69" s="31"/>
      <c r="DF69" s="31"/>
      <c r="DG69" s="31"/>
      <c r="DH69" s="37"/>
      <c r="DI69" s="37"/>
      <c r="DJ69" s="37"/>
      <c r="DK69" s="37"/>
      <c r="DL69" s="37"/>
      <c r="DM69" s="37"/>
      <c r="DN69" s="37"/>
      <c r="DO69" s="31"/>
      <c r="DP69" s="31"/>
      <c r="DQ69" s="31"/>
      <c r="DR69" s="31"/>
      <c r="DS69" s="31"/>
      <c r="DT69" s="31"/>
      <c r="DU69" s="31"/>
      <c r="DV69" s="37"/>
      <c r="DW69" s="31"/>
      <c r="DX69" s="37"/>
      <c r="DY69" s="31"/>
      <c r="DZ69" s="31"/>
      <c r="EA69" s="31"/>
    </row>
    <row r="70" spans="1:131" ht="21" customHeight="1">
      <c r="A70" s="55"/>
      <c r="B70" s="55"/>
      <c r="C70" s="55"/>
      <c r="D70" s="56"/>
      <c r="E70" s="10"/>
      <c r="F70" s="10"/>
      <c r="G70" s="50"/>
      <c r="H70" s="50"/>
      <c r="I70" s="50"/>
      <c r="J70" s="50"/>
      <c r="K70" s="50"/>
      <c r="L70" s="50"/>
      <c r="M70" s="63"/>
      <c r="N70" s="63"/>
      <c r="O70" s="63"/>
      <c r="P70" s="63"/>
      <c r="Q70" s="63"/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DA70" s="31"/>
      <c r="DB70" s="31"/>
      <c r="DC70" s="31"/>
      <c r="DD70" s="31"/>
      <c r="DE70" s="31"/>
      <c r="DF70" s="31"/>
      <c r="DG70" s="31"/>
      <c r="DH70" s="37"/>
      <c r="DI70" s="37"/>
      <c r="DJ70" s="37"/>
      <c r="DK70" s="37"/>
      <c r="DL70" s="37"/>
      <c r="DM70" s="37"/>
      <c r="DN70" s="37"/>
      <c r="DO70" s="31"/>
      <c r="DP70" s="31"/>
      <c r="DQ70" s="31"/>
      <c r="DR70" s="31"/>
      <c r="DS70" s="31"/>
      <c r="DT70" s="31"/>
      <c r="DU70" s="31"/>
      <c r="DV70" s="37"/>
      <c r="DW70" s="31"/>
      <c r="DX70" s="37"/>
      <c r="DY70" s="31"/>
      <c r="DZ70" s="31"/>
      <c r="EA70" s="31"/>
    </row>
    <row r="71" spans="1:131" ht="21" customHeight="1">
      <c r="DA71" s="31"/>
      <c r="DB71" s="31"/>
      <c r="DC71" s="31"/>
      <c r="DD71" s="31"/>
      <c r="DE71" s="31"/>
      <c r="DF71" s="31"/>
      <c r="DG71" s="31"/>
      <c r="DH71" s="37"/>
      <c r="DI71" s="37"/>
      <c r="DJ71" s="37"/>
      <c r="DK71" s="37"/>
      <c r="DL71" s="37"/>
      <c r="DM71" s="37"/>
      <c r="DN71" s="37"/>
      <c r="DO71" s="31"/>
      <c r="DP71" s="31"/>
      <c r="DQ71" s="31"/>
      <c r="DR71" s="31"/>
      <c r="DS71" s="31"/>
      <c r="DT71" s="31"/>
      <c r="DU71" s="31"/>
      <c r="DV71" s="37"/>
      <c r="DW71" s="31"/>
      <c r="DX71" s="37"/>
      <c r="DY71" s="31"/>
      <c r="DZ71" s="31"/>
      <c r="EA71" s="31"/>
    </row>
    <row r="72" spans="1:131" ht="21" customHeight="1">
      <c r="DA72" s="31"/>
      <c r="DB72" s="31"/>
      <c r="DC72" s="31"/>
      <c r="DD72" s="31"/>
      <c r="DE72" s="31"/>
      <c r="DF72" s="31"/>
      <c r="DG72" s="31"/>
      <c r="DH72" s="37"/>
      <c r="DI72" s="37"/>
      <c r="DJ72" s="37"/>
      <c r="DK72" s="37"/>
      <c r="DL72" s="37"/>
      <c r="DM72" s="37"/>
      <c r="DN72" s="37"/>
      <c r="DO72" s="31"/>
      <c r="DP72" s="31"/>
      <c r="DQ72" s="31"/>
      <c r="DR72" s="31"/>
      <c r="DS72" s="31"/>
      <c r="DT72" s="31"/>
      <c r="DU72" s="31"/>
      <c r="DV72" s="37"/>
      <c r="DW72" s="31"/>
      <c r="DX72" s="37"/>
      <c r="DY72" s="31"/>
      <c r="DZ72" s="31"/>
      <c r="EA72" s="31"/>
    </row>
    <row r="73" spans="1:131" ht="21" customHeight="1">
      <c r="D73" s="64"/>
      <c r="DA73" s="31"/>
      <c r="DB73" s="31"/>
      <c r="DC73" s="31"/>
      <c r="DD73" s="31"/>
      <c r="DE73" s="31"/>
      <c r="DF73" s="31"/>
      <c r="DG73" s="31"/>
      <c r="DH73" s="37"/>
      <c r="DI73" s="37"/>
      <c r="DJ73" s="37"/>
      <c r="DK73" s="37"/>
      <c r="DL73" s="37"/>
      <c r="DM73" s="37"/>
      <c r="DN73" s="37"/>
      <c r="DO73" s="31"/>
      <c r="DP73" s="31"/>
      <c r="DQ73" s="31"/>
      <c r="DR73" s="31"/>
      <c r="DS73" s="31"/>
      <c r="DT73" s="31"/>
      <c r="DU73" s="31"/>
      <c r="DV73" s="37"/>
      <c r="DW73" s="31"/>
      <c r="DX73" s="37"/>
      <c r="DY73" s="31"/>
      <c r="DZ73" s="31"/>
      <c r="EA73" s="31"/>
    </row>
    <row r="74" spans="1:131">
      <c r="D74" s="64"/>
      <c r="DA74" s="31"/>
      <c r="DB74" s="31"/>
      <c r="DC74" s="31"/>
      <c r="DD74" s="31"/>
      <c r="DE74" s="31"/>
      <c r="DF74" s="31"/>
      <c r="DG74" s="31"/>
      <c r="DH74" s="37"/>
      <c r="DI74" s="37"/>
      <c r="DJ74" s="37"/>
      <c r="DK74" s="37"/>
      <c r="DL74" s="37"/>
      <c r="DM74" s="37"/>
      <c r="DN74" s="37"/>
      <c r="DO74" s="31"/>
      <c r="DP74" s="31"/>
      <c r="DQ74" s="31"/>
      <c r="DR74" s="31"/>
      <c r="DS74" s="31"/>
      <c r="DT74" s="31"/>
      <c r="DU74" s="31"/>
      <c r="DV74" s="37"/>
      <c r="DW74" s="31"/>
      <c r="DX74" s="37"/>
      <c r="DY74" s="31"/>
      <c r="DZ74" s="31"/>
      <c r="EA74" s="31"/>
    </row>
    <row r="75" spans="1:131">
      <c r="D75" s="64"/>
      <c r="DA75" s="31"/>
      <c r="DB75" s="31"/>
      <c r="DC75" s="31"/>
      <c r="DD75" s="31"/>
      <c r="DE75" s="31"/>
      <c r="DF75" s="31"/>
      <c r="DG75" s="31"/>
      <c r="DH75" s="37"/>
      <c r="DI75" s="37"/>
      <c r="DJ75" s="37"/>
      <c r="DK75" s="37"/>
      <c r="DL75" s="37"/>
      <c r="DM75" s="37"/>
      <c r="DN75" s="37"/>
      <c r="DO75" s="31"/>
      <c r="DP75" s="31"/>
      <c r="DQ75" s="31"/>
      <c r="DR75" s="31"/>
      <c r="DS75" s="31"/>
      <c r="DT75" s="31"/>
      <c r="DU75" s="31"/>
      <c r="DV75" s="37"/>
      <c r="DW75" s="31"/>
      <c r="DX75" s="37"/>
      <c r="DY75" s="31"/>
      <c r="DZ75" s="31"/>
      <c r="EA75" s="31"/>
    </row>
    <row r="76" spans="1:131">
      <c r="DA76" s="31"/>
      <c r="DB76" s="31"/>
      <c r="DC76" s="31"/>
      <c r="DD76" s="31"/>
      <c r="DE76" s="31"/>
      <c r="DF76" s="31"/>
      <c r="DG76" s="31"/>
      <c r="DH76" s="37"/>
      <c r="DI76" s="37"/>
      <c r="DJ76" s="37"/>
      <c r="DK76" s="37"/>
      <c r="DL76" s="37"/>
      <c r="DM76" s="37"/>
      <c r="DN76" s="37"/>
      <c r="DO76" s="31"/>
      <c r="DP76" s="31"/>
      <c r="DQ76" s="31"/>
      <c r="DR76" s="31"/>
      <c r="DS76" s="31"/>
      <c r="DT76" s="31"/>
      <c r="DU76" s="31"/>
      <c r="DV76" s="37"/>
      <c r="DW76" s="31"/>
      <c r="DX76" s="37"/>
      <c r="DY76" s="31"/>
      <c r="DZ76" s="31"/>
      <c r="EA76" s="31"/>
    </row>
    <row r="77" spans="1:131">
      <c r="D77" s="64"/>
      <c r="DA77" s="31"/>
      <c r="DB77" s="31"/>
      <c r="DC77" s="31"/>
      <c r="DD77" s="31"/>
      <c r="DE77" s="31"/>
      <c r="DF77" s="31"/>
      <c r="DG77" s="31"/>
      <c r="DH77" s="37"/>
      <c r="DI77" s="37"/>
      <c r="DJ77" s="37"/>
      <c r="DK77" s="37"/>
      <c r="DL77" s="37"/>
      <c r="DM77" s="37"/>
      <c r="DN77" s="37"/>
      <c r="DO77" s="31"/>
      <c r="DP77" s="31"/>
      <c r="DQ77" s="31"/>
      <c r="DR77" s="31"/>
      <c r="DS77" s="31"/>
      <c r="DT77" s="31"/>
      <c r="DU77" s="31"/>
      <c r="DV77" s="37"/>
      <c r="DW77" s="31"/>
      <c r="DX77" s="37"/>
      <c r="DY77" s="31"/>
      <c r="DZ77" s="31"/>
      <c r="EA77" s="31"/>
    </row>
    <row r="78" spans="1:131">
      <c r="DA78" s="31"/>
      <c r="DB78" s="31"/>
      <c r="DC78" s="31"/>
      <c r="DD78" s="31"/>
      <c r="DE78" s="31"/>
      <c r="DF78" s="31"/>
      <c r="DG78" s="31"/>
      <c r="DH78" s="37"/>
      <c r="DI78" s="37"/>
      <c r="DJ78" s="37"/>
      <c r="DK78" s="37"/>
      <c r="DL78" s="37"/>
      <c r="DM78" s="37"/>
      <c r="DN78" s="37"/>
      <c r="DO78" s="31"/>
      <c r="DP78" s="31"/>
      <c r="DQ78" s="31"/>
      <c r="DR78" s="31"/>
      <c r="DS78" s="31"/>
      <c r="DT78" s="31"/>
      <c r="DU78" s="31"/>
      <c r="DV78" s="37"/>
      <c r="DW78" s="31"/>
      <c r="DX78" s="37"/>
      <c r="DY78" s="31"/>
      <c r="DZ78" s="31"/>
      <c r="EA78" s="31"/>
    </row>
    <row r="79" spans="1:131">
      <c r="DA79" s="31"/>
      <c r="DB79" s="31"/>
      <c r="DC79" s="31"/>
      <c r="DD79" s="31"/>
      <c r="DE79" s="31"/>
      <c r="DF79" s="31"/>
      <c r="DG79" s="31"/>
      <c r="DH79" s="37"/>
      <c r="DI79" s="37"/>
      <c r="DJ79" s="37"/>
      <c r="DK79" s="37"/>
      <c r="DL79" s="37"/>
      <c r="DM79" s="37"/>
      <c r="DN79" s="37"/>
      <c r="DO79" s="31"/>
      <c r="DP79" s="31"/>
      <c r="DQ79" s="31"/>
      <c r="DR79" s="31"/>
      <c r="DS79" s="31"/>
      <c r="DT79" s="31"/>
      <c r="DU79" s="31"/>
      <c r="DV79" s="37"/>
      <c r="DW79" s="31"/>
      <c r="DX79" s="37"/>
      <c r="DY79" s="31"/>
      <c r="DZ79" s="31"/>
      <c r="EA79" s="31"/>
    </row>
    <row r="80" spans="1:131">
      <c r="DA80" s="31"/>
      <c r="DB80" s="31"/>
      <c r="DC80" s="31"/>
      <c r="DD80" s="31"/>
      <c r="DE80" s="31"/>
      <c r="DF80" s="31"/>
      <c r="DG80" s="31"/>
      <c r="DH80" s="37"/>
      <c r="DI80" s="37"/>
      <c r="DJ80" s="37"/>
      <c r="DK80" s="37"/>
      <c r="DL80" s="37"/>
      <c r="DM80" s="37"/>
      <c r="DN80" s="37"/>
      <c r="DO80" s="31"/>
      <c r="DP80" s="31"/>
      <c r="DQ80" s="31"/>
      <c r="DR80" s="31"/>
      <c r="DS80" s="31"/>
      <c r="DT80" s="31"/>
      <c r="DU80" s="31"/>
      <c r="DV80" s="37"/>
      <c r="DW80" s="31"/>
      <c r="DX80" s="37"/>
      <c r="DY80" s="31"/>
      <c r="DZ80" s="31"/>
      <c r="EA80" s="31"/>
    </row>
    <row r="81" spans="105:131">
      <c r="DA81" s="31"/>
      <c r="DB81" s="31"/>
      <c r="DC81" s="31"/>
      <c r="DD81" s="31"/>
      <c r="DE81" s="31"/>
      <c r="DF81" s="31"/>
      <c r="DG81" s="31"/>
      <c r="DH81" s="37"/>
      <c r="DI81" s="37"/>
      <c r="DJ81" s="37"/>
      <c r="DK81" s="37"/>
      <c r="DL81" s="37"/>
      <c r="DM81" s="37"/>
      <c r="DN81" s="37"/>
      <c r="DO81" s="31"/>
      <c r="DP81" s="31"/>
      <c r="DQ81" s="31"/>
      <c r="DR81" s="31"/>
      <c r="DS81" s="31"/>
      <c r="DT81" s="31"/>
      <c r="DU81" s="31"/>
      <c r="DV81" s="37"/>
      <c r="DW81" s="31"/>
      <c r="DX81" s="37"/>
      <c r="DY81" s="31"/>
      <c r="DZ81" s="31"/>
      <c r="EA81" s="31"/>
    </row>
    <row r="82" spans="105:131">
      <c r="DA82" s="31"/>
      <c r="DB82" s="31"/>
      <c r="DC82" s="31"/>
      <c r="DD82" s="31"/>
      <c r="DE82" s="31"/>
      <c r="DF82" s="31"/>
      <c r="DG82" s="31"/>
      <c r="DH82" s="37"/>
      <c r="DI82" s="37"/>
      <c r="DJ82" s="37"/>
      <c r="DK82" s="37"/>
      <c r="DL82" s="37"/>
      <c r="DM82" s="37"/>
      <c r="DN82" s="37"/>
      <c r="DO82" s="31"/>
      <c r="DP82" s="31"/>
      <c r="DQ82" s="31"/>
      <c r="DR82" s="31"/>
      <c r="DS82" s="31"/>
      <c r="DT82" s="31"/>
      <c r="DU82" s="31"/>
      <c r="DV82" s="37"/>
      <c r="DW82" s="31"/>
      <c r="DX82" s="37"/>
      <c r="DY82" s="31"/>
      <c r="DZ82" s="31"/>
      <c r="EA82" s="31"/>
    </row>
    <row r="83" spans="105:131">
      <c r="DA83" s="31"/>
      <c r="DB83" s="31"/>
      <c r="DC83" s="31"/>
      <c r="DD83" s="31"/>
      <c r="DE83" s="31"/>
      <c r="DF83" s="31"/>
      <c r="DG83" s="31"/>
      <c r="DH83" s="37"/>
      <c r="DI83" s="37"/>
      <c r="DJ83" s="37"/>
      <c r="DK83" s="37"/>
      <c r="DL83" s="37"/>
      <c r="DM83" s="37"/>
      <c r="DN83" s="37"/>
      <c r="DO83" s="31"/>
      <c r="DP83" s="31"/>
      <c r="DQ83" s="31"/>
      <c r="DR83" s="31"/>
      <c r="DS83" s="31"/>
      <c r="DT83" s="31"/>
      <c r="DU83" s="31"/>
      <c r="DV83" s="37"/>
      <c r="DW83" s="31"/>
      <c r="DX83" s="37"/>
      <c r="DY83" s="31"/>
      <c r="DZ83" s="31"/>
      <c r="EA83" s="31"/>
    </row>
    <row r="84" spans="105:131">
      <c r="DA84" s="31"/>
      <c r="DB84" s="31"/>
      <c r="DC84" s="31"/>
      <c r="DD84" s="31"/>
      <c r="DE84" s="31"/>
      <c r="DF84" s="31"/>
      <c r="DG84" s="31"/>
      <c r="DH84" s="37"/>
      <c r="DI84" s="37"/>
      <c r="DJ84" s="37"/>
      <c r="DK84" s="37"/>
      <c r="DL84" s="37"/>
      <c r="DM84" s="37"/>
      <c r="DN84" s="37"/>
      <c r="DO84" s="31"/>
      <c r="DP84" s="31"/>
      <c r="DQ84" s="31"/>
      <c r="DR84" s="31"/>
      <c r="DS84" s="31"/>
      <c r="DT84" s="31"/>
      <c r="DU84" s="31"/>
      <c r="DV84" s="37"/>
      <c r="DW84" s="31"/>
      <c r="DX84" s="37"/>
      <c r="DY84" s="31"/>
      <c r="DZ84" s="31"/>
      <c r="EA84" s="31"/>
    </row>
    <row r="85" spans="105:131">
      <c r="DA85" s="31"/>
      <c r="DB85" s="31"/>
      <c r="DC85" s="31"/>
      <c r="DD85" s="31"/>
      <c r="DE85" s="31"/>
      <c r="DF85" s="31"/>
      <c r="DG85" s="31"/>
      <c r="DH85" s="37"/>
      <c r="DI85" s="37"/>
      <c r="DJ85" s="37"/>
      <c r="DK85" s="37"/>
      <c r="DL85" s="37"/>
      <c r="DM85" s="37"/>
      <c r="DN85" s="37"/>
      <c r="DO85" s="31"/>
      <c r="DP85" s="31"/>
      <c r="DQ85" s="31"/>
      <c r="DR85" s="31"/>
      <c r="DS85" s="31"/>
      <c r="DT85" s="31"/>
      <c r="DU85" s="31"/>
      <c r="DV85" s="37"/>
      <c r="DW85" s="31"/>
      <c r="DX85" s="37"/>
      <c r="DY85" s="31"/>
      <c r="DZ85" s="31"/>
      <c r="EA85" s="31"/>
    </row>
    <row r="86" spans="105:131">
      <c r="DA86" s="31"/>
      <c r="DB86" s="31"/>
      <c r="DC86" s="31"/>
      <c r="DD86" s="31"/>
      <c r="DE86" s="31"/>
      <c r="DF86" s="31"/>
      <c r="DG86" s="31"/>
      <c r="DH86" s="37"/>
      <c r="DI86" s="37"/>
      <c r="DJ86" s="37"/>
      <c r="DK86" s="37"/>
      <c r="DL86" s="37"/>
      <c r="DM86" s="37"/>
      <c r="DN86" s="37"/>
      <c r="DO86" s="31"/>
      <c r="DP86" s="31"/>
      <c r="DQ86" s="31"/>
      <c r="DR86" s="31"/>
      <c r="DS86" s="31"/>
      <c r="DT86" s="31"/>
      <c r="DU86" s="31"/>
      <c r="DV86" s="37"/>
      <c r="DW86" s="31"/>
      <c r="DX86" s="37"/>
      <c r="DY86" s="31"/>
      <c r="DZ86" s="31"/>
      <c r="EA86" s="31"/>
    </row>
    <row r="87" spans="105:131">
      <c r="DA87" s="31"/>
      <c r="DB87" s="31"/>
      <c r="DC87" s="31"/>
      <c r="DD87" s="31"/>
      <c r="DE87" s="31"/>
      <c r="DF87" s="31"/>
      <c r="DG87" s="31"/>
      <c r="DH87" s="37"/>
      <c r="DI87" s="37"/>
      <c r="DJ87" s="37"/>
      <c r="DK87" s="37"/>
      <c r="DL87" s="37"/>
      <c r="DM87" s="37"/>
      <c r="DN87" s="37"/>
      <c r="DO87" s="31"/>
      <c r="DP87" s="31"/>
      <c r="DQ87" s="31"/>
      <c r="DR87" s="31"/>
      <c r="DS87" s="31"/>
      <c r="DT87" s="31"/>
      <c r="DU87" s="31"/>
      <c r="DV87" s="37"/>
      <c r="DW87" s="31"/>
      <c r="DX87" s="37"/>
      <c r="DY87" s="31"/>
      <c r="DZ87" s="31"/>
      <c r="EA87" s="31"/>
    </row>
    <row r="88" spans="105:131">
      <c r="DA88" s="31"/>
      <c r="DB88" s="31"/>
      <c r="DC88" s="31"/>
      <c r="DD88" s="31"/>
      <c r="DE88" s="31"/>
      <c r="DF88" s="31"/>
      <c r="DG88" s="31"/>
      <c r="DH88" s="37"/>
      <c r="DI88" s="37"/>
      <c r="DJ88" s="37"/>
      <c r="DK88" s="37"/>
      <c r="DL88" s="37"/>
      <c r="DM88" s="37"/>
      <c r="DN88" s="37"/>
      <c r="DO88" s="31"/>
      <c r="DP88" s="31"/>
      <c r="DQ88" s="31"/>
      <c r="DR88" s="31"/>
      <c r="DS88" s="31"/>
      <c r="DT88" s="31"/>
      <c r="DU88" s="31"/>
      <c r="DV88" s="37"/>
      <c r="DW88" s="31"/>
      <c r="DX88" s="37"/>
      <c r="DY88" s="31"/>
      <c r="DZ88" s="31"/>
      <c r="EA88" s="31"/>
    </row>
    <row r="89" spans="105:131">
      <c r="DA89" s="31"/>
      <c r="DB89" s="31"/>
      <c r="DC89" s="31"/>
      <c r="DD89" s="31"/>
      <c r="DE89" s="31"/>
      <c r="DF89" s="31"/>
      <c r="DG89" s="31"/>
      <c r="DH89" s="37"/>
      <c r="DI89" s="37"/>
      <c r="DJ89" s="37"/>
      <c r="DK89" s="37"/>
      <c r="DL89" s="37"/>
      <c r="DM89" s="37"/>
      <c r="DN89" s="37"/>
      <c r="DO89" s="31"/>
      <c r="DP89" s="31"/>
      <c r="DQ89" s="31"/>
      <c r="DR89" s="31"/>
      <c r="DS89" s="31"/>
      <c r="DT89" s="31"/>
      <c r="DU89" s="31"/>
      <c r="DV89" s="37"/>
      <c r="DW89" s="31"/>
      <c r="DX89" s="37"/>
      <c r="DY89" s="31"/>
      <c r="DZ89" s="31"/>
      <c r="EA89" s="31"/>
    </row>
    <row r="90" spans="105:131">
      <c r="DA90" s="31"/>
      <c r="DB90" s="31"/>
      <c r="DC90" s="31"/>
      <c r="DD90" s="31"/>
      <c r="DE90" s="31"/>
      <c r="DF90" s="31"/>
      <c r="DG90" s="31"/>
      <c r="DH90" s="37"/>
      <c r="DI90" s="37"/>
      <c r="DJ90" s="37"/>
      <c r="DK90" s="37"/>
      <c r="DL90" s="37"/>
      <c r="DM90" s="37"/>
      <c r="DN90" s="37"/>
      <c r="DO90" s="31"/>
      <c r="DP90" s="31"/>
      <c r="DQ90" s="31"/>
      <c r="DR90" s="31"/>
      <c r="DS90" s="31"/>
      <c r="DT90" s="31"/>
      <c r="DU90" s="31"/>
      <c r="DV90" s="37"/>
      <c r="DW90" s="31"/>
      <c r="DX90" s="37"/>
      <c r="DY90" s="31"/>
      <c r="DZ90" s="31"/>
      <c r="EA90" s="31"/>
    </row>
    <row r="91" spans="105:131">
      <c r="DA91" s="31"/>
      <c r="DB91" s="31"/>
      <c r="DC91" s="31"/>
      <c r="DD91" s="31"/>
      <c r="DE91" s="31"/>
      <c r="DF91" s="31"/>
      <c r="DG91" s="31"/>
      <c r="DH91" s="37"/>
      <c r="DI91" s="37"/>
      <c r="DJ91" s="37"/>
      <c r="DK91" s="37"/>
      <c r="DL91" s="37"/>
      <c r="DM91" s="37"/>
      <c r="DN91" s="37"/>
      <c r="DO91" s="31"/>
      <c r="DP91" s="31"/>
      <c r="DQ91" s="31"/>
      <c r="DR91" s="31"/>
      <c r="DS91" s="31"/>
      <c r="DT91" s="31"/>
      <c r="DU91" s="31"/>
      <c r="DV91" s="37"/>
      <c r="DW91" s="31"/>
      <c r="DX91" s="37"/>
      <c r="DY91" s="31"/>
      <c r="DZ91" s="31"/>
      <c r="EA91" s="31"/>
    </row>
    <row r="92" spans="105:131">
      <c r="DA92" s="31"/>
      <c r="DB92" s="31"/>
      <c r="DC92" s="31"/>
      <c r="DD92" s="31"/>
      <c r="DE92" s="31"/>
      <c r="DF92" s="31"/>
      <c r="DG92" s="31"/>
      <c r="DH92" s="37"/>
      <c r="DI92" s="37"/>
      <c r="DJ92" s="37"/>
      <c r="DK92" s="37"/>
      <c r="DL92" s="37"/>
      <c r="DM92" s="37"/>
      <c r="DN92" s="37"/>
      <c r="DO92" s="31"/>
      <c r="DP92" s="31"/>
      <c r="DQ92" s="31"/>
      <c r="DR92" s="31"/>
      <c r="DS92" s="31"/>
      <c r="DT92" s="31"/>
      <c r="DU92" s="31"/>
      <c r="DV92" s="37"/>
      <c r="DW92" s="31"/>
      <c r="DX92" s="37"/>
      <c r="DY92" s="31"/>
      <c r="DZ92" s="31"/>
      <c r="EA92" s="31"/>
    </row>
    <row r="93" spans="105:131">
      <c r="DA93" s="31"/>
      <c r="DB93" s="31"/>
      <c r="DC93" s="31"/>
      <c r="DD93" s="31"/>
      <c r="DE93" s="31"/>
      <c r="DF93" s="31"/>
      <c r="DG93" s="31"/>
      <c r="DH93" s="37"/>
      <c r="DI93" s="37"/>
      <c r="DJ93" s="37"/>
      <c r="DK93" s="37"/>
      <c r="DL93" s="37"/>
      <c r="DM93" s="37"/>
      <c r="DN93" s="37"/>
      <c r="DO93" s="31"/>
      <c r="DP93" s="31"/>
      <c r="DQ93" s="31"/>
      <c r="DR93" s="31"/>
      <c r="DS93" s="31"/>
      <c r="DT93" s="31"/>
      <c r="DU93" s="31"/>
      <c r="DV93" s="37"/>
      <c r="DW93" s="31"/>
      <c r="DX93" s="37"/>
      <c r="DY93" s="31"/>
      <c r="DZ93" s="31"/>
      <c r="EA93" s="31"/>
    </row>
    <row r="94" spans="105:131">
      <c r="DA94" s="31"/>
      <c r="DB94" s="31"/>
      <c r="DC94" s="31"/>
      <c r="DD94" s="31"/>
      <c r="DE94" s="31"/>
      <c r="DF94" s="31"/>
      <c r="DG94" s="31"/>
      <c r="DH94" s="37"/>
      <c r="DI94" s="37"/>
      <c r="DJ94" s="37"/>
      <c r="DK94" s="37"/>
      <c r="DL94" s="37"/>
      <c r="DM94" s="37"/>
      <c r="DN94" s="37"/>
      <c r="DO94" s="31"/>
      <c r="DP94" s="31"/>
      <c r="DQ94" s="31"/>
      <c r="DR94" s="31"/>
      <c r="DS94" s="31"/>
      <c r="DT94" s="31"/>
      <c r="DU94" s="31"/>
      <c r="DV94" s="37"/>
      <c r="DW94" s="31"/>
      <c r="DX94" s="37"/>
      <c r="DY94" s="31"/>
      <c r="DZ94" s="31"/>
      <c r="EA94" s="31"/>
    </row>
    <row r="95" spans="105:131">
      <c r="DA95" s="31"/>
      <c r="DB95" s="31"/>
      <c r="DC95" s="31"/>
      <c r="DD95" s="31"/>
      <c r="DE95" s="31"/>
      <c r="DF95" s="31"/>
      <c r="DG95" s="31"/>
      <c r="DH95" s="37"/>
      <c r="DI95" s="37"/>
      <c r="DJ95" s="37"/>
      <c r="DK95" s="37"/>
      <c r="DL95" s="37"/>
      <c r="DM95" s="37"/>
      <c r="DN95" s="37"/>
      <c r="DO95" s="31"/>
      <c r="DP95" s="31"/>
      <c r="DQ95" s="31"/>
      <c r="DR95" s="31"/>
      <c r="DS95" s="31"/>
      <c r="DT95" s="31"/>
      <c r="DU95" s="31"/>
      <c r="DV95" s="37"/>
      <c r="DW95" s="31"/>
      <c r="DX95" s="37"/>
      <c r="DY95" s="31"/>
      <c r="DZ95" s="31"/>
      <c r="EA95" s="31"/>
    </row>
    <row r="96" spans="105:131">
      <c r="DA96" s="31"/>
      <c r="DB96" s="31"/>
      <c r="DC96" s="31"/>
      <c r="DD96" s="31"/>
      <c r="DE96" s="31"/>
      <c r="DF96" s="31"/>
      <c r="DG96" s="31"/>
      <c r="DH96" s="37"/>
      <c r="DI96" s="37"/>
      <c r="DJ96" s="37"/>
      <c r="DK96" s="37"/>
      <c r="DL96" s="37"/>
      <c r="DM96" s="37"/>
      <c r="DN96" s="37"/>
      <c r="DO96" s="31"/>
      <c r="DP96" s="31"/>
      <c r="DQ96" s="31"/>
      <c r="DR96" s="31"/>
      <c r="DS96" s="31"/>
      <c r="DT96" s="31"/>
      <c r="DU96" s="31"/>
      <c r="DV96" s="37"/>
      <c r="DW96" s="31"/>
      <c r="DX96" s="37"/>
      <c r="DY96" s="31"/>
      <c r="DZ96" s="31"/>
      <c r="EA96" s="31"/>
    </row>
    <row r="97" spans="105:131">
      <c r="DA97" s="31"/>
      <c r="DB97" s="31"/>
      <c r="DC97" s="31"/>
      <c r="DD97" s="31"/>
      <c r="DE97" s="31"/>
      <c r="DF97" s="31"/>
      <c r="DG97" s="31"/>
      <c r="DH97" s="37"/>
      <c r="DI97" s="37"/>
      <c r="DJ97" s="37"/>
      <c r="DK97" s="37"/>
      <c r="DL97" s="37"/>
      <c r="DM97" s="37"/>
      <c r="DN97" s="37"/>
      <c r="DO97" s="31"/>
      <c r="DP97" s="31"/>
      <c r="DQ97" s="31"/>
      <c r="DR97" s="31"/>
      <c r="DS97" s="31"/>
      <c r="DT97" s="31"/>
      <c r="DU97" s="31"/>
      <c r="DV97" s="37"/>
      <c r="DW97" s="31"/>
      <c r="DX97" s="37"/>
      <c r="DY97" s="31"/>
      <c r="DZ97" s="31"/>
      <c r="EA97" s="31"/>
    </row>
    <row r="98" spans="105:131">
      <c r="DA98" s="31"/>
      <c r="DB98" s="31"/>
      <c r="DC98" s="31"/>
      <c r="DD98" s="31"/>
      <c r="DE98" s="31"/>
      <c r="DF98" s="31"/>
      <c r="DG98" s="31"/>
      <c r="DH98" s="37"/>
      <c r="DI98" s="37"/>
      <c r="DJ98" s="37"/>
      <c r="DK98" s="37"/>
      <c r="DL98" s="37"/>
      <c r="DM98" s="37"/>
      <c r="DN98" s="37"/>
      <c r="DO98" s="31"/>
      <c r="DP98" s="31"/>
      <c r="DQ98" s="31"/>
      <c r="DR98" s="31"/>
      <c r="DS98" s="31"/>
      <c r="DT98" s="31"/>
      <c r="DU98" s="31"/>
      <c r="DV98" s="37"/>
      <c r="DW98" s="31"/>
      <c r="DX98" s="37"/>
      <c r="DY98" s="31"/>
      <c r="DZ98" s="31"/>
      <c r="EA98" s="31"/>
    </row>
    <row r="99" spans="105:131">
      <c r="DA99" s="31"/>
      <c r="DB99" s="31"/>
      <c r="DC99" s="31"/>
      <c r="DD99" s="31"/>
      <c r="DE99" s="31"/>
      <c r="DF99" s="31"/>
      <c r="DG99" s="31"/>
      <c r="DH99" s="37"/>
      <c r="DI99" s="37"/>
      <c r="DJ99" s="37"/>
      <c r="DK99" s="37"/>
      <c r="DL99" s="37"/>
      <c r="DM99" s="37"/>
      <c r="DN99" s="37"/>
      <c r="DO99" s="31"/>
      <c r="DP99" s="31"/>
      <c r="DQ99" s="31"/>
      <c r="DR99" s="31"/>
      <c r="DS99" s="31"/>
      <c r="DT99" s="31"/>
      <c r="DU99" s="31"/>
      <c r="DV99" s="37"/>
      <c r="DW99" s="31"/>
      <c r="DX99" s="37"/>
      <c r="DY99" s="31"/>
      <c r="DZ99" s="31"/>
      <c r="EA99" s="31"/>
    </row>
    <row r="100" spans="105:131">
      <c r="DA100" s="31"/>
      <c r="DB100" s="31"/>
      <c r="DC100" s="31"/>
      <c r="DD100" s="31"/>
      <c r="DE100" s="31"/>
      <c r="DF100" s="31"/>
      <c r="DG100" s="31"/>
      <c r="DH100" s="37"/>
      <c r="DI100" s="37"/>
      <c r="DJ100" s="37"/>
      <c r="DK100" s="37"/>
      <c r="DL100" s="37"/>
      <c r="DM100" s="37"/>
      <c r="DN100" s="37"/>
      <c r="DO100" s="31"/>
      <c r="DP100" s="31"/>
      <c r="DQ100" s="31"/>
      <c r="DR100" s="31"/>
      <c r="DS100" s="31"/>
      <c r="DT100" s="31"/>
      <c r="DU100" s="31"/>
      <c r="DV100" s="37"/>
      <c r="DW100" s="31"/>
      <c r="DX100" s="37"/>
      <c r="DY100" s="31"/>
      <c r="DZ100" s="31"/>
      <c r="EA100" s="31"/>
    </row>
    <row r="101" spans="105:131">
      <c r="DA101" s="31"/>
      <c r="DB101" s="31"/>
      <c r="DC101" s="31"/>
      <c r="DD101" s="31"/>
      <c r="DE101" s="31"/>
      <c r="DF101" s="31"/>
      <c r="DG101" s="31"/>
      <c r="DH101" s="37"/>
      <c r="DI101" s="37"/>
      <c r="DJ101" s="37"/>
      <c r="DK101" s="37"/>
      <c r="DL101" s="37"/>
      <c r="DM101" s="37"/>
      <c r="DN101" s="37"/>
      <c r="DO101" s="31"/>
      <c r="DP101" s="31"/>
      <c r="DQ101" s="31"/>
      <c r="DR101" s="31"/>
      <c r="DS101" s="31"/>
      <c r="DT101" s="31"/>
      <c r="DU101" s="31"/>
      <c r="DV101" s="37"/>
      <c r="DW101" s="31"/>
      <c r="DX101" s="37"/>
      <c r="DY101" s="31"/>
      <c r="DZ101" s="31"/>
      <c r="EA101" s="31"/>
    </row>
    <row r="102" spans="105:131">
      <c r="DA102" s="31"/>
      <c r="DB102" s="31"/>
      <c r="DC102" s="31"/>
      <c r="DD102" s="31"/>
      <c r="DE102" s="31"/>
      <c r="DF102" s="31"/>
      <c r="DG102" s="31"/>
      <c r="DH102" s="37"/>
      <c r="DI102" s="37"/>
      <c r="DJ102" s="37"/>
      <c r="DK102" s="37"/>
      <c r="DL102" s="37"/>
      <c r="DM102" s="37"/>
      <c r="DN102" s="37"/>
      <c r="DO102" s="31"/>
      <c r="DP102" s="31"/>
      <c r="DQ102" s="31"/>
      <c r="DR102" s="31"/>
      <c r="DS102" s="31"/>
      <c r="DT102" s="31"/>
      <c r="DU102" s="31"/>
      <c r="DV102" s="37"/>
      <c r="DW102" s="31"/>
      <c r="DX102" s="37"/>
      <c r="DY102" s="31"/>
      <c r="DZ102" s="31"/>
      <c r="EA102" s="31"/>
    </row>
    <row r="103" spans="105:131">
      <c r="DA103" s="31"/>
      <c r="DB103" s="31"/>
      <c r="DC103" s="31"/>
      <c r="DD103" s="31"/>
      <c r="DE103" s="31"/>
      <c r="DF103" s="31"/>
      <c r="DG103" s="31"/>
      <c r="DH103" s="37"/>
      <c r="DI103" s="37"/>
      <c r="DJ103" s="37"/>
      <c r="DK103" s="37"/>
      <c r="DL103" s="37"/>
      <c r="DM103" s="37"/>
      <c r="DN103" s="37"/>
      <c r="DO103" s="31"/>
      <c r="DP103" s="31"/>
      <c r="DQ103" s="31"/>
      <c r="DR103" s="31"/>
      <c r="DS103" s="31"/>
      <c r="DT103" s="31"/>
      <c r="DU103" s="31"/>
      <c r="DV103" s="37"/>
      <c r="DW103" s="31"/>
      <c r="DX103" s="37"/>
      <c r="DY103" s="31"/>
      <c r="DZ103" s="31"/>
      <c r="EA103" s="31"/>
    </row>
    <row r="104" spans="105:131">
      <c r="DA104" s="31"/>
      <c r="DB104" s="31"/>
      <c r="DC104" s="31"/>
      <c r="DD104" s="31"/>
      <c r="DE104" s="31"/>
      <c r="DF104" s="31"/>
      <c r="DG104" s="31"/>
      <c r="DH104" s="37"/>
      <c r="DI104" s="37"/>
      <c r="DJ104" s="37"/>
      <c r="DK104" s="37"/>
      <c r="DL104" s="37"/>
      <c r="DM104" s="37"/>
      <c r="DN104" s="37"/>
      <c r="DO104" s="31"/>
      <c r="DP104" s="31"/>
      <c r="DQ104" s="31"/>
      <c r="DR104" s="31"/>
      <c r="DS104" s="31"/>
      <c r="DT104" s="31"/>
      <c r="DU104" s="31"/>
      <c r="DV104" s="37"/>
      <c r="DW104" s="31"/>
      <c r="DX104" s="37"/>
      <c r="DY104" s="31"/>
      <c r="DZ104" s="31"/>
      <c r="EA104" s="31"/>
    </row>
    <row r="105" spans="105:131">
      <c r="DA105" s="31"/>
      <c r="DB105" s="31"/>
      <c r="DC105" s="31"/>
      <c r="DD105" s="31"/>
      <c r="DE105" s="31"/>
      <c r="DF105" s="31"/>
      <c r="DG105" s="31"/>
      <c r="DH105" s="37"/>
      <c r="DI105" s="37"/>
      <c r="DJ105" s="37"/>
      <c r="DK105" s="37"/>
      <c r="DL105" s="37"/>
      <c r="DM105" s="37"/>
      <c r="DN105" s="37"/>
      <c r="DO105" s="31"/>
      <c r="DP105" s="31"/>
      <c r="DQ105" s="31"/>
      <c r="DR105" s="31"/>
      <c r="DS105" s="31"/>
      <c r="DT105" s="31"/>
      <c r="DU105" s="31"/>
      <c r="DV105" s="37"/>
      <c r="DW105" s="31"/>
      <c r="DX105" s="37"/>
      <c r="DY105" s="31"/>
      <c r="DZ105" s="31"/>
      <c r="EA105" s="31"/>
    </row>
    <row r="106" spans="105:131">
      <c r="DA106" s="31"/>
      <c r="DB106" s="31"/>
      <c r="DC106" s="31"/>
      <c r="DD106" s="31"/>
      <c r="DE106" s="31"/>
      <c r="DF106" s="31"/>
      <c r="DG106" s="31"/>
      <c r="DH106" s="37"/>
      <c r="DI106" s="37"/>
      <c r="DJ106" s="37"/>
      <c r="DK106" s="37"/>
      <c r="DL106" s="37"/>
      <c r="DM106" s="37"/>
      <c r="DN106" s="37"/>
      <c r="DO106" s="31"/>
      <c r="DP106" s="31"/>
      <c r="DQ106" s="31"/>
      <c r="DR106" s="31"/>
      <c r="DS106" s="31"/>
      <c r="DT106" s="31"/>
      <c r="DU106" s="31"/>
      <c r="DV106" s="37"/>
      <c r="DW106" s="31"/>
      <c r="DX106" s="37"/>
      <c r="DY106" s="31"/>
      <c r="DZ106" s="31"/>
      <c r="EA106" s="31"/>
    </row>
    <row r="107" spans="105:131">
      <c r="DA107" s="31"/>
      <c r="DB107" s="31"/>
      <c r="DC107" s="31"/>
      <c r="DD107" s="31"/>
      <c r="DE107" s="31"/>
      <c r="DF107" s="31"/>
      <c r="DG107" s="31"/>
      <c r="DH107" s="37"/>
      <c r="DI107" s="37"/>
      <c r="DJ107" s="37"/>
      <c r="DK107" s="37"/>
      <c r="DL107" s="37"/>
      <c r="DM107" s="37"/>
      <c r="DN107" s="37"/>
      <c r="DO107" s="31"/>
      <c r="DP107" s="31"/>
      <c r="DQ107" s="31"/>
      <c r="DR107" s="31"/>
      <c r="DS107" s="31"/>
      <c r="DT107" s="31"/>
      <c r="DU107" s="31"/>
      <c r="DV107" s="37"/>
      <c r="DW107" s="31"/>
      <c r="DX107" s="37"/>
      <c r="DY107" s="31"/>
      <c r="DZ107" s="31"/>
      <c r="EA107" s="31"/>
    </row>
    <row r="108" spans="105:131">
      <c r="DA108" s="31"/>
      <c r="DB108" s="31"/>
      <c r="DC108" s="31"/>
      <c r="DD108" s="31"/>
      <c r="DE108" s="31"/>
      <c r="DF108" s="31"/>
      <c r="DG108" s="31"/>
      <c r="DH108" s="37"/>
      <c r="DI108" s="37"/>
      <c r="DJ108" s="37"/>
      <c r="DK108" s="37"/>
      <c r="DL108" s="37"/>
      <c r="DM108" s="37"/>
      <c r="DN108" s="37"/>
      <c r="DO108" s="31"/>
      <c r="DP108" s="31"/>
      <c r="DQ108" s="31"/>
      <c r="DR108" s="31"/>
      <c r="DS108" s="31"/>
      <c r="DT108" s="31"/>
      <c r="DU108" s="31"/>
      <c r="DV108" s="37"/>
      <c r="DW108" s="31"/>
      <c r="DX108" s="37"/>
      <c r="DY108" s="31"/>
      <c r="DZ108" s="31"/>
      <c r="EA108" s="31"/>
    </row>
    <row r="109" spans="105:131">
      <c r="DA109" s="31"/>
      <c r="DB109" s="31"/>
      <c r="DC109" s="31"/>
      <c r="DD109" s="31"/>
      <c r="DE109" s="31"/>
      <c r="DF109" s="31"/>
      <c r="DG109" s="31"/>
      <c r="DH109" s="37"/>
      <c r="DI109" s="37"/>
      <c r="DJ109" s="37"/>
      <c r="DK109" s="37"/>
      <c r="DL109" s="37"/>
      <c r="DM109" s="37"/>
      <c r="DN109" s="37"/>
      <c r="DO109" s="31"/>
      <c r="DP109" s="31"/>
      <c r="DQ109" s="31"/>
      <c r="DR109" s="31"/>
      <c r="DS109" s="31"/>
      <c r="DT109" s="31"/>
      <c r="DU109" s="31"/>
      <c r="DV109" s="37"/>
      <c r="DW109" s="31"/>
      <c r="DX109" s="37"/>
      <c r="DY109" s="31"/>
      <c r="DZ109" s="31"/>
      <c r="EA109" s="31"/>
    </row>
    <row r="110" spans="105:131">
      <c r="DA110" s="31"/>
      <c r="DB110" s="31"/>
      <c r="DC110" s="31"/>
      <c r="DD110" s="31"/>
      <c r="DE110" s="31"/>
      <c r="DF110" s="31"/>
      <c r="DG110" s="31"/>
      <c r="DH110" s="37"/>
      <c r="DI110" s="37"/>
      <c r="DJ110" s="37"/>
      <c r="DK110" s="37"/>
      <c r="DL110" s="37"/>
      <c r="DM110" s="37"/>
      <c r="DN110" s="37"/>
      <c r="DO110" s="31"/>
      <c r="DP110" s="31"/>
      <c r="DQ110" s="31"/>
      <c r="DR110" s="31"/>
      <c r="DS110" s="31"/>
      <c r="DT110" s="31"/>
      <c r="DU110" s="31"/>
      <c r="DV110" s="37"/>
      <c r="DW110" s="31"/>
      <c r="DX110" s="37"/>
      <c r="DY110" s="31"/>
      <c r="DZ110" s="31"/>
      <c r="EA110" s="31"/>
    </row>
    <row r="111" spans="105:131">
      <c r="DA111" s="31"/>
      <c r="DB111" s="31"/>
      <c r="DC111" s="31"/>
      <c r="DD111" s="31"/>
      <c r="DE111" s="31"/>
      <c r="DF111" s="31"/>
      <c r="DG111" s="31"/>
      <c r="DH111" s="37"/>
      <c r="DI111" s="37"/>
      <c r="DJ111" s="37"/>
      <c r="DK111" s="37"/>
      <c r="DL111" s="37"/>
      <c r="DM111" s="37"/>
      <c r="DN111" s="37"/>
      <c r="DO111" s="31"/>
      <c r="DP111" s="31"/>
      <c r="DQ111" s="31"/>
      <c r="DR111" s="31"/>
      <c r="DS111" s="31"/>
      <c r="DT111" s="31"/>
      <c r="DU111" s="31"/>
      <c r="DV111" s="37"/>
      <c r="DW111" s="31"/>
      <c r="DX111" s="37"/>
      <c r="DY111" s="31"/>
      <c r="DZ111" s="31"/>
      <c r="EA111" s="31"/>
    </row>
    <row r="112" spans="105:131">
      <c r="DA112" s="31"/>
      <c r="DB112" s="31"/>
      <c r="DC112" s="31"/>
      <c r="DD112" s="31"/>
      <c r="DE112" s="31"/>
      <c r="DF112" s="31"/>
      <c r="DG112" s="31"/>
      <c r="DH112" s="37"/>
      <c r="DI112" s="37"/>
      <c r="DJ112" s="37"/>
      <c r="DK112" s="37"/>
      <c r="DL112" s="37"/>
      <c r="DM112" s="37"/>
      <c r="DN112" s="37"/>
      <c r="DO112" s="31"/>
      <c r="DP112" s="31"/>
      <c r="DQ112" s="31"/>
      <c r="DR112" s="31"/>
      <c r="DS112" s="31"/>
      <c r="DT112" s="31"/>
      <c r="DU112" s="31"/>
      <c r="DV112" s="37"/>
      <c r="DW112" s="31"/>
      <c r="DX112" s="37"/>
      <c r="DY112" s="31"/>
      <c r="DZ112" s="31"/>
      <c r="EA112" s="31"/>
    </row>
    <row r="113" spans="105:131">
      <c r="DA113" s="31"/>
      <c r="DB113" s="31"/>
      <c r="DC113" s="31"/>
      <c r="DD113" s="31"/>
      <c r="DE113" s="31"/>
      <c r="DF113" s="31"/>
      <c r="DG113" s="31"/>
      <c r="DH113" s="37"/>
      <c r="DI113" s="37"/>
      <c r="DJ113" s="37"/>
      <c r="DK113" s="37"/>
      <c r="DL113" s="37"/>
      <c r="DM113" s="37"/>
      <c r="DN113" s="37"/>
      <c r="DO113" s="31"/>
      <c r="DP113" s="31"/>
      <c r="DQ113" s="31"/>
      <c r="DR113" s="31"/>
      <c r="DS113" s="31"/>
      <c r="DT113" s="31"/>
      <c r="DU113" s="31"/>
      <c r="DV113" s="37"/>
      <c r="DW113" s="31"/>
      <c r="DX113" s="37"/>
      <c r="DY113" s="31"/>
      <c r="DZ113" s="31"/>
      <c r="EA113" s="31"/>
    </row>
    <row r="114" spans="105:131">
      <c r="DA114" s="31"/>
      <c r="DB114" s="31"/>
      <c r="DC114" s="31"/>
      <c r="DD114" s="31"/>
      <c r="DE114" s="31"/>
      <c r="DF114" s="31"/>
      <c r="DG114" s="31"/>
      <c r="DH114" s="37"/>
      <c r="DI114" s="37"/>
      <c r="DJ114" s="37"/>
      <c r="DK114" s="37"/>
      <c r="DL114" s="37"/>
      <c r="DM114" s="37"/>
      <c r="DN114" s="37"/>
      <c r="DO114" s="31"/>
      <c r="DP114" s="31"/>
      <c r="DQ114" s="31"/>
      <c r="DR114" s="31"/>
      <c r="DS114" s="31"/>
      <c r="DT114" s="31"/>
      <c r="DU114" s="31"/>
      <c r="DV114" s="37"/>
      <c r="DW114" s="31"/>
      <c r="DX114" s="37"/>
      <c r="DY114" s="31"/>
      <c r="DZ114" s="31"/>
      <c r="EA114" s="31"/>
    </row>
    <row r="115" spans="105:131">
      <c r="DA115" s="31"/>
      <c r="DB115" s="31"/>
      <c r="DC115" s="31"/>
      <c r="DD115" s="31"/>
      <c r="DE115" s="31"/>
      <c r="DF115" s="31"/>
      <c r="DG115" s="31"/>
      <c r="DH115" s="37"/>
      <c r="DI115" s="37"/>
      <c r="DJ115" s="37"/>
      <c r="DK115" s="37"/>
      <c r="DL115" s="37"/>
      <c r="DM115" s="37"/>
      <c r="DN115" s="37"/>
      <c r="DO115" s="31"/>
      <c r="DP115" s="31"/>
      <c r="DQ115" s="31"/>
      <c r="DR115" s="31"/>
      <c r="DS115" s="31"/>
      <c r="DT115" s="31"/>
      <c r="DU115" s="31"/>
      <c r="DV115" s="37"/>
      <c r="DW115" s="31"/>
      <c r="DX115" s="37"/>
      <c r="DY115" s="31"/>
      <c r="DZ115" s="31"/>
      <c r="EA115" s="31"/>
    </row>
    <row r="116" spans="105:131">
      <c r="DA116" s="31"/>
      <c r="DB116" s="31"/>
      <c r="DC116" s="31"/>
      <c r="DD116" s="31"/>
      <c r="DE116" s="31"/>
      <c r="DF116" s="31"/>
      <c r="DG116" s="31"/>
      <c r="DH116" s="37"/>
      <c r="DI116" s="37"/>
      <c r="DJ116" s="37"/>
      <c r="DK116" s="37"/>
      <c r="DL116" s="37"/>
      <c r="DM116" s="37"/>
      <c r="DN116" s="37"/>
      <c r="DO116" s="31"/>
      <c r="DP116" s="31"/>
      <c r="DQ116" s="31"/>
      <c r="DR116" s="31"/>
      <c r="DS116" s="31"/>
      <c r="DT116" s="31"/>
      <c r="DU116" s="31"/>
      <c r="DV116" s="37"/>
      <c r="DW116" s="31"/>
      <c r="DX116" s="37"/>
      <c r="DY116" s="31"/>
      <c r="DZ116" s="31"/>
      <c r="EA116" s="31"/>
    </row>
    <row r="117" spans="105:131">
      <c r="DA117" s="31"/>
      <c r="DB117" s="31"/>
      <c r="DC117" s="31"/>
      <c r="DD117" s="31"/>
      <c r="DE117" s="31"/>
      <c r="DF117" s="31"/>
      <c r="DG117" s="31"/>
      <c r="DH117" s="37"/>
      <c r="DI117" s="37"/>
      <c r="DJ117" s="37"/>
      <c r="DK117" s="37"/>
      <c r="DL117" s="37"/>
      <c r="DM117" s="37"/>
      <c r="DN117" s="37"/>
      <c r="DO117" s="31"/>
      <c r="DP117" s="31"/>
      <c r="DQ117" s="31"/>
      <c r="DR117" s="31"/>
      <c r="DS117" s="31"/>
      <c r="DT117" s="31"/>
      <c r="DU117" s="31"/>
      <c r="DV117" s="37"/>
      <c r="DW117" s="31"/>
      <c r="DX117" s="37"/>
      <c r="DY117" s="31"/>
      <c r="DZ117" s="31"/>
      <c r="EA117" s="31"/>
    </row>
    <row r="118" spans="105:131">
      <c r="DA118" s="31"/>
      <c r="DB118" s="31"/>
      <c r="DC118" s="31"/>
      <c r="DD118" s="31"/>
      <c r="DE118" s="31"/>
      <c r="DF118" s="31"/>
      <c r="DG118" s="31"/>
      <c r="DH118" s="37"/>
      <c r="DI118" s="37"/>
      <c r="DJ118" s="37"/>
      <c r="DK118" s="37"/>
      <c r="DL118" s="37"/>
      <c r="DM118" s="37"/>
      <c r="DN118" s="37"/>
      <c r="DO118" s="31"/>
      <c r="DP118" s="31"/>
      <c r="DQ118" s="31"/>
      <c r="DR118" s="31"/>
      <c r="DS118" s="31"/>
      <c r="DT118" s="31"/>
      <c r="DU118" s="31"/>
      <c r="DV118" s="37"/>
      <c r="DW118" s="31"/>
      <c r="DX118" s="37"/>
      <c r="DY118" s="31"/>
      <c r="DZ118" s="31"/>
      <c r="EA118" s="31"/>
    </row>
    <row r="119" spans="105:131">
      <c r="DA119" s="31"/>
      <c r="DB119" s="31"/>
      <c r="DC119" s="31"/>
      <c r="DD119" s="31"/>
      <c r="DE119" s="31"/>
      <c r="DF119" s="31"/>
      <c r="DG119" s="31"/>
      <c r="DH119" s="37"/>
      <c r="DI119" s="37"/>
      <c r="DJ119" s="37"/>
      <c r="DK119" s="37"/>
      <c r="DL119" s="37"/>
      <c r="DM119" s="37"/>
      <c r="DN119" s="37"/>
      <c r="DO119" s="31"/>
      <c r="DP119" s="31"/>
      <c r="DQ119" s="31"/>
      <c r="DR119" s="31"/>
      <c r="DS119" s="31"/>
      <c r="DT119" s="31"/>
      <c r="DU119" s="31"/>
      <c r="DV119" s="37"/>
      <c r="DW119" s="31"/>
      <c r="DX119" s="37"/>
      <c r="DY119" s="31"/>
      <c r="DZ119" s="31"/>
      <c r="EA119" s="31"/>
    </row>
    <row r="120" spans="105:131">
      <c r="DA120" s="31"/>
      <c r="DB120" s="31"/>
      <c r="DC120" s="31"/>
      <c r="DD120" s="31"/>
      <c r="DE120" s="31"/>
      <c r="DF120" s="31"/>
      <c r="DG120" s="31"/>
      <c r="DH120" s="37"/>
      <c r="DI120" s="37"/>
      <c r="DJ120" s="37"/>
      <c r="DK120" s="37"/>
      <c r="DL120" s="37"/>
      <c r="DM120" s="37"/>
      <c r="DN120" s="37"/>
      <c r="DO120" s="31"/>
      <c r="DP120" s="31"/>
      <c r="DQ120" s="31"/>
      <c r="DR120" s="31"/>
      <c r="DS120" s="31"/>
      <c r="DT120" s="31"/>
      <c r="DU120" s="31"/>
      <c r="DV120" s="37"/>
      <c r="DW120" s="31"/>
      <c r="DX120" s="37"/>
      <c r="DY120" s="31"/>
      <c r="DZ120" s="31"/>
      <c r="EA120" s="31"/>
    </row>
    <row r="121" spans="105:131">
      <c r="DA121" s="31"/>
      <c r="DB121" s="31"/>
      <c r="DC121" s="31"/>
      <c r="DD121" s="31"/>
      <c r="DE121" s="31"/>
      <c r="DF121" s="31"/>
      <c r="DG121" s="31"/>
      <c r="DH121" s="37"/>
      <c r="DI121" s="37"/>
      <c r="DJ121" s="37"/>
      <c r="DK121" s="37"/>
      <c r="DL121" s="37"/>
      <c r="DM121" s="37"/>
      <c r="DN121" s="37"/>
      <c r="DO121" s="31"/>
      <c r="DP121" s="31"/>
      <c r="DQ121" s="31"/>
      <c r="DR121" s="31"/>
      <c r="DS121" s="31"/>
      <c r="DT121" s="31"/>
      <c r="DU121" s="31"/>
      <c r="DV121" s="37"/>
      <c r="DW121" s="31"/>
      <c r="DX121" s="37"/>
      <c r="DY121" s="31"/>
      <c r="DZ121" s="31"/>
      <c r="EA121" s="31"/>
    </row>
    <row r="122" spans="105:131">
      <c r="DA122" s="31"/>
      <c r="DB122" s="31"/>
      <c r="DC122" s="31"/>
      <c r="DD122" s="31"/>
      <c r="DE122" s="31"/>
      <c r="DF122" s="31"/>
      <c r="DG122" s="31"/>
      <c r="DH122" s="37"/>
      <c r="DI122" s="37"/>
      <c r="DJ122" s="37"/>
      <c r="DK122" s="37"/>
      <c r="DL122" s="37"/>
      <c r="DM122" s="37"/>
      <c r="DN122" s="37"/>
      <c r="DO122" s="31"/>
      <c r="DP122" s="31"/>
      <c r="DQ122" s="31"/>
      <c r="DR122" s="31"/>
      <c r="DS122" s="31"/>
      <c r="DT122" s="31"/>
      <c r="DU122" s="31"/>
      <c r="DV122" s="37"/>
      <c r="DW122" s="31"/>
      <c r="DX122" s="37"/>
      <c r="DY122" s="31"/>
      <c r="DZ122" s="31"/>
      <c r="EA122" s="31"/>
    </row>
    <row r="123" spans="105:131">
      <c r="DA123" s="31"/>
      <c r="DB123" s="31"/>
      <c r="DC123" s="31"/>
      <c r="DD123" s="31"/>
      <c r="DE123" s="31"/>
      <c r="DF123" s="31"/>
      <c r="DG123" s="31"/>
      <c r="DH123" s="37"/>
      <c r="DI123" s="37"/>
      <c r="DJ123" s="37"/>
      <c r="DK123" s="37"/>
      <c r="DL123" s="37"/>
      <c r="DM123" s="37"/>
      <c r="DN123" s="37"/>
      <c r="DO123" s="31"/>
      <c r="DP123" s="31"/>
      <c r="DQ123" s="31"/>
      <c r="DR123" s="31"/>
      <c r="DS123" s="31"/>
      <c r="DT123" s="31"/>
      <c r="DU123" s="31"/>
      <c r="DV123" s="37"/>
      <c r="DW123" s="31"/>
      <c r="DX123" s="37"/>
      <c r="DY123" s="31"/>
      <c r="DZ123" s="31"/>
      <c r="EA123" s="31"/>
    </row>
    <row r="124" spans="105:131">
      <c r="DA124" s="31"/>
      <c r="DB124" s="31"/>
      <c r="DC124" s="31"/>
      <c r="DD124" s="31"/>
      <c r="DE124" s="31"/>
      <c r="DF124" s="31"/>
      <c r="DG124" s="31"/>
      <c r="DH124" s="37"/>
      <c r="DI124" s="37"/>
      <c r="DJ124" s="37"/>
      <c r="DK124" s="37"/>
      <c r="DL124" s="37"/>
      <c r="DM124" s="37"/>
      <c r="DN124" s="37"/>
      <c r="DO124" s="31"/>
      <c r="DP124" s="31"/>
      <c r="DQ124" s="31"/>
      <c r="DR124" s="31"/>
      <c r="DS124" s="31"/>
      <c r="DT124" s="31"/>
      <c r="DU124" s="31"/>
      <c r="DV124" s="37"/>
      <c r="DW124" s="31"/>
      <c r="DX124" s="37"/>
      <c r="DY124" s="31"/>
      <c r="DZ124" s="31"/>
      <c r="EA124" s="31"/>
    </row>
    <row r="125" spans="105:131">
      <c r="DA125" s="31"/>
      <c r="DB125" s="31"/>
      <c r="DC125" s="31"/>
      <c r="DD125" s="31"/>
      <c r="DE125" s="31"/>
      <c r="DF125" s="31"/>
      <c r="DG125" s="31"/>
      <c r="DH125" s="37"/>
      <c r="DI125" s="37"/>
      <c r="DJ125" s="37"/>
      <c r="DK125" s="37"/>
      <c r="DL125" s="37"/>
      <c r="DM125" s="37"/>
      <c r="DN125" s="37"/>
      <c r="DO125" s="31"/>
      <c r="DP125" s="31"/>
      <c r="DQ125" s="31"/>
      <c r="DR125" s="31"/>
      <c r="DS125" s="31"/>
      <c r="DT125" s="31"/>
      <c r="DU125" s="31"/>
      <c r="DV125" s="37"/>
      <c r="DW125" s="31"/>
      <c r="DX125" s="37"/>
      <c r="DY125" s="31"/>
      <c r="DZ125" s="31"/>
      <c r="EA125" s="31"/>
    </row>
    <row r="126" spans="105:131">
      <c r="DA126" s="31"/>
      <c r="DB126" s="31"/>
      <c r="DC126" s="31"/>
      <c r="DD126" s="31"/>
      <c r="DE126" s="31"/>
      <c r="DF126" s="31"/>
      <c r="DG126" s="31"/>
      <c r="DH126" s="37"/>
      <c r="DI126" s="37"/>
      <c r="DJ126" s="37"/>
      <c r="DK126" s="37"/>
      <c r="DL126" s="37"/>
      <c r="DM126" s="37"/>
      <c r="DN126" s="37"/>
      <c r="DO126" s="31"/>
      <c r="DP126" s="31"/>
      <c r="DQ126" s="31"/>
      <c r="DR126" s="31"/>
      <c r="DS126" s="31"/>
      <c r="DT126" s="31"/>
      <c r="DU126" s="31"/>
      <c r="DV126" s="37"/>
      <c r="DW126" s="31"/>
      <c r="DX126" s="37"/>
      <c r="DY126" s="31"/>
      <c r="DZ126" s="31"/>
      <c r="EA126" s="31"/>
    </row>
    <row r="127" spans="105:131">
      <c r="DA127" s="31"/>
      <c r="DB127" s="31"/>
      <c r="DC127" s="31"/>
      <c r="DD127" s="31"/>
      <c r="DE127" s="31"/>
      <c r="DF127" s="31"/>
      <c r="DG127" s="31"/>
      <c r="DH127" s="37"/>
      <c r="DI127" s="37"/>
      <c r="DJ127" s="37"/>
      <c r="DK127" s="37"/>
      <c r="DL127" s="37"/>
      <c r="DM127" s="37"/>
      <c r="DN127" s="37"/>
      <c r="DO127" s="31"/>
      <c r="DP127" s="31"/>
      <c r="DQ127" s="31"/>
      <c r="DR127" s="31"/>
      <c r="DS127" s="31"/>
      <c r="DT127" s="31"/>
      <c r="DU127" s="31"/>
      <c r="DV127" s="37"/>
      <c r="DW127" s="31"/>
      <c r="DX127" s="37"/>
      <c r="DY127" s="31"/>
      <c r="DZ127" s="31"/>
      <c r="EA127" s="31"/>
    </row>
    <row r="128" spans="105:131">
      <c r="DA128" s="31"/>
      <c r="DB128" s="31"/>
      <c r="DC128" s="31"/>
      <c r="DD128" s="31"/>
      <c r="DE128" s="31"/>
      <c r="DF128" s="31"/>
      <c r="DG128" s="31"/>
      <c r="DH128" s="37"/>
      <c r="DI128" s="37"/>
      <c r="DJ128" s="37"/>
      <c r="DK128" s="37"/>
      <c r="DL128" s="37"/>
      <c r="DM128" s="37"/>
      <c r="DN128" s="37"/>
      <c r="DO128" s="31"/>
      <c r="DP128" s="31"/>
      <c r="DQ128" s="31"/>
      <c r="DR128" s="31"/>
      <c r="DS128" s="31"/>
      <c r="DT128" s="31"/>
      <c r="DU128" s="31"/>
      <c r="DV128" s="37"/>
      <c r="DW128" s="31"/>
      <c r="DX128" s="37"/>
      <c r="DY128" s="31"/>
      <c r="DZ128" s="31"/>
      <c r="EA128" s="31"/>
    </row>
    <row r="129" spans="105:131">
      <c r="DA129" s="31"/>
      <c r="DB129" s="31"/>
      <c r="DC129" s="31"/>
      <c r="DD129" s="31"/>
      <c r="DE129" s="31"/>
      <c r="DF129" s="31"/>
      <c r="DG129" s="31"/>
      <c r="DH129" s="37"/>
      <c r="DI129" s="37"/>
      <c r="DJ129" s="37"/>
      <c r="DK129" s="37"/>
      <c r="DL129" s="37"/>
      <c r="DM129" s="37"/>
      <c r="DN129" s="37"/>
      <c r="DO129" s="31"/>
      <c r="DP129" s="31"/>
      <c r="DQ129" s="31"/>
      <c r="DR129" s="31"/>
      <c r="DS129" s="31"/>
      <c r="DT129" s="31"/>
      <c r="DU129" s="31"/>
      <c r="DV129" s="37"/>
      <c r="DW129" s="31"/>
      <c r="DX129" s="37"/>
      <c r="DY129" s="31"/>
      <c r="DZ129" s="31"/>
      <c r="EA129" s="31"/>
    </row>
    <row r="130" spans="105:131">
      <c r="DA130" s="31"/>
      <c r="DB130" s="31"/>
      <c r="DC130" s="31"/>
      <c r="DD130" s="31"/>
      <c r="DE130" s="31"/>
      <c r="DF130" s="31"/>
      <c r="DG130" s="31"/>
      <c r="DH130" s="37"/>
      <c r="DI130" s="37"/>
      <c r="DJ130" s="37"/>
      <c r="DK130" s="37"/>
      <c r="DL130" s="37"/>
      <c r="DM130" s="37"/>
      <c r="DN130" s="37"/>
      <c r="DO130" s="31"/>
      <c r="DP130" s="31"/>
      <c r="DQ130" s="31"/>
      <c r="DR130" s="31"/>
      <c r="DS130" s="31"/>
      <c r="DT130" s="31"/>
      <c r="DU130" s="31"/>
      <c r="DV130" s="37"/>
      <c r="DW130" s="31"/>
      <c r="DX130" s="37"/>
      <c r="DY130" s="31"/>
      <c r="DZ130" s="31"/>
      <c r="EA130" s="31"/>
    </row>
    <row r="131" spans="105:131">
      <c r="DA131" s="31"/>
      <c r="DB131" s="31"/>
      <c r="DC131" s="31"/>
      <c r="DD131" s="31"/>
      <c r="DE131" s="31"/>
      <c r="DF131" s="31"/>
      <c r="DG131" s="31"/>
      <c r="DH131" s="37"/>
      <c r="DI131" s="37"/>
      <c r="DJ131" s="37"/>
      <c r="DK131" s="37"/>
      <c r="DL131" s="37"/>
      <c r="DM131" s="37"/>
      <c r="DN131" s="37"/>
      <c r="DO131" s="31"/>
      <c r="DP131" s="31"/>
      <c r="DQ131" s="31"/>
      <c r="DR131" s="31"/>
      <c r="DS131" s="31"/>
      <c r="DT131" s="31"/>
      <c r="DU131" s="31"/>
      <c r="DV131" s="37"/>
      <c r="DW131" s="31"/>
      <c r="DX131" s="37"/>
      <c r="DY131" s="31"/>
      <c r="DZ131" s="31"/>
      <c r="EA131" s="31"/>
    </row>
    <row r="132" spans="105:131">
      <c r="DA132" s="31"/>
      <c r="DB132" s="31"/>
      <c r="DC132" s="31"/>
      <c r="DD132" s="31"/>
      <c r="DE132" s="31"/>
      <c r="DF132" s="31"/>
      <c r="DG132" s="31"/>
      <c r="DH132" s="37"/>
      <c r="DI132" s="37"/>
      <c r="DJ132" s="37"/>
      <c r="DK132" s="37"/>
      <c r="DL132" s="37"/>
      <c r="DM132" s="37"/>
      <c r="DN132" s="37"/>
      <c r="DO132" s="31"/>
      <c r="DP132" s="31"/>
      <c r="DQ132" s="31"/>
      <c r="DR132" s="31"/>
      <c r="DS132" s="31"/>
      <c r="DT132" s="31"/>
      <c r="DU132" s="31"/>
      <c r="DV132" s="37"/>
      <c r="DW132" s="31"/>
      <c r="DX132" s="37"/>
      <c r="DY132" s="31"/>
      <c r="DZ132" s="31"/>
      <c r="EA132" s="31"/>
    </row>
    <row r="133" spans="105:131">
      <c r="DA133" s="31"/>
      <c r="DB133" s="31"/>
      <c r="DC133" s="31"/>
      <c r="DD133" s="31"/>
      <c r="DE133" s="31"/>
      <c r="DF133" s="31"/>
      <c r="DG133" s="31"/>
      <c r="DH133" s="37"/>
      <c r="DI133" s="37"/>
      <c r="DJ133" s="37"/>
      <c r="DK133" s="37"/>
      <c r="DL133" s="37"/>
      <c r="DM133" s="37"/>
      <c r="DN133" s="37"/>
      <c r="DO133" s="31"/>
      <c r="DP133" s="31"/>
      <c r="DQ133" s="31"/>
      <c r="DR133" s="31"/>
      <c r="DS133" s="31"/>
      <c r="DT133" s="31"/>
      <c r="DU133" s="31"/>
      <c r="DV133" s="37"/>
      <c r="DW133" s="31"/>
      <c r="DX133" s="37"/>
      <c r="DY133" s="31"/>
      <c r="DZ133" s="31"/>
      <c r="EA133" s="31"/>
    </row>
    <row r="134" spans="105:131">
      <c r="DA134" s="31"/>
      <c r="DB134" s="31"/>
      <c r="DC134" s="31"/>
      <c r="DD134" s="31"/>
      <c r="DE134" s="31"/>
      <c r="DF134" s="31"/>
      <c r="DG134" s="31"/>
      <c r="DH134" s="37"/>
      <c r="DI134" s="37"/>
      <c r="DJ134" s="37"/>
      <c r="DK134" s="37"/>
      <c r="DL134" s="37"/>
      <c r="DM134" s="37"/>
      <c r="DN134" s="37"/>
      <c r="DO134" s="31"/>
      <c r="DP134" s="31"/>
      <c r="DQ134" s="31"/>
      <c r="DR134" s="31"/>
      <c r="DS134" s="31"/>
      <c r="DT134" s="31"/>
      <c r="DU134" s="31"/>
      <c r="DV134" s="37"/>
      <c r="DW134" s="31"/>
      <c r="DX134" s="37"/>
      <c r="DY134" s="31"/>
      <c r="DZ134" s="31"/>
      <c r="EA134" s="31"/>
    </row>
    <row r="135" spans="105:131">
      <c r="DA135" s="31"/>
      <c r="DB135" s="31"/>
      <c r="DC135" s="31"/>
      <c r="DD135" s="31"/>
      <c r="DE135" s="31"/>
      <c r="DF135" s="31"/>
      <c r="DG135" s="31"/>
      <c r="DH135" s="37"/>
      <c r="DI135" s="37"/>
      <c r="DJ135" s="37"/>
      <c r="DK135" s="37"/>
      <c r="DL135" s="37"/>
      <c r="DM135" s="37"/>
      <c r="DN135" s="37"/>
      <c r="DO135" s="31"/>
      <c r="DP135" s="31"/>
      <c r="DQ135" s="31"/>
      <c r="DR135" s="31"/>
      <c r="DS135" s="31"/>
      <c r="DT135" s="31"/>
      <c r="DU135" s="31"/>
      <c r="DV135" s="37"/>
      <c r="DW135" s="31"/>
      <c r="DX135" s="37"/>
      <c r="DY135" s="31"/>
      <c r="DZ135" s="31"/>
      <c r="EA135" s="31"/>
    </row>
    <row r="136" spans="105:131">
      <c r="DA136" s="31"/>
      <c r="DB136" s="31"/>
      <c r="DC136" s="31"/>
      <c r="DD136" s="31"/>
      <c r="DE136" s="31"/>
      <c r="DF136" s="31"/>
      <c r="DG136" s="31"/>
      <c r="DH136" s="37"/>
      <c r="DI136" s="37"/>
      <c r="DJ136" s="37"/>
      <c r="DK136" s="37"/>
      <c r="DL136" s="37"/>
      <c r="DM136" s="37"/>
      <c r="DN136" s="37"/>
      <c r="DO136" s="31"/>
      <c r="DP136" s="31"/>
      <c r="DQ136" s="31"/>
      <c r="DR136" s="31"/>
      <c r="DS136" s="31"/>
      <c r="DT136" s="31"/>
      <c r="DU136" s="31"/>
      <c r="DV136" s="37"/>
      <c r="DW136" s="31"/>
      <c r="DX136" s="37"/>
      <c r="DY136" s="31"/>
      <c r="DZ136" s="31"/>
      <c r="EA136" s="31"/>
    </row>
    <row r="137" spans="105:131">
      <c r="DA137" s="31"/>
      <c r="DB137" s="31"/>
      <c r="DC137" s="31"/>
      <c r="DD137" s="31"/>
      <c r="DE137" s="31"/>
      <c r="DF137" s="31"/>
      <c r="DG137" s="31"/>
      <c r="DH137" s="37"/>
      <c r="DI137" s="37"/>
      <c r="DJ137" s="37"/>
      <c r="DK137" s="37"/>
      <c r="DL137" s="37"/>
      <c r="DM137" s="37"/>
      <c r="DN137" s="37"/>
      <c r="DO137" s="31"/>
      <c r="DP137" s="31"/>
      <c r="DQ137" s="31"/>
      <c r="DR137" s="31"/>
      <c r="DS137" s="31"/>
      <c r="DT137" s="31"/>
      <c r="DU137" s="31"/>
      <c r="DV137" s="37"/>
      <c r="DW137" s="31"/>
      <c r="DX137" s="37"/>
      <c r="DY137" s="31"/>
      <c r="DZ137" s="31"/>
      <c r="EA137" s="31"/>
    </row>
    <row r="138" spans="105:131">
      <c r="DA138" s="31"/>
      <c r="DB138" s="31"/>
      <c r="DC138" s="31"/>
      <c r="DD138" s="31"/>
      <c r="DE138" s="31"/>
      <c r="DF138" s="31"/>
      <c r="DG138" s="31"/>
      <c r="DH138" s="37"/>
      <c r="DI138" s="37"/>
      <c r="DJ138" s="37"/>
      <c r="DK138" s="37"/>
      <c r="DL138" s="37"/>
      <c r="DM138" s="37"/>
      <c r="DN138" s="37"/>
      <c r="DO138" s="31"/>
      <c r="DP138" s="31"/>
      <c r="DQ138" s="31"/>
      <c r="DR138" s="31"/>
      <c r="DS138" s="31"/>
      <c r="DT138" s="31"/>
      <c r="DU138" s="31"/>
      <c r="DV138" s="37"/>
      <c r="DW138" s="31"/>
      <c r="DX138" s="37"/>
      <c r="DY138" s="31"/>
      <c r="DZ138" s="31"/>
      <c r="EA138" s="31"/>
    </row>
    <row r="139" spans="105:131">
      <c r="DA139" s="31"/>
      <c r="DB139" s="31"/>
      <c r="DC139" s="31"/>
      <c r="DD139" s="31"/>
      <c r="DE139" s="31"/>
      <c r="DF139" s="31"/>
      <c r="DG139" s="31"/>
      <c r="DH139" s="37"/>
      <c r="DI139" s="37"/>
      <c r="DJ139" s="37"/>
      <c r="DK139" s="37"/>
      <c r="DL139" s="37"/>
      <c r="DM139" s="37"/>
      <c r="DN139" s="37"/>
      <c r="DO139" s="31"/>
      <c r="DP139" s="31"/>
      <c r="DQ139" s="31"/>
      <c r="DR139" s="31"/>
      <c r="DS139" s="31"/>
      <c r="DT139" s="31"/>
      <c r="DU139" s="31"/>
      <c r="DV139" s="37"/>
      <c r="DW139" s="31"/>
      <c r="DX139" s="37"/>
      <c r="DY139" s="31"/>
      <c r="DZ139" s="31"/>
      <c r="EA139" s="31"/>
    </row>
    <row r="140" spans="105:131">
      <c r="DA140" s="31"/>
      <c r="DB140" s="31"/>
      <c r="DC140" s="31"/>
      <c r="DD140" s="31"/>
      <c r="DE140" s="31"/>
      <c r="DF140" s="31"/>
      <c r="DG140" s="31"/>
      <c r="DH140" s="37"/>
      <c r="DI140" s="37"/>
      <c r="DJ140" s="37"/>
      <c r="DK140" s="37"/>
      <c r="DL140" s="37"/>
      <c r="DM140" s="37"/>
      <c r="DN140" s="37"/>
      <c r="DO140" s="31"/>
      <c r="DP140" s="31"/>
      <c r="DQ140" s="31"/>
      <c r="DR140" s="31"/>
      <c r="DS140" s="31"/>
      <c r="DT140" s="31"/>
      <c r="DU140" s="31"/>
      <c r="DV140" s="37"/>
      <c r="DW140" s="31"/>
      <c r="DX140" s="37"/>
      <c r="DY140" s="31"/>
      <c r="DZ140" s="31"/>
      <c r="EA140" s="31"/>
    </row>
    <row r="141" spans="105:131">
      <c r="DA141" s="31"/>
      <c r="DB141" s="31"/>
      <c r="DC141" s="31"/>
      <c r="DD141" s="31"/>
      <c r="DE141" s="31"/>
      <c r="DF141" s="31"/>
      <c r="DG141" s="31"/>
      <c r="DH141" s="37"/>
      <c r="DI141" s="37"/>
      <c r="DJ141" s="37"/>
      <c r="DK141" s="37"/>
      <c r="DL141" s="37"/>
      <c r="DM141" s="37"/>
      <c r="DN141" s="37"/>
      <c r="DO141" s="31"/>
      <c r="DP141" s="31"/>
      <c r="DQ141" s="31"/>
      <c r="DR141" s="31"/>
      <c r="DS141" s="31"/>
      <c r="DT141" s="31"/>
      <c r="DU141" s="31"/>
      <c r="DV141" s="37"/>
      <c r="DW141" s="31"/>
      <c r="DX141" s="37"/>
      <c r="DY141" s="31"/>
      <c r="DZ141" s="31"/>
      <c r="EA141" s="31"/>
    </row>
    <row r="142" spans="105:131">
      <c r="DA142" s="31"/>
      <c r="DB142" s="31"/>
      <c r="DC142" s="31"/>
      <c r="DD142" s="31"/>
      <c r="DE142" s="31"/>
      <c r="DF142" s="31"/>
      <c r="DG142" s="31"/>
      <c r="DH142" s="37"/>
      <c r="DI142" s="37"/>
      <c r="DJ142" s="37"/>
      <c r="DK142" s="37"/>
      <c r="DL142" s="37"/>
      <c r="DM142" s="37"/>
      <c r="DN142" s="37"/>
      <c r="DO142" s="31"/>
      <c r="DP142" s="31"/>
      <c r="DQ142" s="31"/>
      <c r="DR142" s="31"/>
      <c r="DS142" s="31"/>
      <c r="DT142" s="31"/>
      <c r="DU142" s="31"/>
      <c r="DV142" s="37"/>
      <c r="DW142" s="31"/>
      <c r="DX142" s="37"/>
      <c r="DY142" s="31"/>
      <c r="DZ142" s="31"/>
      <c r="EA142" s="31"/>
    </row>
    <row r="143" spans="105:131">
      <c r="DA143" s="31"/>
      <c r="DB143" s="31"/>
      <c r="DC143" s="31"/>
      <c r="DD143" s="31"/>
      <c r="DE143" s="31"/>
      <c r="DF143" s="31"/>
      <c r="DG143" s="31"/>
      <c r="DH143" s="37"/>
      <c r="DI143" s="37"/>
      <c r="DJ143" s="37"/>
      <c r="DK143" s="37"/>
      <c r="DL143" s="37"/>
      <c r="DM143" s="37"/>
      <c r="DN143" s="37"/>
      <c r="DO143" s="31"/>
      <c r="DP143" s="31"/>
      <c r="DQ143" s="31"/>
      <c r="DR143" s="31"/>
      <c r="DS143" s="31"/>
      <c r="DT143" s="31"/>
      <c r="DU143" s="31"/>
      <c r="DV143" s="37"/>
      <c r="DW143" s="31"/>
      <c r="DX143" s="37"/>
      <c r="DY143" s="31"/>
      <c r="DZ143" s="31"/>
      <c r="EA143" s="31"/>
    </row>
    <row r="144" spans="105:131">
      <c r="DA144" s="31"/>
      <c r="DB144" s="31"/>
      <c r="DC144" s="31"/>
      <c r="DD144" s="31"/>
      <c r="DE144" s="31"/>
      <c r="DF144" s="31"/>
      <c r="DG144" s="31"/>
      <c r="DH144" s="37"/>
      <c r="DI144" s="37"/>
      <c r="DJ144" s="37"/>
      <c r="DK144" s="37"/>
      <c r="DL144" s="37"/>
      <c r="DM144" s="37"/>
      <c r="DN144" s="37"/>
      <c r="DO144" s="31"/>
      <c r="DP144" s="31"/>
      <c r="DQ144" s="31"/>
      <c r="DR144" s="31"/>
      <c r="DS144" s="31"/>
      <c r="DT144" s="31"/>
      <c r="DU144" s="31"/>
      <c r="DV144" s="37"/>
      <c r="DW144" s="31"/>
      <c r="DX144" s="37"/>
      <c r="DY144" s="31"/>
      <c r="DZ144" s="31"/>
      <c r="EA144" s="31"/>
    </row>
    <row r="145" spans="105:131">
      <c r="DA145" s="31"/>
      <c r="DB145" s="31"/>
      <c r="DC145" s="31"/>
      <c r="DD145" s="31"/>
      <c r="DE145" s="31"/>
      <c r="DF145" s="31"/>
      <c r="DG145" s="31"/>
      <c r="DH145" s="37"/>
      <c r="DI145" s="37"/>
      <c r="DJ145" s="37"/>
      <c r="DK145" s="37"/>
      <c r="DL145" s="37"/>
      <c r="DM145" s="37"/>
      <c r="DN145" s="37"/>
      <c r="DO145" s="31"/>
      <c r="DP145" s="31"/>
      <c r="DQ145" s="31"/>
      <c r="DR145" s="31"/>
      <c r="DS145" s="31"/>
      <c r="DT145" s="31"/>
      <c r="DU145" s="31"/>
      <c r="DV145" s="37"/>
      <c r="DW145" s="31"/>
      <c r="DX145" s="37"/>
      <c r="DY145" s="31"/>
      <c r="DZ145" s="31"/>
      <c r="EA145" s="31"/>
    </row>
    <row r="146" spans="105:131">
      <c r="DA146" s="31"/>
      <c r="DB146" s="31"/>
      <c r="DC146" s="31"/>
      <c r="DD146" s="31"/>
      <c r="DE146" s="31"/>
      <c r="DF146" s="31"/>
      <c r="DG146" s="31"/>
      <c r="DH146" s="37"/>
      <c r="DI146" s="37"/>
      <c r="DJ146" s="37"/>
      <c r="DK146" s="37"/>
      <c r="DL146" s="37"/>
      <c r="DM146" s="37"/>
      <c r="DN146" s="37"/>
      <c r="DO146" s="31"/>
      <c r="DP146" s="31"/>
      <c r="DQ146" s="31"/>
      <c r="DR146" s="31"/>
      <c r="DS146" s="31"/>
      <c r="DT146" s="31"/>
      <c r="DU146" s="31"/>
      <c r="DV146" s="37"/>
      <c r="DW146" s="31"/>
      <c r="DX146" s="37"/>
      <c r="DY146" s="31"/>
      <c r="DZ146" s="31"/>
      <c r="EA146" s="31"/>
    </row>
    <row r="147" spans="105:131">
      <c r="DA147" s="31"/>
      <c r="DB147" s="31"/>
      <c r="DC147" s="31"/>
      <c r="DD147" s="31"/>
      <c r="DE147" s="31"/>
      <c r="DF147" s="31"/>
      <c r="DG147" s="31"/>
      <c r="DH147" s="37"/>
      <c r="DI147" s="37"/>
      <c r="DJ147" s="37"/>
      <c r="DK147" s="37"/>
      <c r="DL147" s="37"/>
      <c r="DM147" s="37"/>
      <c r="DN147" s="37"/>
      <c r="DO147" s="31"/>
      <c r="DP147" s="31"/>
      <c r="DQ147" s="31"/>
      <c r="DR147" s="31"/>
      <c r="DS147" s="31"/>
      <c r="DT147" s="31"/>
      <c r="DU147" s="31"/>
      <c r="DV147" s="37"/>
      <c r="DW147" s="31"/>
      <c r="DX147" s="37"/>
      <c r="DY147" s="31"/>
      <c r="DZ147" s="31"/>
      <c r="EA147" s="31"/>
    </row>
    <row r="148" spans="105:131">
      <c r="DA148" s="31"/>
      <c r="DB148" s="31"/>
      <c r="DC148" s="31"/>
      <c r="DD148" s="31"/>
      <c r="DE148" s="31"/>
      <c r="DF148" s="31"/>
      <c r="DG148" s="31"/>
      <c r="DH148" s="37"/>
      <c r="DI148" s="37"/>
      <c r="DJ148" s="37"/>
      <c r="DK148" s="37"/>
      <c r="DL148" s="37"/>
      <c r="DM148" s="37"/>
      <c r="DN148" s="37"/>
      <c r="DO148" s="31"/>
      <c r="DP148" s="31"/>
      <c r="DQ148" s="31"/>
      <c r="DR148" s="31"/>
      <c r="DS148" s="31"/>
      <c r="DT148" s="31"/>
      <c r="DU148" s="31"/>
      <c r="DV148" s="37"/>
      <c r="DW148" s="31"/>
      <c r="DX148" s="37"/>
      <c r="DY148" s="31"/>
      <c r="DZ148" s="31"/>
      <c r="EA148" s="31"/>
    </row>
    <row r="149" spans="105:131">
      <c r="DA149" s="31"/>
      <c r="DB149" s="31"/>
      <c r="DC149" s="31"/>
      <c r="DD149" s="31"/>
      <c r="DE149" s="31"/>
      <c r="DF149" s="31"/>
      <c r="DG149" s="31"/>
      <c r="DH149" s="37"/>
      <c r="DI149" s="37"/>
      <c r="DJ149" s="37"/>
      <c r="DK149" s="37"/>
      <c r="DL149" s="37"/>
      <c r="DM149" s="37"/>
      <c r="DN149" s="37"/>
      <c r="DO149" s="31"/>
      <c r="DP149" s="31"/>
      <c r="DQ149" s="31"/>
      <c r="DR149" s="31"/>
      <c r="DS149" s="31"/>
      <c r="DT149" s="31"/>
      <c r="DU149" s="31"/>
      <c r="DV149" s="37"/>
      <c r="DW149" s="31"/>
      <c r="DX149" s="37"/>
      <c r="DY149" s="31"/>
      <c r="DZ149" s="31"/>
      <c r="EA149" s="31"/>
    </row>
    <row r="150" spans="105:131">
      <c r="DA150" s="31"/>
      <c r="DB150" s="31"/>
      <c r="DC150" s="31"/>
      <c r="DD150" s="31"/>
      <c r="DE150" s="31"/>
      <c r="DF150" s="31"/>
      <c r="DG150" s="31"/>
      <c r="DH150" s="37"/>
      <c r="DI150" s="37"/>
      <c r="DJ150" s="37"/>
      <c r="DK150" s="37"/>
      <c r="DL150" s="37"/>
      <c r="DM150" s="37"/>
      <c r="DN150" s="37"/>
      <c r="DO150" s="31"/>
      <c r="DP150" s="31"/>
      <c r="DQ150" s="31"/>
      <c r="DR150" s="31"/>
      <c r="DS150" s="31"/>
      <c r="DT150" s="31"/>
      <c r="DU150" s="31"/>
      <c r="DV150" s="37"/>
      <c r="DW150" s="31"/>
      <c r="DX150" s="37"/>
      <c r="DY150" s="31"/>
      <c r="DZ150" s="31"/>
      <c r="EA150" s="31"/>
    </row>
    <row r="151" spans="105:131">
      <c r="DA151" s="31"/>
      <c r="DB151" s="31"/>
      <c r="DC151" s="31"/>
      <c r="DD151" s="31"/>
      <c r="DE151" s="31"/>
      <c r="DF151" s="31"/>
      <c r="DG151" s="31"/>
      <c r="DH151" s="37"/>
      <c r="DI151" s="37"/>
      <c r="DJ151" s="37"/>
      <c r="DK151" s="37"/>
      <c r="DL151" s="37"/>
      <c r="DM151" s="37"/>
      <c r="DN151" s="37"/>
      <c r="DO151" s="31"/>
      <c r="DP151" s="31"/>
      <c r="DQ151" s="31"/>
      <c r="DR151" s="31"/>
      <c r="DS151" s="31"/>
      <c r="DT151" s="31"/>
      <c r="DU151" s="31"/>
      <c r="DV151" s="37"/>
      <c r="DW151" s="31"/>
      <c r="DX151" s="37"/>
      <c r="DY151" s="31"/>
      <c r="DZ151" s="31"/>
      <c r="EA151" s="31"/>
    </row>
    <row r="152" spans="105:131">
      <c r="DA152" s="31"/>
      <c r="DB152" s="31"/>
      <c r="DC152" s="31"/>
      <c r="DD152" s="31"/>
      <c r="DE152" s="31"/>
      <c r="DF152" s="31"/>
      <c r="DG152" s="31"/>
      <c r="DH152" s="37"/>
      <c r="DI152" s="37"/>
      <c r="DJ152" s="37"/>
      <c r="DK152" s="37"/>
      <c r="DL152" s="37"/>
      <c r="DM152" s="37"/>
      <c r="DN152" s="37"/>
      <c r="DO152" s="31"/>
      <c r="DP152" s="31"/>
      <c r="DQ152" s="31"/>
      <c r="DR152" s="31"/>
      <c r="DS152" s="31"/>
      <c r="DT152" s="31"/>
      <c r="DU152" s="31"/>
      <c r="DV152" s="37"/>
      <c r="DW152" s="31"/>
      <c r="DX152" s="37"/>
      <c r="DY152" s="31"/>
      <c r="DZ152" s="31"/>
      <c r="EA152" s="31"/>
    </row>
    <row r="153" spans="105:131">
      <c r="DA153" s="31"/>
      <c r="DB153" s="31"/>
      <c r="DC153" s="31"/>
      <c r="DD153" s="31"/>
      <c r="DE153" s="31"/>
      <c r="DF153" s="31"/>
      <c r="DG153" s="31"/>
      <c r="DH153" s="37"/>
      <c r="DI153" s="37"/>
      <c r="DJ153" s="37"/>
      <c r="DK153" s="37"/>
      <c r="DL153" s="37"/>
      <c r="DM153" s="37"/>
      <c r="DN153" s="37"/>
      <c r="DO153" s="31"/>
      <c r="DP153" s="31"/>
      <c r="DQ153" s="31"/>
      <c r="DR153" s="31"/>
      <c r="DS153" s="31"/>
      <c r="DT153" s="31"/>
      <c r="DU153" s="31"/>
      <c r="DV153" s="37"/>
      <c r="DW153" s="31"/>
      <c r="DX153" s="37"/>
      <c r="DY153" s="31"/>
      <c r="DZ153" s="31"/>
      <c r="EA153" s="31"/>
    </row>
    <row r="154" spans="105:131">
      <c r="DA154" s="31"/>
      <c r="DB154" s="31"/>
      <c r="DC154" s="31"/>
      <c r="DD154" s="31"/>
      <c r="DE154" s="31"/>
      <c r="DF154" s="31"/>
      <c r="DG154" s="31"/>
      <c r="DH154" s="37"/>
      <c r="DI154" s="37"/>
      <c r="DJ154" s="37"/>
      <c r="DK154" s="37"/>
      <c r="DL154" s="37"/>
      <c r="DM154" s="37"/>
      <c r="DN154" s="37"/>
      <c r="DO154" s="31"/>
      <c r="DP154" s="31"/>
      <c r="DQ154" s="31"/>
      <c r="DR154" s="31"/>
      <c r="DS154" s="31"/>
      <c r="DT154" s="31"/>
      <c r="DU154" s="31"/>
      <c r="DV154" s="37"/>
      <c r="DW154" s="31"/>
      <c r="DX154" s="37"/>
      <c r="DY154" s="31"/>
      <c r="DZ154" s="31"/>
      <c r="EA154" s="31"/>
    </row>
    <row r="155" spans="105:131">
      <c r="DA155" s="31"/>
      <c r="DB155" s="31"/>
      <c r="DC155" s="31"/>
      <c r="DD155" s="31"/>
      <c r="DE155" s="31"/>
      <c r="DF155" s="31"/>
      <c r="DG155" s="31"/>
      <c r="DH155" s="37"/>
      <c r="DI155" s="37"/>
      <c r="DJ155" s="37"/>
      <c r="DK155" s="37"/>
      <c r="DL155" s="37"/>
      <c r="DM155" s="37"/>
      <c r="DN155" s="37"/>
      <c r="DO155" s="31"/>
      <c r="DP155" s="31"/>
      <c r="DQ155" s="31"/>
      <c r="DR155" s="31"/>
      <c r="DS155" s="31"/>
      <c r="DT155" s="31"/>
      <c r="DU155" s="31"/>
      <c r="DV155" s="37"/>
      <c r="DW155" s="31"/>
      <c r="DX155" s="37"/>
      <c r="DY155" s="31"/>
      <c r="DZ155" s="31"/>
      <c r="EA155" s="31"/>
    </row>
    <row r="156" spans="105:131">
      <c r="DA156" s="31"/>
      <c r="DB156" s="31"/>
      <c r="DC156" s="31"/>
      <c r="DD156" s="31"/>
      <c r="DE156" s="31"/>
      <c r="DF156" s="31"/>
      <c r="DG156" s="31"/>
      <c r="DH156" s="37"/>
      <c r="DI156" s="37"/>
      <c r="DJ156" s="37"/>
      <c r="DK156" s="37"/>
      <c r="DL156" s="37"/>
      <c r="DM156" s="37"/>
      <c r="DN156" s="37"/>
      <c r="DO156" s="31"/>
      <c r="DP156" s="31"/>
      <c r="DQ156" s="31"/>
      <c r="DR156" s="31"/>
      <c r="DS156" s="31"/>
      <c r="DT156" s="31"/>
      <c r="DU156" s="31"/>
      <c r="DV156" s="37"/>
      <c r="DW156" s="31"/>
      <c r="DX156" s="37"/>
      <c r="DY156" s="31"/>
      <c r="DZ156" s="31"/>
      <c r="EA156" s="31"/>
    </row>
    <row r="157" spans="105:131">
      <c r="DA157" s="31"/>
      <c r="DB157" s="31"/>
      <c r="DC157" s="31"/>
      <c r="DD157" s="31"/>
      <c r="DE157" s="31"/>
      <c r="DF157" s="31"/>
      <c r="DG157" s="31"/>
      <c r="DH157" s="37"/>
      <c r="DI157" s="37"/>
      <c r="DJ157" s="37"/>
      <c r="DK157" s="37"/>
      <c r="DL157" s="37"/>
      <c r="DM157" s="37"/>
      <c r="DN157" s="37"/>
      <c r="DO157" s="31"/>
      <c r="DP157" s="31"/>
      <c r="DQ157" s="31"/>
      <c r="DR157" s="31"/>
      <c r="DS157" s="31"/>
      <c r="DT157" s="31"/>
      <c r="DU157" s="31"/>
      <c r="DV157" s="37"/>
      <c r="DW157" s="31"/>
      <c r="DX157" s="37"/>
      <c r="DY157" s="31"/>
      <c r="DZ157" s="31"/>
      <c r="EA157" s="31"/>
    </row>
    <row r="158" spans="105:131">
      <c r="DA158" s="31"/>
      <c r="DB158" s="31"/>
      <c r="DC158" s="31"/>
      <c r="DD158" s="31"/>
      <c r="DE158" s="31"/>
      <c r="DF158" s="31"/>
      <c r="DG158" s="31"/>
      <c r="DH158" s="37"/>
      <c r="DI158" s="37"/>
      <c r="DJ158" s="37"/>
      <c r="DK158" s="37"/>
      <c r="DL158" s="37"/>
      <c r="DM158" s="37"/>
      <c r="DN158" s="37"/>
      <c r="DO158" s="31"/>
      <c r="DP158" s="31"/>
      <c r="DQ158" s="31"/>
      <c r="DR158" s="31"/>
      <c r="DS158" s="31"/>
      <c r="DT158" s="31"/>
      <c r="DU158" s="31"/>
      <c r="DV158" s="37"/>
      <c r="DW158" s="31"/>
      <c r="DX158" s="37"/>
      <c r="DY158" s="31"/>
      <c r="DZ158" s="31"/>
      <c r="EA158" s="31"/>
    </row>
    <row r="159" spans="105:131">
      <c r="DA159" s="31"/>
      <c r="DB159" s="31"/>
      <c r="DC159" s="31"/>
      <c r="DD159" s="31"/>
      <c r="DE159" s="31"/>
      <c r="DF159" s="31"/>
      <c r="DG159" s="31"/>
      <c r="DH159" s="37"/>
      <c r="DI159" s="37"/>
      <c r="DJ159" s="37"/>
      <c r="DK159" s="37"/>
      <c r="DL159" s="37"/>
      <c r="DM159" s="37"/>
      <c r="DN159" s="37"/>
      <c r="DO159" s="31"/>
      <c r="DP159" s="31"/>
      <c r="DQ159" s="31"/>
      <c r="DR159" s="31"/>
      <c r="DS159" s="31"/>
      <c r="DT159" s="31"/>
      <c r="DU159" s="31"/>
      <c r="DV159" s="37"/>
      <c r="DW159" s="31"/>
      <c r="DX159" s="37"/>
      <c r="DY159" s="31"/>
      <c r="DZ159" s="31"/>
      <c r="EA159" s="31"/>
    </row>
    <row r="160" spans="105:131">
      <c r="DA160" s="31"/>
      <c r="DB160" s="31"/>
      <c r="DC160" s="31"/>
      <c r="DD160" s="31"/>
      <c r="DE160" s="31"/>
      <c r="DF160" s="31"/>
      <c r="DG160" s="31"/>
      <c r="DH160" s="37"/>
      <c r="DI160" s="37"/>
      <c r="DJ160" s="37"/>
      <c r="DK160" s="37"/>
      <c r="DL160" s="37"/>
      <c r="DM160" s="37"/>
      <c r="DN160" s="37"/>
      <c r="DO160" s="31"/>
      <c r="DP160" s="31"/>
      <c r="DQ160" s="31"/>
      <c r="DR160" s="31"/>
      <c r="DS160" s="31"/>
      <c r="DT160" s="31"/>
      <c r="DU160" s="31"/>
      <c r="DV160" s="37"/>
      <c r="DW160" s="31"/>
      <c r="DX160" s="37"/>
      <c r="DY160" s="31"/>
      <c r="DZ160" s="31"/>
      <c r="EA160" s="31"/>
    </row>
    <row r="161" spans="105:131">
      <c r="DA161" s="31"/>
      <c r="DB161" s="31"/>
      <c r="DC161" s="31"/>
      <c r="DD161" s="31"/>
      <c r="DE161" s="31"/>
      <c r="DF161" s="31"/>
      <c r="DG161" s="31"/>
      <c r="DH161" s="37"/>
      <c r="DI161" s="37"/>
      <c r="DJ161" s="37"/>
      <c r="DK161" s="37"/>
      <c r="DL161" s="37"/>
      <c r="DM161" s="37"/>
      <c r="DN161" s="37"/>
      <c r="DO161" s="31"/>
      <c r="DP161" s="31"/>
      <c r="DQ161" s="31"/>
      <c r="DR161" s="31"/>
      <c r="DS161" s="31"/>
      <c r="DT161" s="31"/>
      <c r="DU161" s="31"/>
      <c r="DV161" s="37"/>
      <c r="DW161" s="31"/>
      <c r="DX161" s="37"/>
      <c r="DY161" s="31"/>
      <c r="DZ161" s="31"/>
      <c r="EA161" s="31"/>
    </row>
    <row r="162" spans="105:131">
      <c r="DA162" s="31"/>
      <c r="DB162" s="31"/>
      <c r="DC162" s="31"/>
      <c r="DD162" s="31"/>
      <c r="DE162" s="31"/>
      <c r="DF162" s="31"/>
      <c r="DG162" s="31"/>
      <c r="DH162" s="37"/>
      <c r="DI162" s="37"/>
      <c r="DJ162" s="37"/>
      <c r="DK162" s="37"/>
      <c r="DL162" s="37"/>
      <c r="DM162" s="37"/>
      <c r="DN162" s="37"/>
      <c r="DO162" s="31"/>
      <c r="DP162" s="31"/>
      <c r="DQ162" s="31"/>
      <c r="DR162" s="31"/>
      <c r="DS162" s="31"/>
      <c r="DT162" s="31"/>
      <c r="DU162" s="31"/>
      <c r="DV162" s="37"/>
      <c r="DW162" s="31"/>
      <c r="DX162" s="37"/>
      <c r="DY162" s="31"/>
      <c r="DZ162" s="31"/>
      <c r="EA162" s="31"/>
    </row>
    <row r="163" spans="105:131">
      <c r="DA163" s="31"/>
      <c r="DB163" s="31"/>
      <c r="DC163" s="31"/>
      <c r="DD163" s="31"/>
      <c r="DE163" s="31"/>
      <c r="DF163" s="31"/>
      <c r="DG163" s="31"/>
      <c r="DH163" s="37"/>
      <c r="DI163" s="37"/>
      <c r="DJ163" s="37"/>
      <c r="DK163" s="37"/>
      <c r="DL163" s="37"/>
      <c r="DM163" s="37"/>
      <c r="DN163" s="37"/>
      <c r="DO163" s="31"/>
      <c r="DP163" s="31"/>
      <c r="DQ163" s="31"/>
      <c r="DR163" s="31"/>
      <c r="DS163" s="31"/>
      <c r="DT163" s="31"/>
      <c r="DU163" s="31"/>
      <c r="DV163" s="37"/>
      <c r="DW163" s="31"/>
      <c r="DX163" s="37"/>
      <c r="DY163" s="31"/>
      <c r="DZ163" s="31"/>
      <c r="EA163" s="31"/>
    </row>
    <row r="164" spans="105:131">
      <c r="DA164" s="31"/>
      <c r="DB164" s="31"/>
      <c r="DC164" s="31"/>
      <c r="DD164" s="31"/>
      <c r="DE164" s="31"/>
      <c r="DF164" s="31"/>
      <c r="DG164" s="31"/>
      <c r="DH164" s="37"/>
      <c r="DI164" s="37"/>
      <c r="DJ164" s="37"/>
      <c r="DK164" s="37"/>
      <c r="DL164" s="37"/>
      <c r="DM164" s="37"/>
      <c r="DN164" s="37"/>
      <c r="DO164" s="31"/>
      <c r="DP164" s="31"/>
      <c r="DQ164" s="31"/>
      <c r="DR164" s="31"/>
      <c r="DS164" s="31"/>
      <c r="DT164" s="31"/>
      <c r="DU164" s="31"/>
      <c r="DV164" s="37"/>
      <c r="DW164" s="31"/>
      <c r="DX164" s="37"/>
      <c r="DY164" s="31"/>
      <c r="DZ164" s="31"/>
      <c r="EA164" s="31"/>
    </row>
    <row r="165" spans="105:131">
      <c r="DA165" s="31"/>
      <c r="DB165" s="31"/>
      <c r="DC165" s="31"/>
      <c r="DD165" s="31"/>
      <c r="DE165" s="31"/>
      <c r="DF165" s="31"/>
      <c r="DG165" s="31"/>
      <c r="DH165" s="37"/>
      <c r="DI165" s="37"/>
      <c r="DJ165" s="37"/>
      <c r="DK165" s="37"/>
      <c r="DL165" s="37"/>
      <c r="DM165" s="37"/>
      <c r="DN165" s="37"/>
      <c r="DO165" s="31"/>
      <c r="DP165" s="31"/>
      <c r="DQ165" s="31"/>
      <c r="DR165" s="31"/>
      <c r="DS165" s="31"/>
      <c r="DT165" s="31"/>
      <c r="DU165" s="31"/>
      <c r="DV165" s="37"/>
      <c r="DW165" s="31"/>
      <c r="DX165" s="37"/>
      <c r="DY165" s="31"/>
      <c r="DZ165" s="31"/>
      <c r="EA165" s="31"/>
    </row>
    <row r="166" spans="105:131">
      <c r="DA166" s="31"/>
      <c r="DB166" s="31"/>
      <c r="DC166" s="31"/>
      <c r="DD166" s="31"/>
      <c r="DE166" s="31"/>
      <c r="DF166" s="31"/>
      <c r="DG166" s="31"/>
      <c r="DH166" s="37"/>
      <c r="DI166" s="37"/>
      <c r="DJ166" s="37"/>
      <c r="DK166" s="37"/>
      <c r="DL166" s="37"/>
      <c r="DM166" s="37"/>
      <c r="DN166" s="37"/>
      <c r="DO166" s="31"/>
      <c r="DP166" s="31"/>
      <c r="DQ166" s="31"/>
      <c r="DR166" s="31"/>
      <c r="DS166" s="31"/>
      <c r="DT166" s="31"/>
      <c r="DU166" s="31"/>
      <c r="DV166" s="37"/>
      <c r="DW166" s="31"/>
      <c r="DX166" s="37"/>
      <c r="DY166" s="31"/>
      <c r="DZ166" s="31"/>
      <c r="EA166" s="31"/>
    </row>
    <row r="167" spans="105:131">
      <c r="DA167" s="31"/>
      <c r="DB167" s="31"/>
      <c r="DC167" s="31"/>
      <c r="DD167" s="31"/>
      <c r="DE167" s="31"/>
      <c r="DF167" s="31"/>
      <c r="DG167" s="31"/>
      <c r="DH167" s="37"/>
      <c r="DI167" s="37"/>
      <c r="DJ167" s="37"/>
      <c r="DK167" s="37"/>
      <c r="DL167" s="37"/>
      <c r="DM167" s="37"/>
      <c r="DN167" s="37"/>
      <c r="DO167" s="31"/>
      <c r="DP167" s="31"/>
      <c r="DQ167" s="31"/>
      <c r="DR167" s="31"/>
      <c r="DS167" s="31"/>
      <c r="DT167" s="31"/>
      <c r="DU167" s="31"/>
      <c r="DV167" s="37"/>
      <c r="DW167" s="31"/>
      <c r="DX167" s="37"/>
      <c r="DY167" s="31"/>
      <c r="DZ167" s="31"/>
      <c r="EA167" s="31"/>
    </row>
    <row r="168" spans="105:131">
      <c r="DA168" s="31"/>
      <c r="DB168" s="31"/>
      <c r="DC168" s="31"/>
      <c r="DD168" s="31"/>
      <c r="DE168" s="31"/>
      <c r="DF168" s="31"/>
      <c r="DG168" s="31"/>
      <c r="DH168" s="37"/>
      <c r="DI168" s="37"/>
      <c r="DJ168" s="37"/>
      <c r="DK168" s="37"/>
      <c r="DL168" s="37"/>
      <c r="DM168" s="37"/>
      <c r="DN168" s="37"/>
      <c r="DO168" s="31"/>
      <c r="DP168" s="31"/>
      <c r="DQ168" s="31"/>
      <c r="DR168" s="31"/>
      <c r="DS168" s="31"/>
      <c r="DT168" s="31"/>
      <c r="DU168" s="31"/>
      <c r="DV168" s="37"/>
      <c r="DW168" s="31"/>
      <c r="DX168" s="37"/>
      <c r="DY168" s="31"/>
      <c r="DZ168" s="31"/>
      <c r="EA168" s="31"/>
    </row>
    <row r="169" spans="105:131">
      <c r="DA169" s="31"/>
      <c r="DB169" s="31"/>
      <c r="DC169" s="31"/>
      <c r="DD169" s="31"/>
      <c r="DE169" s="31"/>
      <c r="DF169" s="31"/>
      <c r="DG169" s="31"/>
      <c r="DH169" s="37"/>
      <c r="DI169" s="37"/>
      <c r="DJ169" s="37"/>
      <c r="DK169" s="37"/>
      <c r="DL169" s="37"/>
      <c r="DM169" s="37"/>
      <c r="DN169" s="37"/>
      <c r="DO169" s="31"/>
      <c r="DP169" s="31"/>
      <c r="DQ169" s="31"/>
      <c r="DR169" s="31"/>
      <c r="DS169" s="31"/>
      <c r="DT169" s="31"/>
      <c r="DU169" s="31"/>
      <c r="DV169" s="37"/>
      <c r="DW169" s="31"/>
      <c r="DX169" s="37"/>
      <c r="DY169" s="31"/>
      <c r="DZ169" s="31"/>
      <c r="EA169" s="31"/>
    </row>
    <row r="170" spans="105:131">
      <c r="DA170" s="31"/>
      <c r="DB170" s="31"/>
      <c r="DC170" s="31"/>
      <c r="DD170" s="31"/>
      <c r="DE170" s="31"/>
      <c r="DF170" s="31"/>
      <c r="DG170" s="31"/>
      <c r="DH170" s="37"/>
      <c r="DI170" s="37"/>
      <c r="DJ170" s="37"/>
      <c r="DK170" s="37"/>
      <c r="DL170" s="37"/>
      <c r="DM170" s="37"/>
      <c r="DN170" s="37"/>
      <c r="DO170" s="31"/>
      <c r="DP170" s="31"/>
      <c r="DQ170" s="31"/>
      <c r="DR170" s="31"/>
      <c r="DS170" s="31"/>
      <c r="DT170" s="31"/>
      <c r="DU170" s="31"/>
      <c r="DV170" s="37"/>
      <c r="DW170" s="31"/>
      <c r="DX170" s="37"/>
      <c r="DY170" s="31"/>
      <c r="DZ170" s="31"/>
      <c r="EA170" s="31"/>
    </row>
    <row r="171" spans="105:131">
      <c r="DA171" s="31"/>
      <c r="DB171" s="31"/>
      <c r="DC171" s="31"/>
      <c r="DD171" s="31"/>
      <c r="DE171" s="31"/>
      <c r="DF171" s="31"/>
      <c r="DG171" s="31"/>
      <c r="DH171" s="37"/>
      <c r="DI171" s="37"/>
      <c r="DJ171" s="37"/>
      <c r="DK171" s="37"/>
      <c r="DL171" s="37"/>
      <c r="DM171" s="37"/>
      <c r="DN171" s="37"/>
      <c r="DO171" s="31"/>
      <c r="DP171" s="31"/>
      <c r="DQ171" s="31"/>
      <c r="DR171" s="31"/>
      <c r="DS171" s="31"/>
      <c r="DT171" s="31"/>
      <c r="DU171" s="31"/>
      <c r="DV171" s="37"/>
      <c r="DW171" s="31"/>
      <c r="DX171" s="37"/>
      <c r="DY171" s="31"/>
      <c r="DZ171" s="31"/>
      <c r="EA171" s="31"/>
    </row>
    <row r="172" spans="105:131">
      <c r="DA172" s="31"/>
      <c r="DB172" s="31"/>
      <c r="DC172" s="31"/>
      <c r="DD172" s="31"/>
      <c r="DE172" s="31"/>
      <c r="DF172" s="31"/>
      <c r="DG172" s="31"/>
      <c r="DH172" s="37"/>
      <c r="DI172" s="37"/>
      <c r="DJ172" s="37"/>
      <c r="DK172" s="37"/>
      <c r="DL172" s="37"/>
      <c r="DM172" s="37"/>
      <c r="DN172" s="37"/>
      <c r="DO172" s="31"/>
      <c r="DP172" s="31"/>
      <c r="DQ172" s="31"/>
      <c r="DR172" s="31"/>
      <c r="DS172" s="31"/>
      <c r="DT172" s="31"/>
      <c r="DU172" s="31"/>
      <c r="DV172" s="37"/>
      <c r="DW172" s="31"/>
      <c r="DX172" s="37"/>
      <c r="DY172" s="31"/>
      <c r="DZ172" s="31"/>
      <c r="EA172" s="31"/>
    </row>
    <row r="173" spans="105:131">
      <c r="DA173" s="31"/>
      <c r="DB173" s="31"/>
      <c r="DC173" s="31"/>
      <c r="DD173" s="31"/>
      <c r="DE173" s="31"/>
      <c r="DF173" s="31"/>
      <c r="DG173" s="31"/>
      <c r="DH173" s="37"/>
      <c r="DI173" s="37"/>
      <c r="DJ173" s="37"/>
      <c r="DK173" s="37"/>
      <c r="DL173" s="37"/>
      <c r="DM173" s="37"/>
      <c r="DN173" s="37"/>
      <c r="DO173" s="31"/>
      <c r="DP173" s="31"/>
      <c r="DQ173" s="31"/>
      <c r="DR173" s="31"/>
      <c r="DS173" s="31"/>
      <c r="DT173" s="31"/>
      <c r="DU173" s="31"/>
      <c r="DV173" s="37"/>
      <c r="DW173" s="31"/>
      <c r="DX173" s="37"/>
      <c r="DY173" s="31"/>
      <c r="DZ173" s="31"/>
      <c r="EA173" s="31"/>
    </row>
    <row r="174" spans="105:131">
      <c r="DA174" s="31"/>
      <c r="DB174" s="31"/>
      <c r="DC174" s="31"/>
      <c r="DD174" s="31"/>
      <c r="DE174" s="31"/>
      <c r="DF174" s="31"/>
      <c r="DG174" s="31"/>
      <c r="DH174" s="37"/>
      <c r="DI174" s="37"/>
      <c r="DJ174" s="37"/>
      <c r="DK174" s="37"/>
      <c r="DL174" s="37"/>
      <c r="DM174" s="37"/>
      <c r="DN174" s="37"/>
      <c r="DO174" s="31"/>
      <c r="DP174" s="31"/>
      <c r="DQ174" s="31"/>
      <c r="DR174" s="31"/>
      <c r="DS174" s="31"/>
      <c r="DT174" s="31"/>
      <c r="DU174" s="31"/>
      <c r="DV174" s="37"/>
      <c r="DW174" s="31"/>
      <c r="DX174" s="37"/>
      <c r="DY174" s="31"/>
      <c r="DZ174" s="31"/>
      <c r="EA174" s="31"/>
    </row>
    <row r="175" spans="105:131">
      <c r="DT175" s="31"/>
      <c r="DU175" s="31"/>
      <c r="DV175" s="37"/>
      <c r="DW175" s="31"/>
    </row>
    <row r="176" spans="105:131">
      <c r="DT176" s="31"/>
      <c r="DU176" s="31"/>
      <c r="DV176" s="37"/>
      <c r="DW176" s="31"/>
    </row>
    <row r="177" spans="124:127">
      <c r="DT177" s="31"/>
      <c r="DU177" s="31"/>
      <c r="DV177" s="37"/>
      <c r="DW177" s="31"/>
    </row>
    <row r="178" spans="124:127">
      <c r="DT178" s="31"/>
      <c r="DU178" s="31"/>
      <c r="DV178" s="37"/>
      <c r="DW178" s="31"/>
    </row>
    <row r="179" spans="124:127">
      <c r="DT179" s="31"/>
      <c r="DU179" s="31"/>
      <c r="DV179" s="37"/>
      <c r="DW179" s="31"/>
    </row>
    <row r="180" spans="124:127">
      <c r="DT180" s="31"/>
      <c r="DU180" s="31"/>
      <c r="DV180" s="37"/>
      <c r="DW180" s="31"/>
    </row>
    <row r="181" spans="124:127">
      <c r="DT181" s="31"/>
      <c r="DU181" s="31"/>
      <c r="DV181" s="37"/>
      <c r="DW181" s="31"/>
    </row>
    <row r="182" spans="124:127">
      <c r="DT182" s="31"/>
      <c r="DU182" s="31"/>
      <c r="DV182" s="37"/>
      <c r="DW182" s="31"/>
    </row>
    <row r="183" spans="124:127">
      <c r="DT183" s="31"/>
      <c r="DU183" s="31"/>
      <c r="DV183" s="37"/>
      <c r="DW183" s="31"/>
    </row>
    <row r="184" spans="124:127">
      <c r="DT184" s="31"/>
      <c r="DU184" s="31"/>
      <c r="DV184" s="37"/>
      <c r="DW184" s="31"/>
    </row>
    <row r="185" spans="124:127">
      <c r="DT185" s="31"/>
      <c r="DU185" s="31"/>
      <c r="DV185" s="37"/>
      <c r="DW185" s="31"/>
    </row>
    <row r="186" spans="124:127">
      <c r="DT186" s="31"/>
      <c r="DU186" s="31"/>
      <c r="DV186" s="37"/>
      <c r="DW186" s="31"/>
    </row>
    <row r="187" spans="124:127">
      <c r="DT187" s="31"/>
      <c r="DU187" s="31"/>
      <c r="DV187" s="37"/>
      <c r="DW187" s="31"/>
    </row>
    <row r="188" spans="124:127">
      <c r="DT188" s="31"/>
      <c r="DU188" s="31"/>
      <c r="DV188" s="37"/>
      <c r="DW188" s="31"/>
    </row>
    <row r="189" spans="124:127">
      <c r="DT189" s="31"/>
      <c r="DU189" s="31"/>
      <c r="DV189" s="37"/>
      <c r="DW189" s="31"/>
    </row>
    <row r="190" spans="124:127">
      <c r="DT190" s="31"/>
      <c r="DU190" s="31"/>
      <c r="DV190" s="37"/>
      <c r="DW190" s="31"/>
    </row>
    <row r="191" spans="124:127">
      <c r="DT191" s="31"/>
      <c r="DU191" s="31"/>
      <c r="DV191" s="37"/>
      <c r="DW191" s="31"/>
    </row>
    <row r="192" spans="124:127">
      <c r="DT192" s="31"/>
      <c r="DU192" s="31"/>
      <c r="DV192" s="37"/>
      <c r="DW192" s="31"/>
    </row>
    <row r="193" spans="124:127">
      <c r="DT193" s="31"/>
      <c r="DU193" s="31"/>
      <c r="DV193" s="37"/>
      <c r="DW193" s="31"/>
    </row>
    <row r="194" spans="124:127">
      <c r="DT194" s="31"/>
      <c r="DU194" s="31"/>
      <c r="DV194" s="37"/>
      <c r="DW194" s="31"/>
    </row>
    <row r="195" spans="124:127">
      <c r="DT195" s="31"/>
      <c r="DU195" s="31"/>
      <c r="DV195" s="37"/>
      <c r="DW195" s="31"/>
    </row>
    <row r="196" spans="124:127">
      <c r="DT196" s="31"/>
      <c r="DU196" s="31"/>
      <c r="DV196" s="37"/>
      <c r="DW196" s="31"/>
    </row>
    <row r="197" spans="124:127">
      <c r="DT197" s="31"/>
      <c r="DU197" s="31"/>
      <c r="DV197" s="37"/>
      <c r="DW197" s="31"/>
    </row>
    <row r="198" spans="124:127">
      <c r="DT198" s="31"/>
      <c r="DU198" s="31"/>
      <c r="DV198" s="37"/>
      <c r="DW198" s="31"/>
    </row>
    <row r="199" spans="124:127">
      <c r="DT199" s="31"/>
      <c r="DU199" s="31"/>
      <c r="DV199" s="37"/>
      <c r="DW199" s="31"/>
    </row>
    <row r="200" spans="124:127">
      <c r="DT200" s="31"/>
      <c r="DU200" s="31"/>
      <c r="DV200" s="37"/>
      <c r="DW200" s="31"/>
    </row>
    <row r="201" spans="124:127">
      <c r="DT201" s="31"/>
      <c r="DU201" s="31"/>
      <c r="DV201" s="37"/>
      <c r="DW201" s="31"/>
    </row>
    <row r="202" spans="124:127">
      <c r="DT202" s="31"/>
      <c r="DU202" s="31"/>
      <c r="DV202" s="37"/>
      <c r="DW202" s="31"/>
    </row>
    <row r="203" spans="124:127">
      <c r="DT203" s="31"/>
      <c r="DU203" s="31"/>
      <c r="DV203" s="37"/>
      <c r="DW203" s="31"/>
    </row>
    <row r="204" spans="124:127">
      <c r="DT204" s="31"/>
      <c r="DU204" s="31"/>
      <c r="DV204" s="37"/>
      <c r="DW204" s="31"/>
    </row>
    <row r="205" spans="124:127">
      <c r="DT205" s="31"/>
      <c r="DU205" s="31"/>
      <c r="DV205" s="37"/>
      <c r="DW205" s="31"/>
    </row>
    <row r="206" spans="124:127">
      <c r="DT206" s="31"/>
      <c r="DU206" s="31"/>
      <c r="DV206" s="37"/>
      <c r="DW206" s="31"/>
    </row>
    <row r="207" spans="124:127">
      <c r="DT207" s="31"/>
      <c r="DU207" s="31"/>
      <c r="DV207" s="37"/>
      <c r="DW207" s="31"/>
    </row>
    <row r="208" spans="124:127">
      <c r="DT208" s="31"/>
      <c r="DU208" s="31"/>
      <c r="DV208" s="37"/>
      <c r="DW208" s="31"/>
    </row>
    <row r="209" spans="124:127">
      <c r="DT209" s="31"/>
      <c r="DU209" s="31"/>
      <c r="DV209" s="37"/>
      <c r="DW209" s="31"/>
    </row>
    <row r="210" spans="124:127">
      <c r="DT210" s="31"/>
      <c r="DU210" s="31"/>
      <c r="DV210" s="37"/>
      <c r="DW210" s="31"/>
    </row>
    <row r="211" spans="124:127">
      <c r="DT211" s="31"/>
      <c r="DU211" s="31"/>
      <c r="DV211" s="37"/>
      <c r="DW211" s="31"/>
    </row>
    <row r="212" spans="124:127">
      <c r="DT212" s="31"/>
      <c r="DU212" s="31"/>
      <c r="DV212" s="37"/>
      <c r="DW212" s="31"/>
    </row>
    <row r="213" spans="124:127">
      <c r="DT213" s="31"/>
      <c r="DU213" s="31"/>
      <c r="DV213" s="37"/>
      <c r="DW213" s="31"/>
    </row>
    <row r="214" spans="124:127">
      <c r="DT214" s="31"/>
      <c r="DU214" s="31"/>
      <c r="DV214" s="37"/>
      <c r="DW214" s="31"/>
    </row>
    <row r="215" spans="124:127">
      <c r="DT215" s="31"/>
      <c r="DU215" s="31"/>
      <c r="DV215" s="37"/>
      <c r="DW215" s="31"/>
    </row>
    <row r="216" spans="124:127">
      <c r="DT216" s="31"/>
      <c r="DU216" s="31"/>
      <c r="DV216" s="37"/>
      <c r="DW216" s="31"/>
    </row>
    <row r="217" spans="124:127">
      <c r="DT217" s="31"/>
      <c r="DU217" s="31"/>
      <c r="DV217" s="37"/>
      <c r="DW217" s="31"/>
    </row>
    <row r="218" spans="124:127">
      <c r="DT218" s="31"/>
      <c r="DU218" s="31"/>
      <c r="DV218" s="37"/>
      <c r="DW218" s="31"/>
    </row>
    <row r="219" spans="124:127">
      <c r="DT219" s="31"/>
      <c r="DU219" s="31"/>
      <c r="DV219" s="37"/>
      <c r="DW219" s="31"/>
    </row>
    <row r="220" spans="124:127">
      <c r="DT220" s="31"/>
      <c r="DU220" s="31"/>
      <c r="DV220" s="37"/>
      <c r="DW220" s="31"/>
    </row>
    <row r="221" spans="124:127">
      <c r="DT221" s="31"/>
      <c r="DU221" s="31"/>
      <c r="DV221" s="37"/>
      <c r="DW221" s="31"/>
    </row>
    <row r="222" spans="124:127">
      <c r="DT222" s="31"/>
      <c r="DU222" s="31"/>
      <c r="DV222" s="37"/>
      <c r="DW222" s="31"/>
    </row>
    <row r="223" spans="124:127">
      <c r="DT223" s="31"/>
      <c r="DU223" s="31"/>
      <c r="DV223" s="37"/>
      <c r="DW223" s="31"/>
    </row>
    <row r="224" spans="124:127">
      <c r="DT224" s="31"/>
      <c r="DU224" s="31"/>
      <c r="DV224" s="37"/>
      <c r="DW224" s="31"/>
    </row>
    <row r="225" spans="124:127">
      <c r="DT225" s="31"/>
      <c r="DU225" s="31"/>
      <c r="DV225" s="37"/>
      <c r="DW225" s="31"/>
    </row>
    <row r="226" spans="124:127">
      <c r="DT226" s="31"/>
      <c r="DU226" s="31"/>
      <c r="DV226" s="37"/>
      <c r="DW226" s="31"/>
    </row>
    <row r="227" spans="124:127">
      <c r="DT227" s="31"/>
      <c r="DU227" s="31"/>
      <c r="DV227" s="37"/>
      <c r="DW227" s="31"/>
    </row>
    <row r="228" spans="124:127">
      <c r="DT228" s="31"/>
      <c r="DU228" s="31"/>
      <c r="DV228" s="37"/>
      <c r="DW228" s="31"/>
    </row>
    <row r="229" spans="124:127">
      <c r="DT229" s="31"/>
      <c r="DU229" s="31"/>
      <c r="DV229" s="37"/>
      <c r="DW229" s="31"/>
    </row>
    <row r="230" spans="124:127">
      <c r="DT230" s="31"/>
      <c r="DU230" s="31"/>
      <c r="DV230" s="37"/>
      <c r="DW230" s="31"/>
    </row>
    <row r="231" spans="124:127">
      <c r="DT231" s="31"/>
      <c r="DU231" s="31"/>
      <c r="DV231" s="37"/>
      <c r="DW231" s="31"/>
    </row>
    <row r="232" spans="124:127">
      <c r="DT232" s="31"/>
      <c r="DU232" s="31"/>
      <c r="DV232" s="37"/>
      <c r="DW232" s="31"/>
    </row>
    <row r="233" spans="124:127">
      <c r="DT233" s="31"/>
      <c r="DU233" s="31"/>
      <c r="DV233" s="37"/>
      <c r="DW233" s="31"/>
    </row>
    <row r="234" spans="124:127">
      <c r="DT234" s="31"/>
      <c r="DU234" s="31"/>
      <c r="DV234" s="37"/>
      <c r="DW234" s="31"/>
    </row>
    <row r="235" spans="124:127">
      <c r="DT235" s="31"/>
      <c r="DU235" s="31"/>
      <c r="DV235" s="37"/>
      <c r="DW235" s="31"/>
    </row>
    <row r="236" spans="124:127">
      <c r="DT236" s="31"/>
      <c r="DU236" s="31"/>
      <c r="DV236" s="37"/>
      <c r="DW236" s="31"/>
    </row>
    <row r="237" spans="124:127">
      <c r="DT237" s="31"/>
      <c r="DU237" s="31"/>
      <c r="DV237" s="37"/>
      <c r="DW237" s="31"/>
    </row>
    <row r="238" spans="124:127">
      <c r="DT238" s="31"/>
      <c r="DU238" s="31"/>
      <c r="DV238" s="37"/>
      <c r="DW238" s="31"/>
    </row>
    <row r="239" spans="124:127">
      <c r="DT239" s="31"/>
      <c r="DU239" s="31"/>
      <c r="DV239" s="37"/>
      <c r="DW239" s="31"/>
    </row>
    <row r="240" spans="124:127">
      <c r="DT240" s="31"/>
      <c r="DU240" s="31"/>
      <c r="DV240" s="37"/>
      <c r="DW240" s="31"/>
    </row>
    <row r="241" spans="124:127">
      <c r="DT241" s="31"/>
      <c r="DU241" s="31"/>
      <c r="DV241" s="37"/>
      <c r="DW241" s="31"/>
    </row>
    <row r="242" spans="124:127">
      <c r="DT242" s="31"/>
      <c r="DU242" s="31"/>
      <c r="DV242" s="37"/>
      <c r="DW242" s="31"/>
    </row>
    <row r="243" spans="124:127">
      <c r="DT243" s="31"/>
      <c r="DU243" s="31"/>
      <c r="DV243" s="37"/>
      <c r="DW243" s="31"/>
    </row>
    <row r="244" spans="124:127">
      <c r="DT244" s="31"/>
      <c r="DU244" s="31"/>
      <c r="DV244" s="37"/>
      <c r="DW244" s="31"/>
    </row>
    <row r="245" spans="124:127">
      <c r="DT245" s="31"/>
      <c r="DU245" s="31"/>
      <c r="DV245" s="37"/>
      <c r="DW245" s="31"/>
    </row>
    <row r="246" spans="124:127">
      <c r="DT246" s="31"/>
      <c r="DU246" s="31"/>
      <c r="DV246" s="37"/>
      <c r="DW246" s="31"/>
    </row>
    <row r="247" spans="124:127">
      <c r="DT247" s="31"/>
      <c r="DU247" s="31"/>
      <c r="DV247" s="37"/>
      <c r="DW247" s="31"/>
    </row>
    <row r="248" spans="124:127">
      <c r="DT248" s="31"/>
      <c r="DU248" s="31"/>
      <c r="DV248" s="37"/>
      <c r="DW248" s="31"/>
    </row>
    <row r="249" spans="124:127">
      <c r="DT249" s="31"/>
      <c r="DU249" s="31"/>
      <c r="DV249" s="37"/>
      <c r="DW249" s="31"/>
    </row>
    <row r="250" spans="124:127">
      <c r="DT250" s="31"/>
      <c r="DU250" s="31"/>
      <c r="DV250" s="37"/>
      <c r="DW250" s="31"/>
    </row>
    <row r="251" spans="124:127">
      <c r="DT251" s="31"/>
      <c r="DU251" s="31"/>
      <c r="DV251" s="37"/>
      <c r="DW251" s="31"/>
    </row>
    <row r="252" spans="124:127">
      <c r="DT252" s="31"/>
      <c r="DU252" s="31"/>
      <c r="DV252" s="37"/>
      <c r="DW252" s="31"/>
    </row>
    <row r="253" spans="124:127">
      <c r="DT253" s="31"/>
      <c r="DU253" s="31"/>
      <c r="DV253" s="37"/>
      <c r="DW253" s="31"/>
    </row>
    <row r="254" spans="124:127">
      <c r="DT254" s="31"/>
      <c r="DU254" s="31"/>
      <c r="DV254" s="37"/>
      <c r="DW254" s="31"/>
    </row>
    <row r="255" spans="124:127">
      <c r="DT255" s="31"/>
      <c r="DU255" s="31"/>
      <c r="DV255" s="37"/>
      <c r="DW255" s="31"/>
    </row>
    <row r="256" spans="124:127">
      <c r="DT256" s="31"/>
      <c r="DU256" s="31"/>
      <c r="DV256" s="37"/>
      <c r="DW256" s="31"/>
    </row>
    <row r="257" spans="124:127">
      <c r="DT257" s="31"/>
      <c r="DU257" s="31"/>
      <c r="DV257" s="37"/>
      <c r="DW257" s="31"/>
    </row>
    <row r="258" spans="124:127">
      <c r="DT258" s="31"/>
      <c r="DU258" s="31"/>
      <c r="DV258" s="37"/>
      <c r="DW258" s="31"/>
    </row>
    <row r="259" spans="124:127">
      <c r="DT259" s="31"/>
      <c r="DU259" s="31"/>
      <c r="DV259" s="37"/>
      <c r="DW259" s="31"/>
    </row>
    <row r="260" spans="124:127">
      <c r="DT260" s="31"/>
      <c r="DU260" s="31"/>
      <c r="DV260" s="37"/>
      <c r="DW260" s="31"/>
    </row>
    <row r="261" spans="124:127">
      <c r="DT261" s="31"/>
      <c r="DU261" s="31"/>
      <c r="DV261" s="37"/>
      <c r="DW261" s="31"/>
    </row>
    <row r="262" spans="124:127">
      <c r="DT262" s="31"/>
      <c r="DU262" s="31"/>
      <c r="DV262" s="37"/>
      <c r="DW262" s="31"/>
    </row>
    <row r="263" spans="124:127">
      <c r="DT263" s="31"/>
      <c r="DU263" s="31"/>
      <c r="DV263" s="37"/>
      <c r="DW263" s="31"/>
    </row>
    <row r="264" spans="124:127">
      <c r="DT264" s="31"/>
      <c r="DU264" s="31"/>
      <c r="DV264" s="37"/>
      <c r="DW264" s="31"/>
    </row>
    <row r="265" spans="124:127">
      <c r="DT265" s="31"/>
      <c r="DU265" s="31"/>
      <c r="DV265" s="37"/>
      <c r="DW265" s="31"/>
    </row>
    <row r="266" spans="124:127">
      <c r="DT266" s="31"/>
      <c r="DU266" s="31"/>
      <c r="DV266" s="37"/>
      <c r="DW266" s="31"/>
    </row>
    <row r="267" spans="124:127">
      <c r="DT267" s="31"/>
      <c r="DU267" s="31"/>
      <c r="DV267" s="37"/>
      <c r="DW267" s="31"/>
    </row>
    <row r="268" spans="124:127">
      <c r="DT268" s="31"/>
      <c r="DU268" s="31"/>
      <c r="DV268" s="37"/>
      <c r="DW268" s="31"/>
    </row>
    <row r="269" spans="124:127">
      <c r="DT269" s="31"/>
      <c r="DU269" s="31"/>
      <c r="DV269" s="37"/>
      <c r="DW269" s="31"/>
    </row>
    <row r="270" spans="124:127">
      <c r="DT270" s="31"/>
      <c r="DU270" s="31"/>
      <c r="DV270" s="37"/>
      <c r="DW270" s="31"/>
    </row>
    <row r="271" spans="124:127">
      <c r="DT271" s="31"/>
      <c r="DU271" s="31"/>
      <c r="DV271" s="37"/>
      <c r="DW271" s="31"/>
    </row>
    <row r="272" spans="124:127">
      <c r="DT272" s="31"/>
      <c r="DU272" s="31"/>
      <c r="DV272" s="37"/>
      <c r="DW272" s="31"/>
    </row>
    <row r="273" spans="124:127">
      <c r="DT273" s="31"/>
      <c r="DU273" s="31"/>
      <c r="DV273" s="37"/>
      <c r="DW273" s="31"/>
    </row>
    <row r="274" spans="124:127">
      <c r="DT274" s="31"/>
      <c r="DU274" s="31"/>
      <c r="DV274" s="37"/>
      <c r="DW274" s="31"/>
    </row>
    <row r="275" spans="124:127">
      <c r="DT275" s="31"/>
      <c r="DU275" s="31"/>
      <c r="DV275" s="37"/>
      <c r="DW275" s="31"/>
    </row>
    <row r="276" spans="124:127">
      <c r="DT276" s="31"/>
      <c r="DU276" s="31"/>
      <c r="DV276" s="37"/>
      <c r="DW276" s="31"/>
    </row>
    <row r="277" spans="124:127">
      <c r="DT277" s="31"/>
      <c r="DU277" s="31"/>
      <c r="DV277" s="37"/>
      <c r="DW277" s="31"/>
    </row>
    <row r="278" spans="124:127">
      <c r="DT278" s="31"/>
      <c r="DU278" s="31"/>
      <c r="DV278" s="37"/>
      <c r="DW278" s="31"/>
    </row>
    <row r="279" spans="124:127">
      <c r="DT279" s="31"/>
      <c r="DU279" s="31"/>
      <c r="DV279" s="37"/>
      <c r="DW279" s="31"/>
    </row>
    <row r="280" spans="124:127">
      <c r="DT280" s="31"/>
      <c r="DU280" s="31"/>
      <c r="DV280" s="37"/>
      <c r="DW280" s="31"/>
    </row>
    <row r="281" spans="124:127">
      <c r="DT281" s="31"/>
      <c r="DU281" s="31"/>
      <c r="DV281" s="37"/>
      <c r="DW281" s="31"/>
    </row>
    <row r="282" spans="124:127">
      <c r="DT282" s="31"/>
      <c r="DU282" s="31"/>
      <c r="DV282" s="37"/>
      <c r="DW282" s="31"/>
    </row>
    <row r="283" spans="124:127">
      <c r="DT283" s="31"/>
      <c r="DU283" s="31"/>
      <c r="DV283" s="37"/>
      <c r="DW283" s="31"/>
    </row>
    <row r="284" spans="124:127">
      <c r="DT284" s="31"/>
      <c r="DU284" s="31"/>
      <c r="DV284" s="37"/>
      <c r="DW284" s="31"/>
    </row>
    <row r="285" spans="124:127">
      <c r="DT285" s="31"/>
      <c r="DU285" s="31"/>
      <c r="DV285" s="37"/>
      <c r="DW285" s="31"/>
    </row>
    <row r="286" spans="124:127">
      <c r="DT286" s="31"/>
      <c r="DU286" s="31"/>
      <c r="DV286" s="37"/>
      <c r="DW286" s="31"/>
    </row>
    <row r="287" spans="124:127">
      <c r="DT287" s="31"/>
      <c r="DU287" s="31"/>
      <c r="DV287" s="37"/>
      <c r="DW287" s="31"/>
    </row>
    <row r="288" spans="124:127">
      <c r="DT288" s="31"/>
      <c r="DU288" s="31"/>
      <c r="DV288" s="37"/>
      <c r="DW288" s="31"/>
    </row>
    <row r="289" spans="124:127">
      <c r="DT289" s="31"/>
      <c r="DU289" s="31"/>
      <c r="DV289" s="37"/>
      <c r="DW289" s="31"/>
    </row>
    <row r="290" spans="124:127">
      <c r="DT290" s="31"/>
      <c r="DU290" s="31"/>
      <c r="DV290" s="37"/>
      <c r="DW290" s="31"/>
    </row>
    <row r="291" spans="124:127">
      <c r="DT291" s="31"/>
      <c r="DU291" s="31"/>
      <c r="DV291" s="37"/>
      <c r="DW291" s="31"/>
    </row>
    <row r="292" spans="124:127">
      <c r="DT292" s="31"/>
      <c r="DU292" s="31"/>
      <c r="DV292" s="37"/>
      <c r="DW292" s="31"/>
    </row>
    <row r="293" spans="124:127">
      <c r="DT293" s="31"/>
      <c r="DU293" s="31"/>
      <c r="DV293" s="37"/>
      <c r="DW293" s="31"/>
    </row>
    <row r="294" spans="124:127">
      <c r="DT294" s="31"/>
      <c r="DU294" s="31"/>
      <c r="DV294" s="37"/>
      <c r="DW294" s="31"/>
    </row>
    <row r="295" spans="124:127">
      <c r="DT295" s="31"/>
      <c r="DU295" s="31"/>
      <c r="DV295" s="37"/>
      <c r="DW295" s="31"/>
    </row>
    <row r="296" spans="124:127">
      <c r="DT296" s="31"/>
      <c r="DU296" s="31"/>
      <c r="DV296" s="37"/>
      <c r="DW296" s="31"/>
    </row>
    <row r="297" spans="124:127">
      <c r="DT297" s="31"/>
      <c r="DU297" s="31"/>
      <c r="DV297" s="37"/>
      <c r="DW297" s="31"/>
    </row>
    <row r="298" spans="124:127">
      <c r="DT298" s="31"/>
      <c r="DU298" s="31"/>
      <c r="DV298" s="37"/>
      <c r="DW298" s="31"/>
    </row>
    <row r="299" spans="124:127">
      <c r="DT299" s="31"/>
      <c r="DU299" s="31"/>
      <c r="DV299" s="37"/>
      <c r="DW299" s="31"/>
    </row>
    <row r="300" spans="124:127">
      <c r="DT300" s="31"/>
      <c r="DU300" s="31"/>
      <c r="DV300" s="37"/>
      <c r="DW300" s="31"/>
    </row>
    <row r="301" spans="124:127">
      <c r="DT301" s="31"/>
      <c r="DU301" s="31"/>
      <c r="DV301" s="37"/>
      <c r="DW301" s="31"/>
    </row>
    <row r="302" spans="124:127">
      <c r="DT302" s="31"/>
      <c r="DU302" s="31"/>
      <c r="DV302" s="37"/>
      <c r="DW302" s="31"/>
    </row>
    <row r="303" spans="124:127">
      <c r="DT303" s="31"/>
      <c r="DU303" s="31"/>
      <c r="DV303" s="37"/>
      <c r="DW303" s="31"/>
    </row>
    <row r="304" spans="124:127">
      <c r="DT304" s="31"/>
      <c r="DU304" s="31"/>
      <c r="DV304" s="37"/>
      <c r="DW304" s="31"/>
    </row>
    <row r="305" spans="124:127">
      <c r="DT305" s="31"/>
      <c r="DU305" s="31"/>
      <c r="DV305" s="37"/>
      <c r="DW305" s="31"/>
    </row>
    <row r="306" spans="124:127">
      <c r="DT306" s="31"/>
      <c r="DU306" s="31"/>
      <c r="DV306" s="37"/>
      <c r="DW306" s="31"/>
    </row>
    <row r="307" spans="124:127">
      <c r="DT307" s="31"/>
      <c r="DU307" s="31"/>
      <c r="DV307" s="37"/>
      <c r="DW307" s="31"/>
    </row>
    <row r="308" spans="124:127">
      <c r="DT308" s="31"/>
      <c r="DU308" s="31"/>
      <c r="DV308" s="37"/>
      <c r="DW308" s="31"/>
    </row>
    <row r="309" spans="124:127">
      <c r="DT309" s="31"/>
      <c r="DU309" s="31"/>
      <c r="DV309" s="37"/>
      <c r="DW309" s="31"/>
    </row>
    <row r="310" spans="124:127">
      <c r="DT310" s="31"/>
      <c r="DU310" s="31"/>
      <c r="DV310" s="37"/>
      <c r="DW310" s="31"/>
    </row>
    <row r="311" spans="124:127">
      <c r="DT311" s="31"/>
      <c r="DU311" s="31"/>
      <c r="DV311" s="37"/>
      <c r="DW311" s="31"/>
    </row>
    <row r="312" spans="124:127">
      <c r="DT312" s="31"/>
      <c r="DU312" s="31"/>
      <c r="DV312" s="37"/>
      <c r="DW312" s="31"/>
    </row>
    <row r="313" spans="124:127">
      <c r="DT313" s="31"/>
      <c r="DU313" s="31"/>
      <c r="DV313" s="37"/>
      <c r="DW313" s="31"/>
    </row>
    <row r="314" spans="124:127">
      <c r="DT314" s="31"/>
      <c r="DU314" s="31"/>
      <c r="DV314" s="37"/>
      <c r="DW314" s="31"/>
    </row>
    <row r="315" spans="124:127">
      <c r="DT315" s="31"/>
      <c r="DU315" s="31"/>
      <c r="DV315" s="37"/>
      <c r="DW315" s="31"/>
    </row>
    <row r="316" spans="124:127">
      <c r="DT316" s="31"/>
      <c r="DU316" s="31"/>
      <c r="DV316" s="37"/>
      <c r="DW316" s="31"/>
    </row>
    <row r="317" spans="124:127">
      <c r="DT317" s="31"/>
      <c r="DU317" s="31"/>
      <c r="DV317" s="37"/>
      <c r="DW317" s="31"/>
    </row>
    <row r="318" spans="124:127">
      <c r="DT318" s="31"/>
      <c r="DU318" s="31"/>
      <c r="DV318" s="37"/>
      <c r="DW318" s="31"/>
    </row>
    <row r="319" spans="124:127">
      <c r="DT319" s="31"/>
      <c r="DU319" s="31"/>
      <c r="DV319" s="37"/>
      <c r="DW319" s="31"/>
    </row>
    <row r="320" spans="124:127">
      <c r="DT320" s="31"/>
      <c r="DU320" s="31"/>
      <c r="DV320" s="37"/>
      <c r="DW320" s="31"/>
    </row>
    <row r="321" spans="124:127">
      <c r="DT321" s="31"/>
      <c r="DU321" s="31"/>
      <c r="DV321" s="37"/>
      <c r="DW321" s="31"/>
    </row>
    <row r="322" spans="124:127">
      <c r="DT322" s="31"/>
      <c r="DU322" s="31"/>
      <c r="DV322" s="37"/>
      <c r="DW322" s="31"/>
    </row>
    <row r="323" spans="124:127">
      <c r="DT323" s="31"/>
      <c r="DU323" s="31"/>
      <c r="DV323" s="37"/>
      <c r="DW323" s="31"/>
    </row>
    <row r="324" spans="124:127">
      <c r="DT324" s="31"/>
      <c r="DU324" s="31"/>
      <c r="DV324" s="37"/>
      <c r="DW324" s="31"/>
    </row>
    <row r="325" spans="124:127">
      <c r="DT325" s="31"/>
      <c r="DU325" s="31"/>
      <c r="DV325" s="37"/>
      <c r="DW325" s="31"/>
    </row>
    <row r="326" spans="124:127">
      <c r="DT326" s="31"/>
      <c r="DU326" s="31"/>
      <c r="DV326" s="37"/>
      <c r="DW326" s="31"/>
    </row>
    <row r="327" spans="124:127">
      <c r="DT327" s="31"/>
      <c r="DU327" s="31"/>
      <c r="DV327" s="37"/>
      <c r="DW327" s="31"/>
    </row>
    <row r="328" spans="124:127">
      <c r="DT328" s="31"/>
      <c r="DU328" s="31"/>
      <c r="DV328" s="37"/>
      <c r="DW328" s="31"/>
    </row>
    <row r="329" spans="124:127">
      <c r="DT329" s="31"/>
      <c r="DU329" s="31"/>
      <c r="DV329" s="37"/>
      <c r="DW329" s="31"/>
    </row>
    <row r="330" spans="124:127">
      <c r="DT330" s="31"/>
      <c r="DU330" s="31"/>
      <c r="DV330" s="37"/>
      <c r="DW330" s="31"/>
    </row>
    <row r="331" spans="124:127">
      <c r="DT331" s="31"/>
      <c r="DU331" s="31"/>
      <c r="DV331" s="37"/>
      <c r="DW331" s="31"/>
    </row>
    <row r="332" spans="124:127">
      <c r="DT332" s="31"/>
      <c r="DU332" s="31"/>
      <c r="DV332" s="37"/>
      <c r="DW332" s="31"/>
    </row>
    <row r="333" spans="124:127">
      <c r="DT333" s="31"/>
      <c r="DU333" s="31"/>
      <c r="DV333" s="37"/>
      <c r="DW333" s="31"/>
    </row>
    <row r="334" spans="124:127">
      <c r="DT334" s="31"/>
      <c r="DU334" s="31"/>
      <c r="DV334" s="37"/>
      <c r="DW334" s="31"/>
    </row>
    <row r="335" spans="124:127">
      <c r="DT335" s="31"/>
      <c r="DU335" s="31"/>
      <c r="DV335" s="37"/>
      <c r="DW335" s="31"/>
    </row>
    <row r="336" spans="124:127">
      <c r="DT336" s="31"/>
      <c r="DU336" s="31"/>
      <c r="DV336" s="37"/>
      <c r="DW336" s="31"/>
    </row>
    <row r="337" spans="124:127">
      <c r="DT337" s="31"/>
      <c r="DU337" s="31"/>
      <c r="DV337" s="37"/>
      <c r="DW337" s="31"/>
    </row>
    <row r="338" spans="124:127">
      <c r="DT338" s="31"/>
      <c r="DU338" s="31"/>
      <c r="DV338" s="37"/>
      <c r="DW338" s="31"/>
    </row>
    <row r="339" spans="124:127">
      <c r="DT339" s="31"/>
      <c r="DU339" s="31"/>
      <c r="DV339" s="37"/>
      <c r="DW339" s="31"/>
    </row>
    <row r="340" spans="124:127">
      <c r="DT340" s="31"/>
      <c r="DU340" s="31"/>
      <c r="DV340" s="37"/>
      <c r="DW340" s="31"/>
    </row>
    <row r="341" spans="124:127">
      <c r="DT341" s="31"/>
      <c r="DU341" s="31"/>
      <c r="DV341" s="37"/>
      <c r="DW341" s="31"/>
    </row>
    <row r="342" spans="124:127">
      <c r="DT342" s="31"/>
      <c r="DU342" s="31"/>
      <c r="DV342" s="37"/>
      <c r="DW342" s="31"/>
    </row>
    <row r="343" spans="124:127">
      <c r="DT343" s="31"/>
      <c r="DU343" s="31"/>
      <c r="DV343" s="37"/>
      <c r="DW343" s="31"/>
    </row>
    <row r="344" spans="124:127">
      <c r="DT344" s="31"/>
      <c r="DU344" s="31"/>
      <c r="DV344" s="37"/>
      <c r="DW344" s="31"/>
    </row>
    <row r="345" spans="124:127">
      <c r="DT345" s="31"/>
      <c r="DU345" s="31"/>
      <c r="DV345" s="37"/>
      <c r="DW345" s="31"/>
    </row>
    <row r="346" spans="124:127">
      <c r="DT346" s="31"/>
      <c r="DU346" s="31"/>
      <c r="DV346" s="37"/>
      <c r="DW346" s="31"/>
    </row>
    <row r="347" spans="124:127">
      <c r="DT347" s="31"/>
      <c r="DU347" s="31"/>
      <c r="DV347" s="37"/>
      <c r="DW347" s="31"/>
    </row>
    <row r="348" spans="124:127">
      <c r="DT348" s="31"/>
      <c r="DU348" s="31"/>
      <c r="DV348" s="37"/>
      <c r="DW348" s="31"/>
    </row>
    <row r="349" spans="124:127">
      <c r="DT349" s="31"/>
      <c r="DU349" s="31"/>
      <c r="DV349" s="37"/>
      <c r="DW349" s="31"/>
    </row>
    <row r="350" spans="124:127">
      <c r="DT350" s="31"/>
      <c r="DU350" s="31"/>
      <c r="DV350" s="37"/>
      <c r="DW350" s="31"/>
    </row>
    <row r="351" spans="124:127">
      <c r="DT351" s="31"/>
      <c r="DU351" s="31"/>
      <c r="DV351" s="37"/>
      <c r="DW351" s="31"/>
    </row>
    <row r="352" spans="124:127">
      <c r="DT352" s="31"/>
      <c r="DU352" s="31"/>
      <c r="DV352" s="37"/>
      <c r="DW352" s="31"/>
    </row>
    <row r="353" spans="124:127">
      <c r="DT353" s="31"/>
      <c r="DU353" s="31"/>
      <c r="DV353" s="37"/>
      <c r="DW353" s="31"/>
    </row>
    <row r="354" spans="124:127">
      <c r="DT354" s="31"/>
      <c r="DU354" s="31"/>
      <c r="DV354" s="37"/>
      <c r="DW354" s="31"/>
    </row>
    <row r="355" spans="124:127">
      <c r="DT355" s="31"/>
      <c r="DU355" s="31"/>
      <c r="DV355" s="37"/>
      <c r="DW355" s="31"/>
    </row>
    <row r="356" spans="124:127">
      <c r="DT356" s="31"/>
      <c r="DU356" s="31"/>
      <c r="DV356" s="37"/>
      <c r="DW356" s="31"/>
    </row>
    <row r="357" spans="124:127">
      <c r="DT357" s="31"/>
      <c r="DU357" s="31"/>
      <c r="DV357" s="37"/>
      <c r="DW357" s="31"/>
    </row>
    <row r="358" spans="124:127">
      <c r="DT358" s="31"/>
      <c r="DU358" s="31"/>
      <c r="DV358" s="37"/>
      <c r="DW358" s="31"/>
    </row>
    <row r="359" spans="124:127">
      <c r="DT359" s="31"/>
      <c r="DU359" s="31"/>
      <c r="DV359" s="37"/>
      <c r="DW359" s="31"/>
    </row>
    <row r="360" spans="124:127">
      <c r="DT360" s="31"/>
      <c r="DU360" s="31"/>
      <c r="DV360" s="37"/>
      <c r="DW360" s="31"/>
    </row>
    <row r="361" spans="124:127">
      <c r="DT361" s="31"/>
      <c r="DU361" s="31"/>
      <c r="DV361" s="37"/>
      <c r="DW361" s="31"/>
    </row>
    <row r="362" spans="124:127">
      <c r="DT362" s="31"/>
      <c r="DU362" s="31"/>
      <c r="DV362" s="37"/>
      <c r="DW362" s="31"/>
    </row>
    <row r="363" spans="124:127">
      <c r="DT363" s="31"/>
      <c r="DU363" s="31"/>
      <c r="DV363" s="37"/>
      <c r="DW363" s="31"/>
    </row>
    <row r="364" spans="124:127">
      <c r="DT364" s="31"/>
      <c r="DU364" s="31"/>
      <c r="DV364" s="37"/>
      <c r="DW364" s="31"/>
    </row>
    <row r="365" spans="124:127">
      <c r="DT365" s="31"/>
      <c r="DU365" s="31"/>
      <c r="DV365" s="37"/>
      <c r="DW365" s="31"/>
    </row>
    <row r="366" spans="124:127">
      <c r="DT366" s="31"/>
      <c r="DU366" s="31"/>
      <c r="DV366" s="37"/>
      <c r="DW366" s="31"/>
    </row>
    <row r="367" spans="124:127">
      <c r="DT367" s="31"/>
      <c r="DU367" s="31"/>
      <c r="DV367" s="37"/>
      <c r="DW367" s="31"/>
    </row>
    <row r="368" spans="124:127">
      <c r="DT368" s="31"/>
      <c r="DU368" s="31"/>
      <c r="DV368" s="37"/>
      <c r="DW368" s="31"/>
    </row>
    <row r="369" spans="124:127">
      <c r="DT369" s="31"/>
      <c r="DU369" s="31"/>
      <c r="DV369" s="37"/>
      <c r="DW369" s="31"/>
    </row>
    <row r="370" spans="124:127">
      <c r="DT370" s="31"/>
      <c r="DU370" s="31"/>
      <c r="DV370" s="37"/>
      <c r="DW370" s="31"/>
    </row>
    <row r="371" spans="124:127">
      <c r="DT371" s="31"/>
      <c r="DU371" s="31"/>
      <c r="DV371" s="37"/>
      <c r="DW371" s="31"/>
    </row>
    <row r="372" spans="124:127">
      <c r="DT372" s="31"/>
      <c r="DU372" s="31"/>
      <c r="DV372" s="37"/>
      <c r="DW372" s="31"/>
    </row>
    <row r="373" spans="124:127">
      <c r="DT373" s="31"/>
      <c r="DU373" s="31"/>
      <c r="DV373" s="37"/>
      <c r="DW373" s="31"/>
    </row>
    <row r="374" spans="124:127">
      <c r="DT374" s="31"/>
      <c r="DU374" s="31"/>
      <c r="DV374" s="37"/>
      <c r="DW374" s="31"/>
    </row>
    <row r="375" spans="124:127">
      <c r="DT375" s="31"/>
      <c r="DU375" s="31"/>
      <c r="DV375" s="37"/>
      <c r="DW375" s="31"/>
    </row>
    <row r="376" spans="124:127">
      <c r="DT376" s="31"/>
      <c r="DU376" s="31"/>
      <c r="DV376" s="37"/>
      <c r="DW376" s="31"/>
    </row>
    <row r="377" spans="124:127">
      <c r="DT377" s="31"/>
      <c r="DU377" s="31"/>
      <c r="DV377" s="37"/>
      <c r="DW377" s="31"/>
    </row>
    <row r="378" spans="124:127">
      <c r="DT378" s="31"/>
      <c r="DU378" s="31"/>
      <c r="DV378" s="37"/>
      <c r="DW378" s="31"/>
    </row>
    <row r="379" spans="124:127">
      <c r="DT379" s="31"/>
      <c r="DU379" s="31"/>
      <c r="DV379" s="37"/>
      <c r="DW379" s="31"/>
    </row>
    <row r="380" spans="124:127">
      <c r="DT380" s="31"/>
      <c r="DU380" s="31"/>
      <c r="DV380" s="37"/>
      <c r="DW380" s="31"/>
    </row>
    <row r="381" spans="124:127">
      <c r="DT381" s="31"/>
      <c r="DU381" s="31"/>
      <c r="DV381" s="37"/>
      <c r="DW381" s="31"/>
    </row>
    <row r="382" spans="124:127">
      <c r="DT382" s="31"/>
      <c r="DU382" s="31"/>
      <c r="DV382" s="37"/>
      <c r="DW382" s="31"/>
    </row>
    <row r="383" spans="124:127">
      <c r="DT383" s="31"/>
      <c r="DU383" s="31"/>
      <c r="DV383" s="37"/>
      <c r="DW383" s="31"/>
    </row>
    <row r="384" spans="124:127">
      <c r="DT384" s="31"/>
      <c r="DU384" s="31"/>
      <c r="DV384" s="37"/>
      <c r="DW384" s="31"/>
    </row>
    <row r="385" spans="124:127">
      <c r="DT385" s="31"/>
      <c r="DU385" s="31"/>
      <c r="DV385" s="37"/>
      <c r="DW385" s="31"/>
    </row>
    <row r="386" spans="124:127">
      <c r="DT386" s="31"/>
      <c r="DU386" s="31"/>
      <c r="DV386" s="37"/>
      <c r="DW386" s="31"/>
    </row>
    <row r="387" spans="124:127">
      <c r="DT387" s="31"/>
      <c r="DU387" s="31"/>
      <c r="DV387" s="37"/>
      <c r="DW387" s="31"/>
    </row>
    <row r="388" spans="124:127">
      <c r="DT388" s="31"/>
      <c r="DU388" s="31"/>
      <c r="DV388" s="37"/>
      <c r="DW388" s="31"/>
    </row>
  </sheetData>
  <mergeCells count="40">
    <mergeCell ref="B7:C7"/>
    <mergeCell ref="B3:C3"/>
    <mergeCell ref="BH6:BI6"/>
    <mergeCell ref="BK6:BO6"/>
    <mergeCell ref="G6:K6"/>
    <mergeCell ref="J2:R2"/>
    <mergeCell ref="J3:R3"/>
    <mergeCell ref="BS6:BW6"/>
    <mergeCell ref="BX6:BY6"/>
    <mergeCell ref="BP6:BQ6"/>
    <mergeCell ref="CI6:CM6"/>
    <mergeCell ref="L6:M6"/>
    <mergeCell ref="BC6:BG6"/>
    <mergeCell ref="D7:F7"/>
    <mergeCell ref="AZ6:BA6"/>
    <mergeCell ref="O6:S6"/>
    <mergeCell ref="T6:U6"/>
    <mergeCell ref="AM6:AQ6"/>
    <mergeCell ref="AR6:AS6"/>
    <mergeCell ref="AU6:AY6"/>
    <mergeCell ref="W6:AA6"/>
    <mergeCell ref="AB6:AC6"/>
    <mergeCell ref="AE6:AI6"/>
    <mergeCell ref="AJ6:AK6"/>
    <mergeCell ref="CA6:CE6"/>
    <mergeCell ref="CF6:CG6"/>
    <mergeCell ref="CN6:CO6"/>
    <mergeCell ref="CQ6:CU6"/>
    <mergeCell ref="CV6:CW6"/>
    <mergeCell ref="DW8:EC8"/>
    <mergeCell ref="DO7:DU7"/>
    <mergeCell ref="DH7:DN7"/>
    <mergeCell ref="DA7:DG7"/>
    <mergeCell ref="GJ8:GP8"/>
    <mergeCell ref="EF8:EL8"/>
    <mergeCell ref="EN8:ET8"/>
    <mergeCell ref="EV8:FB8"/>
    <mergeCell ref="FD8:FJ8"/>
    <mergeCell ref="FL8:FR8"/>
    <mergeCell ref="FT8:FZ8"/>
  </mergeCells>
  <phoneticPr fontId="0" type="noConversion"/>
  <conditionalFormatting sqref="D10:F47">
    <cfRule type="cellIs" dxfId="4" priority="1" stopIfTrue="1" operator="greaterThan">
      <formula>0</formula>
    </cfRule>
  </conditionalFormatting>
  <conditionalFormatting sqref="D1:E1">
    <cfRule type="cellIs" dxfId="3" priority="2" stopIfTrue="1" operator="equal">
      <formula>"BŁĄD"</formula>
    </cfRule>
  </conditionalFormatting>
  <conditionalFormatting sqref="CQ10:CW47 BC10:BI47 BK10:BQ47 BS10:BY47 CA10:CG47 CI10:CO47 AU10:BA47 AE10:AK10 AM10:AS10 AE42:AK45 AM42:AS45 O10:U10 W10:AC10 O42:U45 W42:AC45 G10:M10 G42:M45">
    <cfRule type="cellIs" dxfId="2" priority="3" stopIfTrue="1" operator="notEqual">
      <formula>""</formula>
    </cfRule>
  </conditionalFormatting>
  <conditionalFormatting sqref="CY10:CY47">
    <cfRule type="cellIs" dxfId="1" priority="4" stopIfTrue="1" operator="notEqual">
      <formula>0</formula>
    </cfRule>
  </conditionalFormatting>
  <conditionalFormatting sqref="B42:B47 B10:B40 C10:C47">
    <cfRule type="cellIs" dxfId="0" priority="5" stopIfTrue="1" operator="equal">
      <formula>0</formula>
    </cfRule>
  </conditionalFormatting>
  <printOptions horizontalCentered="1" verticalCentered="1"/>
  <pageMargins left="0" right="0" top="0" bottom="0" header="0" footer="0"/>
  <pageSetup paperSize="9" scale="8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7109375" defaultRowHeight="13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1MC</vt:lpstr>
      <vt:lpstr>Arkusz1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umcs</dc:creator>
  <cp:lastModifiedBy>Łukasz Ozimek</cp:lastModifiedBy>
  <cp:lastPrinted>2013-10-05T06:57:53Z</cp:lastPrinted>
  <dcterms:created xsi:type="dcterms:W3CDTF">1997-01-12T20:37:56Z</dcterms:created>
  <dcterms:modified xsi:type="dcterms:W3CDTF">2017-06-15T09:25:51Z</dcterms:modified>
</cp:coreProperties>
</file>