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orrak\Downloads\"/>
    </mc:Choice>
  </mc:AlternateContent>
  <xr:revisionPtr revIDLastSave="0" documentId="13_ncr:1_{4CE04194-8449-4969-A420-31507FD10F73}" xr6:coauthVersionLast="47" xr6:coauthVersionMax="47" xr10:uidLastSave="{00000000-0000-0000-0000-000000000000}"/>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a="1"/>
  <c r="B3" i="14" s="1"/>
  <c r="B4" i="14" a="1"/>
  <c r="B4" i="14" s="1"/>
  <c r="F4" i="14" s="1" a="1"/>
  <c r="F4" i="14" s="1"/>
  <c r="C3" i="14" a="1"/>
  <c r="C3" i="14" s="1"/>
  <c r="C4" i="14" a="1"/>
  <c r="C4" i="14"/>
  <c r="D3" i="14" a="1"/>
  <c r="D3" i="14" s="1"/>
  <c r="D4" i="14" a="1"/>
  <c r="D4" i="14" s="1"/>
  <c r="E3" i="14" a="1"/>
  <c r="E3" i="14" s="1"/>
  <c r="E4" i="14" a="1"/>
  <c r="E4" i="14" s="1"/>
  <c r="B4" i="12" a="1"/>
  <c r="B4" i="12" s="1"/>
  <c r="C4" i="12" a="1"/>
  <c r="C4" i="12" s="1"/>
  <c r="D4" i="12" a="1"/>
  <c r="D4" i="12" s="1"/>
  <c r="E4" i="12" a="1"/>
  <c r="E4" i="12" s="1"/>
  <c r="B3" i="12" a="1"/>
  <c r="B3" i="12" s="1"/>
  <c r="C3" i="12" a="1"/>
  <c r="C3" i="12" s="1"/>
  <c r="D3" i="12" a="1"/>
  <c r="D3" i="12" s="1"/>
  <c r="E3" i="12" a="1"/>
  <c r="E3" i="12" s="1"/>
  <c r="D2" i="12" a="1"/>
  <c r="D2" i="12" s="1"/>
  <c r="E2" i="12" a="1"/>
  <c r="E2" i="12" s="1"/>
  <c r="C2" i="14" a="1"/>
  <c r="C2" i="14" s="1"/>
  <c r="D2" i="14" a="1"/>
  <c r="D2" i="14" s="1"/>
  <c r="E2" i="14" a="1"/>
  <c r="E2" i="14" s="1"/>
  <c r="B2" i="14" a="1"/>
  <c r="B2" i="14" s="1"/>
  <c r="C2" i="12" a="1"/>
  <c r="C2" i="12" s="1"/>
  <c r="B2" i="12" a="1"/>
  <c r="B2" i="12" s="1"/>
  <c r="F14" i="2" a="1"/>
  <c r="F14" i="2" s="1"/>
  <c r="F7" i="2" a="1"/>
  <c r="F7" i="2" s="1"/>
  <c r="F4" i="2" a="1"/>
  <c r="F4" i="2" s="1"/>
  <c r="F2" i="2" a="1"/>
  <c r="F2" i="2" s="1"/>
  <c r="F3" i="2" a="1"/>
  <c r="F3" i="2" s="1"/>
  <c r="F5" i="2" a="1"/>
  <c r="F5" i="2" s="1"/>
  <c r="F6" i="2" a="1"/>
  <c r="F6" i="2" s="1"/>
  <c r="F8" i="2" a="1"/>
  <c r="F8" i="2" s="1"/>
  <c r="F9" i="2" a="1"/>
  <c r="F9" i="2" s="1"/>
  <c r="F10" i="2" a="1"/>
  <c r="F10" i="2" s="1"/>
  <c r="F11" i="2" a="1"/>
  <c r="F11" i="2" s="1"/>
  <c r="F12" i="2" a="1"/>
  <c r="F12" i="2" s="1"/>
  <c r="F13" i="2" a="1"/>
  <c r="F13" i="2" s="1"/>
  <c r="F15" i="2" a="1"/>
  <c r="F15" i="2" s="1"/>
  <c r="F16" i="2" a="1"/>
  <c r="F16" i="2" s="1"/>
  <c r="F17" i="2" a="1"/>
  <c r="F17" i="2" s="1"/>
  <c r="F18" i="2" a="1"/>
  <c r="F18" i="2" s="1"/>
  <c r="F19" i="2" a="1"/>
  <c r="F19" i="2" s="1"/>
  <c r="F2" i="1"/>
  <c r="F3" i="1"/>
  <c r="F4" i="1"/>
  <c r="F5" i="1"/>
  <c r="F6" i="1"/>
  <c r="F7" i="1"/>
  <c r="F8" i="1"/>
  <c r="F9" i="1"/>
  <c r="F10" i="1"/>
  <c r="F11" i="1"/>
  <c r="F12" i="1"/>
  <c r="F13" i="1"/>
  <c r="F14" i="1"/>
  <c r="F15" i="1"/>
  <c r="F16" i="1"/>
  <c r="F17" i="1"/>
  <c r="F18" i="1"/>
  <c r="F19" i="1"/>
  <c r="F20" i="1"/>
  <c r="F21" i="1"/>
  <c r="F22" i="1"/>
  <c r="F23" i="1"/>
  <c r="F24" i="1"/>
  <c r="F3" i="14" l="1" a="1"/>
  <c r="F3" i="14" s="1"/>
  <c r="F4" i="12" a="1"/>
  <c r="F4" i="12" s="1"/>
  <c r="F3" i="12" a="1"/>
  <c r="F3" i="12" s="1"/>
  <c r="F2" i="14" a="1"/>
  <c r="F2" i="14" s="1"/>
  <c r="F2" i="12"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<sst xmlns="http://schemas.openxmlformats.org/spreadsheetml/2006/main" count="314" uniqueCount="172">
  <si>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</si>
  <si>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</si>
  <si>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</si>
  <si>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</si>
  <si>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</si>
  <si>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</si>
  <si>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</si>
  <si>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</si>
  <si>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</si>
  <si>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</si>
  <si>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</si>
  <si>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</si>
  <si>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</si>
  <si>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</si>
  <si>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</si>
  <si>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</si>
  <si>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</si>
  <si>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</si>
  <si>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</si>
  <si>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</si>
  <si>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</si>
  <si>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</si>
  <si>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</si>
  <si>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</si>
  <si>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</si>
  <si>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</si>
  <si>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</si>
  <si>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</si>
  <si>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</si>
  <si>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</si>
  <si>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</si>
  <si>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</si>
  <si>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</si>
  <si>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</si>
  <si>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</si>
  <si>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</si>
  <si>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</si>
  <si>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</si>
  <si>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</si>
  <si>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</si>
  <si>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</si>
  <si>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</si>
  <si>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</si>
  <si>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</si>
  <si>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</si>
  <si>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</si>
  <si>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</si>
  <si>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</si>
  <si>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</si>
  <si>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</si>
  <si>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</si>
  <si>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</si>
  <si>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</si>
  <si>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</si>
  <si>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</si>
  <si>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</si>
  <si>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</si>
  <si>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</si>
  <si>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</si>
  <si>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</si>
  <si>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</si>
  <si>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</si>
  <si>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</si>
  <si>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</si>
  <si>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</si>
  <si>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</si>
  <si>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</si>
  <si>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</si>
  <si>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</si>
  <si>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</si>
  <si>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</si>
  <si>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</si>
  <si>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</si>
  <si>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</si>
  <si>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</si>
  <si>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</si>
  <si>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</si>
  <si>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</si>
  <si>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</si>
  <si>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</si>
  <si>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</si>
  <si>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</si>
  <si>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</si>
  <si>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</si>
  <si>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</si>
  <si>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</si>
  <si>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</si>
  <si>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</si>
  <si>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</si>
  <si>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</si>
  <si>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</si>
  <si>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</si>
  <si>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</si>
  <si>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</si>
  <si>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</si>
  <si>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</si>
  <si>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</si>
  <si>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</si>
  <si>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</si>
  <si>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</si>
  <si>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</si>
  <si>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</si>
  <si>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</si>
  <si>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</si>
  <si>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</si>
  <si>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</si>
  <si>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</si>
  <si>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</si>
  <si>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</si>
  <si>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</si>
  <si>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</si>
  <si>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</si>
  <si>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</si>
  <si>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</si>
  <si>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</si>
  <si>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</si>
  <si>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</si>
  <si>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</si>
  <si>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</si>
  <si>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</si>
  <si>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</si>
  <si>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</si>
  <si>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</si>
  <si>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</si>
  <si>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</si>
  <si>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</si>
  <si>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Migraine Disorders</t>
  </si>
  <si>
    <t>Cluster Headache</t>
  </si>
  <si>
    <t>Sumatriptan</t>
  </si>
  <si>
    <t>Photophobia</t>
  </si>
  <si>
    <t>Author</t>
  </si>
  <si>
    <t>?</t>
  </si>
  <si>
    <t>?[AU]</t>
  </si>
  <si>
    <t>Affiliation</t>
  </si>
  <si>
    <t>Out of scope per patron follow-up.</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</si>
  <si>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</si>
  <si>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</si>
  <si>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</si>
  <si>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</si>
  <si>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</si>
  <si>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</si>
  <si>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</si>
  <si>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</si>
  <si>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</si>
  <si>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</si>
  <si>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</si>
  <si>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</si>
  <si>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</si>
  <si>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</si>
  <si>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</si>
  <si>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</si>
  <si>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</si>
  <si>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</si>
  <si>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</si>
  <si>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</si>
  <si>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</si>
  <si>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</si>
  <si>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</si>
  <si>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</si>
  <si>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</si>
  <si>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Cluster Headache, Familial</t>
  </si>
  <si>
    <t>Vasoconstrictor Agents</t>
  </si>
  <si>
    <t xml:space="preserve">Pending patron follow-up. </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</si>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</sst>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2" fillId="0" borderId="0" xfId="0" applyFont="1"/>
    <xf numFmtId="0" fontId="11" fillId="0" borderId="0" xfId="0" applyFont="1"/>
    <xf numFmtId="0" fontId="13" fillId="0" borderId="0" xfId="0" applyFont="1"/>
    <xf numFmtId="0" fontId="14" fillId="0" borderId="0" xfId="0" applyFont="1"/>
    <xf numFmtId="0" fontId="10" fillId="0" borderId="0" xfId="0" applyFont="1"/>
    <xf numFmtId="0" fontId="15" fillId="0" borderId="0" xfId="0" applyFont="1"/>
    <xf numFmtId="0" fontId="11" fillId="0" borderId="0" xfId="0" applyFont="1" applyProtection="1">
      <protection locked="0"/>
    </xf>
    <xf numFmtId="0" fontId="11" fillId="0" borderId="0" xfId="0" applyFont="1" applyAlignment="1" applyProtection="1">
      <alignment horizontal="left"/>
      <protection locked="0"/>
    </xf>
    <xf numFmtId="0" fontId="9" fillId="0" borderId="0" xfId="0" applyFont="1"/>
    <xf numFmtId="164" fontId="9" fillId="0" borderId="0" xfId="0" applyNumberFormat="1" applyFont="1" applyAlignment="1">
      <alignment vertical="top"/>
    </xf>
    <xf numFmtId="0" fontId="9" fillId="0" borderId="0" xfId="0" applyFont="1" applyProtection="1">
      <protection locked="0"/>
    </xf>
    <xf numFmtId="0" fontId="9" fillId="0" borderId="0" xfId="0" applyFont="1" applyAlignment="1">
      <alignment horizontal="left"/>
    </xf>
    <xf numFmtId="0" fontId="9" fillId="0" borderId="0" xfId="0" quotePrefix="1" applyFont="1"/>
    <xf numFmtId="0" fontId="8" fillId="0" borderId="0" xfId="0" applyFont="1" applyProtection="1">
      <protection locked="0"/>
    </xf>
    <xf numFmtId="0" fontId="8" fillId="0" borderId="0" xfId="0" applyFont="1"/>
    <xf numFmtId="0" fontId="7" fillId="0" borderId="0" xfId="0" applyFont="1"/>
    <xf numFmtId="0" fontId="7" fillId="0" borderId="0" xfId="0" applyFont="1" applyProtection="1">
      <protection locked="0"/>
    </xf>
    <xf numFmtId="0" fontId="6" fillId="0" borderId="0" xfId="0" applyFont="1"/>
    <xf numFmtId="164" fontId="6" fillId="0" borderId="0" xfId="0" applyNumberFormat="1" applyFont="1" applyAlignment="1">
      <alignment vertical="top"/>
    </xf>
    <xf numFmtId="0" fontId="5" fillId="0" borderId="0" xfId="0" applyFont="1" applyAlignment="1">
      <alignment vertical="top" wrapText="1"/>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4" fillId="0" borderId="0" xfId="0" applyFont="1" applyProtection="1">
      <protection locked="0"/>
    </xf>
    <xf numFmtId="0" fontId="4" fillId="0" borderId="0" xfId="0" quotePrefix="1" applyFont="1"/>
    <xf numFmtId="0" fontId="4" fillId="0" borderId="0" xfId="0" applyFont="1"/>
    <xf numFmtId="0" fontId="3" fillId="0" borderId="0" xfId="0" applyFont="1"/>
    <xf numFmtId="0" fontId="3" fillId="0" borderId="0" xfId="0" applyFont="1" applyAlignment="1">
      <alignment vertical="top"/>
    </xf>
    <xf numFmtId="0" fontId="3" fillId="0" borderId="0" xfId="0" applyFont="1" applyAlignment="1">
      <alignment vertical="top" wrapText="1"/>
    </xf>
    <xf numFmtId="164" fontId="3" fillId="0" borderId="0" xfId="0" applyNumberFormat="1" applyFont="1" applyAlignment="1">
      <alignment vertical="top"/>
    </xf>
    <xf numFmtId="165" fontId="3" fillId="0" borderId="0" xfId="0" applyNumberFormat="1" applyFont="1" applyAlignment="1">
      <alignment vertical="top"/>
    </xf>
    <xf numFmtId="0" fontId="9" fillId="0" borderId="0" xfId="0" applyFont="1" applyAlignment="1">
      <alignment vertical="top"/>
    </xf>
    <xf numFmtId="0" fontId="6" fillId="0" borderId="0" xfId="0" applyFont="1" applyAlignment="1">
      <alignment vertical="top"/>
    </xf>
    <xf numFmtId="0" fontId="3" fillId="0" borderId="0" xfId="0" applyFont="1" applyProtection="1">
      <protection locked="0"/>
    </xf>
    <xf numFmtId="0" fontId="2" fillId="0" borderId="0" xfId="0" applyFont="1" applyAlignment="1" applyProtection="1">
      <alignment vertical="top"/>
      <protection locked="0"/>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pplyProtection="1">
      <alignment horizontal="left"/>
      <protection locked="0"/>
    </xf>
    <xf numFmtId="0" fontId="2" fillId="0" borderId="0" xfId="0" applyFont="1"/>
    <xf numFmtId="0" fontId="1" fillId="0" borderId="0" xfId="0" applyFont="1" applyAlignment="1" applyProtection="1">
      <alignment vertical="top"/>
      <protection locked="0"/>
    </xf>
    <xf numFmtId="0" fontId="1" fillId="0" borderId="0" xfId="0" applyNumberFormat="1" applyFont="1" applyAlignment="1">
      <alignment vertical="top"/>
    </xf>
    <xf numFmtId="0" fontId="1" fillId="0" borderId="0" xfId="0" applyFont="1" applyAlignment="1">
      <alignment vertical="top"/>
    </xf>
    <xf numFmtId="0" fontId="1" fillId="0" borderId="0" xfId="0" applyNumberFormat="1" applyFont="1" applyAlignment="1">
      <alignment vertical="top" wrapText="1"/>
    </xf>
    <xf numFmtId="0" fontId="3" fillId="0" borderId="0" xfId="0" applyFont="1" applyAlignment="1">
      <alignment wrapText="1"/>
    </xf>
  </cellXfs>
  <cellStyles count="1">
    <cellStyle name="Normal" xfId="0" builtinId="0"/>
  </cellStyles>
  <dxfs count="84">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protection locked="0" hidden="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66</xdr:row>
      <xdr:rowOff>1</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2696825" cy="1194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v1.0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2024-04-26</a:t>
          </a: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Note</a:t>
          </a:r>
          <a:r>
            <a:rPr lang="en-US" sz="1100" spc="0" baseline="0">
              <a:latin typeface="Calibri" panose="020F0502020204030204" pitchFamily="34" charset="0"/>
              <a:ea typeface="Calibri" panose="020F0502020204030204" pitchFamily="34" charset="0"/>
              <a:cs typeface="Calibri" panose="020F0502020204030204" pitchFamily="34" charset="0"/>
            </a:rPr>
            <a:t>: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the tool's key</a:t>
          </a:r>
          <a:r>
            <a:rPr lang="en-US" sz="1100" i="0" spc="0" baseline="0">
              <a:latin typeface="Calibri" panose="020F0502020204030204" pitchFamily="34" charset="0"/>
              <a:ea typeface="Calibri" panose="020F0502020204030204" pitchFamily="34" charset="0"/>
              <a:cs typeface="Calibri" panose="020F0502020204030204" pitchFamily="34" charset="0"/>
            </a:rPr>
            <a:t> features. It is recommended that users save a blank file (available at github.com/luke-barron/comprehensive-search-builder) to be copied and renamed for new searches. </a:t>
          </a:r>
          <a:endParaRPr lang="en-US" sz="1100"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9" totalsRowShown="0" headerRowDxfId="83" dataDxfId="82">
  <autoFilter ref="A1:C9"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78" dataDxfId="77">
  <autoFilter ref="A1:G24"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69" dataDxfId="68">
  <autoFilter ref="A1:G19"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4" totalsRowShown="0" headerRowDxfId="54" dataDxfId="53">
  <autoFilter ref="A1:F4"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15">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14">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4" headerRowDxfId="48" dataDxfId="47">
  <autoFilter ref="A1:F4" xr:uid="{FF44FC39-7EEB-4F79-B66D-58728E4961C1}"/>
  <tableColumns count="6">
    <tableColumn id="1" xr3:uid="{6B1FC34A-9F1C-4058-B22B-1D477E3AB715}" name="Database" totalsRowFunction="custom" dataDxfId="2" totalsRowDxfId="46">
      <totalsRowFormula>'Searches ("Yes" terms only)'!A2</totalsRowFormula>
    </tableColumn>
    <tableColumn id="2" xr3:uid="{9D744987-F1AE-408B-85F3-D6298C474370}" name="Concept 1" dataDxfId="45" totalsRowDxfId="44">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3" totalsRowDxfId="42">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41" totalsRowDxfId="40">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1" totalsRowDxfId="39">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0" totalsRowDxfId="38">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1" totalsRowShown="0" headerRowDxfId="37" dataDxfId="36">
  <autoFilter ref="A1:M11" xr:uid="{1463424D-9C7E-4395-8513-54E51FDCAB2F}"/>
  <tableColumns count="13">
    <tableColumn id="1" xr3:uid="{326C313A-B4ED-4C7A-9166-A364DEB05866}" name="Database" dataDxfId="35"/>
    <tableColumn id="7" xr3:uid="{58C71C3D-7DCC-4098-92C5-D99C3C7E2B9E}" name="Quote Style" dataDxfId="34"/>
    <tableColumn id="10" xr3:uid="{A07A693E-CDB8-4987-BED0-F80A7CDA2E03}" name="Title" dataDxfId="33"/>
    <tableColumn id="11" xr3:uid="{114F2E86-E3D3-49B6-A669-205E285488DF}" name="Abstract" dataDxfId="32"/>
    <tableColumn id="12" xr3:uid="{1E8161EF-AC7E-4093-BC76-659A6D90DD63}" name="Title &amp; Abstract" dataDxfId="31"/>
    <tableColumn id="2" xr3:uid="{024523B1-0810-43C1-80C6-A7340345175B}" name="Title, Abstract, &amp; Keyword" dataDxfId="30"/>
    <tableColumn id="3" xr3:uid="{0BD0E69E-C357-41B4-8C45-28228FCF4A7B}" name="Journal" dataDxfId="29"/>
    <tableColumn id="6" xr3:uid="{109E094A-862E-4EED-8E49-735AC6317D58}" name="Author" dataDxfId="28"/>
    <tableColumn id="8" xr3:uid="{D57107A2-5142-4961-B03C-080ABDCEA3C6}" name="Affiliation" dataDxfId="27"/>
    <tableColumn id="13" xr3:uid="{BBC50691-85A4-410B-A1CC-A552DB87F109}" name="Controlled Vocabulary (Explosion)" dataDxfId="26"/>
    <tableColumn id="4" xr3:uid="{FBBFA61E-6540-4A4F-B8F2-3FC5EFC6511B}" name="Controlled Vocabulary (No Explosion)" dataDxfId="25"/>
    <tableColumn id="5" xr3:uid="{65BA4B85-FC49-4B02-A663-91BC09CF2F6F}" name="Controlled Vocabulary (Supplementary Concept)" dataDxfId="24"/>
    <tableColumn id="9" xr3:uid="{E2D9AC77-E27C-4F12-8ACC-B72C3F6A9F84}" name="Controlled Vocabulary (Pharmacological Action)" dataDxfId="23"/>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22" dataDxfId="21">
  <autoFilter ref="A1:E9" xr:uid="{B46ED044-30C9-4C73-A7E1-4D885257A5A7}"/>
  <tableColumns count="5">
    <tableColumn id="1" xr3:uid="{80F387D1-6FF1-4AC7-A867-FFBCB804FD40}" name="Category (Keywords/Controlled Vocabulary/Limits/Final Strings)" dataDxfId="20"/>
    <tableColumn id="2" xr3:uid="{0F0ACBC4-14A1-46BE-8CF0-84D2997B9E44}" name="Field(s) (Keywords)" dataDxfId="19"/>
    <tableColumn id="3" xr3:uid="{4C346715-45AA-4499-8C56-B5D54D1854D2}" name="Quotes? (Keywords)" dataDxfId="18"/>
    <tableColumn id="5" xr3:uid="{E8FD3DA7-2512-47CE-9486-D57CFF527402}" name="Explode (Controlled Vocabulary)" dataDxfId="17"/>
    <tableColumn id="4" xr3:uid="{182425B1-7CFE-473C-B1C2-213F202201B0}" name="Use Term? (Keywords/Controlled Vocabulary/Limits)" dataDxfId="16"/>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9"/>
  <sheetViews>
    <sheetView zoomScaleNormal="100" workbookViewId="0">
      <selection activeCell="C2" sqref="C2"/>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0" t="s">
        <v>158</v>
      </c>
    </row>
    <row r="3" spans="1:3" ht="29" x14ac:dyDescent="0.35">
      <c r="A3" s="35">
        <v>0.2</v>
      </c>
      <c r="B3" s="10">
        <v>45344</v>
      </c>
      <c r="C3" s="40" t="s">
        <v>159</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0" t="s">
        <v>171</v>
      </c>
    </row>
  </sheetData>
  <sheetProtection algorithmName="SHA-512" hashValue="f5rXivygo8dFNF+lgoGAQSND4DfKMvlfs8iF/KTg92kt0cze0SmNHzHfp5TRYou6vA1ZP4GSDXxCsmCvfqEBTg==" saltValue="vLSaSvBOotdwpyNJ6j5I2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6"/>
  <sheetViews>
    <sheetView tabSelected="1" zoomScaleNormal="100" workbookViewId="0">
      <selection activeCell="A67" sqref="A67:XFD1048576"/>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sheetData>
  <sheetProtection algorithmName="SHA-512" hashValue="FRUMx167OJy+KNJgbgNwJcSSp8rt7n0a65AhA9JmM9OcWJm1rBZWv06Czw9mBhLWTzAgGWEojKm8qVG5v5D1qQ==" saltValue="AWvO34cPhTFPP+MVfTmIBg=="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D2" sqref="D2"/>
    </sheetView>
  </sheetViews>
  <sheetFormatPr defaultColWidth="0" defaultRowHeight="14.5" x14ac:dyDescent="0.35"/>
  <cols>
    <col min="1" max="1" width="10.1796875" style="8" bestFit="1" customWidth="1"/>
    <col min="2" max="2" width="36.453125" style="8" customWidth="1"/>
    <col min="3" max="3" width="9.7265625" style="8"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v>1</v>
      </c>
      <c r="B2" s="21" t="s">
        <v>103</v>
      </c>
      <c r="C2" s="21"/>
      <c r="D2" s="27" t="s">
        <v>9</v>
      </c>
      <c r="E2" s="22"/>
      <c r="F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22"/>
    </row>
    <row r="3" spans="1:7" x14ac:dyDescent="0.35">
      <c r="A3" s="26">
        <v>1</v>
      </c>
      <c r="B3" s="21" t="s">
        <v>104</v>
      </c>
      <c r="C3" s="21"/>
      <c r="D3" s="22" t="s">
        <v>9</v>
      </c>
      <c r="E3" s="22"/>
      <c r="F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22"/>
    </row>
    <row r="4" spans="1:7" x14ac:dyDescent="0.35">
      <c r="A4" s="26">
        <v>1</v>
      </c>
      <c r="B4" s="21" t="s">
        <v>105</v>
      </c>
      <c r="C4" s="21"/>
      <c r="D4" s="22" t="s">
        <v>9</v>
      </c>
      <c r="E4" s="22"/>
      <c r="F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22"/>
    </row>
    <row r="5" spans="1:7" x14ac:dyDescent="0.35">
      <c r="A5" s="26">
        <v>1</v>
      </c>
      <c r="B5" s="21" t="s">
        <v>106</v>
      </c>
      <c r="C5" s="21"/>
      <c r="D5" s="22" t="s">
        <v>9</v>
      </c>
      <c r="E5" s="22"/>
      <c r="F5"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22"/>
    </row>
    <row r="6" spans="1:7" x14ac:dyDescent="0.35">
      <c r="A6" s="26">
        <v>1</v>
      </c>
      <c r="B6" s="21" t="s">
        <v>107</v>
      </c>
      <c r="C6" s="21" t="s">
        <v>10</v>
      </c>
      <c r="D6" s="22" t="s">
        <v>9</v>
      </c>
      <c r="E6" s="22" t="s">
        <v>11</v>
      </c>
      <c r="F6"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22"/>
    </row>
    <row r="7" spans="1:7" x14ac:dyDescent="0.35">
      <c r="A7" s="26">
        <v>1</v>
      </c>
      <c r="B7" s="21" t="s">
        <v>108</v>
      </c>
      <c r="C7" s="21"/>
      <c r="D7" s="22" t="s">
        <v>9</v>
      </c>
      <c r="E7" s="22" t="s">
        <v>11</v>
      </c>
      <c r="F7"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22"/>
    </row>
    <row r="8" spans="1:7" x14ac:dyDescent="0.35">
      <c r="A8" s="26">
        <v>1</v>
      </c>
      <c r="B8" s="21" t="s">
        <v>109</v>
      </c>
      <c r="C8" s="21" t="s">
        <v>10</v>
      </c>
      <c r="D8" s="22" t="s">
        <v>9</v>
      </c>
      <c r="E8" s="22" t="s">
        <v>11</v>
      </c>
      <c r="F8"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22"/>
    </row>
    <row r="9" spans="1:7" x14ac:dyDescent="0.35">
      <c r="A9" s="26">
        <v>1</v>
      </c>
      <c r="B9" s="21" t="s">
        <v>110</v>
      </c>
      <c r="C9" s="21" t="s">
        <v>10</v>
      </c>
      <c r="D9" s="22" t="s">
        <v>9</v>
      </c>
      <c r="E9" s="22" t="s">
        <v>12</v>
      </c>
      <c r="F9"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27" t="s">
        <v>134</v>
      </c>
    </row>
    <row r="10" spans="1:7" x14ac:dyDescent="0.35">
      <c r="A10" s="26">
        <v>2</v>
      </c>
      <c r="B10" s="21" t="s">
        <v>111</v>
      </c>
      <c r="C10" s="21"/>
      <c r="D10" s="22" t="s">
        <v>27</v>
      </c>
      <c r="E10" s="22"/>
      <c r="F10"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22"/>
    </row>
    <row r="11" spans="1:7" x14ac:dyDescent="0.35">
      <c r="A11" s="26">
        <v>2</v>
      </c>
      <c r="B11" s="21" t="s">
        <v>112</v>
      </c>
      <c r="C11" s="21"/>
      <c r="D11" s="22" t="s">
        <v>27</v>
      </c>
      <c r="E11" s="22"/>
      <c r="F11"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22"/>
    </row>
    <row r="12" spans="1:7" x14ac:dyDescent="0.35">
      <c r="A12" s="26">
        <v>2</v>
      </c>
      <c r="B12" s="21" t="s">
        <v>113</v>
      </c>
      <c r="C12" s="21"/>
      <c r="D12" s="22" t="s">
        <v>27</v>
      </c>
      <c r="E12" s="22"/>
      <c r="F1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22"/>
    </row>
    <row r="13" spans="1:7" x14ac:dyDescent="0.35">
      <c r="A13" s="26">
        <v>2</v>
      </c>
      <c r="B13" s="21" t="s">
        <v>114</v>
      </c>
      <c r="C13" s="21"/>
      <c r="D13" s="22" t="s">
        <v>27</v>
      </c>
      <c r="E13" s="22"/>
      <c r="F1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22"/>
    </row>
    <row r="14" spans="1:7" x14ac:dyDescent="0.35">
      <c r="A14" s="26">
        <v>2</v>
      </c>
      <c r="B14" s="21" t="s">
        <v>115</v>
      </c>
      <c r="C14" s="21"/>
      <c r="D14" s="22" t="s">
        <v>27</v>
      </c>
      <c r="E14" s="22"/>
      <c r="F1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22"/>
    </row>
    <row r="15" spans="1:7" x14ac:dyDescent="0.35">
      <c r="A15" s="26">
        <v>3</v>
      </c>
      <c r="B15" s="21" t="s">
        <v>116</v>
      </c>
      <c r="C15" s="21"/>
      <c r="D15" s="22" t="s">
        <v>27</v>
      </c>
      <c r="E15" s="22"/>
      <c r="F15"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22"/>
    </row>
    <row r="16" spans="1:7" x14ac:dyDescent="0.35">
      <c r="A16" s="26">
        <v>3</v>
      </c>
      <c r="B16" s="21" t="s">
        <v>117</v>
      </c>
      <c r="C16" s="21"/>
      <c r="D16" s="22" t="s">
        <v>27</v>
      </c>
      <c r="E16" s="22"/>
      <c r="F16"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22"/>
    </row>
    <row r="17" spans="1:7" x14ac:dyDescent="0.35">
      <c r="A17" s="26">
        <v>3</v>
      </c>
      <c r="B17" s="21" t="s">
        <v>118</v>
      </c>
      <c r="C17" s="21"/>
      <c r="D17" s="22" t="s">
        <v>27</v>
      </c>
      <c r="E17" s="22"/>
      <c r="F17"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c r="G17" s="22"/>
    </row>
    <row r="18" spans="1:7" x14ac:dyDescent="0.35">
      <c r="A18" s="26">
        <v>3</v>
      </c>
      <c r="B18" s="21" t="s">
        <v>119</v>
      </c>
      <c r="C18" s="21"/>
      <c r="D18" s="22" t="s">
        <v>27</v>
      </c>
      <c r="E18" s="22"/>
      <c r="F18"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c r="G18" s="22"/>
    </row>
    <row r="19" spans="1:7" x14ac:dyDescent="0.35">
      <c r="A19" s="26">
        <v>3</v>
      </c>
      <c r="B19" s="21" t="s">
        <v>120</v>
      </c>
      <c r="C19" s="21"/>
      <c r="D19" s="22" t="s">
        <v>27</v>
      </c>
      <c r="E19" s="22"/>
      <c r="F19"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c r="G19" s="22"/>
    </row>
    <row r="20" spans="1:7" x14ac:dyDescent="0.35">
      <c r="A20" s="26">
        <v>3</v>
      </c>
      <c r="B20" s="21" t="s">
        <v>121</v>
      </c>
      <c r="C20" s="21"/>
      <c r="D20" s="22" t="s">
        <v>27</v>
      </c>
      <c r="E20" s="22"/>
      <c r="F20"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c r="G20" s="22"/>
    </row>
    <row r="21" spans="1:7" x14ac:dyDescent="0.35">
      <c r="A21" s="26">
        <v>4</v>
      </c>
      <c r="B21" s="21" t="s">
        <v>122</v>
      </c>
      <c r="C21" s="21"/>
      <c r="D21" s="22" t="s">
        <v>9</v>
      </c>
      <c r="E21" s="22"/>
      <c r="F21"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22"/>
    </row>
    <row r="22" spans="1:7" x14ac:dyDescent="0.35">
      <c r="A22" s="26">
        <v>4</v>
      </c>
      <c r="B22" s="21" t="s">
        <v>123</v>
      </c>
      <c r="C22" s="21"/>
      <c r="D22" s="22" t="s">
        <v>9</v>
      </c>
      <c r="E22" s="22"/>
      <c r="F2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22"/>
    </row>
    <row r="23" spans="1:7" x14ac:dyDescent="0.35">
      <c r="A23" s="26">
        <v>4</v>
      </c>
      <c r="B23" s="21" t="s">
        <v>124</v>
      </c>
      <c r="C23" s="21" t="s">
        <v>10</v>
      </c>
      <c r="D23" s="22" t="s">
        <v>9</v>
      </c>
      <c r="E23" s="22"/>
      <c r="F2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22"/>
    </row>
    <row r="24" spans="1:7" x14ac:dyDescent="0.35">
      <c r="A24" s="26">
        <v>4</v>
      </c>
      <c r="B24" s="21" t="s">
        <v>125</v>
      </c>
      <c r="C24" s="21" t="s">
        <v>10</v>
      </c>
      <c r="D24" s="22" t="s">
        <v>9</v>
      </c>
      <c r="E24" s="22"/>
      <c r="F2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22"/>
    </row>
  </sheetData>
  <sheetProtection formatCells="0" formatColumns="0" formatRows="0" insertColumns="0" insertRows="0" insertHyperlinks="0" deleteColumns="0" deleteRows="0" sort="0"/>
  <conditionalFormatting sqref="B2:B24">
    <cfRule type="duplicateValues" dxfId="13" priority="1"/>
  </conditionalFormatting>
  <conditionalFormatting sqref="B25:B1048576">
    <cfRule type="duplicateValues" dxfId="12" priority="4"/>
  </conditionalFormatting>
  <conditionalFormatting sqref="E2:E24">
    <cfRule type="containsText" dxfId="11" priority="2" operator="containsText" text="Maybe">
      <formula>NOT(ISERROR(SEARCH("Maybe",E2)))</formula>
    </cfRule>
    <cfRule type="containsText" dxfId="10" priority="3" operator="containsText" text="No">
      <formula>NOT(ISERROR(SEARCH("No",E2)))</formula>
    </cfRule>
  </conditionalFormatting>
  <conditionalFormatting sqref="E25:E1048576">
    <cfRule type="containsText" dxfId="9" priority="5" operator="containsText" text="Maybe">
      <formula>NOT(ISERROR(SEARCH("Maybe",E25)))</formula>
    </cfRule>
    <cfRule type="containsText" dxfId="8" priority="6" operator="containsText" text="No">
      <formula>NOT(ISERROR(SEARCH("No",E25)))</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ErrorMessage="1" prompt="&quot;Yes&quot; or blank: Include term_x000a_&quot;No&quot;: Exclude term_x000a_&quot;Maybe&quot;: Include term in alt. version" sqref="F2:F1048576" xr:uid="{772822C0-BD13-4930-B56D-391B6394B3F4}">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2" activePane="bottomLeft" state="frozen"/>
      <selection pane="bottomLeft" activeCell="D14" sqref="D14"/>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47.81640625" style="14" bestFit="1"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21">
        <v>1</v>
      </c>
      <c r="B2" s="21" t="s">
        <v>126</v>
      </c>
      <c r="C2" s="21" t="s">
        <v>15</v>
      </c>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21"/>
    </row>
    <row r="3" spans="1:7" x14ac:dyDescent="0.35">
      <c r="A3" s="21">
        <v>1</v>
      </c>
      <c r="B3" s="21" t="s">
        <v>127</v>
      </c>
      <c r="C3" s="21" t="s">
        <v>15</v>
      </c>
      <c r="D3" s="21"/>
      <c r="E3" s="22" t="s">
        <v>12</v>
      </c>
      <c r="F3" s="22"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27" t="s">
        <v>134</v>
      </c>
    </row>
    <row r="4" spans="1:7" x14ac:dyDescent="0.35">
      <c r="A4" s="21">
        <v>1</v>
      </c>
      <c r="B4" s="21" t="s">
        <v>160</v>
      </c>
      <c r="C4" s="21" t="s">
        <v>15</v>
      </c>
      <c r="D4" s="21" t="s">
        <v>85</v>
      </c>
      <c r="E4" s="22" t="s">
        <v>12</v>
      </c>
      <c r="F4" s="22"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27" t="s">
        <v>134</v>
      </c>
    </row>
    <row r="5" spans="1:7" x14ac:dyDescent="0.35">
      <c r="A5" s="21">
        <v>1</v>
      </c>
      <c r="B5" s="21" t="s">
        <v>126</v>
      </c>
      <c r="C5" s="21" t="s">
        <v>75</v>
      </c>
      <c r="D5" s="21"/>
      <c r="E5" s="22"/>
      <c r="F5" s="22"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21"/>
    </row>
    <row r="6" spans="1:7" x14ac:dyDescent="0.35">
      <c r="A6" s="21">
        <v>1</v>
      </c>
      <c r="B6" s="21" t="s">
        <v>127</v>
      </c>
      <c r="C6" s="21" t="s">
        <v>75</v>
      </c>
      <c r="D6" s="21"/>
      <c r="E6" s="22" t="s">
        <v>12</v>
      </c>
      <c r="F6" s="22"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27" t="s">
        <v>134</v>
      </c>
    </row>
    <row r="7" spans="1:7" x14ac:dyDescent="0.35">
      <c r="A7" s="21">
        <v>1</v>
      </c>
      <c r="B7" s="21" t="s">
        <v>160</v>
      </c>
      <c r="C7" s="21" t="s">
        <v>75</v>
      </c>
      <c r="D7" s="21" t="s">
        <v>85</v>
      </c>
      <c r="E7" s="22"/>
      <c r="F7" s="22"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27"/>
    </row>
    <row r="8" spans="1:7" x14ac:dyDescent="0.35">
      <c r="A8" s="21">
        <v>1</v>
      </c>
      <c r="B8" s="21" t="s">
        <v>103</v>
      </c>
      <c r="C8" s="21" t="s">
        <v>16</v>
      </c>
      <c r="D8" s="21"/>
      <c r="E8" s="22"/>
      <c r="F8" s="22"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21"/>
    </row>
    <row r="9" spans="1:7" x14ac:dyDescent="0.35">
      <c r="A9" s="21">
        <v>1</v>
      </c>
      <c r="B9" s="21" t="s">
        <v>126</v>
      </c>
      <c r="C9" s="21" t="s">
        <v>17</v>
      </c>
      <c r="D9" s="21"/>
      <c r="E9" s="22"/>
      <c r="F9" s="22"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21"/>
    </row>
    <row r="10" spans="1:7" x14ac:dyDescent="0.35">
      <c r="A10" s="21">
        <v>2</v>
      </c>
      <c r="B10" s="21" t="s">
        <v>128</v>
      </c>
      <c r="C10" s="21" t="s">
        <v>15</v>
      </c>
      <c r="D10" s="21"/>
      <c r="E10" s="22"/>
      <c r="F10" s="22"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21"/>
    </row>
    <row r="11" spans="1:7" x14ac:dyDescent="0.35">
      <c r="A11" s="21">
        <v>2</v>
      </c>
      <c r="B11" s="21" t="s">
        <v>128</v>
      </c>
      <c r="C11" s="21" t="s">
        <v>75</v>
      </c>
      <c r="D11" s="21"/>
      <c r="E11" s="22"/>
      <c r="F11" s="22"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21"/>
    </row>
    <row r="12" spans="1:7" x14ac:dyDescent="0.35">
      <c r="A12" s="21">
        <v>2</v>
      </c>
      <c r="B12" s="21" t="s">
        <v>111</v>
      </c>
      <c r="C12" s="21" t="s">
        <v>16</v>
      </c>
      <c r="D12" s="21"/>
      <c r="E12" s="22"/>
      <c r="F12" s="22"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21"/>
    </row>
    <row r="13" spans="1:7" x14ac:dyDescent="0.35">
      <c r="A13" s="21">
        <v>2</v>
      </c>
      <c r="B13" s="21" t="s">
        <v>128</v>
      </c>
      <c r="C13" s="21" t="s">
        <v>17</v>
      </c>
      <c r="D13" s="21"/>
      <c r="E13" s="22"/>
      <c r="F13" s="22"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21"/>
    </row>
    <row r="14" spans="1:7" x14ac:dyDescent="0.35">
      <c r="A14" s="21">
        <v>2</v>
      </c>
      <c r="B14" s="21" t="s">
        <v>161</v>
      </c>
      <c r="C14" s="21" t="s">
        <v>15</v>
      </c>
      <c r="D14" s="21" t="s">
        <v>153</v>
      </c>
      <c r="E14" s="22" t="s">
        <v>11</v>
      </c>
      <c r="F14" s="22"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41" t="s">
        <v>162</v>
      </c>
    </row>
    <row r="15" spans="1:7" x14ac:dyDescent="0.35">
      <c r="A15" s="21">
        <v>3</v>
      </c>
      <c r="B15" s="21" t="s">
        <v>116</v>
      </c>
      <c r="C15" s="21" t="s">
        <v>16</v>
      </c>
      <c r="D15" s="21"/>
      <c r="E15" s="22"/>
      <c r="F15" s="22"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21"/>
    </row>
    <row r="16" spans="1:7" x14ac:dyDescent="0.35">
      <c r="A16" s="21">
        <v>4</v>
      </c>
      <c r="B16" s="21" t="s">
        <v>129</v>
      </c>
      <c r="C16" s="21" t="s">
        <v>15</v>
      </c>
      <c r="D16" s="21"/>
      <c r="E16" s="22"/>
      <c r="F16" s="22"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21"/>
    </row>
    <row r="17" spans="1:7" x14ac:dyDescent="0.35">
      <c r="A17" s="21">
        <v>4</v>
      </c>
      <c r="B17" s="21" t="s">
        <v>129</v>
      </c>
      <c r="C17" s="21" t="s">
        <v>75</v>
      </c>
      <c r="D17" s="21"/>
      <c r="E17" s="22"/>
      <c r="F17" s="22"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21"/>
    </row>
    <row r="18" spans="1:7" x14ac:dyDescent="0.35">
      <c r="A18" s="21">
        <v>4</v>
      </c>
      <c r="B18" s="21" t="s">
        <v>122</v>
      </c>
      <c r="C18" s="21" t="s">
        <v>16</v>
      </c>
      <c r="D18" s="21"/>
      <c r="E18" s="22"/>
      <c r="F18" s="22"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21"/>
    </row>
    <row r="19" spans="1:7" x14ac:dyDescent="0.35">
      <c r="A19" s="21">
        <v>4</v>
      </c>
      <c r="B19" s="21" t="s">
        <v>129</v>
      </c>
      <c r="C19" s="21" t="s">
        <v>17</v>
      </c>
      <c r="D19" s="21"/>
      <c r="E19" s="22"/>
      <c r="F19" s="22"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21"/>
    </row>
  </sheetData>
  <sheetProtection formatCells="0" formatColumns="0" formatRows="0" sort="0"/>
  <conditionalFormatting sqref="D1:D1048576">
    <cfRule type="containsText" dxfId="7" priority="3" operator="containsText" text="No explode">
      <formula>NOT(ISERROR(SEARCH("No explode",D1)))</formula>
    </cfRule>
  </conditionalFormatting>
  <conditionalFormatting sqref="D2:D19">
    <cfRule type="containsText" dxfId="6" priority="1" operator="containsText" text="Pharmacological action">
      <formula>NOT(ISERROR(SEARCH("Pharmacological action",D2)))</formula>
    </cfRule>
    <cfRule type="containsText" dxfId="5" priority="2" operator="containsText" text="Supplementary concept">
      <formula>NOT(ISERROR(SEARCH("Supplementary concept",D2)))</formula>
    </cfRule>
  </conditionalFormatting>
  <conditionalFormatting sqref="E1:E1048576">
    <cfRule type="containsText" dxfId="4" priority="4" operator="containsText" text="Maybe">
      <formula>NOT(ISERROR(SEARCH("Maybe",E1)))</formula>
    </cfRule>
    <cfRule type="containsText" dxfId="3" priority="5" operator="containsText" text="No">
      <formula>NOT(ISERROR(SEARCH("No",E1)))</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D2:D19 D21:D1048576 D20</xm:sqref>
        </x14:dataValidation>
        <x14:dataValidation type="list" allowBlank="1" showInputMessage="1" showErrorMessage="1" prompt="Specify the database in which the term is used for indexing" xr:uid="{B90C963F-FF11-4EAB-A65D-BAC6B37093EF}">
          <x14:formula1>
            <xm:f>'Backend - Syntax Table'!$A$2:$A$9</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7"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154</v>
      </c>
      <c r="C1" s="30" t="s">
        <v>155</v>
      </c>
      <c r="D1" s="30" t="s">
        <v>156</v>
      </c>
      <c r="E1" s="30" t="s">
        <v>157</v>
      </c>
      <c r="F1" s="30" t="s">
        <v>23</v>
      </c>
    </row>
    <row r="2" spans="1:6" ht="72.5" x14ac:dyDescent="0.35">
      <c r="A2" s="38" t="s">
        <v>15</v>
      </c>
      <c r="B2" s="39"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39"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v>
      </c>
      <c r="D2" s="39"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39"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40" t="str" cm="1">
        <f t="array" ref="F2" xml:space="preserve"> SUBSTITUTE(IF((COUNTBLANK(SearchTable[[#This Row],[Concept 1]:[Concept 4]]) &lt; 3) * NOT(ISBLANK(SearchTable[[#This Row],[Database]:[Database]])), "(?)", "?"),"?", _xlfn.TEXTJOIN(" AND ", TRUE,SearchTable[[#This Row],[Concept 1]:[Concept 4]]))</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row>
    <row r="3" spans="1:6" ht="87" x14ac:dyDescent="0.35">
      <c r="A3" s="43" t="s">
        <v>16</v>
      </c>
      <c r="B3" s="44" t="str" cm="1">
        <f t="array" ref="B3"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3" s="45" t="str" cm="1">
        <f t="array" ref="C3"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3" s="44" t="str" cm="1">
        <f t="array" ref="D3"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3" s="45" t="str" cm="1">
        <f t="array" ref="E3"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46" t="str" cm="1">
        <f t="array" ref="F3" xml:space="preserve"> SUBSTITUTE(IF((COUNTBLANK(SearchTable[[#This Row],[Concept 1]:[Concept 4]]) &lt; 3) * NOT(ISBLANK(SearchTable[[#This Row],[Database]:[Database]])), "(?)", "?"),"?", _xlfn.TEXTJOIN(" AND ", TRUE,SearchTable[[#This Row],[Concept 1]:[Concept 4]]))</f>
        <v>((migraine:ti,ab OR migraines:ti,ab OR migrainous:ti,ab OR migraneous:ti,ab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row r="4" spans="1:6" ht="101.5" x14ac:dyDescent="0.35">
      <c r="A4" s="43" t="s">
        <v>18</v>
      </c>
      <c r="B4" s="44" t="str" cm="1">
        <f t="array" ref="B4"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(TITLE-ABS(migraine) OR TITLE-ABS(migraines) OR TITLE-ABS(migrainous) OR TITLE-ABS(migraneous))</v>
      </c>
      <c r="C4" s="45" t="str" cm="1">
        <f t="array" ref="C4"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(TITLE-ABS-KEY-AUTH(sumatriptan) OR TITLE-ABS-KEY-AUTH(imitrex) OR TITLE-ABS-KEY-AUTH(zelrix) OR TITLE-ABS-KEY-AUTH(zecuity) OR TITLE-ABS-KEY-AUTH(imigran))</v>
      </c>
      <c r="D4" s="44" t="str" cm="1">
        <f t="array" ref="D4"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(TITLE-ABS-KEY-AUTH(zolmitriptan) OR TITLE-ABS-KEY-AUTH(zomig) OR TITLE-ABS-KEY-AUTH(zomigon) OR TITLE-ABS-KEY-AUTH(ascotop) OR TITLE-ABS-KEY-AUTH(zomigoro) OR TITLE-ABS-KEY-AUTH(flezol))</v>
      </c>
      <c r="E4" s="45" t="str" cm="1">
        <f t="array" ref="E4"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(TITLE-ABS(photophobia) OR TITLE-ABS(photophobic) OR TITLE-ABS("light sensitivity") OR TITLE-ABS("light sensitive"))</v>
      </c>
      <c r="F4" s="46" t="str" cm="1">
        <f t="array" ref="F4" xml:space="preserve"> SUBSTITUTE(IF((COUNTBLANK(SearchTable[[#This Row],[Concept 1]:[Concept 4]]) &lt; 3) * NOT(ISBLANK(SearchTable[[#This Row],[Database]:[Database]])), "(?)", "?"),"?", _xlfn.TEXTJOIN(" AND ", TRUE,SearchTable[[#This Row],[Concept 1]:[Concept 4]]))</f>
        <v>((TITLE-ABS(migraine) OR TITLE-ABS(migraines) OR TITLE-ABS(migrainous) OR TITLE-ABS(migraneous))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Table'!$A$2:$A$12</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5"/>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7"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154</v>
      </c>
      <c r="C1" s="30" t="s">
        <v>155</v>
      </c>
      <c r="D1" s="30" t="s">
        <v>156</v>
      </c>
      <c r="E1" s="30" t="s">
        <v>157</v>
      </c>
      <c r="F1" s="30" t="s">
        <v>23</v>
      </c>
    </row>
    <row r="2" spans="1:6" ht="87" x14ac:dyDescent="0.35">
      <c r="A2" s="38"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 OR "Vasoconstrictor Agents"[Pharmacological Action])</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32" t="str" cm="1">
        <f t="array" ref="F2"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 Disorders"[MeSH]) AND (sumatriptan[TW] OR imitrex[TW] OR zelrix[TW] OR zecuity[TW] OR imigran[TW] OR "Sumatriptan"[MeSH] OR "Vasoconstrictor Agents"[Pharmacological Action]) AND (zolmitriptan[TW] OR zomig[TW] OR zomigon[TW] OR ascotop[TW] OR zomigoro[TW] OR flezol[TW]) AND (photophobia[TIAB] OR photophobic[TIAB] OR "light sensitivity"[TIAB] OR "light sensitive"[TIAB] OR "Photophobia"[MeSH]))</v>
      </c>
    </row>
    <row r="3" spans="1:6" ht="87" x14ac:dyDescent="0.35">
      <c r="A3" s="43" t="s">
        <v>16</v>
      </c>
      <c r="B3" s="44" t="str" cm="1">
        <f t="array" ref="B3"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3" s="45" t="str" cm="1">
        <f t="array" ref="C3"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3" s="45" t="str" cm="1">
        <f t="array" ref="D3"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3" s="44" t="str" cm="1">
        <f t="array" ref="E3"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46" t="str" cm="1">
        <f t="array" ref="F3"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row r="4" spans="1:6" ht="101.5" x14ac:dyDescent="0.35">
      <c r="A4" s="43" t="s">
        <v>18</v>
      </c>
      <c r="B4" s="44" t="str" cm="1">
        <f t="array" ref="B4"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(TITLE-ABS(migraine) OR TITLE-ABS(migraines) OR TITLE-ABS(migrainous) OR TITLE-ABS(migraneous) OR TITLE-ABS("status migrainosus") OR TITLE-ABS(hemicrania) OR TITLE-ABS("sick headache"))</v>
      </c>
      <c r="C4" s="45" t="str" cm="1">
        <f t="array" ref="C4"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(TITLE-ABS-KEY-AUTH(sumatriptan) OR TITLE-ABS-KEY-AUTH(imitrex) OR TITLE-ABS-KEY-AUTH(zelrix) OR TITLE-ABS-KEY-AUTH(zecuity) OR TITLE-ABS-KEY-AUTH(imigran))</v>
      </c>
      <c r="D4" s="45" t="str" cm="1">
        <f t="array" ref="D4"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(TITLE-ABS-KEY-AUTH(zolmitriptan) OR TITLE-ABS-KEY-AUTH(zomig) OR TITLE-ABS-KEY-AUTH(zomigon) OR TITLE-ABS-KEY-AUTH(ascotop) OR TITLE-ABS-KEY-AUTH(zomigoro) OR TITLE-ABS-KEY-AUTH(flezol))</v>
      </c>
      <c r="E4" s="44" t="str" cm="1">
        <f t="array" ref="E4"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(TITLE-ABS(photophobia) OR TITLE-ABS(photophobic) OR TITLE-ABS("light sensitivity") OR TITLE-ABS("light sensitive"))</v>
      </c>
      <c r="F4" s="46" t="str" cm="1">
        <f t="array" ref="F4" xml:space="preserve"> SUBSTITUTE(IF((COUNTBLANK(SearchTableAlt[[#This Row],[Concept 1]:[Concept 4]]) &lt; 3) * NOT(ISBLANK(SearchTableAlt[[#This Row],[Database]:[Database]])), "(?)", "?"),"?", _xlfn.TEXTJOIN(" AND ", TRUE,SearchTableAlt[[#This Row],[Concept 1]:[Concept 4]]))</f>
        <v>((TITLE-ABS(migraine) OR TITLE-ABS(migraines) OR TITLE-ABS(migrainous) OR TITLE-ABS(migraneous) OR TITLE-ABS("status migrainosus") OR TITLE-ABS(hemicrania) OR TITLE-ABS("sick headache"))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row>
    <row r="5" spans="1:6" x14ac:dyDescent="0.35">
      <c r="F5" s="47"/>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Table'!$A$2:$A$12</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1"/>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1.54296875" style="2" bestFit="1" customWidth="1"/>
    <col min="5" max="5" width="31.54296875" style="2" bestFit="1" customWidth="1"/>
    <col min="6" max="6" width="27" style="2" bestFit="1" customWidth="1"/>
    <col min="7" max="7" width="18.1796875" style="2" bestFit="1" customWidth="1"/>
    <col min="8" max="8" width="18.1796875" style="2" customWidth="1"/>
    <col min="9" max="9" width="19.36328125" style="2" bestFit="1" customWidth="1"/>
    <col min="10" max="10" width="32.453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130</v>
      </c>
      <c r="I1" s="29" t="s">
        <v>133</v>
      </c>
      <c r="J1" s="9" t="s">
        <v>29</v>
      </c>
      <c r="K1" s="9" t="s">
        <v>30</v>
      </c>
      <c r="L1" s="23" t="s">
        <v>84</v>
      </c>
      <c r="M1" s="29" t="s">
        <v>150</v>
      </c>
    </row>
    <row r="2" spans="1:13" x14ac:dyDescent="0.35">
      <c r="A2" s="9" t="s">
        <v>15</v>
      </c>
      <c r="B2" s="9" t="s">
        <v>31</v>
      </c>
      <c r="C2" s="9" t="s">
        <v>32</v>
      </c>
      <c r="D2" s="9" t="s">
        <v>33</v>
      </c>
      <c r="E2" s="9" t="s">
        <v>34</v>
      </c>
      <c r="F2" s="9" t="s">
        <v>35</v>
      </c>
      <c r="G2" s="9" t="s">
        <v>36</v>
      </c>
      <c r="H2" s="29" t="s">
        <v>132</v>
      </c>
      <c r="I2" s="29" t="s">
        <v>135</v>
      </c>
      <c r="J2" s="9" t="s">
        <v>89</v>
      </c>
      <c r="K2" s="9" t="s">
        <v>90</v>
      </c>
      <c r="L2" s="23" t="s">
        <v>91</v>
      </c>
      <c r="M2" s="29" t="s">
        <v>151</v>
      </c>
    </row>
    <row r="3" spans="1:13" x14ac:dyDescent="0.35">
      <c r="A3" s="18" t="s">
        <v>75</v>
      </c>
      <c r="B3" s="18" t="s">
        <v>31</v>
      </c>
      <c r="C3" s="18" t="s">
        <v>76</v>
      </c>
      <c r="D3" s="18" t="s">
        <v>77</v>
      </c>
      <c r="E3" s="18" t="s">
        <v>78</v>
      </c>
      <c r="F3" s="18" t="s">
        <v>79</v>
      </c>
      <c r="G3" s="18" t="s">
        <v>80</v>
      </c>
      <c r="H3" s="29" t="s">
        <v>147</v>
      </c>
      <c r="I3" s="29" t="s">
        <v>148</v>
      </c>
      <c r="J3" s="18" t="s">
        <v>99</v>
      </c>
      <c r="K3" s="18" t="s">
        <v>100</v>
      </c>
      <c r="L3" s="29" t="s">
        <v>152</v>
      </c>
      <c r="M3" s="18" t="s">
        <v>100</v>
      </c>
    </row>
    <row r="4" spans="1:13" x14ac:dyDescent="0.35">
      <c r="A4" s="9" t="s">
        <v>16</v>
      </c>
      <c r="B4" s="13" t="s">
        <v>37</v>
      </c>
      <c r="C4" s="9" t="s">
        <v>38</v>
      </c>
      <c r="D4" s="9" t="s">
        <v>39</v>
      </c>
      <c r="E4" s="9" t="s">
        <v>40</v>
      </c>
      <c r="F4" s="29" t="s">
        <v>149</v>
      </c>
      <c r="G4" s="9" t="s">
        <v>41</v>
      </c>
      <c r="H4" s="29" t="s">
        <v>142</v>
      </c>
      <c r="I4" s="29" t="s">
        <v>141</v>
      </c>
      <c r="J4" s="28" t="s">
        <v>136</v>
      </c>
      <c r="K4" s="28" t="s">
        <v>137</v>
      </c>
      <c r="L4" s="28" t="s">
        <v>138</v>
      </c>
      <c r="M4" s="28" t="s">
        <v>138</v>
      </c>
    </row>
    <row r="5" spans="1:13" x14ac:dyDescent="0.35">
      <c r="A5" s="9" t="s">
        <v>19</v>
      </c>
      <c r="B5" s="9" t="s">
        <v>31</v>
      </c>
      <c r="C5" s="9" t="s">
        <v>42</v>
      </c>
      <c r="D5" s="9" t="s">
        <v>43</v>
      </c>
      <c r="E5" s="9" t="s">
        <v>44</v>
      </c>
      <c r="F5" s="9" t="s">
        <v>45</v>
      </c>
      <c r="G5" s="9" t="s">
        <v>46</v>
      </c>
      <c r="H5" s="29" t="s">
        <v>140</v>
      </c>
      <c r="I5" s="29" t="s">
        <v>139</v>
      </c>
      <c r="J5" s="23" t="s">
        <v>101</v>
      </c>
      <c r="K5" s="9" t="s">
        <v>93</v>
      </c>
      <c r="L5" s="23" t="s">
        <v>92</v>
      </c>
      <c r="M5" s="29" t="s">
        <v>92</v>
      </c>
    </row>
    <row r="6" spans="1:13" x14ac:dyDescent="0.35">
      <c r="A6" s="9" t="s">
        <v>20</v>
      </c>
      <c r="B6" s="9" t="s">
        <v>31</v>
      </c>
      <c r="C6" s="9" t="s">
        <v>42</v>
      </c>
      <c r="D6" s="9" t="s">
        <v>43</v>
      </c>
      <c r="E6" s="9" t="s">
        <v>44</v>
      </c>
      <c r="F6" s="9" t="s">
        <v>45</v>
      </c>
      <c r="G6" s="9" t="s">
        <v>46</v>
      </c>
      <c r="H6" s="29" t="s">
        <v>140</v>
      </c>
      <c r="I6" s="29" t="s">
        <v>139</v>
      </c>
      <c r="J6" s="9" t="s">
        <v>94</v>
      </c>
      <c r="K6" s="9" t="s">
        <v>94</v>
      </c>
      <c r="L6" s="23" t="s">
        <v>92</v>
      </c>
      <c r="M6" s="29" t="s">
        <v>92</v>
      </c>
    </row>
    <row r="7" spans="1:13" x14ac:dyDescent="0.35">
      <c r="A7" s="9" t="s">
        <v>21</v>
      </c>
      <c r="B7" s="9" t="s">
        <v>31</v>
      </c>
      <c r="C7" s="9" t="s">
        <v>47</v>
      </c>
      <c r="D7" s="9" t="s">
        <v>57</v>
      </c>
      <c r="E7" s="9" t="s">
        <v>58</v>
      </c>
      <c r="F7" s="9" t="s">
        <v>59</v>
      </c>
      <c r="G7" s="9" t="s">
        <v>60</v>
      </c>
      <c r="H7" s="29" t="s">
        <v>140</v>
      </c>
      <c r="I7" s="29" t="s">
        <v>139</v>
      </c>
      <c r="J7" s="9" t="s">
        <v>96</v>
      </c>
      <c r="K7" s="9" t="s">
        <v>96</v>
      </c>
      <c r="L7" s="23" t="s">
        <v>92</v>
      </c>
      <c r="M7" s="29" t="s">
        <v>92</v>
      </c>
    </row>
    <row r="8" spans="1:13" x14ac:dyDescent="0.35">
      <c r="A8" s="9" t="s">
        <v>17</v>
      </c>
      <c r="B8" s="9" t="s">
        <v>31</v>
      </c>
      <c r="C8" s="9" t="s">
        <v>61</v>
      </c>
      <c r="D8" s="9" t="s">
        <v>62</v>
      </c>
      <c r="E8" s="9" t="s">
        <v>63</v>
      </c>
      <c r="F8" s="9" t="s">
        <v>64</v>
      </c>
      <c r="G8" s="9" t="s">
        <v>65</v>
      </c>
      <c r="H8" s="29" t="s">
        <v>142</v>
      </c>
      <c r="I8" s="29" t="s">
        <v>131</v>
      </c>
      <c r="J8" s="9" t="s">
        <v>97</v>
      </c>
      <c r="K8" s="9" t="s">
        <v>98</v>
      </c>
      <c r="L8" s="23" t="s">
        <v>92</v>
      </c>
      <c r="M8" s="29" t="s">
        <v>92</v>
      </c>
    </row>
    <row r="9" spans="1:13" x14ac:dyDescent="0.35">
      <c r="A9" s="9" t="s">
        <v>22</v>
      </c>
      <c r="B9" s="9" t="s">
        <v>31</v>
      </c>
      <c r="C9" s="9" t="s">
        <v>52</v>
      </c>
      <c r="D9" s="9" t="s">
        <v>53</v>
      </c>
      <c r="E9" s="9" t="s">
        <v>54</v>
      </c>
      <c r="F9" s="9" t="s">
        <v>55</v>
      </c>
      <c r="G9" s="9" t="s">
        <v>56</v>
      </c>
      <c r="H9" s="29" t="s">
        <v>145</v>
      </c>
      <c r="I9" s="29" t="s">
        <v>146</v>
      </c>
      <c r="J9" s="9" t="s">
        <v>95</v>
      </c>
      <c r="K9" s="9" t="s">
        <v>95</v>
      </c>
      <c r="L9" s="23" t="s">
        <v>92</v>
      </c>
      <c r="M9" s="29" t="s">
        <v>92</v>
      </c>
    </row>
    <row r="10" spans="1:13" x14ac:dyDescent="0.35">
      <c r="A10" s="42" t="s">
        <v>18</v>
      </c>
      <c r="B10" s="42" t="s">
        <v>31</v>
      </c>
      <c r="C10" s="42" t="s">
        <v>47</v>
      </c>
      <c r="D10" s="42" t="s">
        <v>48</v>
      </c>
      <c r="E10" s="42" t="s">
        <v>49</v>
      </c>
      <c r="F10" s="42" t="s">
        <v>50</v>
      </c>
      <c r="G10" s="42" t="s">
        <v>51</v>
      </c>
      <c r="H10" s="42" t="s">
        <v>144</v>
      </c>
      <c r="I10" s="42" t="s">
        <v>143</v>
      </c>
      <c r="J10" s="42" t="s">
        <v>92</v>
      </c>
      <c r="K10" s="42" t="s">
        <v>92</v>
      </c>
      <c r="L10" s="42" t="s">
        <v>92</v>
      </c>
      <c r="M10" s="42" t="s">
        <v>92</v>
      </c>
    </row>
    <row r="11" spans="1:13" x14ac:dyDescent="0.35">
      <c r="A11" s="42" t="s">
        <v>163</v>
      </c>
      <c r="B11" s="42" t="s">
        <v>31</v>
      </c>
      <c r="C11" s="42" t="s">
        <v>164</v>
      </c>
      <c r="D11" s="42" t="s">
        <v>166</v>
      </c>
      <c r="E11" s="42" t="s">
        <v>168</v>
      </c>
      <c r="F11" s="42" t="s">
        <v>165</v>
      </c>
      <c r="G11" s="42" t="s">
        <v>169</v>
      </c>
      <c r="H11" s="42" t="s">
        <v>167</v>
      </c>
      <c r="I11" s="42" t="s">
        <v>170</v>
      </c>
      <c r="J11" s="42" t="s">
        <v>92</v>
      </c>
      <c r="K11" s="42" t="s">
        <v>92</v>
      </c>
      <c r="L11" s="42" t="s">
        <v>92</v>
      </c>
      <c r="M11" s="42" t="s">
        <v>92</v>
      </c>
    </row>
  </sheetData>
  <phoneticPr fontId="16"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153</v>
      </c>
      <c r="E5" s="9"/>
    </row>
    <row r="6" spans="1:5" x14ac:dyDescent="0.35">
      <c r="A6" s="9"/>
      <c r="B6" s="9" t="s">
        <v>28</v>
      </c>
      <c r="C6" s="9"/>
      <c r="D6" s="9"/>
      <c r="E6" s="9"/>
    </row>
    <row r="7" spans="1:5" x14ac:dyDescent="0.35">
      <c r="A7" s="9"/>
      <c r="B7" s="29" t="s">
        <v>130</v>
      </c>
      <c r="C7" s="9"/>
      <c r="D7" s="9"/>
      <c r="E7" s="9"/>
    </row>
    <row r="8" spans="1:5" x14ac:dyDescent="0.35">
      <c r="A8" s="29"/>
      <c r="B8" s="29" t="s">
        <v>133</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Props1.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2.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A0CA39-E904-4583-A91F-F924CB061E8E}">
  <ds:schemaRefs>
    <ds:schemaRef ds:uri="http://schemas.microsoft.com/DataMashup"/>
  </ds:schemaRefs>
</ds:datastoreItem>
</file>

<file path=customXml/itemProps4.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2024-05-07T15:03:54Z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