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712" documentId="8_{672F066E-E1CD-4902-9CBC-2E6BD95D11B0}" xr6:coauthVersionLast="47" xr6:coauthVersionMax="47" xr10:uidLastSave="{845B1E79-3910-4009-8461-388AA70266B2}"/>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D2" i="12" a="1"/>
  <c r="D2" i="12" s="1"/>
  <c r="E2" i="12" a="1"/>
  <c r="E2" i="12" s="1"/>
  <c r="C2" i="14" a="1"/>
  <c r="C2" i="14" s="1"/>
  <c r="D2" i="14" a="1"/>
  <c r="D2" i="14" s="1"/>
  <c r="E2" i="14" a="1"/>
  <c r="E2" i="14" s="1"/>
  <c r="B2" i="14" a="1"/>
  <c r="B2" i="14" s="1"/>
  <c r="C2" i="12" a="1"/>
  <c r="C2" i="12" s="1"/>
  <c r="B2" i="12" a="1"/>
  <c r="B2" i="12" s="1"/>
  <c r="F2" i="14" l="1"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<sst xmlns="http://schemas.openxmlformats.org/spreadsheetml/2006/main" count="207" uniqueCount="141">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</sst>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2" fillId="0" borderId="0" xfId="0" applyFont="1"/>
    <xf numFmtId="0" fontId="11" fillId="0" borderId="0" xfId="0" applyFont="1"/>
    <xf numFmtId="0" fontId="13" fillId="0" borderId="0" xfId="0" applyFont="1"/>
    <xf numFmtId="0" fontId="14" fillId="0" borderId="0" xfId="0" applyFont="1"/>
    <xf numFmtId="0" fontId="10" fillId="0" borderId="0" xfId="0" applyFont="1"/>
    <xf numFmtId="0" fontId="15" fillId="0" borderId="0" xfId="0" applyFont="1"/>
    <xf numFmtId="0" fontId="11" fillId="0" borderId="0" xfId="0" applyFont="1" applyProtection="1">
      <protection locked="0"/>
    </xf>
    <xf numFmtId="0" fontId="11" fillId="0" borderId="0" xfId="0" applyFont="1" applyAlignment="1" applyProtection="1">
      <alignment horizontal="left"/>
      <protection locked="0"/>
    </xf>
    <xf numFmtId="0" fontId="9" fillId="0" borderId="0" xfId="0" applyFont="1"/>
    <xf numFmtId="164" fontId="9" fillId="0" borderId="0" xfId="0" applyNumberFormat="1" applyFont="1" applyAlignment="1">
      <alignment vertical="top"/>
    </xf>
    <xf numFmtId="0" fontId="9" fillId="0" borderId="0" xfId="0" applyFont="1" applyProtection="1">
      <protection locked="0"/>
    </xf>
    <xf numFmtId="0" fontId="9" fillId="0" borderId="0" xfId="0" applyFont="1" applyAlignment="1">
      <alignment horizontal="left"/>
    </xf>
    <xf numFmtId="0" fontId="9" fillId="0" borderId="0" xfId="0" quotePrefix="1" applyFont="1"/>
    <xf numFmtId="0" fontId="8" fillId="0" borderId="0" xfId="0" applyFont="1" applyProtection="1">
      <protection locked="0"/>
    </xf>
    <xf numFmtId="0" fontId="8" fillId="0" borderId="0" xfId="0" applyFont="1"/>
    <xf numFmtId="0" fontId="7" fillId="0" borderId="0" xfId="0" applyFont="1"/>
    <xf numFmtId="0" fontId="7" fillId="0" borderId="0" xfId="0" applyFont="1" applyProtection="1">
      <protection locked="0"/>
    </xf>
    <xf numFmtId="0" fontId="6" fillId="0" borderId="0" xfId="0" applyFont="1"/>
    <xf numFmtId="164" fontId="6" fillId="0" borderId="0" xfId="0" applyNumberFormat="1" applyFont="1" applyAlignment="1">
      <alignment vertical="top"/>
    </xf>
    <xf numFmtId="0" fontId="5" fillId="0" borderId="0" xfId="0" applyFont="1" applyAlignment="1">
      <alignment vertical="top" wrapText="1"/>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4" fillId="0" borderId="0" xfId="0" applyFont="1" applyProtection="1">
      <protection locked="0"/>
    </xf>
    <xf numFmtId="0" fontId="4" fillId="0" borderId="0" xfId="0" quotePrefix="1" applyFont="1"/>
    <xf numFmtId="0" fontId="4" fillId="0" borderId="0" xfId="0" applyFont="1"/>
    <xf numFmtId="0" fontId="3" fillId="0" borderId="0" xfId="0" applyFont="1"/>
    <xf numFmtId="0" fontId="3" fillId="0" borderId="0" xfId="0" applyFont="1" applyAlignment="1">
      <alignment vertical="top"/>
    </xf>
    <xf numFmtId="0" fontId="3" fillId="0" borderId="0" xfId="0" applyFont="1" applyAlignment="1">
      <alignment vertical="top" wrapText="1"/>
    </xf>
    <xf numFmtId="164" fontId="3" fillId="0" borderId="0" xfId="0" applyNumberFormat="1" applyFont="1" applyAlignment="1">
      <alignment vertical="top"/>
    </xf>
    <xf numFmtId="165" fontId="3" fillId="0" borderId="0" xfId="0" applyNumberFormat="1" applyFont="1" applyAlignment="1">
      <alignment vertical="top"/>
    </xf>
    <xf numFmtId="0" fontId="9" fillId="0" borderId="0" xfId="0" applyFont="1" applyAlignment="1">
      <alignment vertical="top"/>
    </xf>
    <xf numFmtId="0" fontId="6" fillId="0" borderId="0" xfId="0" applyFont="1" applyAlignment="1">
      <alignment vertical="top"/>
    </xf>
    <xf numFmtId="0" fontId="3" fillId="0" borderId="0" xfId="0" applyFont="1" applyAlignment="1" applyProtection="1">
      <alignment vertical="top"/>
      <protection locked="0"/>
    </xf>
    <xf numFmtId="0" fontId="3" fillId="0" borderId="0" xfId="0" applyFont="1" applyProtection="1">
      <protection locked="0"/>
    </xf>
    <xf numFmtId="0" fontId="2" fillId="0" borderId="0" xfId="0" applyFont="1" applyAlignment="1" applyProtection="1">
      <alignment vertical="top"/>
      <protection locked="0"/>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1" fillId="0" borderId="0" xfId="0" applyFont="1" applyProtection="1">
      <protection locked="0"/>
    </xf>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62</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1"/>
          <a:ext cx="12696825" cy="11220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v1.0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2024-04-26</a:t>
          </a: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9" totalsRowShown="0" headerRowDxfId="83" dataDxfId="82">
  <autoFilter ref="A1:C9"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4" dataDxfId="53">
  <autoFilter ref="A1:F2"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6" dataDxfId="45">
  <autoFilter ref="A1:F2"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1" totalsRowShown="0" headerRowDxfId="32" dataDxfId="31">
  <autoFilter ref="A1:M11"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9"/>
  <sheetViews>
    <sheetView zoomScaleNormal="100" workbookViewId="0">
      <selection activeCell="C2" sqref="C2"/>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130</v>
      </c>
    </row>
    <row r="3" spans="1:3" ht="29" x14ac:dyDescent="0.35">
      <c r="A3" s="35">
        <v>0.2</v>
      </c>
      <c r="B3" s="10">
        <v>45344</v>
      </c>
      <c r="C3" s="41" t="s">
        <v>131</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140</v>
      </c>
    </row>
  </sheetData>
  <sheetProtection algorithmName="SHA-512" hashValue="f5rXivygo8dFNF+lgoGAQSND4DfKMvlfs8iF/KTg92kt0cze0SmNHzHfp5TRYou6vA1ZP4GSDXxCsmCvfqEBTg==" saltValue="vLSaSvBOotdwpyNJ6j5I2Q=="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2"/>
  <sheetViews>
    <sheetView tabSelected="1" zoomScaleNormal="100" workbookViewId="0">
      <selection activeCell="A63" sqref="A63:XFD66"/>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sheetData>
  <sheetProtection algorithmName="SHA-512" hashValue="2TN+Lmoq2V8zveGACnUg7brU+T+Bx/FxrZxLujMahASSXTRdJlQs4yjvBDayBESz6ytWQNyRfZczLx8nPWJ6Kg==" saltValue="jsLdzKH+mLi0qMxXOvlbFQ=="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4.5" x14ac:dyDescent="0.35"/>
  <cols>
    <col min="1" max="1" width="10.1796875" style="8" customWidth="1"/>
    <col min="2" max="2" width="36.453125" style="8" customWidth="1"/>
    <col min="3" max="3" width="10.36328125" style="8" bestFit="1"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c r="B2" s="21"/>
      <c r="C2" s="21"/>
      <c r="D2" s="27"/>
      <c r="E2" s="22"/>
      <c r="F2" s="43"/>
      <c r="G2" s="22"/>
    </row>
  </sheetData>
  <sheetProtection formatCells="0" formatColumns="0" formatRows="0" insertColumns="0" insertRows="0" insertHyperlinks="0" deleteColumns="0" deleteRows="0" sort="0"/>
  <conditionalFormatting sqref="B2">
    <cfRule type="duplicateValues" dxfId="10" priority="7"/>
  </conditionalFormatting>
  <conditionalFormatting sqref="B3:B1048576">
    <cfRule type="duplicateValues" dxfId="9" priority="4"/>
  </conditionalFormatting>
  <conditionalFormatting sqref="E2">
    <cfRule type="containsText" dxfId="8" priority="2" operator="containsText" text="Maybe">
      <formula>NOT(ISERROR(SEARCH("Maybe",E2)))</formula>
    </cfRule>
    <cfRule type="containsText" dxfId="7" priority="3" operator="containsText" text="No">
      <formula>NOT(ISERROR(SEARCH("No",E2)))</formula>
    </cfRule>
  </conditionalFormatting>
  <conditionalFormatting sqref="E3:E1048576">
    <cfRule type="containsText" dxfId="6" priority="5" operator="containsText" text="Maybe">
      <formula>NOT(ISERROR(SEARCH("Maybe",E3)))</formula>
    </cfRule>
    <cfRule type="containsText" dxfId="5" priority="6" operator="containsText" text="No">
      <formula>NOT(ISERROR(SEARCH("No",E3)))</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ErrorMessage="1" prompt="&quot;Yes&quot; or blank: Include term_x000a_&quot;No&quot;: Exclude term_x000a_&quot;Maybe&quot;: Include term in alt. version" sqref="F2:F1048576" xr:uid="{C197D332-6FDC-43BE-9C11-2D1B30F37DC6}">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c r="B2" s="21"/>
      <c r="C2" s="21"/>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 D4:D1048576 D3</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Table'!$A$2:$A$9</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41" t="str" cm="1">
        <f t="array" ref="F2" xml:space="preserve"> SUBSTITUTE(IF((COUNTBLANK(SearchTable[[#This Row],[Concept 1]:[Concept 4]]) &lt; 3) * NOT(ISBLANK(SearchTable[[#This Row],[Database]:[Database]])), "(?)", "?"),"?", _xlfn.TEXTJOIN(" AND ", TRUE,SearchTable[[#This Row],[Concept 1]:[Concept 4]]))</f>
        <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Table'!$A$2:$A$12</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32"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Table'!$A$2:$A$12</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1"/>
  <sheetViews>
    <sheetView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1.54296875" style="2" bestFit="1" customWidth="1"/>
    <col min="5" max="5" width="31.54296875" style="2" bestFit="1" customWidth="1"/>
    <col min="6" max="6" width="27" style="2" bestFit="1" customWidth="1"/>
    <col min="7" max="7" width="18.1796875" style="2" bestFit="1" customWidth="1"/>
    <col min="8" max="8" width="18.1796875" style="2" customWidth="1"/>
    <col min="9" max="9" width="19.36328125" style="2" bestFit="1" customWidth="1"/>
    <col min="10" max="10" width="32.453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3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3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3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35">
      <c r="A5" s="9" t="s">
        <v>19</v>
      </c>
      <c r="B5" s="9" t="s">
        <v>31</v>
      </c>
      <c r="C5" s="9" t="s">
        <v>42</v>
      </c>
      <c r="D5" s="9" t="s">
        <v>43</v>
      </c>
      <c r="E5" s="9" t="s">
        <v>44</v>
      </c>
      <c r="F5" s="9" t="s">
        <v>45</v>
      </c>
      <c r="G5" s="9" t="s">
        <v>46</v>
      </c>
      <c r="H5" s="29" t="s">
        <v>112</v>
      </c>
      <c r="I5" s="29" t="s">
        <v>111</v>
      </c>
      <c r="J5" s="23" t="s">
        <v>101</v>
      </c>
      <c r="K5" s="9" t="s">
        <v>93</v>
      </c>
      <c r="L5" s="23" t="s">
        <v>92</v>
      </c>
      <c r="M5" s="29" t="s">
        <v>92</v>
      </c>
    </row>
    <row r="6" spans="1:13" x14ac:dyDescent="0.35">
      <c r="A6" s="9" t="s">
        <v>20</v>
      </c>
      <c r="B6" s="9" t="s">
        <v>31</v>
      </c>
      <c r="C6" s="9" t="s">
        <v>42</v>
      </c>
      <c r="D6" s="9" t="s">
        <v>43</v>
      </c>
      <c r="E6" s="9" t="s">
        <v>44</v>
      </c>
      <c r="F6" s="9" t="s">
        <v>45</v>
      </c>
      <c r="G6" s="9" t="s">
        <v>46</v>
      </c>
      <c r="H6" s="29" t="s">
        <v>112</v>
      </c>
      <c r="I6" s="29" t="s">
        <v>111</v>
      </c>
      <c r="J6" s="9" t="s">
        <v>94</v>
      </c>
      <c r="K6" s="9" t="s">
        <v>94</v>
      </c>
      <c r="L6" s="23" t="s">
        <v>92</v>
      </c>
      <c r="M6" s="29" t="s">
        <v>92</v>
      </c>
    </row>
    <row r="7" spans="1:13" x14ac:dyDescent="0.35">
      <c r="A7" s="9" t="s">
        <v>21</v>
      </c>
      <c r="B7" s="9" t="s">
        <v>31</v>
      </c>
      <c r="C7" s="9" t="s">
        <v>47</v>
      </c>
      <c r="D7" s="9" t="s">
        <v>57</v>
      </c>
      <c r="E7" s="9" t="s">
        <v>58</v>
      </c>
      <c r="F7" s="9" t="s">
        <v>59</v>
      </c>
      <c r="G7" s="9" t="s">
        <v>60</v>
      </c>
      <c r="H7" s="29" t="s">
        <v>112</v>
      </c>
      <c r="I7" s="29" t="s">
        <v>111</v>
      </c>
      <c r="J7" s="9" t="s">
        <v>96</v>
      </c>
      <c r="K7" s="9" t="s">
        <v>96</v>
      </c>
      <c r="L7" s="23" t="s">
        <v>92</v>
      </c>
      <c r="M7" s="29" t="s">
        <v>92</v>
      </c>
    </row>
    <row r="8" spans="1:13" x14ac:dyDescent="0.35">
      <c r="A8" s="9" t="s">
        <v>17</v>
      </c>
      <c r="B8" s="9" t="s">
        <v>31</v>
      </c>
      <c r="C8" s="9" t="s">
        <v>61</v>
      </c>
      <c r="D8" s="9" t="s">
        <v>62</v>
      </c>
      <c r="E8" s="9" t="s">
        <v>63</v>
      </c>
      <c r="F8" s="9" t="s">
        <v>64</v>
      </c>
      <c r="G8" s="9" t="s">
        <v>65</v>
      </c>
      <c r="H8" s="29" t="s">
        <v>114</v>
      </c>
      <c r="I8" s="29" t="s">
        <v>104</v>
      </c>
      <c r="J8" s="9" t="s">
        <v>97</v>
      </c>
      <c r="K8" s="9" t="s">
        <v>98</v>
      </c>
      <c r="L8" s="23" t="s">
        <v>92</v>
      </c>
      <c r="M8" s="29" t="s">
        <v>92</v>
      </c>
    </row>
    <row r="9" spans="1:13" x14ac:dyDescent="0.35">
      <c r="A9" s="9" t="s">
        <v>22</v>
      </c>
      <c r="B9" s="9" t="s">
        <v>31</v>
      </c>
      <c r="C9" s="9" t="s">
        <v>52</v>
      </c>
      <c r="D9" s="9" t="s">
        <v>53</v>
      </c>
      <c r="E9" s="9" t="s">
        <v>54</v>
      </c>
      <c r="F9" s="9" t="s">
        <v>55</v>
      </c>
      <c r="G9" s="9" t="s">
        <v>56</v>
      </c>
      <c r="H9" s="29" t="s">
        <v>117</v>
      </c>
      <c r="I9" s="29" t="s">
        <v>118</v>
      </c>
      <c r="J9" s="9" t="s">
        <v>95</v>
      </c>
      <c r="K9" s="9" t="s">
        <v>95</v>
      </c>
      <c r="L9" s="23" t="s">
        <v>92</v>
      </c>
      <c r="M9" s="29" t="s">
        <v>92</v>
      </c>
    </row>
    <row r="10" spans="1:13" x14ac:dyDescent="0.35">
      <c r="A10" s="42" t="s">
        <v>18</v>
      </c>
      <c r="B10" s="42" t="s">
        <v>31</v>
      </c>
      <c r="C10" s="42" t="s">
        <v>47</v>
      </c>
      <c r="D10" s="42" t="s">
        <v>48</v>
      </c>
      <c r="E10" s="42" t="s">
        <v>49</v>
      </c>
      <c r="F10" s="42" t="s">
        <v>50</v>
      </c>
      <c r="G10" s="42" t="s">
        <v>51</v>
      </c>
      <c r="H10" s="42" t="s">
        <v>116</v>
      </c>
      <c r="I10" s="42" t="s">
        <v>115</v>
      </c>
      <c r="J10" s="42" t="s">
        <v>92</v>
      </c>
      <c r="K10" s="42" t="s">
        <v>92</v>
      </c>
      <c r="L10" s="42" t="s">
        <v>92</v>
      </c>
      <c r="M10" s="42" t="s">
        <v>92</v>
      </c>
    </row>
    <row r="11" spans="1:13" x14ac:dyDescent="0.35">
      <c r="A11" s="42" t="s">
        <v>132</v>
      </c>
      <c r="B11" s="42" t="s">
        <v>31</v>
      </c>
      <c r="C11" s="42" t="s">
        <v>133</v>
      </c>
      <c r="D11" s="42" t="s">
        <v>135</v>
      </c>
      <c r="E11" s="42" t="s">
        <v>137</v>
      </c>
      <c r="F11" s="42" t="s">
        <v>134</v>
      </c>
      <c r="G11" s="42" t="s">
        <v>138</v>
      </c>
      <c r="H11" s="42" t="s">
        <v>136</v>
      </c>
      <c r="I11" s="42" t="s">
        <v>139</v>
      </c>
      <c r="J11" s="42" t="s">
        <v>92</v>
      </c>
      <c r="K11" s="42" t="s">
        <v>92</v>
      </c>
      <c r="L11" s="42" t="s">
        <v>92</v>
      </c>
      <c r="M11" s="42" t="s">
        <v>92</v>
      </c>
    </row>
  </sheetData>
  <phoneticPr fontId="16"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125</v>
      </c>
      <c r="E5" s="9"/>
    </row>
    <row r="6" spans="1:5" x14ac:dyDescent="0.35">
      <c r="A6" s="9"/>
      <c r="B6" s="9" t="s">
        <v>28</v>
      </c>
      <c r="C6" s="9"/>
      <c r="D6" s="9"/>
      <c r="E6" s="9"/>
    </row>
    <row r="7" spans="1:5" x14ac:dyDescent="0.35">
      <c r="A7" s="9"/>
      <c r="B7" s="29" t="s">
        <v>103</v>
      </c>
      <c r="C7" s="9"/>
      <c r="D7" s="9"/>
      <c r="E7" s="9"/>
    </row>
    <row r="8" spans="1:5" x14ac:dyDescent="0.35">
      <c r="A8" s="29"/>
      <c r="B8" s="29" t="s">
        <v>106</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87A0CA39-E904-4583-A91F-F924CB061E8E}">
  <ds:schemaRefs>
    <ds:schemaRef ds:uri="http://schemas.microsoft.com/DataMashup"/>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4.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2024-04-26T14:58:14Z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