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nikolic/Library/Mobile Documents/com~apple~CloudDocs/Documents/MDS DISS/"/>
    </mc:Choice>
  </mc:AlternateContent>
  <xr:revisionPtr revIDLastSave="0" documentId="8_{5DB9BD28-14C5-C44D-A0C1-6D1294BB992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iginal" sheetId="1" r:id="rId1"/>
    <sheet name="Oxidised" sheetId="2" r:id="rId2"/>
    <sheet name="Reduced" sheetId="3" r:id="rId3"/>
    <sheet name="FMQ" sheetId="4" r:id="rId4"/>
    <sheet name="NNO" sheetId="5" r:id="rId5"/>
    <sheet name="NNO+1" sheetId="6" r:id="rId6"/>
    <sheet name="FMQ_ST" sheetId="9" r:id="rId7"/>
    <sheet name="NNO_ST" sheetId="10" r:id="rId8"/>
    <sheet name="NNO+1_ST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2" i="6" l="1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</calcChain>
</file>

<file path=xl/sharedStrings.xml><?xml version="1.0" encoding="utf-8"?>
<sst xmlns="http://schemas.openxmlformats.org/spreadsheetml/2006/main" count="8115" uniqueCount="305">
  <si>
    <t>Volcano and Eruption</t>
  </si>
  <si>
    <t>GVP volcano number</t>
  </si>
  <si>
    <t>Eruptive style</t>
  </si>
  <si>
    <t>Composition of magma</t>
  </si>
  <si>
    <t>Crystallinity (vol%)</t>
  </si>
  <si>
    <t>Storage temperature (C)</t>
  </si>
  <si>
    <t>SiO2</t>
  </si>
  <si>
    <t>TiO2</t>
  </si>
  <si>
    <t>Al2O3</t>
  </si>
  <si>
    <t>FeO</t>
  </si>
  <si>
    <t>Fe2O3</t>
  </si>
  <si>
    <t>MgO</t>
  </si>
  <si>
    <t>CaO</t>
  </si>
  <si>
    <t>Na2O</t>
  </si>
  <si>
    <t>K2O</t>
  </si>
  <si>
    <t>H2O</t>
  </si>
  <si>
    <t>Nisyros, Emborios domes</t>
  </si>
  <si>
    <t>Nisyros, Avlaki lava</t>
  </si>
  <si>
    <t>Nisyros, Nikia lava</t>
  </si>
  <si>
    <t>Nisyros, Lower Pumice</t>
  </si>
  <si>
    <t>Nisyros, Upper umice</t>
  </si>
  <si>
    <t>Nisyros, Post-Caldera Domes</t>
  </si>
  <si>
    <t>Yali, Obsidian flow</t>
  </si>
  <si>
    <t>Yali, Lower Yali Pumice</t>
  </si>
  <si>
    <t>Yali, Upper Yali Pumice</t>
  </si>
  <si>
    <t>Methana, I</t>
  </si>
  <si>
    <t>Methana, II</t>
  </si>
  <si>
    <t>Methana, III</t>
  </si>
  <si>
    <t>Methana, IV</t>
  </si>
  <si>
    <t>Methana, V</t>
  </si>
  <si>
    <t>Methana, VI</t>
  </si>
  <si>
    <t>Methana, VII</t>
  </si>
  <si>
    <t>Methana, VIII</t>
  </si>
  <si>
    <t>Methana, IX</t>
  </si>
  <si>
    <t>Methana, X</t>
  </si>
  <si>
    <t>Methana, XI</t>
  </si>
  <si>
    <t>Methana, XII</t>
  </si>
  <si>
    <t>Methana, XIII</t>
  </si>
  <si>
    <t>Methana, XIV</t>
  </si>
  <si>
    <t>Santorini, LP 1</t>
  </si>
  <si>
    <t>Santorini, LP 2</t>
  </si>
  <si>
    <t>Santorini, Minoan</t>
  </si>
  <si>
    <t>Santorini, Cape Riva</t>
  </si>
  <si>
    <t>Santorini, 197 BC Palea Kameni</t>
  </si>
  <si>
    <t>Santorini, 1570 Mikra Kameni</t>
  </si>
  <si>
    <t>Santorini, 1707 Nea Kameni</t>
  </si>
  <si>
    <t>Santorini, 1866 Georgios</t>
  </si>
  <si>
    <t>Santorini, 1925 Dafni</t>
  </si>
  <si>
    <t>Santorini, 1939 Niki</t>
  </si>
  <si>
    <t>Santorini, 1950 Liatsikas</t>
  </si>
  <si>
    <t>Mt. Erciyes, summit dacites</t>
  </si>
  <si>
    <t>Lipari, Monte Guardia pumice</t>
  </si>
  <si>
    <t>Ciomadul, 30 ka dome</t>
  </si>
  <si>
    <t>Ciomadul, Bixad tephra</t>
  </si>
  <si>
    <t>Hekla, H3 rhyolite</t>
  </si>
  <si>
    <t>Thingmuli, 59 lava</t>
  </si>
  <si>
    <t>Thingmuli, 18 lava</t>
  </si>
  <si>
    <t>Torfajokull, Laufafell Dome</t>
  </si>
  <si>
    <t>Torfajokull, Markarfjat Dome</t>
  </si>
  <si>
    <t>Torfajokull, Hrafntinnusker</t>
  </si>
  <si>
    <t>Bezymianny, 1956 dome</t>
  </si>
  <si>
    <t>Kizimen, KZI cycle 12-8 ka</t>
  </si>
  <si>
    <t>Katmai, 1912</t>
  </si>
  <si>
    <t>Ksudach, KS1 1800 BP white</t>
  </si>
  <si>
    <t>Ksudach, KS1 1800 BP grey</t>
  </si>
  <si>
    <t>Aniakchak, 3430 BP caldera rhyolite pumice</t>
  </si>
  <si>
    <t>Mt Spurr, 1992 Crater Peak</t>
  </si>
  <si>
    <t>Mt. Dutton, Quaternary dome</t>
  </si>
  <si>
    <t>Yellowstone, Warm River Butte</t>
  </si>
  <si>
    <t>Yellowstone, Moose Creek flow</t>
  </si>
  <si>
    <t>Yellowstone, Silver Lake dome</t>
  </si>
  <si>
    <t>Yellowstone, Osbourne Butte</t>
  </si>
  <si>
    <t>Yellowstone, Elk Butte</t>
  </si>
  <si>
    <t>Yellowstone, Lookout Butte</t>
  </si>
  <si>
    <t>Yellowstone, Wapiti Lake flow</t>
  </si>
  <si>
    <t>Yellowstone, Lewis Canyon Rhyolite</t>
  </si>
  <si>
    <t>Mt Staint Helens, 2004-2006 dome</t>
  </si>
  <si>
    <t>Mt Saint Helens, T tephra</t>
  </si>
  <si>
    <t>Mt Saint Helens, We tephra</t>
  </si>
  <si>
    <t>Mt Saint Helens, Wn tephra</t>
  </si>
  <si>
    <t>Mt Saint Helens, Pu tephra (dome collapse)</t>
  </si>
  <si>
    <t>Mt Saint Helens, Ps tephra (dome collapse)</t>
  </si>
  <si>
    <t>Glass Mt and Long Valley, OL</t>
  </si>
  <si>
    <t>Glass Mt and Long Valley, ON</t>
  </si>
  <si>
    <t>Glass Mt and Long Valley, OT</t>
  </si>
  <si>
    <t>Glass Mt and Long Valley, OX</t>
  </si>
  <si>
    <t>Glass Mt and Long Valley, YG</t>
  </si>
  <si>
    <t>Glass Mt and Long Valley, YJ</t>
  </si>
  <si>
    <t>Glass Mt and Long Valley, YK</t>
  </si>
  <si>
    <t>Mt. Shasta, Black Bute</t>
  </si>
  <si>
    <t>Lassen Volcanic Area, Chaos Crags Dome A</t>
  </si>
  <si>
    <t>Lassen Volcanic Area, Lassen Peak Light Dacite 1915</t>
  </si>
  <si>
    <t>Lassen Volcanic Area, Lassen Peak Dark Dacite 1915</t>
  </si>
  <si>
    <t>San Juan Volcanic Field, Fish Canyon Tuff</t>
  </si>
  <si>
    <t>San Juan Volcanic Field, Pagosa Peak Dacite</t>
  </si>
  <si>
    <t>San Juan Volcanic Field, Nutras Creek Dacite</t>
  </si>
  <si>
    <t>San Juan Volcanic Field, Masonic Park Tuff</t>
  </si>
  <si>
    <t>San Juan Volcanic Field, Nelson Mountain Tuff</t>
  </si>
  <si>
    <t>San Juan Volcanic Field, Rat Creek Tuff</t>
  </si>
  <si>
    <t>Crater Lake, Oregon, Pothole Butte domes</t>
  </si>
  <si>
    <t>Crater Lake, Oregon, South Crater Peak domes</t>
  </si>
  <si>
    <t>Crater Lake, Oregon, Sand Creek domes</t>
  </si>
  <si>
    <t>Crater Lake, Oregon, Redcloud Cliff Pumice</t>
  </si>
  <si>
    <t>Crater Lake, Oregon, Willliams Crater Pumice</t>
  </si>
  <si>
    <t>Crater Lake, Oregon, Bear Bluff Pumice</t>
  </si>
  <si>
    <t>Crater Lake, Oregon, Climactic Pumice</t>
  </si>
  <si>
    <t>Crater Lake, Oregon, The Watchmen Pumice</t>
  </si>
  <si>
    <t xml:space="preserve">Crater Lake, Oregon, Pumice under Llao Rock </t>
  </si>
  <si>
    <t>Crater Lake, Oregon, Dacite Pumice Castle</t>
  </si>
  <si>
    <t>Inyo Craters, Obsidian dome</t>
  </si>
  <si>
    <t>Great Basin, Lund Tuff</t>
  </si>
  <si>
    <t>Great Basin, Wah Wah Springs Tuff</t>
  </si>
  <si>
    <t>Toquima caldera, Jefferson Tuff</t>
  </si>
  <si>
    <t>Toquima caldera, Trail Canyon Tuff</t>
  </si>
  <si>
    <t>El Chicon, 1400 AD</t>
  </si>
  <si>
    <t>El Chicon, 1982</t>
  </si>
  <si>
    <t>Nevado de Toluca, Middle Toluca event</t>
  </si>
  <si>
    <t>Nevado de Toluca, Upper Toluca event</t>
  </si>
  <si>
    <t>Nevado de Toluca, Ombligo Dome</t>
  </si>
  <si>
    <t>Popocatepetl, 23 ka White pumice</t>
  </si>
  <si>
    <t>Los Humeros, Zaragoza tuff</t>
  </si>
  <si>
    <t>Colima, 1818 tephra</t>
  </si>
  <si>
    <t>Colima, 1913 tephra</t>
  </si>
  <si>
    <t>Colima, 2001 tephra</t>
  </si>
  <si>
    <t>Colima, 2005 tephra</t>
  </si>
  <si>
    <t>Colima, 1999 tephra</t>
  </si>
  <si>
    <t>Colima, 2003 tephra</t>
  </si>
  <si>
    <t>Colima, 2002 effusion</t>
  </si>
  <si>
    <t>Colima, 1998 effusion</t>
  </si>
  <si>
    <t>Colima, 2004 effusion</t>
  </si>
  <si>
    <t>Ceboruco, Jala tephra</t>
  </si>
  <si>
    <t>Ceboruco, Dos Equis</t>
  </si>
  <si>
    <t>Tequila, 102</t>
  </si>
  <si>
    <t>Tequila, 108</t>
  </si>
  <si>
    <t>Tequila, 123 hb</t>
  </si>
  <si>
    <t>Tequila, 130 hb</t>
  </si>
  <si>
    <t>Tequila, 143 hb</t>
  </si>
  <si>
    <t>Tequila, 201 hb</t>
  </si>
  <si>
    <t>Tequila, 202</t>
  </si>
  <si>
    <t>San Antonio, Tacana 1950 BP</t>
  </si>
  <si>
    <t>Santa Maria, 1902 caldera</t>
  </si>
  <si>
    <t>Santiaguito, RcM1</t>
  </si>
  <si>
    <t>Santiaguito, RcM3</t>
  </si>
  <si>
    <t>Santiaguito, RcH</t>
  </si>
  <si>
    <t>Santiaguito, RcL</t>
  </si>
  <si>
    <t>Santiaguito, ReA</t>
  </si>
  <si>
    <t>Santiaguito, RbC</t>
  </si>
  <si>
    <t>Santiaguito, RmB</t>
  </si>
  <si>
    <t>Santiaguito, Rm</t>
  </si>
  <si>
    <t>Santiaguito, Re</t>
  </si>
  <si>
    <t>Lake Atitlan, Toliman volcano</t>
  </si>
  <si>
    <t>Pacaya, Cerro Chiquito</t>
  </si>
  <si>
    <t>Apoyeque, Upper Apoyeque 12.4 ka</t>
  </si>
  <si>
    <t>Apoyeque, Chiltepe tephra 1.9 ka</t>
  </si>
  <si>
    <t>Cerro Machin, 900 BP</t>
  </si>
  <si>
    <t>Quilotoa, 1280 dome</t>
  </si>
  <si>
    <t>Quilotoa, 1280 pumice</t>
  </si>
  <si>
    <t>Cerro Chascon, dome K</t>
  </si>
  <si>
    <t>Cerro Chascon, dome H</t>
  </si>
  <si>
    <t>Altiplano-Puna, Artola pumice</t>
  </si>
  <si>
    <t>Altiplano-Puna, Atana pumice</t>
  </si>
  <si>
    <t>Altiplano-Puna, Purico LP1 1</t>
  </si>
  <si>
    <t>Altiplano-Puna, Purico LP1 2, dacite</t>
  </si>
  <si>
    <t>Altiplano-Puna, Purico Lava Dome</t>
  </si>
  <si>
    <t>Altiplano-Puna, Purico LP1 2 rhyolite</t>
  </si>
  <si>
    <t>Altiplano-Puna, Purico LP1 2 andesite</t>
  </si>
  <si>
    <t>Runtu Jarita, dome C</t>
  </si>
  <si>
    <t>Cerro Galan, caldera</t>
  </si>
  <si>
    <t>Nevado de Longavi, Lomas Limpias dome</t>
  </si>
  <si>
    <t>Chaiten, 2008 eruption</t>
  </si>
  <si>
    <t>Cordon Caulle, Plinian tephra</t>
  </si>
  <si>
    <t>Cordon Caulle, Lava unit</t>
  </si>
  <si>
    <t>Cordon el Guadal, Gua13</t>
  </si>
  <si>
    <t>Cordon el Guadal, Gua9</t>
  </si>
  <si>
    <t>Cordon el Guadal, Gua6</t>
  </si>
  <si>
    <t>Cordon el Guadal, Gua21</t>
  </si>
  <si>
    <t>Cordon el Guadal, Gua3</t>
  </si>
  <si>
    <t>Cordon el Guadal, Gua12</t>
  </si>
  <si>
    <t>Quizapu, 1846</t>
  </si>
  <si>
    <t>Dominica Island, Morne Diablotins, Layou</t>
  </si>
  <si>
    <t>Dominica Island, Morne Trois Pitons, Roseau</t>
  </si>
  <si>
    <t>Dominica Island, Morne Trois Pitons, Grand Fond</t>
  </si>
  <si>
    <t>Dominica Island, Morne Diablotins, Grand Savane</t>
  </si>
  <si>
    <t>Dominica Island, Morne Trois Pitons, Grande Bay</t>
  </si>
  <si>
    <t>Dominica Island, Plat Pays, D8</t>
  </si>
  <si>
    <t>Dominica Island, Plat Pays, D14</t>
  </si>
  <si>
    <t>Dominica Island, Plat Pays, D31</t>
  </si>
  <si>
    <t>Dominica Island, Plat Pays, D36</t>
  </si>
  <si>
    <t>Unzen, 1991 dome</t>
  </si>
  <si>
    <t>Kutcharo, 120 ka PrePK4</t>
  </si>
  <si>
    <t>Kutcharo, 120 ka Unit 2</t>
  </si>
  <si>
    <t>Kutcharo, 120 ka Unit 3</t>
  </si>
  <si>
    <t>Kutcharo, 120 ka Unit 4</t>
  </si>
  <si>
    <t>Aso, Aso 3</t>
  </si>
  <si>
    <t>Niijima, Setoyama</t>
  </si>
  <si>
    <t>Niijima, Marujima-mine</t>
  </si>
  <si>
    <t>Niijima, Jinakayama</t>
  </si>
  <si>
    <t>Niijima, Oiso</t>
  </si>
  <si>
    <t>Niijima, Minejiyama</t>
  </si>
  <si>
    <t>Niijima, Habushiiso</t>
  </si>
  <si>
    <t>Niijima, Hatashiro-hana</t>
  </si>
  <si>
    <t>Niijima, Akazakino-mine</t>
  </si>
  <si>
    <t>Niijima, Miyatsuka-yama</t>
  </si>
  <si>
    <t>Niijima, Niijima-yama</t>
  </si>
  <si>
    <t>Niijima, Atchiyama</t>
  </si>
  <si>
    <t>Niijima, Mukaiyama</t>
  </si>
  <si>
    <t>Ruapehu, 1995-1996</t>
  </si>
  <si>
    <t>Ruapehu, Whakapapa 15 ka</t>
  </si>
  <si>
    <t>Tauhara volcano, Western Dome</t>
  </si>
  <si>
    <t>Tauhara volcano, Central Dome</t>
  </si>
  <si>
    <t>Tauhara volcano, Hipaua Dome</t>
  </si>
  <si>
    <t>Tauhara volcano, Trig M Dome</t>
  </si>
  <si>
    <t>Tauhara volcano, Breached Dome</t>
  </si>
  <si>
    <t>Tauhara volcano, Main Dome</t>
  </si>
  <si>
    <t>Tongariro, RT1 (26-16.6 ka)</t>
  </si>
  <si>
    <t>Tongariro, RT2 (26-16.6 ka)</t>
  </si>
  <si>
    <t>Tongariro, RT3 (26-16.6 ka)</t>
  </si>
  <si>
    <t>Taupo, Oruanui pumice, 26.5 ka</t>
  </si>
  <si>
    <t>Taupo, Omega Dacite</t>
  </si>
  <si>
    <t>Taupo unit B 14200 BP</t>
  </si>
  <si>
    <t>Taupo unit D 9800 BP</t>
  </si>
  <si>
    <t>Taupo unit E 9780 BP</t>
  </si>
  <si>
    <t>Taupo unit S 3950-5200 BP</t>
  </si>
  <si>
    <t>Taupo unit Y 2150 BP</t>
  </si>
  <si>
    <t>Okataina Volcanic Center, Rerewhakaaitu tuff</t>
  </si>
  <si>
    <t>Okataina Volcanic Center, Rerewhakaaitu Western Dome</t>
  </si>
  <si>
    <t>Mangakino Volcanic Centre, Ongatiti ignimbrite</t>
  </si>
  <si>
    <t>Galunggung 1982-1983</t>
  </si>
  <si>
    <t>Rinjani, 1257 AD</t>
  </si>
  <si>
    <t>Batur, Ubud pumice</t>
  </si>
  <si>
    <t>Batur, Bunbulan lava</t>
  </si>
  <si>
    <t>Batur, Gunungkawi pumice</t>
  </si>
  <si>
    <t>Pinatubo, 1991 dome</t>
  </si>
  <si>
    <t>Pinatubo, 1991 pumice</t>
  </si>
  <si>
    <t>212050</t>
  </si>
  <si>
    <t>212051</t>
  </si>
  <si>
    <t>212020</t>
  </si>
  <si>
    <t>212040</t>
  </si>
  <si>
    <t>213010</t>
  </si>
  <si>
    <t>211042</t>
  </si>
  <si>
    <t>210801</t>
  </si>
  <si>
    <t>372070</t>
  </si>
  <si>
    <t>N/A</t>
  </si>
  <si>
    <t>372050</t>
  </si>
  <si>
    <t>300250</t>
  </si>
  <si>
    <t>300230</t>
  </si>
  <si>
    <t>312170</t>
  </si>
  <si>
    <t>300050</t>
  </si>
  <si>
    <t>312090</t>
  </si>
  <si>
    <t>313040</t>
  </si>
  <si>
    <t>312011</t>
  </si>
  <si>
    <t>325010</t>
  </si>
  <si>
    <t>321050</t>
  </si>
  <si>
    <t>323020</t>
  </si>
  <si>
    <t>323010</t>
  </si>
  <si>
    <t>323080</t>
  </si>
  <si>
    <t>322160</t>
  </si>
  <si>
    <t>323120</t>
  </si>
  <si>
    <t>341120</t>
  </si>
  <si>
    <t>341070</t>
  </si>
  <si>
    <t>341090</t>
  </si>
  <si>
    <t>341093</t>
  </si>
  <si>
    <t>341040</t>
  </si>
  <si>
    <t>341030</t>
  </si>
  <si>
    <t>341818</t>
  </si>
  <si>
    <t>341130</t>
  </si>
  <si>
    <t>342030</t>
  </si>
  <si>
    <t>342070</t>
  </si>
  <si>
    <t>342110</t>
  </si>
  <si>
    <t>344091</t>
  </si>
  <si>
    <t>351040</t>
  </si>
  <si>
    <t>352060</t>
  </si>
  <si>
    <t>355829</t>
  </si>
  <si>
    <t>355094</t>
  </si>
  <si>
    <t>355868</t>
  </si>
  <si>
    <t>357063</t>
  </si>
  <si>
    <t>358041</t>
  </si>
  <si>
    <t>357150</t>
  </si>
  <si>
    <t>357062</t>
  </si>
  <si>
    <t>357060</t>
  </si>
  <si>
    <t>360090</t>
  </si>
  <si>
    <t>360100</t>
  </si>
  <si>
    <t>360110</t>
  </si>
  <si>
    <t>282100</t>
  </si>
  <si>
    <t>285080</t>
  </si>
  <si>
    <t>282110</t>
  </si>
  <si>
    <t>284020</t>
  </si>
  <si>
    <t>241100</t>
  </si>
  <si>
    <t>241070</t>
  </si>
  <si>
    <t>241080</t>
  </si>
  <si>
    <t>241050</t>
  </si>
  <si>
    <t>241818</t>
  </si>
  <si>
    <t>263140</t>
  </si>
  <si>
    <t>264030</t>
  </si>
  <si>
    <t>264010</t>
  </si>
  <si>
    <t>273083</t>
  </si>
  <si>
    <t>effusive</t>
  </si>
  <si>
    <t>explosive</t>
  </si>
  <si>
    <t>dacite</t>
  </si>
  <si>
    <t>rhyolite</t>
  </si>
  <si>
    <t>andesite</t>
  </si>
  <si>
    <t>basaltic andesite</t>
  </si>
  <si>
    <t>RAI</t>
  </si>
  <si>
    <t>RAI(mol%)</t>
  </si>
  <si>
    <t>K#(mol%)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</si>
</sst>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123"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5" formatCode="#,##0;[Red]\-#,##0"/>
    </dxf>
    <dxf>
      <numFmt numFmtId="164" formatCode="#,##0.000;[Red]\-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a_et_al_2021_mol%25_RAI_K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xidised"/>
      <sheetName val="Reduced"/>
      <sheetName val="FMQ"/>
      <sheetName val="NNO"/>
      <sheetName val="NNO+1"/>
      <sheetName val="FMQ_ST"/>
      <sheetName val="NNO_ST"/>
      <sheetName val="NNO+1_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R222" totalsRowShown="0">
  <autoFilter ref="A1:R222" xr:uid="{00000000-0009-0000-0100-000001000000}"/>
  <tableColumns count="18">
    <tableColumn id="1" xr3:uid="{00000000-0010-0000-0000-000001000000}" name="Volcano and Eruption"/>
    <tableColumn id="2" xr3:uid="{00000000-0010-0000-0000-000002000000}" name="GVP volcano number"/>
    <tableColumn id="3" xr3:uid="{00000000-0010-0000-0000-000003000000}" name="Eruptive style"/>
    <tableColumn id="4" xr3:uid="{00000000-0010-0000-0000-000004000000}" name="Composition of magma"/>
    <tableColumn id="5" xr3:uid="{00000000-0010-0000-0000-000005000000}" name="Crystallinity (vol%)" dataDxfId="122"/>
    <tableColumn id="6" xr3:uid="{00000000-0010-0000-0000-000006000000}" name="Storage temperature (C)" dataDxfId="121"/>
    <tableColumn id="7" xr3:uid="{00000000-0010-0000-0000-000007000000}" name="SiO2" dataDxfId="120"/>
    <tableColumn id="8" xr3:uid="{00000000-0010-0000-0000-000008000000}" name="TiO2" dataDxfId="119"/>
    <tableColumn id="9" xr3:uid="{00000000-0010-0000-0000-000009000000}" name="Al2O3" dataDxfId="118"/>
    <tableColumn id="10" xr3:uid="{00000000-0010-0000-0000-00000A000000}" name="FeO" dataDxfId="117"/>
    <tableColumn id="11" xr3:uid="{00000000-0010-0000-0000-00000B000000}" name="Fe2O3" dataDxfId="116"/>
    <tableColumn id="12" xr3:uid="{00000000-0010-0000-0000-00000C000000}" name="MgO" dataDxfId="115"/>
    <tableColumn id="13" xr3:uid="{00000000-0010-0000-0000-00000D000000}" name="CaO" dataDxfId="114"/>
    <tableColumn id="14" xr3:uid="{00000000-0010-0000-0000-00000E000000}" name="Na2O" dataDxfId="113"/>
    <tableColumn id="15" xr3:uid="{00000000-0010-0000-0000-00000F000000}" name="K2O" dataDxfId="112"/>
    <tableColumn id="16" xr3:uid="{00000000-0010-0000-0000-000010000000}" name="H2O" dataDxfId="111"/>
    <tableColumn id="17" xr3:uid="{D78BC4B9-DA84-7C4C-96CC-2D839AD42E27}" name="RAI(mol%)" dataDxfId="11">
      <calculatedColumnFormula>SUM([1]!Frame0[[#This Row],[MgO]:[K2O]],[1]!Frame0[[#This Row],[FeO]])/SUM([1]!Frame0[[#This Row],[Al2O3]],[1]!Frame0[[#This Row],[Fe2O3]])</calculatedColumnFormula>
    </tableColumn>
    <tableColumn id="18" xr3:uid="{77B9E20E-C895-9342-BA73-289CF4175BDF}" name="K#(mol%)" dataDxfId="5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rame1" displayName="Frame1" ref="A1:R222" totalsRowShown="0">
  <autoFilter ref="A1:R222" xr:uid="{00000000-0009-0000-0100-000002000000}"/>
  <tableColumns count="18">
    <tableColumn id="1" xr3:uid="{00000000-0010-0000-0100-000001000000}" name="Volcano and Eruption"/>
    <tableColumn id="2" xr3:uid="{00000000-0010-0000-0100-000002000000}" name="GVP volcano number"/>
    <tableColumn id="3" xr3:uid="{00000000-0010-0000-0100-000003000000}" name="Eruptive style"/>
    <tableColumn id="4" xr3:uid="{00000000-0010-0000-0100-000004000000}" name="Composition of magma"/>
    <tableColumn id="5" xr3:uid="{00000000-0010-0000-0100-000005000000}" name="Crystallinity (vol%)" dataDxfId="110"/>
    <tableColumn id="6" xr3:uid="{00000000-0010-0000-0100-000006000000}" name="Storage temperature (C)" dataDxfId="109"/>
    <tableColumn id="7" xr3:uid="{00000000-0010-0000-0100-000007000000}" name="SiO2" dataDxfId="108"/>
    <tableColumn id="8" xr3:uid="{00000000-0010-0000-0100-000008000000}" name="TiO2" dataDxfId="107"/>
    <tableColumn id="9" xr3:uid="{00000000-0010-0000-0100-000009000000}" name="Al2O3" dataDxfId="106"/>
    <tableColumn id="10" xr3:uid="{00000000-0010-0000-0100-00000A000000}" name="FeO" dataDxfId="105"/>
    <tableColumn id="11" xr3:uid="{00000000-0010-0000-0100-00000B000000}" name="Fe2O3" dataDxfId="104"/>
    <tableColumn id="12" xr3:uid="{00000000-0010-0000-0100-00000C000000}" name="MgO" dataDxfId="103"/>
    <tableColumn id="13" xr3:uid="{00000000-0010-0000-0100-00000D000000}" name="CaO" dataDxfId="102"/>
    <tableColumn id="14" xr3:uid="{00000000-0010-0000-0100-00000E000000}" name="Na2O" dataDxfId="101"/>
    <tableColumn id="15" xr3:uid="{00000000-0010-0000-0100-00000F000000}" name="K2O" dataDxfId="100"/>
    <tableColumn id="16" xr3:uid="{00000000-0010-0000-0100-000010000000}" name="H2O" dataDxfId="99"/>
    <tableColumn id="17" xr3:uid="{AD5E7BA6-F1F7-654E-BAAA-C5160E83D483}" name="RAI(mol%)" dataDxfId="10">
      <calculatedColumnFormula>SUM([1]!Frame1[[#This Row],[MgO]:[K2O]],[1]!Frame1[[#This Row],[FeO]])/SUM([1]!Frame1[[#This Row],[Al2O3]],[1]!Frame1[[#This Row],[Fe2O3]])</calculatedColumnFormula>
    </tableColumn>
    <tableColumn id="18" xr3:uid="{F33C95F4-A726-554F-9F32-389E375C8F47}" name="K#(mol%)" dataDxfId="4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rame2" displayName="Frame2" ref="A1:R222" totalsRowShown="0">
  <autoFilter ref="A1:R222" xr:uid="{00000000-0009-0000-0100-000003000000}"/>
  <tableColumns count="18">
    <tableColumn id="1" xr3:uid="{00000000-0010-0000-0200-000001000000}" name="Volcano and Eruption"/>
    <tableColumn id="2" xr3:uid="{00000000-0010-0000-0200-000002000000}" name="GVP volcano number"/>
    <tableColumn id="3" xr3:uid="{00000000-0010-0000-0200-000003000000}" name="Eruptive style"/>
    <tableColumn id="4" xr3:uid="{00000000-0010-0000-0200-000004000000}" name="Composition of magma"/>
    <tableColumn id="5" xr3:uid="{00000000-0010-0000-0200-000005000000}" name="Crystallinity (vol%)" dataDxfId="98"/>
    <tableColumn id="6" xr3:uid="{00000000-0010-0000-0200-000006000000}" name="Storage temperature (C)" dataDxfId="97"/>
    <tableColumn id="7" xr3:uid="{00000000-0010-0000-0200-000007000000}" name="SiO2" dataDxfId="96"/>
    <tableColumn id="8" xr3:uid="{00000000-0010-0000-0200-000008000000}" name="TiO2" dataDxfId="95"/>
    <tableColumn id="9" xr3:uid="{00000000-0010-0000-0200-000009000000}" name="Al2O3" dataDxfId="94"/>
    <tableColumn id="10" xr3:uid="{00000000-0010-0000-0200-00000A000000}" name="FeO" dataDxfId="93"/>
    <tableColumn id="11" xr3:uid="{00000000-0010-0000-0200-00000B000000}" name="Fe2O3" dataDxfId="92"/>
    <tableColumn id="12" xr3:uid="{00000000-0010-0000-0200-00000C000000}" name="MgO" dataDxfId="91"/>
    <tableColumn id="13" xr3:uid="{00000000-0010-0000-0200-00000D000000}" name="CaO" dataDxfId="90"/>
    <tableColumn id="14" xr3:uid="{00000000-0010-0000-0200-00000E000000}" name="Na2O" dataDxfId="89"/>
    <tableColumn id="15" xr3:uid="{00000000-0010-0000-0200-00000F000000}" name="K2O" dataDxfId="88"/>
    <tableColumn id="16" xr3:uid="{00000000-0010-0000-0200-000010000000}" name="H2O" dataDxfId="87"/>
    <tableColumn id="17" xr3:uid="{25B1E420-5026-EB45-B79D-ACFE504787F2}" name="RAI(mol%)" dataDxfId="9">
      <calculatedColumnFormula>SUM([1]!Frame2[[#This Row],[MgO]:[K2O]],[1]!Frame2[[#This Row],[FeO]])/SUM([1]!Frame2[[#This Row],[Al2O3]],[1]!Frame2[[#This Row],[Fe2O3]])</calculatedColumnFormula>
    </tableColumn>
    <tableColumn id="18" xr3:uid="{212C9D35-30C8-4C49-91F4-5BF483152146}" name="K#(mol%)" dataDxfId="3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rame3" displayName="Frame3" ref="A1:R222" totalsRowShown="0">
  <autoFilter ref="A1:R222" xr:uid="{00000000-0009-0000-0100-000004000000}"/>
  <tableColumns count="18">
    <tableColumn id="1" xr3:uid="{00000000-0010-0000-0300-000001000000}" name="Volcano and Eruption"/>
    <tableColumn id="2" xr3:uid="{00000000-0010-0000-0300-000002000000}" name="GVP volcano number"/>
    <tableColumn id="3" xr3:uid="{00000000-0010-0000-0300-000003000000}" name="Eruptive style"/>
    <tableColumn id="4" xr3:uid="{00000000-0010-0000-0300-000004000000}" name="Composition of magma"/>
    <tableColumn id="5" xr3:uid="{00000000-0010-0000-0300-000005000000}" name="Crystallinity (vol%)" dataDxfId="86"/>
    <tableColumn id="6" xr3:uid="{00000000-0010-0000-0300-000006000000}" name="Storage temperature (C)" dataDxfId="85"/>
    <tableColumn id="7" xr3:uid="{00000000-0010-0000-0300-000007000000}" name="SiO2" dataDxfId="84"/>
    <tableColumn id="8" xr3:uid="{00000000-0010-0000-0300-000008000000}" name="TiO2" dataDxfId="83"/>
    <tableColumn id="9" xr3:uid="{00000000-0010-0000-0300-000009000000}" name="Al2O3" dataDxfId="82"/>
    <tableColumn id="10" xr3:uid="{00000000-0010-0000-0300-00000A000000}" name="FeO" dataDxfId="81"/>
    <tableColumn id="11" xr3:uid="{00000000-0010-0000-0300-00000B000000}" name="Fe2O3" dataDxfId="80"/>
    <tableColumn id="12" xr3:uid="{00000000-0010-0000-0300-00000C000000}" name="MgO" dataDxfId="79"/>
    <tableColumn id="13" xr3:uid="{00000000-0010-0000-0300-00000D000000}" name="CaO" dataDxfId="78"/>
    <tableColumn id="14" xr3:uid="{00000000-0010-0000-0300-00000E000000}" name="Na2O" dataDxfId="77"/>
    <tableColumn id="15" xr3:uid="{00000000-0010-0000-0300-00000F000000}" name="K2O" dataDxfId="76"/>
    <tableColumn id="16" xr3:uid="{00000000-0010-0000-0300-000010000000}" name="H2O" dataDxfId="75"/>
    <tableColumn id="17" xr3:uid="{662A9D12-11E5-1542-8015-6FAAC93AEC0A}" name="RAI(mol%)" dataDxfId="8">
      <calculatedColumnFormula>SUM([1]!Frame3[[#This Row],[MgO]:[K2O]],[1]!Frame3[[#This Row],[FeO]])/SUM([1]!Frame3[[#This Row],[Al2O3]],[1]!Frame3[[#This Row],[Fe2O3]])</calculatedColumnFormula>
    </tableColumn>
    <tableColumn id="18" xr3:uid="{EA56FBFB-88BB-3947-9D90-B60DD46A5C6A}" name="K#(mol%)" dataDxfId="2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rame4" displayName="Frame4" ref="A1:R222" totalsRowShown="0">
  <autoFilter ref="A1:R222" xr:uid="{00000000-0009-0000-0100-000005000000}"/>
  <tableColumns count="18">
    <tableColumn id="1" xr3:uid="{00000000-0010-0000-0400-000001000000}" name="Volcano and Eruption"/>
    <tableColumn id="2" xr3:uid="{00000000-0010-0000-0400-000002000000}" name="GVP volcano number"/>
    <tableColumn id="3" xr3:uid="{00000000-0010-0000-0400-000003000000}" name="Eruptive style"/>
    <tableColumn id="4" xr3:uid="{00000000-0010-0000-0400-000004000000}" name="Composition of magma"/>
    <tableColumn id="5" xr3:uid="{00000000-0010-0000-0400-000005000000}" name="Crystallinity (vol%)" dataDxfId="74"/>
    <tableColumn id="6" xr3:uid="{00000000-0010-0000-0400-000006000000}" name="Storage temperature (C)" dataDxfId="73"/>
    <tableColumn id="7" xr3:uid="{00000000-0010-0000-0400-000007000000}" name="SiO2" dataDxfId="72"/>
    <tableColumn id="8" xr3:uid="{00000000-0010-0000-0400-000008000000}" name="TiO2" dataDxfId="71"/>
    <tableColumn id="9" xr3:uid="{00000000-0010-0000-0400-000009000000}" name="Al2O3" dataDxfId="70"/>
    <tableColumn id="10" xr3:uid="{00000000-0010-0000-0400-00000A000000}" name="FeO" dataDxfId="69"/>
    <tableColumn id="11" xr3:uid="{00000000-0010-0000-0400-00000B000000}" name="Fe2O3" dataDxfId="68"/>
    <tableColumn id="12" xr3:uid="{00000000-0010-0000-0400-00000C000000}" name="MgO" dataDxfId="67"/>
    <tableColumn id="13" xr3:uid="{00000000-0010-0000-0400-00000D000000}" name="CaO" dataDxfId="66"/>
    <tableColumn id="14" xr3:uid="{00000000-0010-0000-0400-00000E000000}" name="Na2O" dataDxfId="65"/>
    <tableColumn id="15" xr3:uid="{00000000-0010-0000-0400-00000F000000}" name="K2O" dataDxfId="64"/>
    <tableColumn id="16" xr3:uid="{00000000-0010-0000-0400-000010000000}" name="H2O" dataDxfId="63"/>
    <tableColumn id="17" xr3:uid="{36319E21-E879-F146-BADA-B19FEAF8BDF9}" name="RAI(mol%)" dataDxfId="7">
      <calculatedColumnFormula>SUM([1]!Frame4[[#This Row],[MgO]:[K2O]],[1]!Frame4[[#This Row],[FeO]])/SUM([1]!Frame4[[#This Row],[Al2O3]],[1]!Frame4[[#This Row],[Fe2O3]])</calculatedColumnFormula>
    </tableColumn>
    <tableColumn id="18" xr3:uid="{115E4B0B-8905-9E48-984E-30572A29DF68}" name="K#(mol%)" dataDxfId="1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rame5" displayName="Frame5" ref="A1:R222" totalsRowShown="0">
  <autoFilter ref="A1:R222" xr:uid="{00000000-0009-0000-0100-000006000000}"/>
  <tableColumns count="18">
    <tableColumn id="1" xr3:uid="{00000000-0010-0000-0500-000001000000}" name="Volcano and Eruption"/>
    <tableColumn id="2" xr3:uid="{00000000-0010-0000-0500-000002000000}" name="GVP volcano number"/>
    <tableColumn id="3" xr3:uid="{00000000-0010-0000-0500-000003000000}" name="Eruptive style"/>
    <tableColumn id="4" xr3:uid="{00000000-0010-0000-0500-000004000000}" name="Composition of magma"/>
    <tableColumn id="5" xr3:uid="{00000000-0010-0000-0500-000005000000}" name="Crystallinity (vol%)" dataDxfId="62"/>
    <tableColumn id="6" xr3:uid="{00000000-0010-0000-0500-000006000000}" name="Storage temperature (C)" dataDxfId="61"/>
    <tableColumn id="7" xr3:uid="{00000000-0010-0000-0500-000007000000}" name="SiO2" dataDxfId="60"/>
    <tableColumn id="8" xr3:uid="{00000000-0010-0000-0500-000008000000}" name="TiO2" dataDxfId="59"/>
    <tableColumn id="9" xr3:uid="{00000000-0010-0000-0500-000009000000}" name="Al2O3" dataDxfId="58"/>
    <tableColumn id="10" xr3:uid="{00000000-0010-0000-0500-00000A000000}" name="FeO" dataDxfId="57"/>
    <tableColumn id="11" xr3:uid="{00000000-0010-0000-0500-00000B000000}" name="Fe2O3" dataDxfId="56"/>
    <tableColumn id="12" xr3:uid="{00000000-0010-0000-0500-00000C000000}" name="MgO" dataDxfId="55"/>
    <tableColumn id="13" xr3:uid="{00000000-0010-0000-0500-00000D000000}" name="CaO" dataDxfId="54"/>
    <tableColumn id="14" xr3:uid="{00000000-0010-0000-0500-00000E000000}" name="Na2O" dataDxfId="53"/>
    <tableColumn id="15" xr3:uid="{00000000-0010-0000-0500-00000F000000}" name="K2O" dataDxfId="52"/>
    <tableColumn id="16" xr3:uid="{00000000-0010-0000-0500-000010000000}" name="H2O" dataDxfId="51"/>
    <tableColumn id="17" xr3:uid="{66527330-0B3A-8043-9225-76CE290CA495}" name="RAI(mol%)" dataDxfId="6">
      <calculatedColumnFormula>SUM([1]!Frame5[[#This Row],[MgO]:[K2O]],[1]!Frame5[[#This Row],[FeO]])/SUM([1]!Frame5[[#This Row],[Al2O3]],[1]!Frame5[[#This Row],[Fe2O3]])</calculatedColumnFormula>
    </tableColumn>
    <tableColumn id="18" xr3:uid="{6090411B-2961-5645-A0C6-9D39F2683C22}" name="K#(mol%)" dataDxfId="0">
      <calculatedColumnFormula>[1]!Frame0[[#This Row],[K2O]]/SUM([1]!Frame0[[#This Row],[K2O]],[1]!Frame0[[#This Row],[Na2O]])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11A0D3-E5A3-4549-820D-4B2F8F68B24A}" name="Frame310" displayName="Frame310" ref="A1:Q222" totalsRowShown="0">
  <autoFilter ref="A1:Q222" xr:uid="{00000000-0009-0000-0100-000004000000}"/>
  <tableColumns count="17">
    <tableColumn id="1" xr3:uid="{00000000-0010-0000-0300-000001000000}" name="Volcano and Eruption"/>
    <tableColumn id="2" xr3:uid="{00000000-0010-0000-0300-000002000000}" name="GVP volcano number"/>
    <tableColumn id="3" xr3:uid="{00000000-0010-0000-0300-000003000000}" name="Eruptive style"/>
    <tableColumn id="4" xr3:uid="{00000000-0010-0000-0300-000004000000}" name="Composition of magma"/>
    <tableColumn id="5" xr3:uid="{00000000-0010-0000-0300-000005000000}" name="Crystallinity (vol%)" dataDxfId="50"/>
    <tableColumn id="6" xr3:uid="{00000000-0010-0000-0300-000006000000}" name="Storage temperature (C)" dataDxfId="49"/>
    <tableColumn id="7" xr3:uid="{00000000-0010-0000-0300-000007000000}" name="SiO2" dataDxfId="48"/>
    <tableColumn id="8" xr3:uid="{00000000-0010-0000-0300-000008000000}" name="TiO2" dataDxfId="47"/>
    <tableColumn id="9" xr3:uid="{00000000-0010-0000-0300-000009000000}" name="Al2O3" dataDxfId="46"/>
    <tableColumn id="10" xr3:uid="{00000000-0010-0000-0300-00000A000000}" name="FeO" dataDxfId="45"/>
    <tableColumn id="11" xr3:uid="{00000000-0010-0000-0300-00000B000000}" name="Fe2O3" dataDxfId="44"/>
    <tableColumn id="12" xr3:uid="{00000000-0010-0000-0300-00000C000000}" name="MgO" dataDxfId="43"/>
    <tableColumn id="13" xr3:uid="{00000000-0010-0000-0300-00000D000000}" name="CaO" dataDxfId="42"/>
    <tableColumn id="14" xr3:uid="{00000000-0010-0000-0300-00000E000000}" name="Na2O" dataDxfId="41"/>
    <tableColumn id="15" xr3:uid="{00000000-0010-0000-0300-00000F000000}" name="K2O" dataDxfId="40"/>
    <tableColumn id="16" xr3:uid="{00000000-0010-0000-0300-000010000000}" name="H2O" dataDxfId="39"/>
    <tableColumn id="17" xr3:uid="{814F1C3F-0AA3-3746-8A60-DFE4ECAE579F}" name="RAI" dataDxfId="38">
      <calculatedColumnFormula>SUM(Frame310[[#This Row],[MgO]:[K2O]],Frame310[[#This Row],[FeO]])/SUM(Frame310[[#This Row],[Al2O3]],Frame310[[#This Row],[Fe2O3]])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C69DAE-9C7C-D64C-868F-48061D7AE71E}" name="Frame411" displayName="Frame411" ref="A1:Q222" totalsRowShown="0">
  <autoFilter ref="A1:Q222" xr:uid="{00000000-0009-0000-0100-000005000000}"/>
  <tableColumns count="17">
    <tableColumn id="1" xr3:uid="{00000000-0010-0000-0400-000001000000}" name="Volcano and Eruption"/>
    <tableColumn id="2" xr3:uid="{00000000-0010-0000-0400-000002000000}" name="GVP volcano number"/>
    <tableColumn id="3" xr3:uid="{00000000-0010-0000-0400-000003000000}" name="Eruptive style"/>
    <tableColumn id="4" xr3:uid="{00000000-0010-0000-0400-000004000000}" name="Composition of magma"/>
    <tableColumn id="5" xr3:uid="{00000000-0010-0000-0400-000005000000}" name="Crystallinity (vol%)" dataDxfId="37"/>
    <tableColumn id="6" xr3:uid="{00000000-0010-0000-0400-000006000000}" name="Storage temperature (C)" dataDxfId="36"/>
    <tableColumn id="7" xr3:uid="{00000000-0010-0000-0400-000007000000}" name="SiO2" dataDxfId="35"/>
    <tableColumn id="8" xr3:uid="{00000000-0010-0000-0400-000008000000}" name="TiO2" dataDxfId="34"/>
    <tableColumn id="9" xr3:uid="{00000000-0010-0000-0400-000009000000}" name="Al2O3" dataDxfId="33"/>
    <tableColumn id="10" xr3:uid="{00000000-0010-0000-0400-00000A000000}" name="FeO" dataDxfId="32"/>
    <tableColumn id="11" xr3:uid="{00000000-0010-0000-0400-00000B000000}" name="Fe2O3" dataDxfId="31"/>
    <tableColumn id="12" xr3:uid="{00000000-0010-0000-0400-00000C000000}" name="MgO" dataDxfId="30"/>
    <tableColumn id="13" xr3:uid="{00000000-0010-0000-0400-00000D000000}" name="CaO" dataDxfId="29"/>
    <tableColumn id="14" xr3:uid="{00000000-0010-0000-0400-00000E000000}" name="Na2O" dataDxfId="28"/>
    <tableColumn id="15" xr3:uid="{00000000-0010-0000-0400-00000F000000}" name="K2O" dataDxfId="27"/>
    <tableColumn id="16" xr3:uid="{00000000-0010-0000-0400-000010000000}" name="H2O" dataDxfId="26"/>
    <tableColumn id="17" xr3:uid="{432E6CA3-2CEC-A34C-9961-65EE2786F617}" name="RAI" dataDxfId="25">
      <calculatedColumnFormula>SUM(Frame411[[#This Row],[MgO]:[K2O]],Frame411[[#This Row],[FeO]])/SUM(Frame411[[#This Row],[Al2O3]],Frame411[[#This Row],[Fe2O3]])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F80644-A8CC-DA49-AFFB-83DB359BD28F}" name="Frame512" displayName="Frame512" ref="A1:Q222" totalsRowShown="0">
  <autoFilter ref="A1:Q222" xr:uid="{00000000-0009-0000-0100-000006000000}"/>
  <tableColumns count="17">
    <tableColumn id="1" xr3:uid="{00000000-0010-0000-0500-000001000000}" name="Volcano and Eruption"/>
    <tableColumn id="2" xr3:uid="{00000000-0010-0000-0500-000002000000}" name="GVP volcano number"/>
    <tableColumn id="3" xr3:uid="{00000000-0010-0000-0500-000003000000}" name="Eruptive style"/>
    <tableColumn id="4" xr3:uid="{00000000-0010-0000-0500-000004000000}" name="Composition of magma"/>
    <tableColumn id="5" xr3:uid="{00000000-0010-0000-0500-000005000000}" name="Crystallinity (vol%)" dataDxfId="24"/>
    <tableColumn id="6" xr3:uid="{00000000-0010-0000-0500-000006000000}" name="Storage temperature (C)" dataDxfId="23"/>
    <tableColumn id="7" xr3:uid="{00000000-0010-0000-0500-000007000000}" name="SiO2" dataDxfId="22"/>
    <tableColumn id="8" xr3:uid="{00000000-0010-0000-0500-000008000000}" name="TiO2" dataDxfId="21"/>
    <tableColumn id="9" xr3:uid="{00000000-0010-0000-0500-000009000000}" name="Al2O3" dataDxfId="20"/>
    <tableColumn id="10" xr3:uid="{00000000-0010-0000-0500-00000A000000}" name="FeO" dataDxfId="19"/>
    <tableColumn id="11" xr3:uid="{00000000-0010-0000-0500-00000B000000}" name="Fe2O3" dataDxfId="18"/>
    <tableColumn id="12" xr3:uid="{00000000-0010-0000-0500-00000C000000}" name="MgO" dataDxfId="17"/>
    <tableColumn id="13" xr3:uid="{00000000-0010-0000-0500-00000D000000}" name="CaO" dataDxfId="16"/>
    <tableColumn id="14" xr3:uid="{00000000-0010-0000-0500-00000E000000}" name="Na2O" dataDxfId="15"/>
    <tableColumn id="15" xr3:uid="{00000000-0010-0000-0500-00000F000000}" name="K2O" dataDxfId="14"/>
    <tableColumn id="16" xr3:uid="{00000000-0010-0000-0500-000010000000}" name="H2O" dataDxfId="13"/>
    <tableColumn id="17" xr3:uid="{31EA551E-F1E7-AE49-8479-09720B01B279}" name="RAI" dataDxfId="12">
      <calculatedColumnFormula>SUM(Frame512[[#This Row],[MgO]:[K2O]],Frame512[[#This Row],[FeO]])/SUM(Frame512[[#This Row],[Al2O3]],Frame512[[#This Row],[Fe2O3]])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2"/>
  <sheetViews>
    <sheetView tabSelected="1"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71.878033856822356</v>
      </c>
      <c r="H2" s="2">
        <v>0.35427289414644098</v>
      </c>
      <c r="I2" s="2">
        <v>13.00968794615541</v>
      </c>
      <c r="J2" s="2">
        <v>1.495818886396084</v>
      </c>
      <c r="K2" s="2">
        <v>0</v>
      </c>
      <c r="L2" s="2">
        <v>0.1968182745258005</v>
      </c>
      <c r="M2" s="2">
        <v>1.0628186824393231</v>
      </c>
      <c r="N2" s="2">
        <v>4.2119110748521313</v>
      </c>
      <c r="O2" s="2">
        <v>4.2906383846624516</v>
      </c>
      <c r="P2" s="2">
        <v>3.5</v>
      </c>
      <c r="Q2" s="4">
        <f>SUM([1]!Frame0[[#This Row],[MgO]:[K2O]],[1]!Frame0[[#This Row],[FeO]])/SUM([1]!Frame0[[#This Row],[Al2O3]],[1]!Frame0[[#This Row],[Fe2O3]])</f>
        <v>1.2395780350067254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71.069813350046772</v>
      </c>
      <c r="H3" s="2">
        <v>0.40228196235875519</v>
      </c>
      <c r="I3" s="2">
        <v>12.911335363323859</v>
      </c>
      <c r="J3" s="2">
        <v>1.1621475719872281</v>
      </c>
      <c r="K3" s="2">
        <v>0</v>
      </c>
      <c r="L3" s="2">
        <v>7.0239388442034756E-2</v>
      </c>
      <c r="M3" s="2">
        <v>1.0855224362998459</v>
      </c>
      <c r="N3" s="2">
        <v>4.0483616547547454</v>
      </c>
      <c r="O3" s="2">
        <v>3.5502982727867631</v>
      </c>
      <c r="P3" s="2">
        <v>5.7</v>
      </c>
      <c r="Q3" s="4">
        <f>SUM([1]!Frame0[[#This Row],[MgO]:[K2O]],[1]!Frame0[[#This Row],[FeO]])/SUM([1]!Frame0[[#This Row],[Al2O3]],[1]!Frame0[[#This Row],[Fe2O3]])</f>
        <v>1.1078343093960814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72.085282261319904</v>
      </c>
      <c r="H4" s="2">
        <v>0.2549543427106023</v>
      </c>
      <c r="I4" s="2">
        <v>12.17853648546483</v>
      </c>
      <c r="J4" s="2">
        <v>1.184165871766347</v>
      </c>
      <c r="K4" s="2">
        <v>0</v>
      </c>
      <c r="L4" s="2">
        <v>0.19112893286599261</v>
      </c>
      <c r="M4" s="2">
        <v>0.85575828380833541</v>
      </c>
      <c r="N4" s="2">
        <v>3.6388973085530192</v>
      </c>
      <c r="O4" s="2">
        <v>4.0112765135109898</v>
      </c>
      <c r="P4" s="2">
        <v>5.6</v>
      </c>
      <c r="Q4" s="4">
        <f>SUM([1]!Frame0[[#This Row],[MgO]:[K2O]],[1]!Frame0[[#This Row],[FeO]])/SUM([1]!Frame0[[#This Row],[Al2O3]],[1]!Frame0[[#This Row],[Fe2O3]])</f>
        <v>1.1535300664409067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72.321042694751014</v>
      </c>
      <c r="H5" s="2">
        <v>0.24878047740426479</v>
      </c>
      <c r="I5" s="2">
        <v>12.665039854759589</v>
      </c>
      <c r="J5" s="2">
        <v>1.437543108916443</v>
      </c>
      <c r="K5" s="2">
        <v>0</v>
      </c>
      <c r="L5" s="2">
        <v>0.1626093380709166</v>
      </c>
      <c r="M5" s="2">
        <v>0.81347428816318423</v>
      </c>
      <c r="N5" s="2">
        <v>3.9298274790491989</v>
      </c>
      <c r="O5" s="2">
        <v>3.9216827588853671</v>
      </c>
      <c r="P5" s="2">
        <v>4.5</v>
      </c>
      <c r="Q5" s="4">
        <f>SUM([1]!Frame0[[#This Row],[MgO]:[K2O]],[1]!Frame0[[#This Row],[FeO]])/SUM([1]!Frame0[[#This Row],[Al2O3]],[1]!Frame0[[#This Row],[Fe2O3]])</f>
        <v>1.1559762882164049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73.785132842918927</v>
      </c>
      <c r="H6" s="2">
        <v>0.28263819894210068</v>
      </c>
      <c r="I6" s="2">
        <v>12.082534942623431</v>
      </c>
      <c r="J6" s="2">
        <v>1.2140034477199819</v>
      </c>
      <c r="K6" s="2">
        <v>0</v>
      </c>
      <c r="L6" s="2">
        <v>0.16066794727872591</v>
      </c>
      <c r="M6" s="2">
        <v>0.91457334929981959</v>
      </c>
      <c r="N6" s="2">
        <v>3.3609241228059692</v>
      </c>
      <c r="O6" s="2">
        <v>3.9995251484110401</v>
      </c>
      <c r="P6" s="2">
        <v>4.2</v>
      </c>
      <c r="Q6" s="4">
        <f>SUM([1]!Frame0[[#This Row],[MgO]:[K2O]],[1]!Frame0[[#This Row],[FeO]])/SUM([1]!Frame0[[#This Row],[Al2O3]],[1]!Frame0[[#This Row],[Fe2O3]])</f>
        <v>1.1297729058760801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71.180786246820176</v>
      </c>
      <c r="H7" s="2">
        <v>0.35594707726041669</v>
      </c>
      <c r="I7" s="2">
        <v>12.327932270908059</v>
      </c>
      <c r="J7" s="2">
        <v>1.145976794577533</v>
      </c>
      <c r="K7" s="2">
        <v>0</v>
      </c>
      <c r="L7" s="2">
        <v>0.16495094483082789</v>
      </c>
      <c r="M7" s="2">
        <v>1.345654656206708</v>
      </c>
      <c r="N7" s="2">
        <v>3.6723351621601221</v>
      </c>
      <c r="O7" s="2">
        <v>4.1064168472361589</v>
      </c>
      <c r="P7" s="2">
        <v>5.7</v>
      </c>
      <c r="Q7" s="4">
        <f>SUM([1]!Frame0[[#This Row],[MgO]:[K2O]],[1]!Frame0[[#This Row],[FeO]])/SUM([1]!Frame0[[#This Row],[Al2O3]],[1]!Frame0[[#This Row],[Fe2O3]])</f>
        <v>1.2148529080065134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72.626736550481013</v>
      </c>
      <c r="H8" s="2">
        <v>0.13815110186477339</v>
      </c>
      <c r="I8" s="2">
        <v>11.2752849154258</v>
      </c>
      <c r="J8" s="2">
        <v>0.80798191435327249</v>
      </c>
      <c r="K8" s="2">
        <v>0</v>
      </c>
      <c r="L8" s="2">
        <v>8.8208901307641668E-2</v>
      </c>
      <c r="M8" s="2">
        <v>0.54490796724378587</v>
      </c>
      <c r="N8" s="2">
        <v>2.5963460038827102</v>
      </c>
      <c r="O8" s="2">
        <v>5.4223826454410098</v>
      </c>
      <c r="P8" s="2">
        <v>6.5</v>
      </c>
      <c r="Q8" s="4">
        <f>SUM([1]!Frame0[[#This Row],[MgO]:[K2O]],[1]!Frame0[[#This Row],[FeO]])/SUM([1]!Frame0[[#This Row],[Al2O3]],[1]!Frame0[[#This Row],[Fe2O3]])</f>
        <v>1.1087288484403306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74.115730590544032</v>
      </c>
      <c r="H9" s="2">
        <v>0.14240115926525071</v>
      </c>
      <c r="I9" s="2">
        <v>11.89723253573797</v>
      </c>
      <c r="J9" s="2">
        <v>0.84932299364003538</v>
      </c>
      <c r="K9" s="2">
        <v>0</v>
      </c>
      <c r="L9" s="2">
        <v>8.6334078873041648E-2</v>
      </c>
      <c r="M9" s="2">
        <v>0.5912155753240621</v>
      </c>
      <c r="N9" s="2">
        <v>3.5391519378757201</v>
      </c>
      <c r="O9" s="2">
        <v>4.2786111287399056</v>
      </c>
      <c r="P9" s="2">
        <v>4.5</v>
      </c>
      <c r="Q9" s="4">
        <f>SUM([1]!Frame0[[#This Row],[MgO]:[K2O]],[1]!Frame0[[#This Row],[FeO]])/SUM([1]!Frame0[[#This Row],[Al2O3]],[1]!Frame0[[#This Row],[Fe2O3]])</f>
        <v>1.0886807094888962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69.708416323127508</v>
      </c>
      <c r="H10" s="2">
        <v>0.33797183119349511</v>
      </c>
      <c r="I10" s="2">
        <v>13.91707793110128</v>
      </c>
      <c r="J10" s="2">
        <v>1.7374378366087111</v>
      </c>
      <c r="K10" s="2">
        <v>0</v>
      </c>
      <c r="L10" s="2">
        <v>0.4419670265581378</v>
      </c>
      <c r="M10" s="2">
        <v>1.674669128638743</v>
      </c>
      <c r="N10" s="2">
        <v>3.8062944512988519</v>
      </c>
      <c r="O10" s="2">
        <v>3.7761654714732669</v>
      </c>
      <c r="P10" s="2">
        <v>4.5999999999999996</v>
      </c>
      <c r="Q10" s="4">
        <f>SUM([1]!Frame0[[#This Row],[MgO]:[K2O]],[1]!Frame0[[#This Row],[FeO]])/SUM([1]!Frame0[[#This Row],[Al2O3]],[1]!Frame0[[#This Row],[Fe2O3]])</f>
        <v>1.2199340866672024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71.712524732012511</v>
      </c>
      <c r="H11" s="2">
        <v>0.50156412930135552</v>
      </c>
      <c r="I11" s="2">
        <v>12.52238409384776</v>
      </c>
      <c r="J11" s="2">
        <v>2.574696198123045</v>
      </c>
      <c r="K11" s="2">
        <v>0</v>
      </c>
      <c r="L11" s="2">
        <v>0.54614716162669452</v>
      </c>
      <c r="M11" s="2">
        <v>2.284903478623566</v>
      </c>
      <c r="N11" s="2">
        <v>3.1709997726798749</v>
      </c>
      <c r="O11" s="2">
        <v>2.886780433785193</v>
      </c>
      <c r="P11" s="2">
        <v>3.8</v>
      </c>
      <c r="Q11" s="4">
        <f>SUM([1]!Frame0[[#This Row],[MgO]:[K2O]],[1]!Frame0[[#This Row],[FeO]])/SUM([1]!Frame0[[#This Row],[Al2O3]],[1]!Frame0[[#This Row],[Fe2O3]])</f>
        <v>1.4000046737479834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72.445274306327363</v>
      </c>
      <c r="H12" s="2">
        <v>0.23417972663742589</v>
      </c>
      <c r="I12" s="2">
        <v>13.39844492896262</v>
      </c>
      <c r="J12" s="2">
        <v>1.103991716993175</v>
      </c>
      <c r="K12" s="2">
        <v>0</v>
      </c>
      <c r="L12" s="2">
        <v>0.21745324849614561</v>
      </c>
      <c r="M12" s="2">
        <v>1.9570762255788099</v>
      </c>
      <c r="N12" s="2">
        <v>3.3956105525724261</v>
      </c>
      <c r="O12" s="2">
        <v>4.0479692944320291</v>
      </c>
      <c r="P12" s="2">
        <v>3.2</v>
      </c>
      <c r="Q12" s="4">
        <f>SUM([1]!Frame0[[#This Row],[MgO]:[K2O]],[1]!Frame0[[#This Row],[FeO]])/SUM([1]!Frame0[[#This Row],[Al2O3]],[1]!Frame0[[#This Row],[Fe2O3]])</f>
        <v>1.1675283505484746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73.777731958762885</v>
      </c>
      <c r="H13" s="2">
        <v>0.1989690721649485</v>
      </c>
      <c r="I13" s="2">
        <v>12.714123711340211</v>
      </c>
      <c r="J13" s="2">
        <v>0.89536082474226808</v>
      </c>
      <c r="K13" s="2">
        <v>0</v>
      </c>
      <c r="L13" s="2">
        <v>0.25865979381443299</v>
      </c>
      <c r="M13" s="2">
        <v>2.4075257731958759</v>
      </c>
      <c r="N13" s="2">
        <v>3.6411340206185572</v>
      </c>
      <c r="O13" s="2">
        <v>2.606494845360825</v>
      </c>
      <c r="P13" s="2">
        <v>3.5</v>
      </c>
      <c r="Q13" s="4">
        <f>SUM([1]!Frame0[[#This Row],[MgO]:[K2O]],[1]!Frame0[[#This Row],[FeO]])/SUM([1]!Frame0[[#This Row],[Al2O3]],[1]!Frame0[[#This Row],[Fe2O3]])</f>
        <v>1.188744096886676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72.1562477402464</v>
      </c>
      <c r="H14" s="2">
        <v>0.48322060164271041</v>
      </c>
      <c r="I14" s="2">
        <v>12.94747755030801</v>
      </c>
      <c r="J14" s="2">
        <v>1.8333967484599589</v>
      </c>
      <c r="K14" s="2">
        <v>0</v>
      </c>
      <c r="L14" s="2">
        <v>0.66798223921971256</v>
      </c>
      <c r="M14" s="2">
        <v>2.6292899722792602</v>
      </c>
      <c r="N14" s="2">
        <v>3.1267232371663241</v>
      </c>
      <c r="O14" s="2">
        <v>3.0556619106776179</v>
      </c>
      <c r="P14" s="2">
        <v>3.1</v>
      </c>
      <c r="Q14" s="4">
        <f>SUM([1]!Frame0[[#This Row],[MgO]:[K2O]],[1]!Frame0[[#This Row],[FeO]])/SUM([1]!Frame0[[#This Row],[Al2O3]],[1]!Frame0[[#This Row],[Fe2O3]])</f>
        <v>1.3534475986349614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63.945345128977493</v>
      </c>
      <c r="H15" s="2">
        <v>0.96533870788505238</v>
      </c>
      <c r="I15" s="2">
        <v>14.61322541296196</v>
      </c>
      <c r="J15" s="2">
        <v>4.3939539828030032</v>
      </c>
      <c r="K15" s="2">
        <v>0</v>
      </c>
      <c r="L15" s="2">
        <v>1.664376841512802</v>
      </c>
      <c r="M15" s="2">
        <v>3.5950532586570021</v>
      </c>
      <c r="N15" s="2">
        <v>4.3939539828030032</v>
      </c>
      <c r="O15" s="2">
        <v>3.3287526843997002</v>
      </c>
      <c r="P15" s="2">
        <v>3.1</v>
      </c>
      <c r="Q15" s="4">
        <f>SUM([1]!Frame0[[#This Row],[MgO]:[K2O]],[1]!Frame0[[#This Row],[FeO]])/SUM([1]!Frame0[[#This Row],[Al2O3]],[1]!Frame0[[#This Row],[Fe2O3]])</f>
        <v>1.9033817967629572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70.482039877648447</v>
      </c>
      <c r="H16" s="2">
        <v>0.44592944379063382</v>
      </c>
      <c r="I16" s="2">
        <v>12.99084074370352</v>
      </c>
      <c r="J16" s="2">
        <v>2.8943326552424451</v>
      </c>
      <c r="K16" s="2">
        <v>0</v>
      </c>
      <c r="L16" s="2">
        <v>0.55530794486535928</v>
      </c>
      <c r="M16" s="2">
        <v>3.012124576507285</v>
      </c>
      <c r="N16" s="2">
        <v>3.020539006348208</v>
      </c>
      <c r="O16" s="2">
        <v>2.4988857518941172</v>
      </c>
      <c r="P16" s="2">
        <v>4.0999999999999996</v>
      </c>
      <c r="Q16" s="4">
        <f>SUM([1]!Frame0[[#This Row],[MgO]:[K2O]],[1]!Frame0[[#This Row],[FeO]])/SUM([1]!Frame0[[#This Row],[Al2O3]],[1]!Frame0[[#This Row],[Fe2O3]])</f>
        <v>1.4366311798579661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71.962852134260515</v>
      </c>
      <c r="H17" s="2">
        <v>0.19720352353395679</v>
      </c>
      <c r="I17" s="2">
        <v>12.900396835840461</v>
      </c>
      <c r="J17" s="2">
        <v>0.93671673678629452</v>
      </c>
      <c r="K17" s="2">
        <v>0</v>
      </c>
      <c r="L17" s="2">
        <v>0.47657485320118959</v>
      </c>
      <c r="M17" s="2">
        <v>2.645813612074714</v>
      </c>
      <c r="N17" s="2">
        <v>3.1059554956598192</v>
      </c>
      <c r="O17" s="2">
        <v>2.974486808643054</v>
      </c>
      <c r="P17" s="2">
        <v>4.8</v>
      </c>
      <c r="Q17" s="4">
        <f>SUM([1]!Frame0[[#This Row],[MgO]:[K2O]],[1]!Frame0[[#This Row],[FeO]])/SUM([1]!Frame0[[#This Row],[Al2O3]],[1]!Frame0[[#This Row],[Fe2O3]])</f>
        <v>1.2150780353461634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70.992566887697606</v>
      </c>
      <c r="H18" s="2">
        <v>0.44324910523816202</v>
      </c>
      <c r="I18" s="2">
        <v>13.021359302314069</v>
      </c>
      <c r="J18" s="2">
        <v>2.1944479741774749</v>
      </c>
      <c r="K18" s="2">
        <v>0</v>
      </c>
      <c r="L18" s="2">
        <v>0.47231522070579612</v>
      </c>
      <c r="M18" s="2">
        <v>2.5069026116923698</v>
      </c>
      <c r="N18" s="2">
        <v>3.4369989780764501</v>
      </c>
      <c r="O18" s="2">
        <v>2.732159920098058</v>
      </c>
      <c r="P18" s="2">
        <v>4.2</v>
      </c>
      <c r="Q18" s="4">
        <f>SUM([1]!Frame0[[#This Row],[MgO]:[K2O]],[1]!Frame0[[#This Row],[FeO]])/SUM([1]!Frame0[[#This Row],[Al2O3]],[1]!Frame0[[#This Row],[Fe2O3]])</f>
        <v>1.3423217011780118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71.797633136094674</v>
      </c>
      <c r="H19" s="2">
        <v>0.42248520710059168</v>
      </c>
      <c r="I19" s="2">
        <v>13.15917159763314</v>
      </c>
      <c r="J19" s="2">
        <v>1.5408284023668639</v>
      </c>
      <c r="K19" s="2">
        <v>0</v>
      </c>
      <c r="L19" s="2">
        <v>0.32307692307692309</v>
      </c>
      <c r="M19" s="2">
        <v>2.36094674556213</v>
      </c>
      <c r="N19" s="2">
        <v>3.355029585798817</v>
      </c>
      <c r="O19" s="2">
        <v>3.6408284023668638</v>
      </c>
      <c r="P19" s="2">
        <v>3.4</v>
      </c>
      <c r="Q19" s="4">
        <f>SUM([1]!Frame0[[#This Row],[MgO]:[K2O]],[1]!Frame0[[#This Row],[FeO]])/SUM([1]!Frame0[[#This Row],[Al2O3]],[1]!Frame0[[#This Row],[Fe2O3]])</f>
        <v>1.2734141449018059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71.499493796515083</v>
      </c>
      <c r="H20" s="2">
        <v>0.3268545004350481</v>
      </c>
      <c r="I20" s="2">
        <v>13.711559677955449</v>
      </c>
      <c r="J20" s="2">
        <v>1.225705602337033</v>
      </c>
      <c r="K20" s="2">
        <v>0</v>
      </c>
      <c r="L20" s="2">
        <v>0.6210238449959361</v>
      </c>
      <c r="M20" s="2">
        <v>2.56581072108035</v>
      </c>
      <c r="N20" s="2">
        <v>3.6117455146982969</v>
      </c>
      <c r="O20" s="2">
        <v>3.1378063419828051</v>
      </c>
      <c r="P20" s="2">
        <v>3.3</v>
      </c>
      <c r="Q20" s="4">
        <f>SUM([1]!Frame0[[#This Row],[MgO]:[K2O]],[1]!Frame0[[#This Row],[FeO]])/SUM([1]!Frame0[[#This Row],[Al2O3]],[1]!Frame0[[#This Row],[Fe2O3]])</f>
        <v>1.2627249008724861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70.650173767537652</v>
      </c>
      <c r="H21" s="2">
        <v>0.42275711159737422</v>
      </c>
      <c r="I21" s="2">
        <v>13.72717209422062</v>
      </c>
      <c r="J21" s="2">
        <v>1.6910284463894969</v>
      </c>
      <c r="K21" s="2">
        <v>0</v>
      </c>
      <c r="L21" s="2">
        <v>0.26111468657484882</v>
      </c>
      <c r="M21" s="2">
        <v>2.3873342772557602</v>
      </c>
      <c r="N21" s="2">
        <v>3.618303513965762</v>
      </c>
      <c r="O21" s="2">
        <v>3.8421161024584891</v>
      </c>
      <c r="P21" s="2">
        <v>3.4</v>
      </c>
      <c r="Q21" s="4">
        <f>SUM([1]!Frame0[[#This Row],[MgO]:[K2O]],[1]!Frame0[[#This Row],[FeO]])/SUM([1]!Frame0[[#This Row],[Al2O3]],[1]!Frame0[[#This Row],[Fe2O3]])</f>
        <v>1.2757508973524267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69.409067013142632</v>
      </c>
      <c r="H22" s="2">
        <v>0.36133480115882022</v>
      </c>
      <c r="I22" s="2">
        <v>14.42052999000674</v>
      </c>
      <c r="J22" s="2">
        <v>1.839521280275376</v>
      </c>
      <c r="K22" s="2">
        <v>0</v>
      </c>
      <c r="L22" s="2">
        <v>0.49272882637218529</v>
      </c>
      <c r="M22" s="2">
        <v>2.939948335534821</v>
      </c>
      <c r="N22" s="2">
        <v>3.2684348767547138</v>
      </c>
      <c r="O22" s="2">
        <v>3.2684348767547138</v>
      </c>
      <c r="P22" s="2">
        <v>4</v>
      </c>
      <c r="Q22" s="4">
        <f>SUM([1]!Frame0[[#This Row],[MgO]:[K2O]],[1]!Frame0[[#This Row],[FeO]])/SUM([1]!Frame0[[#This Row],[Al2O3]],[1]!Frame0[[#This Row],[Fe2O3]])</f>
        <v>1.2563588749889774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71.753707518022665</v>
      </c>
      <c r="H23" s="2">
        <v>0.27245108135942331</v>
      </c>
      <c r="I23" s="2">
        <v>12.90427394438723</v>
      </c>
      <c r="J23" s="2">
        <v>1.808084449021627</v>
      </c>
      <c r="K23" s="2">
        <v>0</v>
      </c>
      <c r="L23" s="2">
        <v>0.39629248197734301</v>
      </c>
      <c r="M23" s="2">
        <v>2.600669412976313</v>
      </c>
      <c r="N23" s="2">
        <v>3.1455715756951599</v>
      </c>
      <c r="O23" s="2">
        <v>3.3189495365602482</v>
      </c>
      <c r="P23" s="2">
        <v>3.8</v>
      </c>
      <c r="Q23" s="4">
        <f>SUM([1]!Frame0[[#This Row],[MgO]:[K2O]],[1]!Frame0[[#This Row],[FeO]])/SUM([1]!Frame0[[#This Row],[Al2O3]],[1]!Frame0[[#This Row],[Fe2O3]])</f>
        <v>1.3223876778313357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71.224713242961414</v>
      </c>
      <c r="H24" s="2">
        <v>0.264963503649635</v>
      </c>
      <c r="I24" s="2">
        <v>13.47528675703858</v>
      </c>
      <c r="J24" s="2">
        <v>1.4762252346193949</v>
      </c>
      <c r="K24" s="2">
        <v>0</v>
      </c>
      <c r="L24" s="2">
        <v>0.66871741397288831</v>
      </c>
      <c r="M24" s="2">
        <v>2.0692387904066729</v>
      </c>
      <c r="N24" s="2">
        <v>3.8861313868613139</v>
      </c>
      <c r="O24" s="2">
        <v>3.7347236704900939</v>
      </c>
      <c r="P24" s="2">
        <v>3.2</v>
      </c>
      <c r="Q24" s="4">
        <f>SUM([1]!Frame0[[#This Row],[MgO]:[K2O]],[1]!Frame0[[#This Row],[FeO]])/SUM([1]!Frame0[[#This Row],[Al2O3]],[1]!Frame0[[#This Row],[Fe2O3]])</f>
        <v>1.3346467420959738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66.044580366990871</v>
      </c>
      <c r="H25" s="2">
        <v>0.43864433971723649</v>
      </c>
      <c r="I25" s="2">
        <v>14.837621578261301</v>
      </c>
      <c r="J25" s="2">
        <v>3.223082322270129</v>
      </c>
      <c r="K25" s="2">
        <v>0</v>
      </c>
      <c r="L25" s="2">
        <v>0.51493031184197335</v>
      </c>
      <c r="M25" s="2">
        <v>1.878542063571643</v>
      </c>
      <c r="N25" s="2">
        <v>5.0062669206858512</v>
      </c>
      <c r="O25" s="2">
        <v>3.156332096660984</v>
      </c>
      <c r="P25" s="2">
        <v>4.9000000000000004</v>
      </c>
      <c r="Q25" s="4">
        <f>SUM([1]!Frame0[[#This Row],[MgO]:[K2O]],[1]!Frame0[[#This Row],[FeO]])/SUM([1]!Frame0[[#This Row],[Al2O3]],[1]!Frame0[[#This Row],[Fe2O3]])</f>
        <v>1.4115929662521089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67.383158884598458</v>
      </c>
      <c r="H26" s="2">
        <v>0.34128582643240341</v>
      </c>
      <c r="I26" s="2">
        <v>14.72891820136755</v>
      </c>
      <c r="J26" s="2">
        <v>2.6506048855667821</v>
      </c>
      <c r="K26" s="2">
        <v>0</v>
      </c>
      <c r="L26" s="2">
        <v>0.38987691224386278</v>
      </c>
      <c r="M26" s="2">
        <v>1.6296836651582489</v>
      </c>
      <c r="N26" s="2">
        <v>5.035902975775814</v>
      </c>
      <c r="O26" s="2">
        <v>2.8405686488568911</v>
      </c>
      <c r="P26" s="2">
        <v>5</v>
      </c>
      <c r="Q26" s="4">
        <f>SUM([1]!Frame0[[#This Row],[MgO]:[K2O]],[1]!Frame0[[#This Row],[FeO]])/SUM([1]!Frame0[[#This Row],[Al2O3]],[1]!Frame0[[#This Row],[Fe2O3]])</f>
        <v>1.294756310522885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70.658365134137853</v>
      </c>
      <c r="H27" s="2">
        <v>0.28147691458039148</v>
      </c>
      <c r="I27" s="2">
        <v>13.333574666013559</v>
      </c>
      <c r="J27" s="2">
        <v>2.1435635082529561</v>
      </c>
      <c r="K27" s="2">
        <v>0</v>
      </c>
      <c r="L27" s="2">
        <v>0.29804936137046051</v>
      </c>
      <c r="M27" s="2">
        <v>1.365610211246316</v>
      </c>
      <c r="N27" s="2">
        <v>4.3879040376703644</v>
      </c>
      <c r="O27" s="2">
        <v>3.1314561667281038</v>
      </c>
      <c r="P27" s="2">
        <v>4.4000000000000004</v>
      </c>
      <c r="Q27" s="4">
        <f>SUM([1]!Frame0[[#This Row],[MgO]:[K2O]],[1]!Frame0[[#This Row],[FeO]])/SUM([1]!Frame0[[#This Row],[Al2O3]],[1]!Frame0[[#This Row],[Fe2O3]])</f>
        <v>1.2665162139437949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67.856256204044072</v>
      </c>
      <c r="H28" s="2">
        <v>0.38867042723438983</v>
      </c>
      <c r="I28" s="2">
        <v>14.12529369647118</v>
      </c>
      <c r="J28" s="2">
        <v>3.035606083927529</v>
      </c>
      <c r="K28" s="2">
        <v>0</v>
      </c>
      <c r="L28" s="2">
        <v>0.40842903952894488</v>
      </c>
      <c r="M28" s="2">
        <v>1.8015759967326701</v>
      </c>
      <c r="N28" s="2">
        <v>4.7713681234582079</v>
      </c>
      <c r="O28" s="2">
        <v>2.9128004286029952</v>
      </c>
      <c r="P28" s="2">
        <v>4.7</v>
      </c>
      <c r="Q28" s="4">
        <f>SUM([1]!Frame0[[#This Row],[MgO]:[K2O]],[1]!Frame0[[#This Row],[FeO]])/SUM([1]!Frame0[[#This Row],[Al2O3]],[1]!Frame0[[#This Row],[Fe2O3]])</f>
        <v>1.3889420971434141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66.395490000000009</v>
      </c>
      <c r="H29" s="2">
        <v>0.50933000000000006</v>
      </c>
      <c r="I29" s="2">
        <v>15.19341</v>
      </c>
      <c r="J29" s="2">
        <v>3.1040299999999998</v>
      </c>
      <c r="K29" s="2">
        <v>0</v>
      </c>
      <c r="L29" s="2">
        <v>0.61504000000000003</v>
      </c>
      <c r="M29" s="2">
        <v>2.7100200000000001</v>
      </c>
      <c r="N29" s="2">
        <v>5.4200400000000002</v>
      </c>
      <c r="O29" s="2">
        <v>2.1526399999999999</v>
      </c>
      <c r="P29" s="2">
        <v>3.9</v>
      </c>
      <c r="Q29" s="4">
        <f>SUM([1]!Frame0[[#This Row],[MgO]:[K2O]],[1]!Frame0[[#This Row],[FeO]])/SUM([1]!Frame0[[#This Row],[Al2O3]],[1]!Frame0[[#This Row],[Fe2O3]])</f>
        <v>1.45688534404787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67.822859999999991</v>
      </c>
      <c r="H30" s="2">
        <v>0.56027999999999989</v>
      </c>
      <c r="I30" s="2">
        <v>14.17122</v>
      </c>
      <c r="J30" s="2">
        <v>3.1105200000000002</v>
      </c>
      <c r="K30" s="2">
        <v>0</v>
      </c>
      <c r="L30" s="2">
        <v>0.56993999999999989</v>
      </c>
      <c r="M30" s="2">
        <v>2.43432</v>
      </c>
      <c r="N30" s="2">
        <v>5.5834799999999998</v>
      </c>
      <c r="O30" s="2">
        <v>2.3473799999999998</v>
      </c>
      <c r="P30" s="2">
        <v>3.4</v>
      </c>
      <c r="Q30" s="4">
        <f>SUM([1]!Frame0[[#This Row],[MgO]:[K2O]],[1]!Frame0[[#This Row],[FeO]])/SUM([1]!Frame0[[#This Row],[Al2O3]],[1]!Frame0[[#This Row],[Fe2O3]])</f>
        <v>1.5530459031834249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69.470352964703537</v>
      </c>
      <c r="H31" s="2">
        <v>0.54258574142585747</v>
      </c>
      <c r="I31" s="2">
        <v>12.731386861313871</v>
      </c>
      <c r="J31" s="2">
        <v>3.1198680131986798</v>
      </c>
      <c r="K31" s="2">
        <v>0</v>
      </c>
      <c r="L31" s="2">
        <v>0.57165283471652828</v>
      </c>
      <c r="M31" s="2">
        <v>2.6160383961603841</v>
      </c>
      <c r="N31" s="2">
        <v>5.7262173782621746</v>
      </c>
      <c r="O31" s="2">
        <v>2.1218978102189778</v>
      </c>
      <c r="P31" s="2">
        <v>3.1</v>
      </c>
      <c r="Q31" s="4">
        <f>SUM([1]!Frame0[[#This Row],[MgO]:[K2O]],[1]!Frame0[[#This Row],[FeO]])/SUM([1]!Frame0[[#This Row],[Al2O3]],[1]!Frame0[[#This Row],[Fe2O3]])</f>
        <v>1.7552922196347509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66.86057211442288</v>
      </c>
      <c r="H32" s="2">
        <v>0.63768753750750151</v>
      </c>
      <c r="I32" s="2">
        <v>14.51222244448889</v>
      </c>
      <c r="J32" s="2">
        <v>3.401000200040007</v>
      </c>
      <c r="K32" s="2">
        <v>0</v>
      </c>
      <c r="L32" s="2">
        <v>0.61836367273454684</v>
      </c>
      <c r="M32" s="2">
        <v>2.5893978795759152</v>
      </c>
      <c r="N32" s="2">
        <v>5.3527105421084213</v>
      </c>
      <c r="O32" s="2">
        <v>2.6280456091218238</v>
      </c>
      <c r="P32" s="2">
        <v>3.4</v>
      </c>
      <c r="Q32" s="4">
        <f>SUM([1]!Frame0[[#This Row],[MgO]:[K2O]],[1]!Frame0[[#This Row],[FeO]])/SUM([1]!Frame0[[#This Row],[Al2O3]],[1]!Frame0[[#This Row],[Fe2O3]])</f>
        <v>1.5676049568059289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66.441875812418758</v>
      </c>
      <c r="H33" s="2">
        <v>0.68437156284371559</v>
      </c>
      <c r="I33" s="2">
        <v>14.58386161383862</v>
      </c>
      <c r="J33" s="2">
        <v>3.7206679332066792</v>
      </c>
      <c r="K33" s="2">
        <v>0</v>
      </c>
      <c r="L33" s="2">
        <v>0.65545445455454454</v>
      </c>
      <c r="M33" s="2">
        <v>2.7471252874712531</v>
      </c>
      <c r="N33" s="2">
        <v>5.4460553944605543</v>
      </c>
      <c r="O33" s="2">
        <v>2.1205879412058799</v>
      </c>
      <c r="P33" s="2">
        <v>3.6</v>
      </c>
      <c r="Q33" s="4">
        <f>SUM([1]!Frame0[[#This Row],[MgO]:[K2O]],[1]!Frame0[[#This Row],[FeO]])/SUM([1]!Frame0[[#This Row],[Al2O3]],[1]!Frame0[[#This Row],[Fe2O3]])</f>
        <v>1.5899749052611014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66.94980000000001</v>
      </c>
      <c r="H34" s="2">
        <v>0.54948000000000008</v>
      </c>
      <c r="I34" s="2">
        <v>14.46</v>
      </c>
      <c r="J34" s="2">
        <v>3.3065200000000008</v>
      </c>
      <c r="K34" s="2">
        <v>0</v>
      </c>
      <c r="L34" s="2">
        <v>0.62660000000000016</v>
      </c>
      <c r="M34" s="2">
        <v>2.76668</v>
      </c>
      <c r="N34" s="2">
        <v>5.5912000000000006</v>
      </c>
      <c r="O34" s="2">
        <v>2.1497199999999999</v>
      </c>
      <c r="P34" s="2">
        <v>3.6</v>
      </c>
      <c r="Q34" s="4">
        <f>SUM([1]!Frame0[[#This Row],[MgO]:[K2O]],[1]!Frame0[[#This Row],[FeO]])/SUM([1]!Frame0[[#This Row],[Al2O3]],[1]!Frame0[[#This Row],[Fe2O3]])</f>
        <v>1.5790525878879103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69.269646070785839</v>
      </c>
      <c r="H35" s="2">
        <v>0.51346730653869233</v>
      </c>
      <c r="I35" s="2">
        <v>12.759178164367119</v>
      </c>
      <c r="J35" s="2">
        <v>3.255188962207558</v>
      </c>
      <c r="K35" s="2">
        <v>0</v>
      </c>
      <c r="L35" s="2">
        <v>0.6975404919016196</v>
      </c>
      <c r="M35" s="2">
        <v>2.8386022795440908</v>
      </c>
      <c r="N35" s="2">
        <v>5.4350029994001199</v>
      </c>
      <c r="O35" s="2">
        <v>2.1313737252549489</v>
      </c>
      <c r="P35" s="2">
        <v>3.1</v>
      </c>
      <c r="Q35" s="4">
        <f>SUM([1]!Frame0[[#This Row],[MgO]:[K2O]],[1]!Frame0[[#This Row],[FeO]])/SUM([1]!Frame0[[#This Row],[Al2O3]],[1]!Frame0[[#This Row],[Fe2O3]])</f>
        <v>1.7864530775916565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72.094101123595507</v>
      </c>
      <c r="H36" s="2">
        <v>0.5898876404494382</v>
      </c>
      <c r="I36" s="2">
        <v>11.866573033707869</v>
      </c>
      <c r="J36" s="2">
        <v>1.6025280898876411</v>
      </c>
      <c r="K36" s="2">
        <v>0</v>
      </c>
      <c r="L36" s="2">
        <v>0.2359550561797753</v>
      </c>
      <c r="M36" s="2">
        <v>1.425561797752809</v>
      </c>
      <c r="N36" s="2">
        <v>2.73314606741573</v>
      </c>
      <c r="O36" s="2">
        <v>3.952247191011236</v>
      </c>
      <c r="P36" s="2">
        <v>5.5</v>
      </c>
      <c r="Q36" s="4">
        <f>SUM([1]!Frame0[[#This Row],[MgO]:[K2O]],[1]!Frame0[[#This Row],[FeO]])/SUM([1]!Frame0[[#This Row],[Al2O3]],[1]!Frame0[[#This Row],[Fe2O3]])</f>
        <v>1.1998012628879497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71.870535714285722</v>
      </c>
      <c r="H37" s="2">
        <v>0.1140048154093098</v>
      </c>
      <c r="I37" s="2">
        <v>12.2555176565008</v>
      </c>
      <c r="J37" s="2">
        <v>1.301554975922953</v>
      </c>
      <c r="K37" s="2">
        <v>0</v>
      </c>
      <c r="L37" s="2">
        <v>9.5004012841091487E-2</v>
      </c>
      <c r="M37" s="2">
        <v>0.6175260834670947</v>
      </c>
      <c r="N37" s="2">
        <v>3.3916432584269658</v>
      </c>
      <c r="O37" s="2">
        <v>5.054213483146067</v>
      </c>
      <c r="P37" s="2">
        <v>5.3</v>
      </c>
      <c r="Q37" s="4">
        <f>SUM([1]!Frame0[[#This Row],[MgO]:[K2O]],[1]!Frame0[[#This Row],[FeO]])/SUM([1]!Frame0[[#This Row],[Al2O3]],[1]!Frame0[[#This Row],[Fe2O3]])</f>
        <v>1.1636172514258114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71.477043661028262</v>
      </c>
      <c r="H38" s="2">
        <v>0.1229289424737753</v>
      </c>
      <c r="I38" s="2">
        <v>13.665164518110579</v>
      </c>
      <c r="J38" s="2">
        <v>0.79940731529302478</v>
      </c>
      <c r="K38" s="2">
        <v>0</v>
      </c>
      <c r="L38" s="2">
        <v>9.9590550776626499E-2</v>
      </c>
      <c r="M38" s="2">
        <v>0.91703783927245164</v>
      </c>
      <c r="N38" s="2">
        <v>2.8771941491354038</v>
      </c>
      <c r="O38" s="2">
        <v>4.0416330239098652</v>
      </c>
      <c r="P38" s="2">
        <v>6</v>
      </c>
      <c r="Q38" s="4">
        <f>SUM([1]!Frame0[[#This Row],[MgO]:[K2O]],[1]!Frame0[[#This Row],[FeO]])/SUM([1]!Frame0[[#This Row],[Al2O3]],[1]!Frame0[[#This Row],[Fe2O3]])</f>
        <v>0.88999368401346024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74.653047124486193</v>
      </c>
      <c r="H39" s="2">
        <v>0.1200790873749932</v>
      </c>
      <c r="I39" s="2">
        <v>12.47131681752912</v>
      </c>
      <c r="J39" s="2">
        <v>0.67187590541353703</v>
      </c>
      <c r="K39" s="2">
        <v>0</v>
      </c>
      <c r="L39" s="2">
        <v>9.1324904563443415E-2</v>
      </c>
      <c r="M39" s="2">
        <v>0.77271803949911311</v>
      </c>
      <c r="N39" s="2">
        <v>2.192506439380673</v>
      </c>
      <c r="O39" s="2">
        <v>4.4271316817529121</v>
      </c>
      <c r="P39" s="2">
        <v>4.5999999999999996</v>
      </c>
      <c r="Q39" s="4">
        <f>SUM([1]!Frame0[[#This Row],[MgO]:[K2O]],[1]!Frame0[[#This Row],[FeO]])/SUM([1]!Frame0[[#This Row],[Al2O3]],[1]!Frame0[[#This Row],[Fe2O3]])</f>
        <v>0.88110296386001297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68.788528678304246</v>
      </c>
      <c r="H40" s="2">
        <v>0.2084788029925187</v>
      </c>
      <c r="I40" s="2">
        <v>13.901745635910229</v>
      </c>
      <c r="J40" s="2">
        <v>3.0418952618453861</v>
      </c>
      <c r="K40" s="2">
        <v>0</v>
      </c>
      <c r="L40" s="2">
        <v>0.1231920199501247</v>
      </c>
      <c r="M40" s="2">
        <v>2.0279301745635911</v>
      </c>
      <c r="N40" s="2">
        <v>4.4917705735660851</v>
      </c>
      <c r="O40" s="2">
        <v>2.4164588528678301</v>
      </c>
      <c r="P40" s="2">
        <v>5</v>
      </c>
      <c r="Q40" s="4">
        <f>SUM([1]!Frame0[[#This Row],[MgO]:[K2O]],[1]!Frame0[[#This Row],[FeO]])/SUM([1]!Frame0[[#This Row],[Al2O3]],[1]!Frame0[[#This Row],[Fe2O3]])</f>
        <v>1.3178838962113109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59.448653986072131</v>
      </c>
      <c r="H41" s="2">
        <v>1.123375948446107</v>
      </c>
      <c r="I41" s="2">
        <v>13.72123479887745</v>
      </c>
      <c r="J41" s="2">
        <v>9.8295395489034405</v>
      </c>
      <c r="K41" s="2">
        <v>0</v>
      </c>
      <c r="L41" s="2">
        <v>1.0732252364619059</v>
      </c>
      <c r="M41" s="2">
        <v>4.7743477808959556</v>
      </c>
      <c r="N41" s="2">
        <v>4.5235942209749496</v>
      </c>
      <c r="O41" s="2">
        <v>2.006028479368049</v>
      </c>
      <c r="P41" s="2">
        <v>3.5</v>
      </c>
      <c r="Q41" s="4">
        <f>SUM([1]!Frame0[[#This Row],[MgO]:[K2O]],[1]!Frame0[[#This Row],[FeO]])/SUM([1]!Frame0[[#This Row],[Al2O3]],[1]!Frame0[[#This Row],[Fe2O3]])</f>
        <v>2.547784119072253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70.185876708042144</v>
      </c>
      <c r="H42" s="2">
        <v>0.34187962866381572</v>
      </c>
      <c r="I42" s="2">
        <v>12.971315322833011</v>
      </c>
      <c r="J42" s="2">
        <v>3.0366955251903631</v>
      </c>
      <c r="K42" s="2">
        <v>0</v>
      </c>
      <c r="L42" s="2">
        <v>0.21116094711588609</v>
      </c>
      <c r="M42" s="2">
        <v>1.7093981433190779</v>
      </c>
      <c r="N42" s="2">
        <v>4.8265359340773966</v>
      </c>
      <c r="O42" s="2">
        <v>3.1171377907583189</v>
      </c>
      <c r="P42" s="2">
        <v>3.6</v>
      </c>
      <c r="Q42" s="4">
        <f>SUM([1]!Frame0[[#This Row],[MgO]:[K2O]],[1]!Frame0[[#This Row],[FeO]])/SUM([1]!Frame0[[#This Row],[Al2O3]],[1]!Frame0[[#This Row],[Fe2O3]])</f>
        <v>1.4852812952492269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66.950439002135653</v>
      </c>
      <c r="H43" s="2">
        <v>0.30470972095979809</v>
      </c>
      <c r="I43" s="2">
        <v>13.769070515870879</v>
      </c>
      <c r="J43" s="2">
        <v>2.9299848850007169</v>
      </c>
      <c r="K43" s="2">
        <v>0</v>
      </c>
      <c r="L43" s="2">
        <v>0.27614318461981707</v>
      </c>
      <c r="M43" s="2">
        <v>1.0474396657993059</v>
      </c>
      <c r="N43" s="2">
        <v>5.2943314016764917</v>
      </c>
      <c r="O43" s="2">
        <v>4.0278816239373318</v>
      </c>
      <c r="P43" s="2">
        <v>5.4</v>
      </c>
      <c r="Q43" s="4">
        <f>SUM([1]!Frame0[[#This Row],[MgO]:[K2O]],[1]!Frame0[[#This Row],[FeO]])/SUM([1]!Frame0[[#This Row],[Al2O3]],[1]!Frame0[[#This Row],[Fe2O3]])</f>
        <v>1.4402429505110277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67.840223325618851</v>
      </c>
      <c r="H44" s="2">
        <v>0.2462783868285521</v>
      </c>
      <c r="I44" s="2">
        <v>13.706339451573649</v>
      </c>
      <c r="J44" s="2">
        <v>2.163466589179746</v>
      </c>
      <c r="K44" s="2">
        <v>0</v>
      </c>
      <c r="L44" s="2">
        <v>0.14208368470878011</v>
      </c>
      <c r="M44" s="2">
        <v>0.83355761695817632</v>
      </c>
      <c r="N44" s="2">
        <v>5.0865959125743263</v>
      </c>
      <c r="O44" s="2">
        <v>4.281455032557905</v>
      </c>
      <c r="P44" s="2">
        <v>5.7</v>
      </c>
      <c r="Q44" s="4">
        <f>SUM([1]!Frame0[[#This Row],[MgO]:[K2O]],[1]!Frame0[[#This Row],[FeO]])/SUM([1]!Frame0[[#This Row],[Al2O3]],[1]!Frame0[[#This Row],[Fe2O3]])</f>
        <v>1.309445144320903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67.373948727014778</v>
      </c>
      <c r="H45" s="2">
        <v>0.27457061735292698</v>
      </c>
      <c r="I45" s="2">
        <v>13.93682581874168</v>
      </c>
      <c r="J45" s="2">
        <v>2.5052277588992551</v>
      </c>
      <c r="K45" s="2">
        <v>0</v>
      </c>
      <c r="L45" s="2">
        <v>0.19882699877280921</v>
      </c>
      <c r="M45" s="2">
        <v>1.003602946186561</v>
      </c>
      <c r="N45" s="2">
        <v>5.0464185879003489</v>
      </c>
      <c r="O45" s="2">
        <v>4.2605785451316267</v>
      </c>
      <c r="P45" s="2">
        <v>5.4</v>
      </c>
      <c r="Q45" s="4">
        <f>SUM([1]!Frame0[[#This Row],[MgO]:[K2O]],[1]!Frame0[[#This Row],[FeO]])/SUM([1]!Frame0[[#This Row],[Al2O3]],[1]!Frame0[[#This Row],[Fe2O3]])</f>
        <v>1.3487110963142619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73.409326788218792</v>
      </c>
      <c r="H46" s="2">
        <v>0.37468443197755957</v>
      </c>
      <c r="I46" s="2">
        <v>11.75932678821879</v>
      </c>
      <c r="J46" s="2">
        <v>1.2489481065918659</v>
      </c>
      <c r="K46" s="2">
        <v>0</v>
      </c>
      <c r="L46" s="2">
        <v>0.55722300140252445</v>
      </c>
      <c r="M46" s="2">
        <v>1.959887798036466</v>
      </c>
      <c r="N46" s="2">
        <v>3.525876577840112</v>
      </c>
      <c r="O46" s="2">
        <v>3.064726507713885</v>
      </c>
      <c r="P46" s="2">
        <v>4.0999999999999996</v>
      </c>
      <c r="Q46" s="4">
        <f>SUM([1]!Frame0[[#This Row],[MgO]:[K2O]],[1]!Frame0[[#This Row],[FeO]])/SUM([1]!Frame0[[#This Row],[Al2O3]],[1]!Frame0[[#This Row],[Fe2O3]])</f>
        <v>1.3490086747983641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73.441377215189888</v>
      </c>
      <c r="H47" s="2">
        <v>0.24101265822784809</v>
      </c>
      <c r="I47" s="2">
        <v>12.349488607594941</v>
      </c>
      <c r="J47" s="2">
        <v>1.176141772151899</v>
      </c>
      <c r="K47" s="2">
        <v>0</v>
      </c>
      <c r="L47" s="2">
        <v>0.21209113924050629</v>
      </c>
      <c r="M47" s="2">
        <v>1.2918278481012659</v>
      </c>
      <c r="N47" s="2">
        <v>3.258491139240506</v>
      </c>
      <c r="O47" s="2">
        <v>3.229569620253165</v>
      </c>
      <c r="P47" s="2">
        <v>4.8</v>
      </c>
      <c r="Q47" s="4">
        <f>SUM([1]!Frame0[[#This Row],[MgO]:[K2O]],[1]!Frame0[[#This Row],[FeO]])/SUM([1]!Frame0[[#This Row],[Al2O3]],[1]!Frame0[[#This Row],[Fe2O3]])</f>
        <v>1.0859452643123328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73.825301204819283</v>
      </c>
      <c r="H48" s="2">
        <v>0.16214859437751011</v>
      </c>
      <c r="I48" s="2">
        <v>11.827309236947791</v>
      </c>
      <c r="J48" s="2">
        <v>1.1445783132530121</v>
      </c>
      <c r="K48" s="2">
        <v>0</v>
      </c>
      <c r="L48" s="2">
        <v>0.1049196787148594</v>
      </c>
      <c r="M48" s="2">
        <v>0.82981927710843373</v>
      </c>
      <c r="N48" s="2">
        <v>4.0537148594377506</v>
      </c>
      <c r="O48" s="2">
        <v>3.0522088353413648</v>
      </c>
      <c r="P48" s="2">
        <v>5</v>
      </c>
      <c r="Q48" s="4">
        <f>SUM([1]!Frame0[[#This Row],[MgO]:[K2O]],[1]!Frame0[[#This Row],[FeO]])/SUM([1]!Frame0[[#This Row],[Al2O3]],[1]!Frame0[[#This Row],[Fe2O3]])</f>
        <v>1.1305314234675548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69.485834417859635</v>
      </c>
      <c r="H49" s="2">
        <v>0.41110221243367701</v>
      </c>
      <c r="I49" s="2">
        <v>13.76714385824407</v>
      </c>
      <c r="J49" s="2">
        <v>2.8585944538992889</v>
      </c>
      <c r="K49" s="2">
        <v>0</v>
      </c>
      <c r="L49" s="2">
        <v>0.52582841125237756</v>
      </c>
      <c r="M49" s="2">
        <v>2.361447592351587</v>
      </c>
      <c r="N49" s="2">
        <v>4.8376213835218733</v>
      </c>
      <c r="O49" s="2">
        <v>1.252427670437481</v>
      </c>
      <c r="P49" s="2">
        <v>4.5</v>
      </c>
      <c r="Q49" s="4">
        <f>SUM([1]!Frame0[[#This Row],[MgO]:[K2O]],[1]!Frame0[[#This Row],[FeO]])/SUM([1]!Frame0[[#This Row],[Al2O3]],[1]!Frame0[[#This Row],[Fe2O3]])</f>
        <v>1.3797131272809708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70.637880608974356</v>
      </c>
      <c r="H50" s="2">
        <v>0.36500400641025632</v>
      </c>
      <c r="I50" s="2">
        <v>12.851983173076921</v>
      </c>
      <c r="J50" s="2">
        <v>2.766346153846154</v>
      </c>
      <c r="K50" s="2">
        <v>0</v>
      </c>
      <c r="L50" s="2">
        <v>0.57632211538461531</v>
      </c>
      <c r="M50" s="2">
        <v>2.38213141025641</v>
      </c>
      <c r="N50" s="2">
        <v>5.0812399839743581</v>
      </c>
      <c r="O50" s="2">
        <v>1.239092548076923</v>
      </c>
      <c r="P50" s="2">
        <v>4.0999999999999996</v>
      </c>
      <c r="Q50" s="4">
        <f>SUM([1]!Frame0[[#This Row],[MgO]:[K2O]],[1]!Frame0[[#This Row],[FeO]])/SUM([1]!Frame0[[#This Row],[Al2O3]],[1]!Frame0[[#This Row],[Fe2O3]])</f>
        <v>1.5106991995939585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68.481095176010442</v>
      </c>
      <c r="H51" s="2">
        <v>0.5171998796509879</v>
      </c>
      <c r="I51" s="2">
        <v>13.86861899508575</v>
      </c>
      <c r="J51" s="2">
        <v>2.4902216427640158</v>
      </c>
      <c r="K51" s="2">
        <v>0</v>
      </c>
      <c r="L51" s="2">
        <v>0.47888877745461839</v>
      </c>
      <c r="M51" s="2">
        <v>1.8293551298766419</v>
      </c>
      <c r="N51" s="2">
        <v>4.9995988366262161</v>
      </c>
      <c r="O51" s="2">
        <v>2.8350215625313409</v>
      </c>
      <c r="P51" s="2">
        <v>4.5</v>
      </c>
      <c r="Q51" s="4">
        <f>SUM([1]!Frame0[[#This Row],[MgO]:[K2O]],[1]!Frame0[[#This Row],[FeO]])/SUM([1]!Frame0[[#This Row],[Al2O3]],[1]!Frame0[[#This Row],[Fe2O3]])</f>
        <v>1.3963361033285042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64.567934878203033</v>
      </c>
      <c r="H52" s="2">
        <v>0.57753072341863176</v>
      </c>
      <c r="I52" s="2">
        <v>14.062873115243679</v>
      </c>
      <c r="J52" s="2">
        <v>4.6260672970411134</v>
      </c>
      <c r="K52" s="2">
        <v>0</v>
      </c>
      <c r="L52" s="2">
        <v>0.90479813335585646</v>
      </c>
      <c r="M52" s="2">
        <v>3.5325629249106312</v>
      </c>
      <c r="N52" s="2">
        <v>4.6683733476339393</v>
      </c>
      <c r="O52" s="2">
        <v>2.0598595801931201</v>
      </c>
      <c r="P52" s="2">
        <v>5</v>
      </c>
      <c r="Q52" s="4">
        <f>SUM([1]!Frame0[[#This Row],[MgO]:[K2O]],[1]!Frame0[[#This Row],[FeO]])/SUM([1]!Frame0[[#This Row],[Al2O3]],[1]!Frame0[[#This Row],[Fe2O3]])</f>
        <v>1.7910057348603656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73.84974456576181</v>
      </c>
      <c r="H53" s="2">
        <v>0.20715215866973849</v>
      </c>
      <c r="I53" s="2">
        <v>11.186216568165881</v>
      </c>
      <c r="J53" s="2">
        <v>1.33707302414104</v>
      </c>
      <c r="K53" s="2">
        <v>0</v>
      </c>
      <c r="L53" s="2">
        <v>4.7080036061304217E-2</v>
      </c>
      <c r="M53" s="2">
        <v>0.41430431733947709</v>
      </c>
      <c r="N53" s="2">
        <v>2.561153961734949</v>
      </c>
      <c r="O53" s="2">
        <v>4.3972753681258139</v>
      </c>
      <c r="P53" s="2">
        <v>6</v>
      </c>
      <c r="Q53" s="4">
        <f>SUM([1]!Frame0[[#This Row],[MgO]:[K2O]],[1]!Frame0[[#This Row],[FeO]])/SUM([1]!Frame0[[#This Row],[Al2O3]],[1]!Frame0[[#This Row],[Fe2O3]])</f>
        <v>1.049779963252885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71.980334520378037</v>
      </c>
      <c r="H54" s="2">
        <v>0.16186637516273711</v>
      </c>
      <c r="I54" s="2">
        <v>12.568209957626269</v>
      </c>
      <c r="J54" s="2">
        <v>1.6682095591176771</v>
      </c>
      <c r="K54" s="2">
        <v>0</v>
      </c>
      <c r="L54" s="2">
        <v>4.7662854369937981E-2</v>
      </c>
      <c r="M54" s="2">
        <v>0.4362367852250178</v>
      </c>
      <c r="N54" s="2">
        <v>2.9575013572283169</v>
      </c>
      <c r="O54" s="2">
        <v>4.6799785908919933</v>
      </c>
      <c r="P54" s="2">
        <v>5.5</v>
      </c>
      <c r="Q54" s="4">
        <f>SUM([1]!Frame0[[#This Row],[MgO]:[K2O]],[1]!Frame0[[#This Row],[FeO]])/SUM([1]!Frame0[[#This Row],[Al2O3]],[1]!Frame0[[#This Row],[Fe2O3]])</f>
        <v>1.0512549164085112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73.429543147208122</v>
      </c>
      <c r="H55" s="2">
        <v>0.1148832487309645</v>
      </c>
      <c r="I55" s="2">
        <v>11.392588832487309</v>
      </c>
      <c r="J55" s="2">
        <v>1.2254213197969539</v>
      </c>
      <c r="K55" s="2">
        <v>0</v>
      </c>
      <c r="L55" s="2">
        <v>2.8720812182741119E-2</v>
      </c>
      <c r="M55" s="2">
        <v>0.32550253807106599</v>
      </c>
      <c r="N55" s="2">
        <v>3.0827005076142129</v>
      </c>
      <c r="O55" s="2">
        <v>4.7006395939086296</v>
      </c>
      <c r="P55" s="2">
        <v>5.7</v>
      </c>
      <c r="Q55" s="4">
        <f>SUM([1]!Frame0[[#This Row],[MgO]:[K2O]],[1]!Frame0[[#This Row],[FeO]])/SUM([1]!Frame0[[#This Row],[Al2O3]],[1]!Frame0[[#This Row],[Fe2O3]])</f>
        <v>1.1027408484169652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73.246301822204813</v>
      </c>
      <c r="H56" s="2">
        <v>0.1092001791821037</v>
      </c>
      <c r="I56" s="2">
        <v>11.916806707341861</v>
      </c>
      <c r="J56" s="2">
        <v>1.2071592179096871</v>
      </c>
      <c r="K56" s="2">
        <v>0</v>
      </c>
      <c r="L56" s="2">
        <v>2.8611648984010609E-2</v>
      </c>
      <c r="M56" s="2">
        <v>0.52526230365125626</v>
      </c>
      <c r="N56" s="2">
        <v>2.9250248988559848</v>
      </c>
      <c r="O56" s="2">
        <v>4.7416332218702921</v>
      </c>
      <c r="P56" s="2">
        <v>5.3</v>
      </c>
      <c r="Q56" s="4">
        <f>SUM([1]!Frame0[[#This Row],[MgO]:[K2O]],[1]!Frame0[[#This Row],[FeO]])/SUM([1]!Frame0[[#This Row],[Al2O3]],[1]!Frame0[[#This Row],[Fe2O3]])</f>
        <v>1.0644691057898732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73.563365665073235</v>
      </c>
      <c r="H57" s="2">
        <v>0.1034760310668599</v>
      </c>
      <c r="I57" s="2">
        <v>11.89319072685594</v>
      </c>
      <c r="J57" s="2">
        <v>1.263869633919658</v>
      </c>
      <c r="K57" s="2">
        <v>0</v>
      </c>
      <c r="L57" s="2">
        <v>2.5517238503840391E-2</v>
      </c>
      <c r="M57" s="2">
        <v>0.5101193213292734</v>
      </c>
      <c r="N57" s="2">
        <v>2.8252505321405819</v>
      </c>
      <c r="O57" s="2">
        <v>4.9152108511106123</v>
      </c>
      <c r="P57" s="2">
        <v>4.9000000000000004</v>
      </c>
      <c r="Q57" s="4">
        <f>SUM([1]!Frame0[[#This Row],[MgO]:[K2O]],[1]!Frame0[[#This Row],[FeO]])/SUM([1]!Frame0[[#This Row],[Al2O3]],[1]!Frame0[[#This Row],[Fe2O3]])</f>
        <v>1.0723735125849514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73.217236192901808</v>
      </c>
      <c r="H58" s="2">
        <v>8.6727155706154857E-2</v>
      </c>
      <c r="I58" s="2">
        <v>11.863363430296319</v>
      </c>
      <c r="J58" s="2">
        <v>0.9986835395932856</v>
      </c>
      <c r="K58" s="2">
        <v>0</v>
      </c>
      <c r="L58" s="2">
        <v>2.6355259140133949E-2</v>
      </c>
      <c r="M58" s="2">
        <v>0.43976429197365879</v>
      </c>
      <c r="N58" s="2">
        <v>2.8395481624491872</v>
      </c>
      <c r="O58" s="2">
        <v>4.8283219679394458</v>
      </c>
      <c r="P58" s="2">
        <v>5.7</v>
      </c>
      <c r="Q58" s="4">
        <f>SUM([1]!Frame0[[#This Row],[MgO]:[K2O]],[1]!Frame0[[#This Row],[FeO]])/SUM([1]!Frame0[[#This Row],[Al2O3]],[1]!Frame0[[#This Row],[Fe2O3]])</f>
        <v>1.0267971462539893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69.689134209432609</v>
      </c>
      <c r="H59" s="2">
        <v>0.2312846566035206</v>
      </c>
      <c r="I59" s="2">
        <v>12.992966978863031</v>
      </c>
      <c r="J59" s="2">
        <v>2.0774736166539909</v>
      </c>
      <c r="K59" s="2">
        <v>0</v>
      </c>
      <c r="L59" s="2">
        <v>6.4266434131602296E-2</v>
      </c>
      <c r="M59" s="2">
        <v>0.75048828728473982</v>
      </c>
      <c r="N59" s="2">
        <v>3.4405371745778002</v>
      </c>
      <c r="O59" s="2">
        <v>5.3538486424527001</v>
      </c>
      <c r="P59" s="2">
        <v>5.4</v>
      </c>
      <c r="Q59" s="4">
        <f>SUM([1]!Frame0[[#This Row],[MgO]:[K2O]],[1]!Frame0[[#This Row],[FeO]])/SUM([1]!Frame0[[#This Row],[Al2O3]],[1]!Frame0[[#This Row],[Fe2O3]])</f>
        <v>1.2260983061322206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73.671033799993083</v>
      </c>
      <c r="H60" s="2">
        <v>9.8961104284442852E-2</v>
      </c>
      <c r="I60" s="2">
        <v>11.85885860510477</v>
      </c>
      <c r="J60" s="2">
        <v>0.89583908007386792</v>
      </c>
      <c r="K60" s="2">
        <v>0</v>
      </c>
      <c r="L60" s="2">
        <v>2.7909114393841951E-2</v>
      </c>
      <c r="M60" s="2">
        <v>0.49465701226162367</v>
      </c>
      <c r="N60" s="2">
        <v>3.3044107924820469</v>
      </c>
      <c r="O60" s="2">
        <v>4.1483304914063321</v>
      </c>
      <c r="P60" s="2">
        <v>5.5</v>
      </c>
      <c r="Q60" s="4">
        <f>SUM([1]!Frame0[[#This Row],[MgO]:[K2O]],[1]!Frame0[[#This Row],[FeO]])/SUM([1]!Frame0[[#This Row],[Al2O3]],[1]!Frame0[[#This Row],[Fe2O3]])</f>
        <v>1.0260464811693464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71.691350996476743</v>
      </c>
      <c r="H61" s="2">
        <v>0.20770061889300839</v>
      </c>
      <c r="I61" s="2">
        <v>11.98246480586546</v>
      </c>
      <c r="J61" s="2">
        <v>1.894327898519975</v>
      </c>
      <c r="K61" s="2">
        <v>0</v>
      </c>
      <c r="L61" s="2">
        <v>3.7982709469459079E-2</v>
      </c>
      <c r="M61" s="2">
        <v>0.57960429482811704</v>
      </c>
      <c r="N61" s="2">
        <v>3.415920592236235</v>
      </c>
      <c r="O61" s="2">
        <v>4.7906480837109973</v>
      </c>
      <c r="P61" s="2">
        <v>5.4</v>
      </c>
      <c r="Q61" s="4">
        <f>SUM([1]!Frame0[[#This Row],[MgO]:[K2O]],[1]!Frame0[[#This Row],[FeO]])/SUM([1]!Frame0[[#This Row],[Al2O3]],[1]!Frame0[[#This Row],[Fe2O3]])</f>
        <v>1.222070077875246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71.426967428687036</v>
      </c>
      <c r="H62" s="2">
        <v>0.18354238316811661</v>
      </c>
      <c r="I62" s="2">
        <v>12.983208577786771</v>
      </c>
      <c r="J62" s="2">
        <v>1.130234675298402</v>
      </c>
      <c r="K62" s="2">
        <v>0</v>
      </c>
      <c r="L62" s="2">
        <v>0.2415031357475218</v>
      </c>
      <c r="M62" s="2">
        <v>1.632561197653247</v>
      </c>
      <c r="N62" s="2">
        <v>3.7771090430912411</v>
      </c>
      <c r="O62" s="2">
        <v>4.1248735585676721</v>
      </c>
      <c r="P62" s="2">
        <v>4.5</v>
      </c>
      <c r="Q62" s="4">
        <f>SUM([1]!Frame0[[#This Row],[MgO]:[K2O]],[1]!Frame0[[#This Row],[FeO]])/SUM([1]!Frame0[[#This Row],[Al2O3]],[1]!Frame0[[#This Row],[Fe2O3]])</f>
        <v>1.2217279556294673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67.438463077846691</v>
      </c>
      <c r="H63" s="2">
        <v>0.45915549329597749</v>
      </c>
      <c r="I63" s="2">
        <v>14.396437862717629</v>
      </c>
      <c r="J63" s="2">
        <v>2.6784070442265349</v>
      </c>
      <c r="K63" s="2">
        <v>0</v>
      </c>
      <c r="L63" s="2">
        <v>0.71743045827496477</v>
      </c>
      <c r="M63" s="2">
        <v>2.8410246147688611</v>
      </c>
      <c r="N63" s="2">
        <v>5.3185511306784061</v>
      </c>
      <c r="O63" s="2">
        <v>1.750530318190914</v>
      </c>
      <c r="P63" s="2">
        <v>4.4000000000000004</v>
      </c>
      <c r="Q63" s="4">
        <f>SUM([1]!Frame0[[#This Row],[MgO]:[K2O]],[1]!Frame0[[#This Row],[FeO]])/SUM([1]!Frame0[[#This Row],[Al2O3]],[1]!Frame0[[#This Row],[Fe2O3]])</f>
        <v>1.4882871058117051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73.574879951980805</v>
      </c>
      <c r="H64" s="2">
        <v>0.23934573829531819</v>
      </c>
      <c r="I64" s="2">
        <v>12.09174669867947</v>
      </c>
      <c r="J64" s="2">
        <v>1.330762304921969</v>
      </c>
      <c r="K64" s="2">
        <v>0</v>
      </c>
      <c r="L64" s="2">
        <v>0.22019807923169271</v>
      </c>
      <c r="M64" s="2">
        <v>1.1297118847539021</v>
      </c>
      <c r="N64" s="2">
        <v>4.6337334933973588</v>
      </c>
      <c r="O64" s="2">
        <v>2.4796218487394959</v>
      </c>
      <c r="P64" s="2">
        <v>4.3</v>
      </c>
      <c r="Q64" s="4">
        <f>SUM([1]!Frame0[[#This Row],[MgO]:[K2O]],[1]!Frame0[[#This Row],[FeO]])/SUM([1]!Frame0[[#This Row],[Al2O3]],[1]!Frame0[[#This Row],[Fe2O3]])</f>
        <v>1.2245264156552855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71.404760952190429</v>
      </c>
      <c r="H65" s="2">
        <v>0.19043808761752351</v>
      </c>
      <c r="I65" s="2">
        <v>13.111662332466491</v>
      </c>
      <c r="J65" s="2">
        <v>1.5615923184636931</v>
      </c>
      <c r="K65" s="2">
        <v>0</v>
      </c>
      <c r="L65" s="2">
        <v>0.29517903580716143</v>
      </c>
      <c r="M65" s="2">
        <v>1.580636127225445</v>
      </c>
      <c r="N65" s="2">
        <v>4.8752150430086019</v>
      </c>
      <c r="O65" s="2">
        <v>2.1805161032206439</v>
      </c>
      <c r="P65" s="2">
        <v>4.8</v>
      </c>
      <c r="Q65" s="4">
        <f>SUM([1]!Frame0[[#This Row],[MgO]:[K2O]],[1]!Frame0[[#This Row],[FeO]])/SUM([1]!Frame0[[#This Row],[Al2O3]],[1]!Frame0[[#This Row],[Fe2O3]])</f>
        <v>1.2368616752177655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70.956189332532787</v>
      </c>
      <c r="H66" s="2">
        <v>0.30613429400580411</v>
      </c>
      <c r="I66" s="2">
        <v>13.135074552186531</v>
      </c>
      <c r="J66" s="2">
        <v>1.8655058540978691</v>
      </c>
      <c r="K66" s="2">
        <v>0</v>
      </c>
      <c r="L66" s="2">
        <v>0.44963474432102468</v>
      </c>
      <c r="M66" s="2">
        <v>1.9133393375362759</v>
      </c>
      <c r="N66" s="2">
        <v>4.8598819173421406</v>
      </c>
      <c r="O66" s="2">
        <v>2.1142399679775852</v>
      </c>
      <c r="P66" s="2">
        <v>4.4000000000000004</v>
      </c>
      <c r="Q66" s="4">
        <f>SUM([1]!Frame0[[#This Row],[MgO]:[K2O]],[1]!Frame0[[#This Row],[FeO]])/SUM([1]!Frame0[[#This Row],[Al2O3]],[1]!Frame0[[#This Row],[Fe2O3]])</f>
        <v>1.3359135041667176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71.893135881528906</v>
      </c>
      <c r="H67" s="2">
        <v>0.38343005803482078</v>
      </c>
      <c r="I67" s="2">
        <v>13.017450470282171</v>
      </c>
      <c r="J67" s="2">
        <v>1.5337202321392831</v>
      </c>
      <c r="K67" s="2">
        <v>0</v>
      </c>
      <c r="L67" s="2">
        <v>0.26840104062437459</v>
      </c>
      <c r="M67" s="2">
        <v>1.6870922553532119</v>
      </c>
      <c r="N67" s="2">
        <v>4.7641184710826492</v>
      </c>
      <c r="O67" s="2">
        <v>2.252651590954573</v>
      </c>
      <c r="P67" s="2">
        <v>4.2</v>
      </c>
      <c r="Q67" s="4">
        <f>SUM([1]!Frame0[[#This Row],[MgO]:[K2O]],[1]!Frame0[[#This Row],[FeO]])/SUM([1]!Frame0[[#This Row],[Al2O3]],[1]!Frame0[[#This Row],[Fe2O3]])</f>
        <v>1.2443984861299495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72.171091763030873</v>
      </c>
      <c r="H68" s="2">
        <v>4.6925287232139713E-2</v>
      </c>
      <c r="I68" s="2">
        <v>11.919022956963479</v>
      </c>
      <c r="J68" s="2">
        <v>0.65039105057766877</v>
      </c>
      <c r="K68" s="2">
        <v>0</v>
      </c>
      <c r="L68" s="2">
        <v>9.3850574464279413E-2</v>
      </c>
      <c r="M68" s="2">
        <v>0.30032183828569409</v>
      </c>
      <c r="N68" s="2">
        <v>4.2045057359997182</v>
      </c>
      <c r="O68" s="2">
        <v>4.2138907934461454</v>
      </c>
      <c r="P68" s="2">
        <v>6.4</v>
      </c>
      <c r="Q68" s="4">
        <f>SUM([1]!Frame0[[#This Row],[MgO]:[K2O]],[1]!Frame0[[#This Row],[FeO]])/SUM([1]!Frame0[[#This Row],[Al2O3]],[1]!Frame0[[#This Row],[Fe2O3]])</f>
        <v>1.1061799627457534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72.614239123513244</v>
      </c>
      <c r="H69" s="2">
        <v>3.7623958095084578E-2</v>
      </c>
      <c r="I69" s="2">
        <v>11.757486904713931</v>
      </c>
      <c r="J69" s="2">
        <v>0.67723782990418913</v>
      </c>
      <c r="K69" s="2">
        <v>0</v>
      </c>
      <c r="L69" s="2">
        <v>9.4059895237711452E-2</v>
      </c>
      <c r="M69" s="2">
        <v>0.36683359142707472</v>
      </c>
      <c r="N69" s="2">
        <v>3.9693275790314231</v>
      </c>
      <c r="O69" s="2">
        <v>4.3831911180773533</v>
      </c>
      <c r="P69" s="2">
        <v>6.1</v>
      </c>
      <c r="Q69" s="4">
        <f>SUM([1]!Frame0[[#This Row],[MgO]:[K2O]],[1]!Frame0[[#This Row],[FeO]])/SUM([1]!Frame0[[#This Row],[Al2O3]],[1]!Frame0[[#This Row],[Fe2O3]])</f>
        <v>1.1176297328554723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72.708827987641868</v>
      </c>
      <c r="H70" s="2">
        <v>4.7152287929728851E-2</v>
      </c>
      <c r="I70" s="2">
        <v>11.788071982432211</v>
      </c>
      <c r="J70" s="2">
        <v>0.65359578086338488</v>
      </c>
      <c r="K70" s="2">
        <v>0</v>
      </c>
      <c r="L70" s="2">
        <v>9.4304575859457701E-2</v>
      </c>
      <c r="M70" s="2">
        <v>0.36778784585188501</v>
      </c>
      <c r="N70" s="2">
        <v>4.0456663043707346</v>
      </c>
      <c r="O70" s="2">
        <v>4.3945932350507286</v>
      </c>
      <c r="P70" s="2">
        <v>5.9</v>
      </c>
      <c r="Q70" s="4">
        <f>SUM([1]!Frame0[[#This Row],[MgO]:[K2O]],[1]!Frame0[[#This Row],[FeO]])/SUM([1]!Frame0[[#This Row],[Al2O3]],[1]!Frame0[[#This Row],[Fe2O3]])</f>
        <v>1.1237838863784231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71.811624710978805</v>
      </c>
      <c r="H71" s="2">
        <v>5.6102831805452197E-2</v>
      </c>
      <c r="I71" s="2">
        <v>12.06210883817222</v>
      </c>
      <c r="J71" s="2">
        <v>0.60591619378206429</v>
      </c>
      <c r="K71" s="2">
        <v>0</v>
      </c>
      <c r="L71" s="2">
        <v>9.3504719675753675E-2</v>
      </c>
      <c r="M71" s="2">
        <v>0.26181321509211031</v>
      </c>
      <c r="N71" s="2">
        <v>4.3012171050846684</v>
      </c>
      <c r="O71" s="2">
        <v>4.2077123854089136</v>
      </c>
      <c r="P71" s="2">
        <v>6.6</v>
      </c>
      <c r="Q71" s="4">
        <f>SUM([1]!Frame0[[#This Row],[MgO]:[K2O]],[1]!Frame0[[#This Row],[FeO]])/SUM([1]!Frame0[[#This Row],[Al2O3]],[1]!Frame0[[#This Row],[Fe2O3]])</f>
        <v>1.094583550493085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72.346394402266625</v>
      </c>
      <c r="H72" s="2">
        <v>6.5514199329348821E-2</v>
      </c>
      <c r="I72" s="2">
        <v>11.69896416595515</v>
      </c>
      <c r="J72" s="2">
        <v>0.65702037897997401</v>
      </c>
      <c r="K72" s="2">
        <v>0</v>
      </c>
      <c r="L72" s="2">
        <v>9.3591713327641171E-2</v>
      </c>
      <c r="M72" s="2">
        <v>0.40244436730885702</v>
      </c>
      <c r="N72" s="2">
        <v>3.612640134446949</v>
      </c>
      <c r="O72" s="2">
        <v>4.6234306383854742</v>
      </c>
      <c r="P72" s="2">
        <v>6.5</v>
      </c>
      <c r="Q72" s="4">
        <f>SUM([1]!Frame0[[#This Row],[MgO]:[K2O]],[1]!Frame0[[#This Row],[FeO]])/SUM([1]!Frame0[[#This Row],[Al2O3]],[1]!Frame0[[#This Row],[Fe2O3]])</f>
        <v>1.0982726980320467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72.586350432985967</v>
      </c>
      <c r="H73" s="2">
        <v>5.6414261994548673E-2</v>
      </c>
      <c r="I73" s="2">
        <v>11.846995018855219</v>
      </c>
      <c r="J73" s="2">
        <v>0.66005344700011892</v>
      </c>
      <c r="K73" s="2">
        <v>0</v>
      </c>
      <c r="L73" s="2">
        <v>9.4023769990914469E-2</v>
      </c>
      <c r="M73" s="2">
        <v>0.38549745696274929</v>
      </c>
      <c r="N73" s="2">
        <v>3.666927029645664</v>
      </c>
      <c r="O73" s="2">
        <v>4.5037385825648029</v>
      </c>
      <c r="P73" s="2">
        <v>6.2</v>
      </c>
      <c r="Q73" s="4">
        <f>SUM([1]!Frame0[[#This Row],[MgO]:[K2O]],[1]!Frame0[[#This Row],[FeO]])/SUM([1]!Frame0[[#This Row],[Al2O3]],[1]!Frame0[[#This Row],[Fe2O3]])</f>
        <v>1.0790064098493342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72.546478921677689</v>
      </c>
      <c r="H74" s="2">
        <v>5.6020447043766547E-2</v>
      </c>
      <c r="I74" s="2">
        <v>11.85766129093059</v>
      </c>
      <c r="J74" s="2">
        <v>0.65544576613089056</v>
      </c>
      <c r="K74" s="2">
        <v>0</v>
      </c>
      <c r="L74" s="2">
        <v>9.3367411739610925E-2</v>
      </c>
      <c r="M74" s="2">
        <v>0.38280638813240481</v>
      </c>
      <c r="N74" s="2">
        <v>3.5199514225833322</v>
      </c>
      <c r="O74" s="2">
        <v>4.3882683517617131</v>
      </c>
      <c r="P74" s="2">
        <v>6.5</v>
      </c>
      <c r="Q74" s="4">
        <f>SUM([1]!Frame0[[#This Row],[MgO]:[K2O]],[1]!Frame0[[#This Row],[FeO]])/SUM([1]!Frame0[[#This Row],[Al2O3]],[1]!Frame0[[#This Row],[Fe2O3]])</f>
        <v>1.045999920824892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63.733930000000001</v>
      </c>
      <c r="H75" s="2">
        <v>0.30112</v>
      </c>
      <c r="I75" s="2">
        <v>16.392219999999998</v>
      </c>
      <c r="J75" s="2">
        <v>2.8041800000000001</v>
      </c>
      <c r="K75" s="2">
        <v>0</v>
      </c>
      <c r="L75" s="2">
        <v>1.5056</v>
      </c>
      <c r="M75" s="2">
        <v>3.9710200000000002</v>
      </c>
      <c r="N75" s="2">
        <v>4.19686</v>
      </c>
      <c r="O75" s="2">
        <v>1.1950700000000001</v>
      </c>
      <c r="P75" s="2">
        <v>5.9</v>
      </c>
      <c r="Q75" s="4">
        <f>SUM([1]!Frame0[[#This Row],[MgO]:[K2O]],[1]!Frame0[[#This Row],[FeO]])/SUM([1]!Frame0[[#This Row],[Al2O3]],[1]!Frame0[[#This Row],[Fe2O3]])</f>
        <v>1.4157015210284143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72.78556485355648</v>
      </c>
      <c r="H76" s="2">
        <v>0.195397489539749</v>
      </c>
      <c r="I76" s="2">
        <v>11.528451882845189</v>
      </c>
      <c r="J76" s="2">
        <v>0.58619246861924679</v>
      </c>
      <c r="K76" s="2">
        <v>0</v>
      </c>
      <c r="L76" s="2">
        <v>9.7698744769874488E-2</v>
      </c>
      <c r="M76" s="2">
        <v>0.58619246861924679</v>
      </c>
      <c r="N76" s="2">
        <v>3.3217573221757322</v>
      </c>
      <c r="O76" s="2">
        <v>4.2987447698744772</v>
      </c>
      <c r="P76" s="2">
        <v>6.6</v>
      </c>
      <c r="Q76" s="4">
        <f>SUM([1]!Frame0[[#This Row],[MgO]:[K2O]],[1]!Frame0[[#This Row],[FeO]])/SUM([1]!Frame0[[#This Row],[Al2O3]],[1]!Frame0[[#This Row],[Fe2O3]])</f>
        <v>1.0636849060690883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70.224792893502354</v>
      </c>
      <c r="H77" s="2">
        <v>0.18644575306916861</v>
      </c>
      <c r="I77" s="2">
        <v>12.81814552350534</v>
      </c>
      <c r="J77" s="2">
        <v>1.8364906677313111</v>
      </c>
      <c r="K77" s="2">
        <v>0</v>
      </c>
      <c r="L77" s="2">
        <v>0.33560235552450352</v>
      </c>
      <c r="M77" s="2">
        <v>1.575466613434475</v>
      </c>
      <c r="N77" s="2">
        <v>2.7687194330771541</v>
      </c>
      <c r="O77" s="2">
        <v>3.6543367601557049</v>
      </c>
      <c r="P77" s="2">
        <v>6.6</v>
      </c>
      <c r="Q77" s="4">
        <f>SUM([1]!Frame0[[#This Row],[MgO]:[K2O]],[1]!Frame0[[#This Row],[FeO]])/SUM([1]!Frame0[[#This Row],[Al2O3]],[1]!Frame0[[#This Row],[Fe2O3]])</f>
        <v>1.1569737970201313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72.265419161676647</v>
      </c>
      <c r="H78" s="2">
        <v>0.18782435129740521</v>
      </c>
      <c r="I78" s="2">
        <v>11.682674650698599</v>
      </c>
      <c r="J78" s="2">
        <v>1.6904191616766471</v>
      </c>
      <c r="K78" s="2">
        <v>0</v>
      </c>
      <c r="L78" s="2">
        <v>0.20660678642714569</v>
      </c>
      <c r="M78" s="2">
        <v>0.81703592814371251</v>
      </c>
      <c r="N78" s="2">
        <v>2.9488423153692609</v>
      </c>
      <c r="O78" s="2">
        <v>4.3011776447105792</v>
      </c>
      <c r="P78" s="2">
        <v>5.9</v>
      </c>
      <c r="Q78" s="4">
        <f>SUM([1]!Frame0[[#This Row],[MgO]:[K2O]],[1]!Frame0[[#This Row],[FeO]])/SUM([1]!Frame0[[#This Row],[Al2O3]],[1]!Frame0[[#This Row],[Fe2O3]])</f>
        <v>1.1910040115813476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73.352505751725516</v>
      </c>
      <c r="H79" s="2">
        <v>0.1140342102630789</v>
      </c>
      <c r="I79" s="2">
        <v>11.88806641992598</v>
      </c>
      <c r="J79" s="2">
        <v>0.52265679703911172</v>
      </c>
      <c r="K79" s="2">
        <v>0</v>
      </c>
      <c r="L79" s="2">
        <v>0.10453135940782229</v>
      </c>
      <c r="M79" s="2">
        <v>0.57017105131539458</v>
      </c>
      <c r="N79" s="2">
        <v>2.793838151445434</v>
      </c>
      <c r="O79" s="2">
        <v>5.6541962588776622</v>
      </c>
      <c r="P79" s="2">
        <v>5</v>
      </c>
      <c r="Q79" s="4">
        <f>SUM([1]!Frame0[[#This Row],[MgO]:[K2O]],[1]!Frame0[[#This Row],[FeO]])/SUM([1]!Frame0[[#This Row],[Al2O3]],[1]!Frame0[[#This Row],[Fe2O3]])</f>
        <v>1.0732911259296558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73.27529258777632</v>
      </c>
      <c r="H80" s="2">
        <v>0.11391417425227569</v>
      </c>
      <c r="I80" s="2">
        <v>11.87555266579974</v>
      </c>
      <c r="J80" s="2">
        <v>0.52210663198959684</v>
      </c>
      <c r="K80" s="2">
        <v>0</v>
      </c>
      <c r="L80" s="2">
        <v>0.1044213263979194</v>
      </c>
      <c r="M80" s="2">
        <v>0.5695708712613784</v>
      </c>
      <c r="N80" s="2">
        <v>2.7908972691807539</v>
      </c>
      <c r="O80" s="2">
        <v>5.648244473342003</v>
      </c>
      <c r="P80" s="2">
        <v>5.0999999999999996</v>
      </c>
      <c r="Q80" s="4">
        <f>SUM([1]!Frame0[[#This Row],[MgO]:[K2O]],[1]!Frame0[[#This Row],[FeO]])/SUM([1]!Frame0[[#This Row],[Al2O3]],[1]!Frame0[[#This Row],[Fe2O3]])</f>
        <v>1.0732911259296558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73.27529258777632</v>
      </c>
      <c r="H81" s="2">
        <v>0.11391417425227569</v>
      </c>
      <c r="I81" s="2">
        <v>11.87555266579974</v>
      </c>
      <c r="J81" s="2">
        <v>0.52210663198959684</v>
      </c>
      <c r="K81" s="2">
        <v>0</v>
      </c>
      <c r="L81" s="2">
        <v>0.1044213263979194</v>
      </c>
      <c r="M81" s="2">
        <v>0.5695708712613784</v>
      </c>
      <c r="N81" s="2">
        <v>2.7908972691807539</v>
      </c>
      <c r="O81" s="2">
        <v>5.648244473342003</v>
      </c>
      <c r="P81" s="2">
        <v>5.0999999999999996</v>
      </c>
      <c r="Q81" s="4">
        <f>SUM([1]!Frame0[[#This Row],[MgO]:[K2O]],[1]!Frame0[[#This Row],[FeO]])/SUM([1]!Frame0[[#This Row],[Al2O3]],[1]!Frame0[[#This Row],[Fe2O3]])</f>
        <v>1.0732911259296558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71.629427683672461</v>
      </c>
      <c r="H82" s="2">
        <v>0.24030269620126299</v>
      </c>
      <c r="I82" s="2">
        <v>13.25509672246166</v>
      </c>
      <c r="J82" s="2">
        <v>0.40370852961812181</v>
      </c>
      <c r="K82" s="2">
        <v>0</v>
      </c>
      <c r="L82" s="2">
        <v>1.9224215696101041E-2</v>
      </c>
      <c r="M82" s="2">
        <v>0.6536233336674353</v>
      </c>
      <c r="N82" s="2">
        <v>3.0566502956800652</v>
      </c>
      <c r="O82" s="2">
        <v>6.6419665230029086</v>
      </c>
      <c r="P82" s="2">
        <v>4.0999999999999996</v>
      </c>
      <c r="Q82" s="4">
        <f>SUM([1]!Frame0[[#This Row],[MgO]:[K2O]],[1]!Frame0[[#This Row],[FeO]])/SUM([1]!Frame0[[#This Row],[Al2O3]],[1]!Frame0[[#This Row],[Fe2O3]])</f>
        <v>1.0583123604015894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72.665462658026129</v>
      </c>
      <c r="H83" s="2">
        <v>0.12110910443004359</v>
      </c>
      <c r="I83" s="2">
        <v>12.040263465420161</v>
      </c>
      <c r="J83" s="2">
        <v>0.79730160416445328</v>
      </c>
      <c r="K83" s="2">
        <v>0</v>
      </c>
      <c r="L83" s="2">
        <v>4.0369701476681182E-2</v>
      </c>
      <c r="M83" s="2">
        <v>0.37341973865930089</v>
      </c>
      <c r="N83" s="2">
        <v>2.4221820886008709</v>
      </c>
      <c r="O83" s="2">
        <v>6.5398916392223514</v>
      </c>
      <c r="P83" s="2">
        <v>5</v>
      </c>
      <c r="Q83" s="4">
        <f>SUM([1]!Frame0[[#This Row],[MgO]:[K2O]],[1]!Frame0[[#This Row],[FeO]])/SUM([1]!Frame0[[#This Row],[Al2O3]],[1]!Frame0[[#This Row],[Fe2O3]])</f>
        <v>1.077748472473119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73.590875643855782</v>
      </c>
      <c r="H84" s="2">
        <v>0.13105224429727741</v>
      </c>
      <c r="I84" s="2">
        <v>12.248344370860931</v>
      </c>
      <c r="J84" s="2">
        <v>0.42339955849889632</v>
      </c>
      <c r="K84" s="2">
        <v>0</v>
      </c>
      <c r="L84" s="2">
        <v>0.1008094186902134</v>
      </c>
      <c r="M84" s="2">
        <v>0.50404709345106702</v>
      </c>
      <c r="N84" s="2">
        <v>2.6815305371596772</v>
      </c>
      <c r="O84" s="2">
        <v>6.2199411331861656</v>
      </c>
      <c r="P84" s="2">
        <v>4.0999999999999996</v>
      </c>
      <c r="Q84" s="4">
        <f>SUM([1]!Frame0[[#This Row],[MgO]:[K2O]],[1]!Frame0[[#This Row],[FeO]])/SUM([1]!Frame0[[#This Row],[Al2O3]],[1]!Frame0[[#This Row],[Fe2O3]])</f>
        <v>1.054549218482812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69.76799820706708</v>
      </c>
      <c r="H85" s="2">
        <v>0.33727623442642918</v>
      </c>
      <c r="I85" s="2">
        <v>13.10559082342697</v>
      </c>
      <c r="J85" s="2">
        <v>1.7779449242542329</v>
      </c>
      <c r="K85" s="2">
        <v>0</v>
      </c>
      <c r="L85" s="2">
        <v>0.36618562594869458</v>
      </c>
      <c r="M85" s="2">
        <v>1.2238309077759</v>
      </c>
      <c r="N85" s="2">
        <v>4.9627788779888871</v>
      </c>
      <c r="O85" s="2">
        <v>2.958394399111822</v>
      </c>
      <c r="P85" s="2">
        <v>5.5</v>
      </c>
      <c r="Q85" s="4">
        <f>SUM([1]!Frame0[[#This Row],[MgO]:[K2O]],[1]!Frame0[[#This Row],[FeO]])/SUM([1]!Frame0[[#This Row],[Al2O3]],[1]!Frame0[[#This Row],[Fe2O3]])</f>
        <v>1.3003069591485448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71.934789419456578</v>
      </c>
      <c r="H86" s="2">
        <v>0.25827650456453832</v>
      </c>
      <c r="I86" s="2">
        <v>12.33987744030571</v>
      </c>
      <c r="J86" s="2">
        <v>1.256958091082824</v>
      </c>
      <c r="K86" s="2">
        <v>0</v>
      </c>
      <c r="L86" s="2">
        <v>0.25827650456453832</v>
      </c>
      <c r="M86" s="2">
        <v>0.93744805360462025</v>
      </c>
      <c r="N86" s="2">
        <v>4.381134781131796</v>
      </c>
      <c r="O86" s="2">
        <v>3.2332392052894039</v>
      </c>
      <c r="P86" s="2">
        <v>5.4</v>
      </c>
      <c r="Q86" s="4">
        <f>SUM([1]!Frame0[[#This Row],[MgO]:[K2O]],[1]!Frame0[[#This Row],[FeO]])/SUM([1]!Frame0[[#This Row],[Al2O3]],[1]!Frame0[[#This Row],[Fe2O3]])</f>
        <v>1.2033244560973504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69.859461173642757</v>
      </c>
      <c r="H87" s="2">
        <v>0.34357112052611188</v>
      </c>
      <c r="I87" s="2">
        <v>13.07478986446592</v>
      </c>
      <c r="J87" s="2">
        <v>1.683515669133975</v>
      </c>
      <c r="K87" s="2">
        <v>0</v>
      </c>
      <c r="L87" s="2">
        <v>0.39128933171029412</v>
      </c>
      <c r="M87" s="2">
        <v>1.3361099131571019</v>
      </c>
      <c r="N87" s="2">
        <v>4.8768011830234226</v>
      </c>
      <c r="O87" s="2">
        <v>2.8344617443404241</v>
      </c>
      <c r="P87" s="2">
        <v>5.6</v>
      </c>
      <c r="Q87" s="4">
        <f>SUM([1]!Frame0[[#This Row],[MgO]:[K2O]],[1]!Frame0[[#This Row],[FeO]])/SUM([1]!Frame0[[#This Row],[Al2O3]],[1]!Frame0[[#This Row],[Fe2O3]])</f>
        <v>1.2925137662626114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71.041581497854025</v>
      </c>
      <c r="H88" s="2">
        <v>0.1991366901122128</v>
      </c>
      <c r="I88" s="2">
        <v>13.43142378590621</v>
      </c>
      <c r="J88" s="2">
        <v>1.405664419558557</v>
      </c>
      <c r="K88" s="2">
        <v>0</v>
      </c>
      <c r="L88" s="2">
        <v>0.26773045594371742</v>
      </c>
      <c r="M88" s="2">
        <v>1.038272756070785</v>
      </c>
      <c r="N88" s="2">
        <v>4.8414885506299949</v>
      </c>
      <c r="O88" s="2">
        <v>3.374701843924492</v>
      </c>
      <c r="P88" s="2">
        <v>4.4000000000000004</v>
      </c>
      <c r="Q88" s="4">
        <f>SUM([1]!Frame0[[#This Row],[MgO]:[K2O]],[1]!Frame0[[#This Row],[FeO]])/SUM([1]!Frame0[[#This Row],[Al2O3]],[1]!Frame0[[#This Row],[Fe2O3]])</f>
        <v>1.2044592447050084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73.335271802812798</v>
      </c>
      <c r="H89" s="2">
        <v>9.9990914095914263E-2</v>
      </c>
      <c r="I89" s="2">
        <v>12.76396708957534</v>
      </c>
      <c r="J89" s="2">
        <v>0.42753652025184019</v>
      </c>
      <c r="K89" s="2">
        <v>0</v>
      </c>
      <c r="L89" s="2">
        <v>1.821510426137686E-2</v>
      </c>
      <c r="M89" s="2">
        <v>0.94048186289144842</v>
      </c>
      <c r="N89" s="2">
        <v>4.7662322374653741</v>
      </c>
      <c r="O89" s="2">
        <v>3.3483044686459129</v>
      </c>
      <c r="P89" s="2">
        <v>4.3</v>
      </c>
      <c r="Q89" s="4">
        <f>SUM([1]!Frame0[[#This Row],[MgO]:[K2O]],[1]!Frame0[[#This Row],[FeO]])/SUM([1]!Frame0[[#This Row],[Al2O3]],[1]!Frame0[[#This Row],[Fe2O3]])</f>
        <v>1.0833681123590917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71.410027081110954</v>
      </c>
      <c r="H90" s="2">
        <v>0.31213361948318069</v>
      </c>
      <c r="I90" s="2">
        <v>13.702964950490079</v>
      </c>
      <c r="J90" s="2">
        <v>0.90103255955092176</v>
      </c>
      <c r="K90" s="2">
        <v>0</v>
      </c>
      <c r="L90" s="2">
        <v>1.2346223434836689E-2</v>
      </c>
      <c r="M90" s="2">
        <v>1.0468632457694631</v>
      </c>
      <c r="N90" s="2">
        <v>5.3059989393348506</v>
      </c>
      <c r="O90" s="2">
        <v>3.0086333808257248</v>
      </c>
      <c r="P90" s="2">
        <v>4.3</v>
      </c>
      <c r="Q90" s="4">
        <f>SUM([1]!Frame0[[#This Row],[MgO]:[K2O]],[1]!Frame0[[#This Row],[FeO]])/SUM([1]!Frame0[[#This Row],[Al2O3]],[1]!Frame0[[#This Row],[Fe2O3]])</f>
        <v>1.1091694164531627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68.84126210236137</v>
      </c>
      <c r="H91" s="2">
        <v>0.34828329558436377</v>
      </c>
      <c r="I91" s="2">
        <v>14.497696037799299</v>
      </c>
      <c r="J91" s="2">
        <v>1.8655165386702779</v>
      </c>
      <c r="K91" s="2">
        <v>0</v>
      </c>
      <c r="L91" s="2">
        <v>0.42824140692285451</v>
      </c>
      <c r="M91" s="2">
        <v>1.5082564886494489</v>
      </c>
      <c r="N91" s="2">
        <v>5.2100919009093678</v>
      </c>
      <c r="O91" s="2">
        <v>2.7006522291030102</v>
      </c>
      <c r="P91" s="2">
        <v>4.5999999999999996</v>
      </c>
      <c r="Q91" s="4">
        <f>SUM([1]!Frame0[[#This Row],[MgO]:[K2O]],[1]!Frame0[[#This Row],[FeO]])/SUM([1]!Frame0[[#This Row],[Al2O3]],[1]!Frame0[[#This Row],[Fe2O3]])</f>
        <v>1.2393396496950306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69.569746543888385</v>
      </c>
      <c r="H92" s="2">
        <v>0.47887520356752172</v>
      </c>
      <c r="I92" s="2">
        <v>14.685194219746061</v>
      </c>
      <c r="J92" s="2">
        <v>1.290596928673845</v>
      </c>
      <c r="K92" s="2">
        <v>0</v>
      </c>
      <c r="L92" s="2">
        <v>0.22668438280780151</v>
      </c>
      <c r="M92" s="2">
        <v>0.96798661929125629</v>
      </c>
      <c r="N92" s="2">
        <v>5.4955581122548978</v>
      </c>
      <c r="O92" s="2">
        <v>3.2853579897702558</v>
      </c>
      <c r="P92" s="2">
        <v>4</v>
      </c>
      <c r="Q92" s="4">
        <f>SUM([1]!Frame0[[#This Row],[MgO]:[K2O]],[1]!Frame0[[#This Row],[FeO]])/SUM([1]!Frame0[[#This Row],[Al2O3]],[1]!Frame0[[#This Row],[Fe2O3]])</f>
        <v>1.141419126880554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67.294719130450986</v>
      </c>
      <c r="H93" s="2">
        <v>0.56591946258771941</v>
      </c>
      <c r="I93" s="2">
        <v>14.666311061683199</v>
      </c>
      <c r="J93" s="2">
        <v>2.7989060740922329</v>
      </c>
      <c r="K93" s="2">
        <v>0</v>
      </c>
      <c r="L93" s="2">
        <v>0.63637939623066619</v>
      </c>
      <c r="M93" s="2">
        <v>1.849872348161091</v>
      </c>
      <c r="N93" s="2">
        <v>5.3033979049603257</v>
      </c>
      <c r="O93" s="2">
        <v>2.9844946218337771</v>
      </c>
      <c r="P93" s="2">
        <v>3.9</v>
      </c>
      <c r="Q93" s="4">
        <f>SUM([1]!Frame0[[#This Row],[MgO]:[K2O]],[1]!Frame0[[#This Row],[FeO]])/SUM([1]!Frame0[[#This Row],[Al2O3]],[1]!Frame0[[#This Row],[Fe2O3]])</f>
        <v>1.4250770905167276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68.479419251810413</v>
      </c>
      <c r="H94" s="2">
        <v>0.51316958795916245</v>
      </c>
      <c r="I94" s="2">
        <v>15.13194335496939</v>
      </c>
      <c r="J94" s="2">
        <v>1.3546437850071249</v>
      </c>
      <c r="K94" s="2">
        <v>0</v>
      </c>
      <c r="L94" s="2">
        <v>0.17398193137733561</v>
      </c>
      <c r="M94" s="2">
        <v>1.9451841148999149</v>
      </c>
      <c r="N94" s="2">
        <v>4.8552581956882603</v>
      </c>
      <c r="O94" s="2">
        <v>2.8463997782883999</v>
      </c>
      <c r="P94" s="2">
        <v>4.7</v>
      </c>
      <c r="Q94" s="4">
        <f>SUM([1]!Frame0[[#This Row],[MgO]:[K2O]],[1]!Frame0[[#This Row],[FeO]])/SUM([1]!Frame0[[#This Row],[Al2O3]],[1]!Frame0[[#This Row],[Fe2O3]])</f>
        <v>1.1213232809312683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67.213819347085916</v>
      </c>
      <c r="H95" s="2">
        <v>0.25388543961546162</v>
      </c>
      <c r="I95" s="2">
        <v>14.06713398758261</v>
      </c>
      <c r="J95" s="2">
        <v>1.9088423793310629</v>
      </c>
      <c r="K95" s="2">
        <v>0</v>
      </c>
      <c r="L95" s="2">
        <v>0.21627278189465249</v>
      </c>
      <c r="M95" s="2">
        <v>1.184798718205488</v>
      </c>
      <c r="N95" s="2">
        <v>4.278439815742038</v>
      </c>
      <c r="O95" s="2">
        <v>4.7768075305427597</v>
      </c>
      <c r="P95" s="2">
        <v>6.1</v>
      </c>
      <c r="Q95" s="4">
        <f>SUM([1]!Frame0[[#This Row],[MgO]:[K2O]],[1]!Frame0[[#This Row],[FeO]])/SUM([1]!Frame0[[#This Row],[Al2O3]],[1]!Frame0[[#This Row],[Fe2O3]])</f>
        <v>1.2525203501234221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71.643184466019406</v>
      </c>
      <c r="H96" s="2">
        <v>0.11914563106796119</v>
      </c>
      <c r="I96" s="2">
        <v>11.46547572815534</v>
      </c>
      <c r="J96" s="2">
        <v>0.51324271844660196</v>
      </c>
      <c r="K96" s="2">
        <v>0</v>
      </c>
      <c r="L96" s="2">
        <v>0.1008155339805825</v>
      </c>
      <c r="M96" s="2">
        <v>3.5468737864077671</v>
      </c>
      <c r="N96" s="2">
        <v>2.6761941747572808</v>
      </c>
      <c r="O96" s="2">
        <v>4.3350679611650476</v>
      </c>
      <c r="P96" s="2">
        <v>5.6</v>
      </c>
      <c r="Q96" s="4">
        <f>SUM([1]!Frame0[[#This Row],[MgO]:[K2O]],[1]!Frame0[[#This Row],[FeO]])/SUM([1]!Frame0[[#This Row],[Al2O3]],[1]!Frame0[[#This Row],[Fe2O3]])</f>
        <v>1.4415025239067518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73.656793831981574</v>
      </c>
      <c r="H97" s="2">
        <v>0.18111545008511071</v>
      </c>
      <c r="I97" s="2">
        <v>11.52466206067888</v>
      </c>
      <c r="J97" s="2">
        <v>0.95323921097426656</v>
      </c>
      <c r="K97" s="2">
        <v>0</v>
      </c>
      <c r="L97" s="2">
        <v>0.1334534895363973</v>
      </c>
      <c r="M97" s="2">
        <v>0.87698007409632517</v>
      </c>
      <c r="N97" s="2">
        <v>2.5737458696305202</v>
      </c>
      <c r="O97" s="2">
        <v>5.3000100130169221</v>
      </c>
      <c r="P97" s="2">
        <v>4.8</v>
      </c>
      <c r="Q97" s="4">
        <f>SUM([1]!Frame0[[#This Row],[MgO]:[K2O]],[1]!Frame0[[#This Row],[FeO]])/SUM([1]!Frame0[[#This Row],[Al2O3]],[1]!Frame0[[#This Row],[Fe2O3]])</f>
        <v>1.1502272116670387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73.520412247348403</v>
      </c>
      <c r="H98" s="2">
        <v>0.11442865719431659</v>
      </c>
      <c r="I98" s="2">
        <v>12.30108064838903</v>
      </c>
      <c r="J98" s="2">
        <v>0.68657194316589953</v>
      </c>
      <c r="K98" s="2">
        <v>0</v>
      </c>
      <c r="L98" s="2">
        <v>7.6285771462877724E-2</v>
      </c>
      <c r="M98" s="2">
        <v>0.63889333600160092</v>
      </c>
      <c r="N98" s="2">
        <v>3.8333600160096051</v>
      </c>
      <c r="O98" s="2">
        <v>4.1289673804282572</v>
      </c>
      <c r="P98" s="2">
        <v>4.7</v>
      </c>
      <c r="Q98" s="4">
        <f>SUM([1]!Frame0[[#This Row],[MgO]:[K2O]],[1]!Frame0[[#This Row],[FeO]])/SUM([1]!Frame0[[#This Row],[Al2O3]],[1]!Frame0[[#This Row],[Fe2O3]])</f>
        <v>1.0653213695224548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73.55042016806722</v>
      </c>
      <c r="H99" s="2">
        <v>6.6176470588235295E-2</v>
      </c>
      <c r="I99" s="2">
        <v>11.817226890756301</v>
      </c>
      <c r="J99" s="2">
        <v>0.82247899159663873</v>
      </c>
      <c r="K99" s="2">
        <v>0</v>
      </c>
      <c r="L99" s="2">
        <v>4.7268907563025223E-2</v>
      </c>
      <c r="M99" s="2">
        <v>0.48214285714285721</v>
      </c>
      <c r="N99" s="2">
        <v>4.0840336134453787</v>
      </c>
      <c r="O99" s="2">
        <v>3.6302521008403361</v>
      </c>
      <c r="P99" s="2">
        <v>5.5</v>
      </c>
      <c r="Q99" s="4">
        <f>SUM([1]!Frame0[[#This Row],[MgO]:[K2O]],[1]!Frame0[[#This Row],[FeO]])/SUM([1]!Frame0[[#This Row],[Al2O3]],[1]!Frame0[[#This Row],[Fe2O3]])</f>
        <v>1.0841469558284778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68.294330971238011</v>
      </c>
      <c r="H100" s="2">
        <v>0.20746144226761151</v>
      </c>
      <c r="I100" s="2">
        <v>16.122717799082949</v>
      </c>
      <c r="J100" s="2">
        <v>1.2052521884118379</v>
      </c>
      <c r="K100" s="2">
        <v>0</v>
      </c>
      <c r="L100" s="2">
        <v>0.17782409337223851</v>
      </c>
      <c r="M100" s="2">
        <v>1.6300541892455189</v>
      </c>
      <c r="N100" s="2">
        <v>2.6772405168820339</v>
      </c>
      <c r="O100" s="2">
        <v>4.4851187994997916</v>
      </c>
      <c r="P100" s="2">
        <v>5.2</v>
      </c>
      <c r="Q100" s="4">
        <f>SUM([1]!Frame0[[#This Row],[MgO]:[K2O]],[1]!Frame0[[#This Row],[FeO]])/SUM([1]!Frame0[[#This Row],[Al2O3]],[1]!Frame0[[#This Row],[Fe2O3]])</f>
        <v>0.89211517298573639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66.322836415653413</v>
      </c>
      <c r="H101" s="2">
        <v>0.28268110759170317</v>
      </c>
      <c r="I101" s="2">
        <v>15.51821804434454</v>
      </c>
      <c r="J101" s="2">
        <v>1.59861040155308</v>
      </c>
      <c r="K101" s="2">
        <v>0</v>
      </c>
      <c r="L101" s="2">
        <v>0.24369060999284761</v>
      </c>
      <c r="M101" s="2">
        <v>2.0664963727393482</v>
      </c>
      <c r="N101" s="2">
        <v>4.4449167262695406</v>
      </c>
      <c r="O101" s="2">
        <v>4.922550321855522</v>
      </c>
      <c r="P101" s="2">
        <v>4.5999999999999996</v>
      </c>
      <c r="Q101" s="4">
        <f>SUM([1]!Frame0[[#This Row],[MgO]:[K2O]],[1]!Frame0[[#This Row],[FeO]])/SUM([1]!Frame0[[#This Row],[Al2O3]],[1]!Frame0[[#This Row],[Fe2O3]])</f>
        <v>1.2426184007879386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69.628728365633748</v>
      </c>
      <c r="H102" s="2">
        <v>0.18667219400974189</v>
      </c>
      <c r="I102" s="2">
        <v>13.96111514146544</v>
      </c>
      <c r="J102" s="2">
        <v>2.0140947248419518</v>
      </c>
      <c r="K102" s="2">
        <v>0</v>
      </c>
      <c r="L102" s="2">
        <v>0.38316924033578609</v>
      </c>
      <c r="M102" s="2">
        <v>1.837247383148513</v>
      </c>
      <c r="N102" s="2">
        <v>4.1264379728469276</v>
      </c>
      <c r="O102" s="2">
        <v>2.662534977717899</v>
      </c>
      <c r="P102" s="2">
        <v>5.2</v>
      </c>
      <c r="Q102" s="4">
        <f>SUM([1]!Frame0[[#This Row],[MgO]:[K2O]],[1]!Frame0[[#This Row],[FeO]])/SUM([1]!Frame0[[#This Row],[Al2O3]],[1]!Frame0[[#This Row],[Fe2O3]])</f>
        <v>1.206108280628658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69.322256677003097</v>
      </c>
      <c r="H103" s="2">
        <v>0.20840252075622681</v>
      </c>
      <c r="I103" s="2">
        <v>13.76403921176353</v>
      </c>
      <c r="J103" s="2">
        <v>1.799839951985595</v>
      </c>
      <c r="K103" s="2">
        <v>0</v>
      </c>
      <c r="L103" s="2">
        <v>0.32207662298689599</v>
      </c>
      <c r="M103" s="2">
        <v>1.8566770031009301</v>
      </c>
      <c r="N103" s="2">
        <v>4.7932579773932167</v>
      </c>
      <c r="O103" s="2">
        <v>2.6334500350105019</v>
      </c>
      <c r="P103" s="2">
        <v>5.3</v>
      </c>
      <c r="Q103" s="4">
        <f>SUM([1]!Frame0[[#This Row],[MgO]:[K2O]],[1]!Frame0[[#This Row],[FeO]])/SUM([1]!Frame0[[#This Row],[Al2O3]],[1]!Frame0[[#This Row],[Fe2O3]])</f>
        <v>1.2700360443013581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74.639681904571376</v>
      </c>
      <c r="H104" s="2">
        <v>0.24889466840052021</v>
      </c>
      <c r="I104" s="2">
        <v>11.07581274382315</v>
      </c>
      <c r="J104" s="2">
        <v>1.474222266680004</v>
      </c>
      <c r="K104" s="2">
        <v>0</v>
      </c>
      <c r="L104" s="2">
        <v>0.306331899569871</v>
      </c>
      <c r="M104" s="2">
        <v>0.51693508052415726</v>
      </c>
      <c r="N104" s="2">
        <v>3.0728918675602679</v>
      </c>
      <c r="O104" s="2">
        <v>4.365229568870661</v>
      </c>
      <c r="P104" s="2">
        <v>4.3</v>
      </c>
      <c r="Q104" s="4">
        <f>SUM([1]!Frame0[[#This Row],[MgO]:[K2O]],[1]!Frame0[[#This Row],[FeO]])/SUM([1]!Frame0[[#This Row],[Al2O3]],[1]!Frame0[[#This Row],[Fe2O3]])</f>
        <v>1.2267570272064228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66.666262993238462</v>
      </c>
      <c r="H105" s="2">
        <v>0.40520738722373589</v>
      </c>
      <c r="I105" s="2">
        <v>14.259440912301949</v>
      </c>
      <c r="J105" s="2">
        <v>2.6917347865576748</v>
      </c>
      <c r="K105" s="2">
        <v>0</v>
      </c>
      <c r="L105" s="2">
        <v>0.70428903017458866</v>
      </c>
      <c r="M105" s="2">
        <v>2.8750428903017462</v>
      </c>
      <c r="N105" s="2">
        <v>4.8914320314865272</v>
      </c>
      <c r="O105" s="2">
        <v>3.1065899687153089</v>
      </c>
      <c r="P105" s="2">
        <v>4.4000000000000004</v>
      </c>
      <c r="Q105" s="4">
        <f>SUM([1]!Frame0[[#This Row],[MgO]:[K2O]],[1]!Frame0[[#This Row],[FeO]])/SUM([1]!Frame0[[#This Row],[Al2O3]],[1]!Frame0[[#This Row],[Fe2O3]])</f>
        <v>1.5595819875349337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64.256756756756758</v>
      </c>
      <c r="H106" s="2">
        <v>0.66636636636636626</v>
      </c>
      <c r="I106" s="2">
        <v>14.75525525525525</v>
      </c>
      <c r="J106" s="2">
        <v>3.8078078078078068</v>
      </c>
      <c r="K106" s="2">
        <v>0</v>
      </c>
      <c r="L106" s="2">
        <v>1.427927927927928</v>
      </c>
      <c r="M106" s="2">
        <v>2.8558558558558551</v>
      </c>
      <c r="N106" s="2">
        <v>3.9981981981981982</v>
      </c>
      <c r="O106" s="2">
        <v>3.3318318318318312</v>
      </c>
      <c r="P106" s="2">
        <v>4.9000000000000004</v>
      </c>
      <c r="Q106" s="4">
        <f>SUM([1]!Frame0[[#This Row],[MgO]:[K2O]],[1]!Frame0[[#This Row],[FeO]])/SUM([1]!Frame0[[#This Row],[Al2O3]],[1]!Frame0[[#This Row],[Fe2O3]])</f>
        <v>1.6531595125254916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69.790419161676638</v>
      </c>
      <c r="H107" s="2">
        <v>0.37724550898203602</v>
      </c>
      <c r="I107" s="2">
        <v>13.203592814371261</v>
      </c>
      <c r="J107" s="2">
        <v>1.88622754491018</v>
      </c>
      <c r="K107" s="2">
        <v>0</v>
      </c>
      <c r="L107" s="2">
        <v>0.47155688622754488</v>
      </c>
      <c r="M107" s="2">
        <v>0.94311377245508976</v>
      </c>
      <c r="N107" s="2">
        <v>3.5838323353293409</v>
      </c>
      <c r="O107" s="2">
        <v>4.2440119760479043</v>
      </c>
      <c r="P107" s="2">
        <v>5.5</v>
      </c>
      <c r="Q107" s="4">
        <f>SUM([1]!Frame0[[#This Row],[MgO]:[K2O]],[1]!Frame0[[#This Row],[FeO]])/SUM([1]!Frame0[[#This Row],[Al2O3]],[1]!Frame0[[#This Row],[Fe2O3]])</f>
        <v>1.2174142225658966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67.337119695756599</v>
      </c>
      <c r="H108" s="2">
        <v>0.49491593274619688</v>
      </c>
      <c r="I108" s="2">
        <v>13.77198759007206</v>
      </c>
      <c r="J108" s="2">
        <v>3.3121297037630102</v>
      </c>
      <c r="K108" s="2">
        <v>0</v>
      </c>
      <c r="L108" s="2">
        <v>0.54250400320256198</v>
      </c>
      <c r="M108" s="2">
        <v>1.9701461168935139</v>
      </c>
      <c r="N108" s="2">
        <v>5.2346877502001599</v>
      </c>
      <c r="O108" s="2">
        <v>2.436509207365892</v>
      </c>
      <c r="P108" s="2">
        <v>4.9000000000000004</v>
      </c>
      <c r="Q108" s="4">
        <f>SUM([1]!Frame0[[#This Row],[MgO]:[K2O]],[1]!Frame0[[#This Row],[FeO]])/SUM([1]!Frame0[[#This Row],[Al2O3]],[1]!Frame0[[#This Row],[Fe2O3]])</f>
        <v>1.5178616195584029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63.090501426824297</v>
      </c>
      <c r="H109" s="2">
        <v>0.6956379942927029</v>
      </c>
      <c r="I109" s="2">
        <v>16.869221361598051</v>
      </c>
      <c r="J109" s="2">
        <v>4.8114961271911953</v>
      </c>
      <c r="K109" s="2">
        <v>0</v>
      </c>
      <c r="L109" s="2">
        <v>6.7631471667346121E-2</v>
      </c>
      <c r="M109" s="2">
        <v>1.2849979616795759</v>
      </c>
      <c r="N109" s="2">
        <v>4.8404810436200574</v>
      </c>
      <c r="O109" s="2">
        <v>3.1400326131267828</v>
      </c>
      <c r="P109" s="2">
        <v>5.2</v>
      </c>
      <c r="Q109" s="4">
        <f>SUM([1]!Frame0[[#This Row],[MgO]:[K2O]],[1]!Frame0[[#This Row],[FeO]])/SUM([1]!Frame0[[#This Row],[Al2O3]],[1]!Frame0[[#This Row],[Fe2O3]])</f>
        <v>1.2269531024747911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73.635614411570714</v>
      </c>
      <c r="H110" s="2">
        <v>0.5550543435552987</v>
      </c>
      <c r="I110" s="2">
        <v>11.54427109822603</v>
      </c>
      <c r="J110" s="2">
        <v>1.8762345706757531</v>
      </c>
      <c r="K110" s="2">
        <v>0</v>
      </c>
      <c r="L110" s="2">
        <v>0.14629406614004051</v>
      </c>
      <c r="M110" s="2">
        <v>0.64075909297171096</v>
      </c>
      <c r="N110" s="2">
        <v>4.2514456047404172</v>
      </c>
      <c r="O110" s="2">
        <v>3.7503268121200448</v>
      </c>
      <c r="P110" s="2">
        <v>3.6</v>
      </c>
      <c r="Q110" s="4">
        <f>SUM([1]!Frame0[[#This Row],[MgO]:[K2O]],[1]!Frame0[[#This Row],[FeO]])/SUM([1]!Frame0[[#This Row],[Al2O3]],[1]!Frame0[[#This Row],[Fe2O3]])</f>
        <v>1.3211189834604751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72.115511600625879</v>
      </c>
      <c r="H111" s="2">
        <v>0.6309656458340186</v>
      </c>
      <c r="I111" s="2">
        <v>12.043127992765321</v>
      </c>
      <c r="J111" s="2">
        <v>2.2547213421106349</v>
      </c>
      <c r="K111" s="2">
        <v>0</v>
      </c>
      <c r="L111" s="2">
        <v>0.24458768747628451</v>
      </c>
      <c r="M111" s="2">
        <v>0.88114218065642314</v>
      </c>
      <c r="N111" s="2">
        <v>4.5109078060436492</v>
      </c>
      <c r="O111" s="2">
        <v>3.5190357444877902</v>
      </c>
      <c r="P111" s="2">
        <v>3.8</v>
      </c>
      <c r="Q111" s="4">
        <f>SUM([1]!Frame0[[#This Row],[MgO]:[K2O]],[1]!Frame0[[#This Row],[FeO]])/SUM([1]!Frame0[[#This Row],[Al2O3]],[1]!Frame0[[#This Row],[Fe2O3]])</f>
        <v>1.3825895482022832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72.17464335827718</v>
      </c>
      <c r="H112" s="2">
        <v>0.72796448641166589</v>
      </c>
      <c r="I112" s="2">
        <v>12.21470286575933</v>
      </c>
      <c r="J112" s="2">
        <v>2.673978045007726</v>
      </c>
      <c r="K112" s="2">
        <v>0</v>
      </c>
      <c r="L112" s="2">
        <v>0.34779557332783079</v>
      </c>
      <c r="M112" s="2">
        <v>0.97369873515194361</v>
      </c>
      <c r="N112" s="2">
        <v>3.5617088388374301</v>
      </c>
      <c r="O112" s="2">
        <v>3.3255080972268898</v>
      </c>
      <c r="P112" s="2">
        <v>4</v>
      </c>
      <c r="Q112" s="4">
        <f>SUM([1]!Frame0[[#This Row],[MgO]:[K2O]],[1]!Frame0[[#This Row],[FeO]])/SUM([1]!Frame0[[#This Row],[Al2O3]],[1]!Frame0[[#This Row],[Fe2O3]])</f>
        <v>1.3020439050397581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73.215391839295279</v>
      </c>
      <c r="H113" s="2">
        <v>0.59914587286390508</v>
      </c>
      <c r="I113" s="2">
        <v>11.83142256660935</v>
      </c>
      <c r="J113" s="2">
        <v>2.1314592469956462</v>
      </c>
      <c r="K113" s="2">
        <v>0</v>
      </c>
      <c r="L113" s="2">
        <v>0.2338381563971946</v>
      </c>
      <c r="M113" s="2">
        <v>0.66364989534812779</v>
      </c>
      <c r="N113" s="2">
        <v>4.0627431937591618</v>
      </c>
      <c r="O113" s="2">
        <v>3.462349228731334</v>
      </c>
      <c r="P113" s="2">
        <v>3.8</v>
      </c>
      <c r="Q113" s="4">
        <f>SUM([1]!Frame0[[#This Row],[MgO]:[K2O]],[1]!Frame0[[#This Row],[FeO]])/SUM([1]!Frame0[[#This Row],[Al2O3]],[1]!Frame0[[#This Row],[Fe2O3]])</f>
        <v>1.2893206667223003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71.089836031978251</v>
      </c>
      <c r="H114" s="2">
        <v>0.81452239451563202</v>
      </c>
      <c r="I114" s="2">
        <v>12.091096399353489</v>
      </c>
      <c r="J114" s="2">
        <v>3.1696583403566132</v>
      </c>
      <c r="K114" s="2">
        <v>0</v>
      </c>
      <c r="L114" s="2">
        <v>0.39250755387874042</v>
      </c>
      <c r="M114" s="2">
        <v>1.092257429409895</v>
      </c>
      <c r="N114" s="2">
        <v>4.1620014957428788</v>
      </c>
      <c r="O114" s="2">
        <v>3.2881203547644722</v>
      </c>
      <c r="P114" s="2">
        <v>3.9</v>
      </c>
      <c r="Q114" s="4">
        <f>SUM([1]!Frame0[[#This Row],[MgO]:[K2O]],[1]!Frame0[[#This Row],[FeO]])/SUM([1]!Frame0[[#This Row],[Al2O3]],[1]!Frame0[[#This Row],[Fe2O3]])</f>
        <v>1.4790448379971688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74.703729443820222</v>
      </c>
      <c r="H115" s="2">
        <v>0.79313943644220508</v>
      </c>
      <c r="I115" s="2">
        <v>11.33709727022169</v>
      </c>
      <c r="J115" s="2">
        <v>1.59138994515527</v>
      </c>
      <c r="K115" s="2">
        <v>0</v>
      </c>
      <c r="L115" s="2">
        <v>0.13592963269846289</v>
      </c>
      <c r="M115" s="2">
        <v>0.30160342928049649</v>
      </c>
      <c r="N115" s="2">
        <v>3.3788953413861549</v>
      </c>
      <c r="O115" s="2">
        <v>4.0582155009954759</v>
      </c>
      <c r="P115" s="2">
        <v>3.7</v>
      </c>
      <c r="Q115" s="4">
        <f>SUM([1]!Frame0[[#This Row],[MgO]:[K2O]],[1]!Frame0[[#This Row],[FeO]])/SUM([1]!Frame0[[#This Row],[Al2O3]],[1]!Frame0[[#This Row],[Fe2O3]])</f>
        <v>1.1556821963574624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70.262191401172544</v>
      </c>
      <c r="H116" s="2">
        <v>0.9824129558248389</v>
      </c>
      <c r="I116" s="2">
        <v>12.17484186653901</v>
      </c>
      <c r="J116" s="2">
        <v>3.5012591884312112</v>
      </c>
      <c r="K116" s="2">
        <v>0</v>
      </c>
      <c r="L116" s="2">
        <v>0.43016998981169419</v>
      </c>
      <c r="M116" s="2">
        <v>1.2402613996732961</v>
      </c>
      <c r="N116" s="2">
        <v>4.3434903776866598</v>
      </c>
      <c r="O116" s="2">
        <v>3.1653728208607621</v>
      </c>
      <c r="P116" s="2">
        <v>3.9</v>
      </c>
      <c r="Q116" s="4">
        <f>SUM([1]!Frame0[[#This Row],[MgO]:[K2O]],[1]!Frame0[[#This Row],[FeO]])/SUM([1]!Frame0[[#This Row],[Al2O3]],[1]!Frame0[[#This Row],[Fe2O3]])</f>
        <v>1.5510632939687867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67.534076529075037</v>
      </c>
      <c r="H117" s="2">
        <v>0.26799236717886921</v>
      </c>
      <c r="I117" s="2">
        <v>14.978859094104649</v>
      </c>
      <c r="J117" s="2">
        <v>1.818519634428041</v>
      </c>
      <c r="K117" s="2">
        <v>0</v>
      </c>
      <c r="L117" s="2">
        <v>0.35413277091493423</v>
      </c>
      <c r="M117" s="2">
        <v>1.2825349000703019</v>
      </c>
      <c r="N117" s="2">
        <v>5.9341167018178176</v>
      </c>
      <c r="O117" s="2">
        <v>3.1297680024103651</v>
      </c>
      <c r="P117" s="2">
        <v>4.7</v>
      </c>
      <c r="Q117" s="4">
        <f>SUM([1]!Frame0[[#This Row],[MgO]:[K2O]],[1]!Frame0[[#This Row],[FeO]])/SUM([1]!Frame0[[#This Row],[Al2O3]],[1]!Frame0[[#This Row],[Fe2O3]])</f>
        <v>1.2656878159652465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61.406890335503263</v>
      </c>
      <c r="H118" s="2">
        <v>0.93398097145718584</v>
      </c>
      <c r="I118" s="2">
        <v>16.198437656484732</v>
      </c>
      <c r="J118" s="2">
        <v>3.3302553830746122</v>
      </c>
      <c r="K118" s="2">
        <v>0</v>
      </c>
      <c r="L118" s="2">
        <v>1.4434251377065599</v>
      </c>
      <c r="M118" s="2">
        <v>3.6510165247871811</v>
      </c>
      <c r="N118" s="2">
        <v>5.0378367551326999</v>
      </c>
      <c r="O118" s="2">
        <v>2.1981572358537811</v>
      </c>
      <c r="P118" s="2">
        <v>5.8</v>
      </c>
      <c r="Q118" s="4">
        <f>SUM([1]!Frame0[[#This Row],[MgO]:[K2O]],[1]!Frame0[[#This Row],[FeO]])/SUM([1]!Frame0[[#This Row],[Al2O3]],[1]!Frame0[[#This Row],[Fe2O3]])</f>
        <v>1.5855365804806651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63.845759934453092</v>
      </c>
      <c r="H119" s="2">
        <v>0.7807763211798443</v>
      </c>
      <c r="I119" s="2">
        <v>16.60385088078656</v>
      </c>
      <c r="J119" s="2">
        <v>3.0934555510036872</v>
      </c>
      <c r="K119" s="2">
        <v>0</v>
      </c>
      <c r="L119" s="2">
        <v>0.85984227775501842</v>
      </c>
      <c r="M119" s="2">
        <v>3.992830807046293</v>
      </c>
      <c r="N119" s="2">
        <v>4.1311962310528463</v>
      </c>
      <c r="O119" s="2">
        <v>3.192287996722655</v>
      </c>
      <c r="P119" s="2">
        <v>3.5</v>
      </c>
      <c r="Q119" s="4">
        <f>SUM([1]!Frame0[[#This Row],[MgO]:[K2O]],[1]!Frame0[[#This Row],[FeO]])/SUM([1]!Frame0[[#This Row],[Al2O3]],[1]!Frame0[[#This Row],[Fe2O3]])</f>
        <v>1.4500791040866685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68.099707336764553</v>
      </c>
      <c r="H120" s="2">
        <v>0.38914118478151177</v>
      </c>
      <c r="I120" s="2">
        <v>15.954788576041979</v>
      </c>
      <c r="J120" s="2">
        <v>1.1966091432031489</v>
      </c>
      <c r="K120" s="2">
        <v>0</v>
      </c>
      <c r="L120" s="2">
        <v>0.24321324048844489</v>
      </c>
      <c r="M120" s="2">
        <v>3.259057422545161</v>
      </c>
      <c r="N120" s="2">
        <v>4.2610959733575537</v>
      </c>
      <c r="O120" s="2">
        <v>2.9963871228176409</v>
      </c>
      <c r="P120" s="2">
        <v>3.6</v>
      </c>
      <c r="Q120" s="4">
        <f>SUM([1]!Frame0[[#This Row],[MgO]:[K2O]],[1]!Frame0[[#This Row],[FeO]])/SUM([1]!Frame0[[#This Row],[Al2O3]],[1]!Frame0[[#This Row],[Fe2O3]])</f>
        <v>1.1590560922473643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67.750975878290461</v>
      </c>
      <c r="H121" s="2">
        <v>0.45489940946852159</v>
      </c>
      <c r="I121" s="2">
        <v>15.098788910019019</v>
      </c>
      <c r="J121" s="2">
        <v>2.3809628665799218</v>
      </c>
      <c r="K121" s="2">
        <v>0</v>
      </c>
      <c r="L121" s="2">
        <v>0.76461815634070662</v>
      </c>
      <c r="M121" s="2">
        <v>2.6422880592533282</v>
      </c>
      <c r="N121" s="2">
        <v>4.2295966369732758</v>
      </c>
      <c r="O121" s="2">
        <v>3.3778700830747681</v>
      </c>
      <c r="P121" s="2">
        <v>3.3</v>
      </c>
      <c r="Q121" s="4">
        <f>SUM([1]!Frame0[[#This Row],[MgO]:[K2O]],[1]!Frame0[[#This Row],[FeO]])/SUM([1]!Frame0[[#This Row],[Al2O3]],[1]!Frame0[[#This Row],[Fe2O3]])</f>
        <v>1.3730914435661321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62.949027635619238</v>
      </c>
      <c r="H122" s="2">
        <v>0.64334698055271244</v>
      </c>
      <c r="I122" s="2">
        <v>16.825997952917088</v>
      </c>
      <c r="J122" s="2">
        <v>3.1276560900716479</v>
      </c>
      <c r="K122" s="2">
        <v>0</v>
      </c>
      <c r="L122" s="2">
        <v>1.2668986693961111</v>
      </c>
      <c r="M122" s="2">
        <v>3.5235619242579319</v>
      </c>
      <c r="N122" s="2">
        <v>4.3945547594677592</v>
      </c>
      <c r="O122" s="2">
        <v>3.9689559877175018</v>
      </c>
      <c r="P122" s="2">
        <v>3.3</v>
      </c>
      <c r="Q122" s="4">
        <f>SUM([1]!Frame0[[#This Row],[MgO]:[K2O]],[1]!Frame0[[#This Row],[FeO]])/SUM([1]!Frame0[[#This Row],[Al2O3]],[1]!Frame0[[#This Row],[Fe2O3]])</f>
        <v>1.5200235821703827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65.668027766435273</v>
      </c>
      <c r="H123" s="2">
        <v>0.55051041241322984</v>
      </c>
      <c r="I123" s="2">
        <v>15.33564720293997</v>
      </c>
      <c r="J123" s="2">
        <v>2.8901796651694571</v>
      </c>
      <c r="K123" s="2">
        <v>0</v>
      </c>
      <c r="L123" s="2">
        <v>1.1600040832993059</v>
      </c>
      <c r="M123" s="2">
        <v>3.0474683544303791</v>
      </c>
      <c r="N123" s="2">
        <v>3.76509799918334</v>
      </c>
      <c r="O123" s="2">
        <v>3.883064516129032</v>
      </c>
      <c r="P123" s="2">
        <v>3.7</v>
      </c>
      <c r="Q123" s="4">
        <f>SUM([1]!Frame0[[#This Row],[MgO]:[K2O]],[1]!Frame0[[#This Row],[FeO]])/SUM([1]!Frame0[[#This Row],[Al2O3]],[1]!Frame0[[#This Row],[Fe2O3]])</f>
        <v>1.4981004911870242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64.822188449848028</v>
      </c>
      <c r="H124" s="2">
        <v>0.58662613981762923</v>
      </c>
      <c r="I124" s="2">
        <v>16.327760891590678</v>
      </c>
      <c r="J124" s="2">
        <v>2.8549138804457952</v>
      </c>
      <c r="K124" s="2">
        <v>0</v>
      </c>
      <c r="L124" s="2">
        <v>0.89949341438703156</v>
      </c>
      <c r="M124" s="2">
        <v>3.5099797365754819</v>
      </c>
      <c r="N124" s="2">
        <v>4.0672745694022296</v>
      </c>
      <c r="O124" s="2">
        <v>3.4317629179331308</v>
      </c>
      <c r="P124" s="2">
        <v>3.5</v>
      </c>
      <c r="Q124" s="4">
        <f>SUM([1]!Frame0[[#This Row],[MgO]:[K2O]],[1]!Frame0[[#This Row],[FeO]])/SUM([1]!Frame0[[#This Row],[Al2O3]],[1]!Frame0[[#This Row],[Fe2O3]])</f>
        <v>1.4156750802554956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63.045339796021423</v>
      </c>
      <c r="H125" s="2">
        <v>0.50513985660910832</v>
      </c>
      <c r="I125" s="2">
        <v>16.611329900030299</v>
      </c>
      <c r="J125" s="2">
        <v>3.0988387357366451</v>
      </c>
      <c r="K125" s="2">
        <v>0</v>
      </c>
      <c r="L125" s="2">
        <v>1.321135009593053</v>
      </c>
      <c r="M125" s="2">
        <v>4.1674038170251446</v>
      </c>
      <c r="N125" s="2">
        <v>4.0314046248611533</v>
      </c>
      <c r="O125" s="2">
        <v>3.4194082601231952</v>
      </c>
      <c r="P125" s="2">
        <v>3.8</v>
      </c>
      <c r="Q125" s="4">
        <f>SUM([1]!Frame0[[#This Row],[MgO]:[K2O]],[1]!Frame0[[#This Row],[FeO]])/SUM([1]!Frame0[[#This Row],[Al2O3]],[1]!Frame0[[#This Row],[Fe2O3]])</f>
        <v>1.5441634225726912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74.254134015345272</v>
      </c>
      <c r="H126" s="2">
        <v>0.32938721227621492</v>
      </c>
      <c r="I126" s="2">
        <v>12.550244501278771</v>
      </c>
      <c r="J126" s="2">
        <v>1.057194884910486</v>
      </c>
      <c r="K126" s="2">
        <v>0</v>
      </c>
      <c r="L126" s="2">
        <v>0.1301769820971867</v>
      </c>
      <c r="M126" s="2">
        <v>0.80078567774936071</v>
      </c>
      <c r="N126" s="2">
        <v>2.97237442455243</v>
      </c>
      <c r="O126" s="2">
        <v>4.3057023017902818</v>
      </c>
      <c r="P126" s="2">
        <v>3.6</v>
      </c>
      <c r="Q126" s="4">
        <f>SUM([1]!Frame0[[#This Row],[MgO]:[K2O]],[1]!Frame0[[#This Row],[FeO]])/SUM([1]!Frame0[[#This Row],[Al2O3]],[1]!Frame0[[#This Row],[Fe2O3]])</f>
        <v>1.0227830165093401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73.560890025575446</v>
      </c>
      <c r="H127" s="2">
        <v>0.32631202046035812</v>
      </c>
      <c r="I127" s="2">
        <v>12.433074168797949</v>
      </c>
      <c r="J127" s="2">
        <v>1.0473248081841431</v>
      </c>
      <c r="K127" s="2">
        <v>0</v>
      </c>
      <c r="L127" s="2">
        <v>0.1289616368286445</v>
      </c>
      <c r="M127" s="2">
        <v>0.79330946291560112</v>
      </c>
      <c r="N127" s="2">
        <v>2.9446240409207158</v>
      </c>
      <c r="O127" s="2">
        <v>4.2655038363171354</v>
      </c>
      <c r="P127" s="2">
        <v>4.5</v>
      </c>
      <c r="Q127" s="4">
        <f>SUM([1]!Frame0[[#This Row],[MgO]:[K2O]],[1]!Frame0[[#This Row],[FeO]])/SUM([1]!Frame0[[#This Row],[Al2O3]],[1]!Frame0[[#This Row],[Fe2O3]])</f>
        <v>1.0227830165093401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69.363536133106138</v>
      </c>
      <c r="H128" s="2">
        <v>0.21854264809060839</v>
      </c>
      <c r="I128" s="2">
        <v>14.157762854565499</v>
      </c>
      <c r="J128" s="2">
        <v>1.8718652901673849</v>
      </c>
      <c r="K128" s="2">
        <v>0</v>
      </c>
      <c r="L128" s="2">
        <v>0.41808158765159859</v>
      </c>
      <c r="M128" s="2">
        <v>1.7958504560489119</v>
      </c>
      <c r="N128" s="2">
        <v>4.6654104440212487</v>
      </c>
      <c r="O128" s="2">
        <v>2.308950586348602</v>
      </c>
      <c r="P128" s="2">
        <v>5.2</v>
      </c>
      <c r="Q128" s="4">
        <f>SUM([1]!Frame0[[#This Row],[MgO]:[K2O]],[1]!Frame0[[#This Row],[FeO]])/SUM([1]!Frame0[[#This Row],[Al2O3]],[1]!Frame0[[#This Row],[Fe2O3]])</f>
        <v>1.2116140298819524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70.734277281349392</v>
      </c>
      <c r="H129" s="2">
        <v>0.48044224319319229</v>
      </c>
      <c r="I129" s="2">
        <v>13.38196724603468</v>
      </c>
      <c r="J129" s="2">
        <v>1.9469056350523739</v>
      </c>
      <c r="K129" s="2">
        <v>0</v>
      </c>
      <c r="L129" s="2">
        <v>0.56138868394957708</v>
      </c>
      <c r="M129" s="2">
        <v>1.8099945499753609</v>
      </c>
      <c r="N129" s="2">
        <v>4.6806943018124851</v>
      </c>
      <c r="O129" s="2">
        <v>2.804330058632948</v>
      </c>
      <c r="P129" s="2">
        <v>3.6</v>
      </c>
      <c r="Q129" s="4">
        <f>SUM([1]!Frame0[[#This Row],[MgO]:[K2O]],[1]!Frame0[[#This Row],[FeO]])/SUM([1]!Frame0[[#This Row],[Al2O3]],[1]!Frame0[[#This Row],[Fe2O3]])</f>
        <v>1.3607759025963395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69.242054732064162</v>
      </c>
      <c r="H130" s="2">
        <v>0.43357886098136772</v>
      </c>
      <c r="I130" s="2">
        <v>14.067334015542199</v>
      </c>
      <c r="J130" s="2">
        <v>1.896785175128421</v>
      </c>
      <c r="K130" s="2">
        <v>0</v>
      </c>
      <c r="L130" s="2">
        <v>0.43749379426336649</v>
      </c>
      <c r="M130" s="2">
        <v>2.1876647179809319</v>
      </c>
      <c r="N130" s="2">
        <v>5.027753067406965</v>
      </c>
      <c r="O130" s="2">
        <v>3.3073356366325899</v>
      </c>
      <c r="P130" s="2">
        <v>3.4</v>
      </c>
      <c r="Q130" s="4">
        <f>SUM([1]!Frame0[[#This Row],[MgO]:[K2O]],[1]!Frame0[[#This Row],[FeO]])/SUM([1]!Frame0[[#This Row],[Al2O3]],[1]!Frame0[[#This Row],[Fe2O3]])</f>
        <v>1.3952474260997489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72.445123766796769</v>
      </c>
      <c r="H131" s="2">
        <v>0.43143490851972871</v>
      </c>
      <c r="I131" s="2">
        <v>12.59372421440731</v>
      </c>
      <c r="J131" s="2">
        <v>1.5567954089186919</v>
      </c>
      <c r="K131" s="2">
        <v>0</v>
      </c>
      <c r="L131" s="2">
        <v>0.29870423593772388</v>
      </c>
      <c r="M131" s="2">
        <v>1.355153669105855</v>
      </c>
      <c r="N131" s="2">
        <v>4.4507894716772292</v>
      </c>
      <c r="O131" s="2">
        <v>3.268274324636709</v>
      </c>
      <c r="P131" s="2">
        <v>3.6</v>
      </c>
      <c r="Q131" s="4">
        <f>SUM([1]!Frame0[[#This Row],[MgO]:[K2O]],[1]!Frame0[[#This Row],[FeO]])/SUM([1]!Frame0[[#This Row],[Al2O3]],[1]!Frame0[[#This Row],[Fe2O3]])</f>
        <v>1.2933954144727022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72.357005184938757</v>
      </c>
      <c r="H132" s="2">
        <v>0.50875457300334892</v>
      </c>
      <c r="I132" s="2">
        <v>12.7728845821365</v>
      </c>
      <c r="J132" s="2">
        <v>1.498213427402503</v>
      </c>
      <c r="K132" s="2">
        <v>0</v>
      </c>
      <c r="L132" s="2">
        <v>0.1153067618835759</v>
      </c>
      <c r="M132" s="2">
        <v>1.1996650030922771</v>
      </c>
      <c r="N132" s="2">
        <v>4.6093878062959472</v>
      </c>
      <c r="O132" s="2">
        <v>3.1387826612471028</v>
      </c>
      <c r="P132" s="2">
        <v>3.8</v>
      </c>
      <c r="Q132" s="4">
        <f>SUM([1]!Frame0[[#This Row],[MgO]:[K2O]],[1]!Frame0[[#This Row],[FeO]])/SUM([1]!Frame0[[#This Row],[Al2O3]],[1]!Frame0[[#This Row],[Fe2O3]])</f>
        <v>1.2197397853002816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71.379257807319433</v>
      </c>
      <c r="H133" s="2">
        <v>0.35696824972232899</v>
      </c>
      <c r="I133" s="2">
        <v>13.584615715067461</v>
      </c>
      <c r="J133" s="2">
        <v>1.4409436543277589</v>
      </c>
      <c r="K133" s="2">
        <v>0</v>
      </c>
      <c r="L133" s="2">
        <v>0.2018262972112515</v>
      </c>
      <c r="M133" s="2">
        <v>1.6966864052225881</v>
      </c>
      <c r="N133" s="2">
        <v>4.7411159639535958</v>
      </c>
      <c r="O133" s="2">
        <v>2.798585907175589</v>
      </c>
      <c r="P133" s="2">
        <v>3.8</v>
      </c>
      <c r="Q133" s="4">
        <f>SUM([1]!Frame0[[#This Row],[MgO]:[K2O]],[1]!Frame0[[#This Row],[FeO]])/SUM([1]!Frame0[[#This Row],[Al2O3]],[1]!Frame0[[#This Row],[Fe2O3]])</f>
        <v>1.2123535982305202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74.786273918939273</v>
      </c>
      <c r="H134" s="2">
        <v>0.39025986586254779</v>
      </c>
      <c r="I134" s="2">
        <v>11.875189966974659</v>
      </c>
      <c r="J134" s="2">
        <v>0.80996776873302412</v>
      </c>
      <c r="K134" s="2">
        <v>0</v>
      </c>
      <c r="L134" s="2">
        <v>0.19566801998623601</v>
      </c>
      <c r="M134" s="2">
        <v>0.5219444433132846</v>
      </c>
      <c r="N134" s="2">
        <v>4.3401123513147022</v>
      </c>
      <c r="O134" s="2">
        <v>3.1805836648762669</v>
      </c>
      <c r="P134" s="2">
        <v>3.9</v>
      </c>
      <c r="Q134" s="4">
        <f>SUM([1]!Frame0[[#This Row],[MgO]:[K2O]],[1]!Frame0[[#This Row],[FeO]])/SUM([1]!Frame0[[#This Row],[Al2O3]],[1]!Frame0[[#This Row],[Fe2O3]])</f>
        <v>1.1095548096736092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73.471371500796678</v>
      </c>
      <c r="H135" s="2">
        <v>0.25678956682081461</v>
      </c>
      <c r="I135" s="2">
        <v>12.88360517605266</v>
      </c>
      <c r="J135" s="2">
        <v>0.74532848806422081</v>
      </c>
      <c r="K135" s="2">
        <v>0</v>
      </c>
      <c r="L135" s="2">
        <v>0.1552941580571201</v>
      </c>
      <c r="M135" s="2">
        <v>0.98118149061347215</v>
      </c>
      <c r="N135" s="2">
        <v>4.4824969605361336</v>
      </c>
      <c r="O135" s="2">
        <v>3.323932659058892</v>
      </c>
      <c r="P135" s="2">
        <v>3.7</v>
      </c>
      <c r="Q135" s="4">
        <f>SUM([1]!Frame0[[#This Row],[MgO]:[K2O]],[1]!Frame0[[#This Row],[FeO]])/SUM([1]!Frame0[[#This Row],[Al2O3]],[1]!Frame0[[#This Row],[Fe2O3]])</f>
        <v>1.1026964267567168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73.004288687268897</v>
      </c>
      <c r="H136" s="2">
        <v>0.35496368511726101</v>
      </c>
      <c r="I136" s="2">
        <v>12.803969331228069</v>
      </c>
      <c r="J136" s="2">
        <v>1.367907700659859</v>
      </c>
      <c r="K136" s="2">
        <v>0</v>
      </c>
      <c r="L136" s="2">
        <v>0.27137525927407358</v>
      </c>
      <c r="M136" s="2">
        <v>1.321289307905992</v>
      </c>
      <c r="N136" s="2">
        <v>4.4380952201020634</v>
      </c>
      <c r="O136" s="2">
        <v>3.1381108084437961</v>
      </c>
      <c r="P136" s="2">
        <v>3.3</v>
      </c>
      <c r="Q136" s="4">
        <f>SUM([1]!Frame0[[#This Row],[MgO]:[K2O]],[1]!Frame0[[#This Row],[FeO]])/SUM([1]!Frame0[[#This Row],[Al2O3]],[1]!Frame0[[#This Row],[Fe2O3]])</f>
        <v>1.2283780563826887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65.629166029211675</v>
      </c>
      <c r="H137" s="2">
        <v>0.58377038699007455</v>
      </c>
      <c r="I137" s="2">
        <v>17.208276180162841</v>
      </c>
      <c r="J137" s="2">
        <v>1.32498838062478</v>
      </c>
      <c r="K137" s="2">
        <v>0</v>
      </c>
      <c r="L137" s="2">
        <v>6.7964951499883949E-2</v>
      </c>
      <c r="M137" s="2">
        <v>3.284673286398498</v>
      </c>
      <c r="N137" s="2">
        <v>5.2209462082362634</v>
      </c>
      <c r="O137" s="2">
        <v>2.9802145768759818</v>
      </c>
      <c r="P137" s="2">
        <v>3.7</v>
      </c>
      <c r="Q137" s="4">
        <f>SUM([1]!Frame0[[#This Row],[MgO]:[K2O]],[1]!Frame0[[#This Row],[FeO]])/SUM([1]!Frame0[[#This Row],[Al2O3]],[1]!Frame0[[#This Row],[Fe2O3]])</f>
        <v>1.1529017636058403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69.211079660331578</v>
      </c>
      <c r="H138" s="2">
        <v>0.50832996360695515</v>
      </c>
      <c r="I138" s="2">
        <v>13.060169834209461</v>
      </c>
      <c r="J138" s="2">
        <v>2.0430954306510309</v>
      </c>
      <c r="K138" s="2">
        <v>0</v>
      </c>
      <c r="L138" s="2">
        <v>0.23461382935705619</v>
      </c>
      <c r="M138" s="2">
        <v>1.0166599272139101</v>
      </c>
      <c r="N138" s="2">
        <v>5.5427517185604529</v>
      </c>
      <c r="O138" s="2">
        <v>5.083299636069551</v>
      </c>
      <c r="P138" s="2">
        <v>3.3</v>
      </c>
      <c r="Q138" s="4">
        <f>SUM([1]!Frame0[[#This Row],[MgO]:[K2O]],[1]!Frame0[[#This Row],[FeO]])/SUM([1]!Frame0[[#This Row],[Al2O3]],[1]!Frame0[[#This Row],[Fe2O3]])</f>
        <v>1.5284831371980028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74.690977596741334</v>
      </c>
      <c r="H139" s="2">
        <v>0.32649694501018328</v>
      </c>
      <c r="I139" s="2">
        <v>10.351873727087581</v>
      </c>
      <c r="J139" s="2">
        <v>1.3059877800407329</v>
      </c>
      <c r="K139" s="2">
        <v>0</v>
      </c>
      <c r="L139" s="2">
        <v>0.115234215885947</v>
      </c>
      <c r="M139" s="2">
        <v>0.38411405295315681</v>
      </c>
      <c r="N139" s="2">
        <v>2.439124236252546</v>
      </c>
      <c r="O139" s="2">
        <v>4.6861914460285128</v>
      </c>
      <c r="P139" s="2">
        <v>5.7</v>
      </c>
      <c r="Q139" s="4">
        <f>SUM([1]!Frame0[[#This Row],[MgO]:[K2O]],[1]!Frame0[[#This Row],[FeO]])/SUM([1]!Frame0[[#This Row],[Al2O3]],[1]!Frame0[[#This Row],[Fe2O3]])</f>
        <v>1.1522996758889839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70.215215801120834</v>
      </c>
      <c r="H140" s="2">
        <v>0.26284980157383719</v>
      </c>
      <c r="I140" s="2">
        <v>13.31651218097806</v>
      </c>
      <c r="J140" s="2">
        <v>2.1758215098719549</v>
      </c>
      <c r="K140" s="2">
        <v>0</v>
      </c>
      <c r="L140" s="2">
        <v>0.41448663013944909</v>
      </c>
      <c r="M140" s="2">
        <v>2.204742927294856</v>
      </c>
      <c r="N140" s="2">
        <v>3.5734856950732321</v>
      </c>
      <c r="O140" s="2">
        <v>2.436885453947768</v>
      </c>
      <c r="P140" s="2">
        <v>5.4</v>
      </c>
      <c r="Q140" s="4">
        <f>SUM([1]!Frame0[[#This Row],[MgO]:[K2O]],[1]!Frame0[[#This Row],[FeO]])/SUM([1]!Frame0[[#This Row],[Al2O3]],[1]!Frame0[[#This Row],[Fe2O3]])</f>
        <v>1.2512016726623936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69.349666942683172</v>
      </c>
      <c r="H141" s="2">
        <v>0.29320146376619338</v>
      </c>
      <c r="I141" s="2">
        <v>13.33893929504378</v>
      </c>
      <c r="J141" s="2">
        <v>2.3624384654650989</v>
      </c>
      <c r="K141" s="2">
        <v>0</v>
      </c>
      <c r="L141" s="2">
        <v>0.50260720530719372</v>
      </c>
      <c r="M141" s="2">
        <v>2.4863164305070891</v>
      </c>
      <c r="N141" s="2">
        <v>4.0587453801061493</v>
      </c>
      <c r="O141" s="2">
        <v>2.3080848171213271</v>
      </c>
      <c r="P141" s="2">
        <v>5.3</v>
      </c>
      <c r="Q141" s="4">
        <f>SUM([1]!Frame0[[#This Row],[MgO]:[K2O]],[1]!Frame0[[#This Row],[FeO]])/SUM([1]!Frame0[[#This Row],[Al2O3]],[1]!Frame0[[#This Row],[Fe2O3]])</f>
        <v>1.3734413544757114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69.323169508525567</v>
      </c>
      <c r="H142" s="2">
        <v>0.19097291875626879</v>
      </c>
      <c r="I142" s="2">
        <v>14.80040120361083</v>
      </c>
      <c r="J142" s="2">
        <v>1.5277833500501501</v>
      </c>
      <c r="K142" s="2">
        <v>0</v>
      </c>
      <c r="L142" s="2">
        <v>0.28645937813440309</v>
      </c>
      <c r="M142" s="2">
        <v>1.5277833500501501</v>
      </c>
      <c r="N142" s="2">
        <v>3.8194583751253761</v>
      </c>
      <c r="O142" s="2">
        <v>3.7239719157472408</v>
      </c>
      <c r="P142" s="2">
        <v>4.8</v>
      </c>
      <c r="Q142" s="4">
        <f>SUM([1]!Frame0[[#This Row],[MgO]:[K2O]],[1]!Frame0[[#This Row],[FeO]])/SUM([1]!Frame0[[#This Row],[Al2O3]],[1]!Frame0[[#This Row],[Fe2O3]])</f>
        <v>1.0800428892059548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72.898600000000002</v>
      </c>
      <c r="H143" s="2">
        <v>0.28110000000000002</v>
      </c>
      <c r="I143" s="2">
        <v>12.274699999999999</v>
      </c>
      <c r="J143" s="2">
        <v>1.0306999999999999</v>
      </c>
      <c r="K143" s="2">
        <v>0</v>
      </c>
      <c r="L143" s="2">
        <v>0.18740000000000001</v>
      </c>
      <c r="M143" s="2">
        <v>1.2181</v>
      </c>
      <c r="N143" s="2">
        <v>2.9047000000000009</v>
      </c>
      <c r="O143" s="2">
        <v>2.9047000000000009</v>
      </c>
      <c r="P143" s="2">
        <v>6.3</v>
      </c>
      <c r="Q143" s="4">
        <f>SUM([1]!Frame0[[#This Row],[MgO]:[K2O]],[1]!Frame0[[#This Row],[FeO]])/SUM([1]!Frame0[[#This Row],[Al2O3]],[1]!Frame0[[#This Row],[Fe2O3]])</f>
        <v>0.98367158650729081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67.838926174496635</v>
      </c>
      <c r="H144" s="2">
        <v>0.2348993288590604</v>
      </c>
      <c r="I144" s="2">
        <v>13.15436241610738</v>
      </c>
      <c r="J144" s="2">
        <v>1.465771812080537</v>
      </c>
      <c r="K144" s="2">
        <v>0</v>
      </c>
      <c r="L144" s="2">
        <v>0.58255033557046976</v>
      </c>
      <c r="M144" s="2">
        <v>2.0201342281879189</v>
      </c>
      <c r="N144" s="2">
        <v>6.3328859060402678</v>
      </c>
      <c r="O144" s="2">
        <v>2.1704697986577179</v>
      </c>
      <c r="P144" s="2">
        <v>6.2</v>
      </c>
      <c r="Q144" s="4">
        <f>SUM([1]!Frame0[[#This Row],[MgO]:[K2O]],[1]!Frame0[[#This Row],[FeO]])/SUM([1]!Frame0[[#This Row],[Al2O3]],[1]!Frame0[[#This Row],[Fe2O3]])</f>
        <v>1.5199941106286254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72.879177377892034</v>
      </c>
      <c r="H145" s="2">
        <v>4.8586118251928018E-2</v>
      </c>
      <c r="I145" s="2">
        <v>12.02020565552699</v>
      </c>
      <c r="J145" s="2">
        <v>0.62190231362467874</v>
      </c>
      <c r="K145" s="2">
        <v>0</v>
      </c>
      <c r="L145" s="2">
        <v>6.8020565552699225E-2</v>
      </c>
      <c r="M145" s="2">
        <v>1.000874035989717</v>
      </c>
      <c r="N145" s="2">
        <v>2.7888431876606692</v>
      </c>
      <c r="O145" s="2">
        <v>5.0723907455012851</v>
      </c>
      <c r="P145" s="2">
        <v>5.5</v>
      </c>
      <c r="Q145" s="4">
        <f>SUM([1]!Frame0[[#This Row],[MgO]:[K2O]],[1]!Frame0[[#This Row],[FeO]])/SUM([1]!Frame0[[#This Row],[Al2O3]],[1]!Frame0[[#This Row],[Fe2O3]])</f>
        <v>1.0775992270931958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73.89677419354841</v>
      </c>
      <c r="H146" s="2">
        <v>9.6774193548387122E-2</v>
      </c>
      <c r="I146" s="2">
        <v>11.148387096774201</v>
      </c>
      <c r="J146" s="2">
        <v>0.48387096774193561</v>
      </c>
      <c r="K146" s="2">
        <v>0</v>
      </c>
      <c r="L146" s="2">
        <v>5.8064516129032268E-2</v>
      </c>
      <c r="M146" s="2">
        <v>0.63870967741935492</v>
      </c>
      <c r="N146" s="2">
        <v>2.467741935483871</v>
      </c>
      <c r="O146" s="2">
        <v>5.1096774193548393</v>
      </c>
      <c r="P146" s="2">
        <v>6.1</v>
      </c>
      <c r="Q146" s="4">
        <f>SUM([1]!Frame0[[#This Row],[MgO]:[K2O]],[1]!Frame0[[#This Row],[FeO]])/SUM([1]!Frame0[[#This Row],[Al2O3]],[1]!Frame0[[#This Row],[Fe2O3]])</f>
        <v>1.0392095709345883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75.499741465526739</v>
      </c>
      <c r="H147" s="2">
        <v>4.7845210054199457E-2</v>
      </c>
      <c r="I147" s="2">
        <v>11.100088732574269</v>
      </c>
      <c r="J147" s="2">
        <v>0.42199858029484349</v>
      </c>
      <c r="K147" s="2">
        <v>0</v>
      </c>
      <c r="L147" s="2">
        <v>5.7414252065039341E-2</v>
      </c>
      <c r="M147" s="2">
        <v>0.22008796624931751</v>
      </c>
      <c r="N147" s="2">
        <v>3.607528838086639</v>
      </c>
      <c r="O147" s="2">
        <v>4.5452949551489477</v>
      </c>
      <c r="P147" s="2">
        <v>4.5</v>
      </c>
      <c r="Q147" s="4">
        <f>SUM([1]!Frame0[[#This Row],[MgO]:[K2O]],[1]!Frame0[[#This Row],[FeO]])/SUM([1]!Frame0[[#This Row],[Al2O3]],[1]!Frame0[[#This Row],[Fe2O3]])</f>
        <v>1.0809864181594246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73.904761904761898</v>
      </c>
      <c r="H148" s="2">
        <v>9.5238095238095261E-2</v>
      </c>
      <c r="I148" s="2">
        <v>11.523809523809531</v>
      </c>
      <c r="J148" s="2">
        <v>0.55238095238095242</v>
      </c>
      <c r="K148" s="2">
        <v>0</v>
      </c>
      <c r="L148" s="2">
        <v>9.5238095238095261E-2</v>
      </c>
      <c r="M148" s="2">
        <v>0.65714285714285725</v>
      </c>
      <c r="N148" s="2">
        <v>3.5809523809523811</v>
      </c>
      <c r="O148" s="2">
        <v>4.7904761904761912</v>
      </c>
      <c r="P148" s="2">
        <v>4.8</v>
      </c>
      <c r="Q148" s="4">
        <f>SUM([1]!Frame0[[#This Row],[MgO]:[K2O]],[1]!Frame0[[#This Row],[FeO]])/SUM([1]!Frame0[[#This Row],[Al2O3]],[1]!Frame0[[#This Row],[Fe2O3]])</f>
        <v>1.1537944422247557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73.806879015866642</v>
      </c>
      <c r="H149" s="2">
        <v>0.13367351956301851</v>
      </c>
      <c r="I149" s="2">
        <v>12.12609784607382</v>
      </c>
      <c r="J149" s="2">
        <v>0.73050382376225365</v>
      </c>
      <c r="K149" s="2">
        <v>0</v>
      </c>
      <c r="L149" s="2">
        <v>0.1050291939423717</v>
      </c>
      <c r="M149" s="2">
        <v>0.98345517964220774</v>
      </c>
      <c r="N149" s="2">
        <v>2.635277957099508</v>
      </c>
      <c r="O149" s="2">
        <v>4.8790834640501766</v>
      </c>
      <c r="P149" s="2">
        <v>4.5999999999999996</v>
      </c>
      <c r="Q149" s="4">
        <f>SUM([1]!Frame0[[#This Row],[MgO]:[K2O]],[1]!Frame0[[#This Row],[FeO]])/SUM([1]!Frame0[[#This Row],[Al2O3]],[1]!Frame0[[#This Row],[Fe2O3]])</f>
        <v>1.0479188825942418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74.606733298264075</v>
      </c>
      <c r="H150" s="2">
        <v>0.16109416096791171</v>
      </c>
      <c r="I150" s="2">
        <v>11.679326670173589</v>
      </c>
      <c r="J150" s="2">
        <v>0.35239347711730667</v>
      </c>
      <c r="K150" s="2">
        <v>0</v>
      </c>
      <c r="L150" s="2">
        <v>0.10068385060494479</v>
      </c>
      <c r="M150" s="2">
        <v>0.75512887953708585</v>
      </c>
      <c r="N150" s="2">
        <v>2.6983271962125199</v>
      </c>
      <c r="O150" s="2">
        <v>5.3463124671225666</v>
      </c>
      <c r="P150" s="2">
        <v>4.3</v>
      </c>
      <c r="Q150" s="4">
        <f>SUM([1]!Frame0[[#This Row],[MgO]:[K2O]],[1]!Frame0[[#This Row],[FeO]])/SUM([1]!Frame0[[#This Row],[Al2O3]],[1]!Frame0[[#This Row],[Fe2O3]])</f>
        <v>1.0577575889072575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74.09413514662134</v>
      </c>
      <c r="H151" s="2">
        <v>6.0815979600510002E-2</v>
      </c>
      <c r="I151" s="2">
        <v>11.656396090097751</v>
      </c>
      <c r="J151" s="2">
        <v>0.5777518062048449</v>
      </c>
      <c r="K151" s="2">
        <v>0</v>
      </c>
      <c r="L151" s="2">
        <v>3.0407989800255001E-2</v>
      </c>
      <c r="M151" s="2">
        <v>0.48652783680408002</v>
      </c>
      <c r="N151" s="2">
        <v>3.7908627284317902</v>
      </c>
      <c r="O151" s="2">
        <v>4.7031024224394393</v>
      </c>
      <c r="P151" s="2">
        <v>4.5999999999999996</v>
      </c>
      <c r="Q151" s="4">
        <f>SUM([1]!Frame0[[#This Row],[MgO]:[K2O]],[1]!Frame0[[#This Row],[FeO]])/SUM([1]!Frame0[[#This Row],[Al2O3]],[1]!Frame0[[#This Row],[Fe2O3]])</f>
        <v>1.1245870251030561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71.757781071352952</v>
      </c>
      <c r="H152" s="2">
        <v>0.19148846072411599</v>
      </c>
      <c r="I152" s="2">
        <v>13.404192250688119</v>
      </c>
      <c r="J152" s="2">
        <v>1.209400804573364</v>
      </c>
      <c r="K152" s="2">
        <v>0</v>
      </c>
      <c r="L152" s="2">
        <v>0.30235020114334099</v>
      </c>
      <c r="M152" s="2">
        <v>1.461359305526148</v>
      </c>
      <c r="N152" s="2">
        <v>3.426635612957865</v>
      </c>
      <c r="O152" s="2">
        <v>3.446792293034088</v>
      </c>
      <c r="P152" s="2">
        <v>4.8</v>
      </c>
      <c r="Q152" s="4">
        <f>SUM([1]!Frame0[[#This Row],[MgO]:[K2O]],[1]!Frame0[[#This Row],[FeO]])/SUM([1]!Frame0[[#This Row],[Al2O3]],[1]!Frame0[[#This Row],[Fe2O3]])</f>
        <v>1.0822284245498273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66.593863754550185</v>
      </c>
      <c r="H153" s="2">
        <v>0.62246489859594378</v>
      </c>
      <c r="I153" s="2">
        <v>13.733749349974</v>
      </c>
      <c r="J153" s="2">
        <v>2.9542381695267812</v>
      </c>
      <c r="K153" s="2">
        <v>0</v>
      </c>
      <c r="L153" s="2">
        <v>0.83983359334373375</v>
      </c>
      <c r="M153" s="2">
        <v>2.9048361934477378</v>
      </c>
      <c r="N153" s="2">
        <v>3.9719188767550699</v>
      </c>
      <c r="O153" s="2">
        <v>3.3790951638065518</v>
      </c>
      <c r="P153" s="2">
        <v>5</v>
      </c>
      <c r="Q153" s="4">
        <f>SUM([1]!Frame0[[#This Row],[MgO]:[K2O]],[1]!Frame0[[#This Row],[FeO]])/SUM([1]!Frame0[[#This Row],[Al2O3]],[1]!Frame0[[#This Row],[Fe2O3]])</f>
        <v>1.5866507669578074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73.267618561958187</v>
      </c>
      <c r="H154" s="2">
        <v>5.7827638959714427E-2</v>
      </c>
      <c r="I154" s="2">
        <v>11.902855685874551</v>
      </c>
      <c r="J154" s="2">
        <v>0.58791432942376332</v>
      </c>
      <c r="K154" s="2">
        <v>0</v>
      </c>
      <c r="L154" s="2">
        <v>5.7827638959714427E-2</v>
      </c>
      <c r="M154" s="2">
        <v>0.94451810300866912</v>
      </c>
      <c r="N154" s="2">
        <v>2.7468128505864349</v>
      </c>
      <c r="O154" s="2">
        <v>4.9346251912289656</v>
      </c>
      <c r="P154" s="2">
        <v>5.5</v>
      </c>
      <c r="Q154" s="4">
        <f>SUM([1]!Frame0[[#This Row],[MgO]:[K2O]],[1]!Frame0[[#This Row],[FeO]])/SUM([1]!Frame0[[#This Row],[Al2O3]],[1]!Frame0[[#This Row],[Fe2O3]])</f>
        <v>1.0550584331225445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73.590206702789473</v>
      </c>
      <c r="H155" s="2">
        <v>0.14298615291992781</v>
      </c>
      <c r="I155" s="2">
        <v>11.91551274332731</v>
      </c>
      <c r="J155" s="2">
        <v>0.71493076459963867</v>
      </c>
      <c r="K155" s="2">
        <v>0</v>
      </c>
      <c r="L155" s="2">
        <v>0.10485651214128031</v>
      </c>
      <c r="M155" s="2">
        <v>0.81025486654625722</v>
      </c>
      <c r="N155" s="2">
        <v>2.1924543447722251</v>
      </c>
      <c r="O155" s="2">
        <v>5.5287979129038716</v>
      </c>
      <c r="P155" s="2">
        <v>5</v>
      </c>
      <c r="Q155" s="4">
        <f>SUM([1]!Frame0[[#This Row],[MgO]:[K2O]],[1]!Frame0[[#This Row],[FeO]])/SUM([1]!Frame0[[#This Row],[Al2O3]],[1]!Frame0[[#This Row],[Fe2O3]])</f>
        <v>1.0360030346042868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69.893037336024207</v>
      </c>
      <c r="H156" s="2">
        <v>0.1889001009081735</v>
      </c>
      <c r="I156" s="2">
        <v>14.16750756811302</v>
      </c>
      <c r="J156" s="2">
        <v>1.8890010090817351</v>
      </c>
      <c r="K156" s="2">
        <v>0</v>
      </c>
      <c r="L156" s="2">
        <v>0.37780020181634699</v>
      </c>
      <c r="M156" s="2">
        <v>0.94450050454086765</v>
      </c>
      <c r="N156" s="2">
        <v>3.778002018163471</v>
      </c>
      <c r="O156" s="2">
        <v>2.361251261352169</v>
      </c>
      <c r="P156" s="2">
        <v>6.4</v>
      </c>
      <c r="Q156" s="4">
        <f>SUM([1]!Frame0[[#This Row],[MgO]:[K2O]],[1]!Frame0[[#This Row],[FeO]])/SUM([1]!Frame0[[#This Row],[Al2O3]],[1]!Frame0[[#This Row],[Fe2O3]])</f>
        <v>0.99699634510394441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72.582032430254813</v>
      </c>
      <c r="H157" s="2">
        <v>0.47688588981770569</v>
      </c>
      <c r="I157" s="2">
        <v>12.39903313526035</v>
      </c>
      <c r="J157" s="2">
        <v>1.2399033135260349</v>
      </c>
      <c r="K157" s="2">
        <v>0</v>
      </c>
      <c r="L157" s="2">
        <v>0.27659381609426931</v>
      </c>
      <c r="M157" s="2">
        <v>1.049148957598953</v>
      </c>
      <c r="N157" s="2">
        <v>3.7197099405781051</v>
      </c>
      <c r="O157" s="2">
        <v>2.9566925168697762</v>
      </c>
      <c r="P157" s="2">
        <v>5.3</v>
      </c>
      <c r="Q157" s="4">
        <f>SUM([1]!Frame0[[#This Row],[MgO]:[K2O]],[1]!Frame0[[#This Row],[FeO]])/SUM([1]!Frame0[[#This Row],[Al2O3]],[1]!Frame0[[#This Row],[Fe2O3]])</f>
        <v>1.1038489918632333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69.571603749860913</v>
      </c>
      <c r="H158" s="2">
        <v>0.56470425058417717</v>
      </c>
      <c r="I158" s="2">
        <v>13.714254245020591</v>
      </c>
      <c r="J158" s="2">
        <v>3.2817402915322131</v>
      </c>
      <c r="K158" s="2">
        <v>0</v>
      </c>
      <c r="L158" s="2">
        <v>0.47467420718816072</v>
      </c>
      <c r="M158" s="2">
        <v>1.671525859574942</v>
      </c>
      <c r="N158" s="2">
        <v>3.5753863469455882</v>
      </c>
      <c r="O158" s="2">
        <v>2.8461110492934241</v>
      </c>
      <c r="P158" s="2">
        <v>4.3</v>
      </c>
      <c r="Q158" s="4">
        <f>SUM([1]!Frame0[[#This Row],[MgO]:[K2O]],[1]!Frame0[[#This Row],[FeO]])/SUM([1]!Frame0[[#This Row],[Al2O3]],[1]!Frame0[[#This Row],[Fe2O3]])</f>
        <v>1.3022917310521416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69.306117915526528</v>
      </c>
      <c r="H159" s="2">
        <v>0.46624998737845458</v>
      </c>
      <c r="I159" s="2">
        <v>14.618879812595299</v>
      </c>
      <c r="J159" s="2">
        <v>2.25839837636439</v>
      </c>
      <c r="K159" s="2">
        <v>0</v>
      </c>
      <c r="L159" s="2">
        <v>5.2453123580076137E-2</v>
      </c>
      <c r="M159" s="2">
        <v>0.59058331734604241</v>
      </c>
      <c r="N159" s="2">
        <v>4.4002342558841656</v>
      </c>
      <c r="O159" s="2">
        <v>4.5070832113250603</v>
      </c>
      <c r="P159" s="2">
        <v>3.8</v>
      </c>
      <c r="Q159" s="4">
        <f>SUM([1]!Frame0[[#This Row],[MgO]:[K2O]],[1]!Frame0[[#This Row],[FeO]])/SUM([1]!Frame0[[#This Row],[Al2O3]],[1]!Frame0[[#This Row],[Fe2O3]])</f>
        <v>1.1306609226110442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73.393003864144802</v>
      </c>
      <c r="H160" s="2">
        <v>0.29408175716900548</v>
      </c>
      <c r="I160" s="2">
        <v>12.312222900142361</v>
      </c>
      <c r="J160" s="2">
        <v>0.77441529387838104</v>
      </c>
      <c r="K160" s="2">
        <v>0</v>
      </c>
      <c r="L160" s="2">
        <v>2.9408175716900541E-2</v>
      </c>
      <c r="M160" s="2">
        <v>1.2351433801098231</v>
      </c>
      <c r="N160" s="2">
        <v>3.5387838112670318</v>
      </c>
      <c r="O160" s="2">
        <v>4.8229408175716886</v>
      </c>
      <c r="P160" s="2">
        <v>3.6</v>
      </c>
      <c r="Q160" s="4">
        <f>SUM([1]!Frame0[[#This Row],[MgO]:[K2O]],[1]!Frame0[[#This Row],[FeO]])/SUM([1]!Frame0[[#This Row],[Al2O3]],[1]!Frame0[[#This Row],[Fe2O3]])</f>
        <v>1.1745549639014206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71.386618225855301</v>
      </c>
      <c r="H161" s="2">
        <v>0.29336966394187108</v>
      </c>
      <c r="I161" s="2">
        <v>13.4363306085377</v>
      </c>
      <c r="J161" s="2">
        <v>1.202815622161671</v>
      </c>
      <c r="K161" s="2">
        <v>0</v>
      </c>
      <c r="L161" s="2">
        <v>0.1075688767786861</v>
      </c>
      <c r="M161" s="2">
        <v>0.95834090221011214</v>
      </c>
      <c r="N161" s="2">
        <v>3.931153496821072</v>
      </c>
      <c r="O161" s="2">
        <v>5.5838026036936119</v>
      </c>
      <c r="P161" s="2">
        <v>3.1</v>
      </c>
      <c r="Q161" s="4">
        <f>SUM([1]!Frame0[[#This Row],[MgO]:[K2O]],[1]!Frame0[[#This Row],[FeO]])/SUM([1]!Frame0[[#This Row],[Al2O3]],[1]!Frame0[[#This Row],[Fe2O3]])</f>
        <v>1.2081323761955187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69.447500251483746</v>
      </c>
      <c r="H162" s="2">
        <v>0.29212352882003823</v>
      </c>
      <c r="I162" s="2">
        <v>14.82040036213661</v>
      </c>
      <c r="J162" s="2">
        <v>1.7137913690775579</v>
      </c>
      <c r="K162" s="2">
        <v>0</v>
      </c>
      <c r="L162" s="2">
        <v>0.40897294034805348</v>
      </c>
      <c r="M162" s="2">
        <v>1.334030781611508</v>
      </c>
      <c r="N162" s="2">
        <v>4.3331656774972336</v>
      </c>
      <c r="O162" s="2">
        <v>4.4500150890252499</v>
      </c>
      <c r="P162" s="2">
        <v>3.2</v>
      </c>
      <c r="Q162" s="4">
        <f>SUM([1]!Frame0[[#This Row],[MgO]:[K2O]],[1]!Frame0[[#This Row],[FeO]])/SUM([1]!Frame0[[#This Row],[Al2O3]],[1]!Frame0[[#This Row],[Fe2O3]])</f>
        <v>1.2035901426023288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72.298698809763977</v>
      </c>
      <c r="H163" s="2">
        <v>0.29322170667742592</v>
      </c>
      <c r="I163" s="2">
        <v>12.706273956021789</v>
      </c>
      <c r="J163" s="2">
        <v>1.339045793826912</v>
      </c>
      <c r="K163" s="2">
        <v>0</v>
      </c>
      <c r="L163" s="2">
        <v>0.1172886826709703</v>
      </c>
      <c r="M163" s="2">
        <v>1.0849203147064761</v>
      </c>
      <c r="N163" s="2">
        <v>3.909622755699012</v>
      </c>
      <c r="O163" s="2">
        <v>5.1509279806334476</v>
      </c>
      <c r="P163" s="2">
        <v>3.1</v>
      </c>
      <c r="Q163" s="4">
        <f>SUM([1]!Frame0[[#This Row],[MgO]:[K2O]],[1]!Frame0[[#This Row],[FeO]])/SUM([1]!Frame0[[#This Row],[Al2O3]],[1]!Frame0[[#This Row],[Fe2O3]])</f>
        <v>1.2731470337497752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71.497372675828615</v>
      </c>
      <c r="H164" s="2">
        <v>0.29254244139046082</v>
      </c>
      <c r="I164" s="2">
        <v>13.17416127728375</v>
      </c>
      <c r="J164" s="2">
        <v>1.404203718674212</v>
      </c>
      <c r="K164" s="2">
        <v>0</v>
      </c>
      <c r="L164" s="2">
        <v>0.27303961196443011</v>
      </c>
      <c r="M164" s="2">
        <v>1.3847008892481809</v>
      </c>
      <c r="N164" s="2">
        <v>4.4076394502829421</v>
      </c>
      <c r="O164" s="2">
        <v>4.066339935327405</v>
      </c>
      <c r="P164" s="2">
        <v>3.5</v>
      </c>
      <c r="Q164" s="4">
        <f>SUM([1]!Frame0[[#This Row],[MgO]:[K2O]],[1]!Frame0[[#This Row],[FeO]])/SUM([1]!Frame0[[#This Row],[Al2O3]],[1]!Frame0[[#This Row],[Fe2O3]])</f>
        <v>1.2793063145808217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70.982472045935324</v>
      </c>
      <c r="H165" s="2">
        <v>0.29162889090359628</v>
      </c>
      <c r="I165" s="2">
        <v>13.589906316107591</v>
      </c>
      <c r="J165" s="2">
        <v>0.97209630301198757</v>
      </c>
      <c r="K165" s="2">
        <v>0</v>
      </c>
      <c r="L165" s="2">
        <v>0.40828044726503482</v>
      </c>
      <c r="M165" s="2">
        <v>1.5747960108794199</v>
      </c>
      <c r="N165" s="2">
        <v>4.3938752896141828</v>
      </c>
      <c r="O165" s="2">
        <v>4.2869446962828652</v>
      </c>
      <c r="P165" s="2">
        <v>3.5</v>
      </c>
      <c r="Q165" s="4">
        <f>SUM([1]!Frame0[[#This Row],[MgO]:[K2O]],[1]!Frame0[[#This Row],[FeO]])/SUM([1]!Frame0[[#This Row],[Al2O3]],[1]!Frame0[[#This Row],[Fe2O3]])</f>
        <v>1.2615595829029775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67.979381443298976</v>
      </c>
      <c r="H166" s="2">
        <v>0.36771093984586128</v>
      </c>
      <c r="I166" s="2">
        <v>14.18987088379542</v>
      </c>
      <c r="J166" s="2">
        <v>1.357701931738565</v>
      </c>
      <c r="K166" s="2">
        <v>0</v>
      </c>
      <c r="L166" s="2">
        <v>0.2262836552897608</v>
      </c>
      <c r="M166" s="2">
        <v>1.140846762085878</v>
      </c>
      <c r="N166" s="2">
        <v>5.0159543589230324</v>
      </c>
      <c r="O166" s="2">
        <v>3.922250025022521</v>
      </c>
      <c r="P166" s="2">
        <v>5.8</v>
      </c>
      <c r="Q166" s="4">
        <f>SUM([1]!Frame0[[#This Row],[MgO]:[K2O]],[1]!Frame0[[#This Row],[FeO]])/SUM([1]!Frame0[[#This Row],[Al2O3]],[1]!Frame0[[#This Row],[Fe2O3]])</f>
        <v>1.2030335379391424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74.464281413087107</v>
      </c>
      <c r="H167" s="2">
        <v>0.1440686471296668</v>
      </c>
      <c r="I167" s="2">
        <v>12.19781212364512</v>
      </c>
      <c r="J167" s="2">
        <v>1.411872741870734</v>
      </c>
      <c r="K167" s="2">
        <v>0</v>
      </c>
      <c r="L167" s="2">
        <v>0.1728823765556001</v>
      </c>
      <c r="M167" s="2">
        <v>1.5271276595744681</v>
      </c>
      <c r="N167" s="2">
        <v>3.1599056603773579</v>
      </c>
      <c r="O167" s="2">
        <v>2.622049377759935</v>
      </c>
      <c r="P167" s="2">
        <v>4.3</v>
      </c>
      <c r="Q167" s="4">
        <f>SUM([1]!Frame0[[#This Row],[MgO]:[K2O]],[1]!Frame0[[#This Row],[FeO]])/SUM([1]!Frame0[[#This Row],[Al2O3]],[1]!Frame0[[#This Row],[Fe2O3]])</f>
        <v>1.0866094845759167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73.688987049493036</v>
      </c>
      <c r="H168" s="2">
        <v>0.23130207810460801</v>
      </c>
      <c r="I168" s="2">
        <v>12.46139945788576</v>
      </c>
      <c r="J168" s="2">
        <v>1.7636783455476359</v>
      </c>
      <c r="K168" s="2">
        <v>0</v>
      </c>
      <c r="L168" s="2">
        <v>0.27949001104306798</v>
      </c>
      <c r="M168" s="2">
        <v>1.8793293845999399</v>
      </c>
      <c r="N168" s="2">
        <v>3.2382290934645122</v>
      </c>
      <c r="O168" s="2">
        <v>2.45758457986146</v>
      </c>
      <c r="P168" s="2">
        <v>4</v>
      </c>
      <c r="Q168" s="4">
        <f>SUM([1]!Frame0[[#This Row],[MgO]:[K2O]],[1]!Frame0[[#This Row],[FeO]])/SUM([1]!Frame0[[#This Row],[Al2O3]],[1]!Frame0[[#This Row],[Fe2O3]])</f>
        <v>1.1727761467193509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74.032517061421103</v>
      </c>
      <c r="H169" s="2">
        <v>0.1922922521075873</v>
      </c>
      <c r="I169" s="2">
        <v>12.306704134885591</v>
      </c>
      <c r="J169" s="2">
        <v>1.567181854676837</v>
      </c>
      <c r="K169" s="2">
        <v>0</v>
      </c>
      <c r="L169" s="2">
        <v>0.22113608992372541</v>
      </c>
      <c r="M169" s="2">
        <v>1.7883179446005619</v>
      </c>
      <c r="N169" s="2">
        <v>3.2016659975913289</v>
      </c>
      <c r="O169" s="2">
        <v>2.4901846647932562</v>
      </c>
      <c r="P169" s="2">
        <v>4.2</v>
      </c>
      <c r="Q169" s="4">
        <f>SUM([1]!Frame0[[#This Row],[MgO]:[K2O]],[1]!Frame0[[#This Row],[FeO]])/SUM([1]!Frame0[[#This Row],[Al2O3]],[1]!Frame0[[#This Row],[Fe2O3]])</f>
        <v>1.1373968631948705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74.542405443265963</v>
      </c>
      <c r="H170" s="2">
        <v>0.22162297378427059</v>
      </c>
      <c r="I170" s="2">
        <v>12.31452871723034</v>
      </c>
      <c r="J170" s="2">
        <v>1.782619571743046</v>
      </c>
      <c r="K170" s="2">
        <v>0</v>
      </c>
      <c r="L170" s="2">
        <v>0.26016609965979592</v>
      </c>
      <c r="M170" s="2">
        <v>1.830798479087453</v>
      </c>
      <c r="N170" s="2">
        <v>2.7654692815689419</v>
      </c>
      <c r="O170" s="2">
        <v>2.5823894336601958</v>
      </c>
      <c r="P170" s="2">
        <v>3.7</v>
      </c>
      <c r="Q170" s="4">
        <f>SUM([1]!Frame0[[#This Row],[MgO]:[K2O]],[1]!Frame0[[#This Row],[FeO]])/SUM([1]!Frame0[[#This Row],[Al2O3]],[1]!Frame0[[#This Row],[Fe2O3]])</f>
        <v>1.1256256143759993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74.141327406808756</v>
      </c>
      <c r="H171" s="2">
        <v>0.2391655722800283</v>
      </c>
      <c r="I171" s="2">
        <v>12.532275987473479</v>
      </c>
      <c r="J171" s="2">
        <v>0.72706333973128601</v>
      </c>
      <c r="K171" s="2">
        <v>0</v>
      </c>
      <c r="L171" s="2">
        <v>8.6099606020810168E-2</v>
      </c>
      <c r="M171" s="2">
        <v>1.7219921204162041</v>
      </c>
      <c r="N171" s="2">
        <v>2.5638549348419031</v>
      </c>
      <c r="O171" s="2">
        <v>2.688221032427518</v>
      </c>
      <c r="P171" s="2">
        <v>5.3</v>
      </c>
      <c r="Q171" s="4">
        <f>SUM([1]!Frame0[[#This Row],[MgO]:[K2O]],[1]!Frame0[[#This Row],[FeO]])/SUM([1]!Frame0[[#This Row],[Al2O3]],[1]!Frame0[[#This Row],[Fe2O3]])</f>
        <v>0.91828813160704637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71.780908248378125</v>
      </c>
      <c r="H172" s="2">
        <v>0.18548038307074449</v>
      </c>
      <c r="I172" s="2">
        <v>12.1343219029966</v>
      </c>
      <c r="J172" s="2">
        <v>1.4545566882916281</v>
      </c>
      <c r="K172" s="2">
        <v>0</v>
      </c>
      <c r="L172" s="2">
        <v>0.18548038307074449</v>
      </c>
      <c r="M172" s="2">
        <v>1.3374111831943161</v>
      </c>
      <c r="N172" s="2">
        <v>5.3203583565029344</v>
      </c>
      <c r="O172" s="2">
        <v>2.401482854494903</v>
      </c>
      <c r="P172" s="2">
        <v>5.2</v>
      </c>
      <c r="Q172" s="4">
        <f>SUM([1]!Frame0[[#This Row],[MgO]:[K2O]],[1]!Frame0[[#This Row],[FeO]])/SUM([1]!Frame0[[#This Row],[Al2O3]],[1]!Frame0[[#This Row],[Fe2O3]])</f>
        <v>1.3447098488019913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72.321495327102809</v>
      </c>
      <c r="H173" s="2">
        <v>0.35197699496764923</v>
      </c>
      <c r="I173" s="2">
        <v>11.48813803019411</v>
      </c>
      <c r="J173" s="2">
        <v>2.9429187634795109</v>
      </c>
      <c r="K173" s="2">
        <v>0</v>
      </c>
      <c r="L173" s="2">
        <v>0.38130841121495329</v>
      </c>
      <c r="M173" s="2">
        <v>1.740330697340043</v>
      </c>
      <c r="N173" s="2">
        <v>3.0797987059669309</v>
      </c>
      <c r="O173" s="2">
        <v>2.8940330697340051</v>
      </c>
      <c r="P173" s="2">
        <v>4.8</v>
      </c>
      <c r="Q173" s="4">
        <f>SUM([1]!Frame0[[#This Row],[MgO]:[K2O]],[1]!Frame0[[#This Row],[FeO]])/SUM([1]!Frame0[[#This Row],[Al2O3]],[1]!Frame0[[#This Row],[Fe2O3]])</f>
        <v>1.4366654764981821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74.545296850800213</v>
      </c>
      <c r="H174" s="2">
        <v>0.1085802787816211</v>
      </c>
      <c r="I174" s="2">
        <v>12.358409912235411</v>
      </c>
      <c r="J174" s="2">
        <v>0.73044914816726902</v>
      </c>
      <c r="K174" s="2">
        <v>0</v>
      </c>
      <c r="L174" s="2">
        <v>4.9354672173464127E-2</v>
      </c>
      <c r="M174" s="2">
        <v>1.727413526071244</v>
      </c>
      <c r="N174" s="2">
        <v>3.474568921011874</v>
      </c>
      <c r="O174" s="2">
        <v>2.6059266907589049</v>
      </c>
      <c r="P174" s="2">
        <v>4.4000000000000004</v>
      </c>
      <c r="Q174" s="4">
        <f>SUM([1]!Frame0[[#This Row],[MgO]:[K2O]],[1]!Frame0[[#This Row],[FeO]])/SUM([1]!Frame0[[#This Row],[Al2O3]],[1]!Frame0[[#This Row],[Fe2O3]])</f>
        <v>1.0388935386262121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73.696776149570482</v>
      </c>
      <c r="H175" s="2">
        <v>0.19363314805457299</v>
      </c>
      <c r="I175" s="2">
        <v>12.431248105103579</v>
      </c>
      <c r="J175" s="2">
        <v>1.43288529560384</v>
      </c>
      <c r="K175" s="2">
        <v>0</v>
      </c>
      <c r="L175" s="2">
        <v>9.6816574027286495E-2</v>
      </c>
      <c r="M175" s="2">
        <v>1.4619302678120261</v>
      </c>
      <c r="N175" s="2">
        <v>3.4079434057604852</v>
      </c>
      <c r="O175" s="2">
        <v>3.0787670540677099</v>
      </c>
      <c r="P175" s="2">
        <v>4.2</v>
      </c>
      <c r="Q175" s="4">
        <f>SUM([1]!Frame0[[#This Row],[MgO]:[K2O]],[1]!Frame0[[#This Row],[FeO]])/SUM([1]!Frame0[[#This Row],[Al2O3]],[1]!Frame0[[#This Row],[Fe2O3]])</f>
        <v>1.1161807540874038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74.77500765696783</v>
      </c>
      <c r="H176" s="2">
        <v>0.32545176110260338</v>
      </c>
      <c r="I176" s="2">
        <v>11.88392036753446</v>
      </c>
      <c r="J176" s="2">
        <v>1.1242879019908121</v>
      </c>
      <c r="K176" s="2">
        <v>0</v>
      </c>
      <c r="L176" s="2">
        <v>0.1084839203675345</v>
      </c>
      <c r="M176" s="2">
        <v>0.83828483920367547</v>
      </c>
      <c r="N176" s="2">
        <v>3.1756202143950998</v>
      </c>
      <c r="O176" s="2">
        <v>4.3689433384379788</v>
      </c>
      <c r="P176" s="2">
        <v>3.4</v>
      </c>
      <c r="Q176" s="4">
        <f>SUM([1]!Frame0[[#This Row],[MgO]:[K2O]],[1]!Frame0[[#This Row],[FeO]])/SUM([1]!Frame0[[#This Row],[Al2O3]],[1]!Frame0[[#This Row],[Fe2O3]])</f>
        <v>1.1231569959757524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74.871719194687458</v>
      </c>
      <c r="H177" s="2">
        <v>0.29223147464952037</v>
      </c>
      <c r="I177" s="2">
        <v>11.28618108991251</v>
      </c>
      <c r="J177" s="2">
        <v>1.410772636239064</v>
      </c>
      <c r="K177" s="2">
        <v>0</v>
      </c>
      <c r="L177" s="2">
        <v>0.2720775798461052</v>
      </c>
      <c r="M177" s="2">
        <v>1.3805417940339411</v>
      </c>
      <c r="N177" s="2">
        <v>4.3230104353325594</v>
      </c>
      <c r="O177" s="2">
        <v>1.76346579529883</v>
      </c>
      <c r="P177" s="2">
        <v>4.4000000000000004</v>
      </c>
      <c r="Q177" s="4">
        <f>SUM([1]!Frame0[[#This Row],[MgO]:[K2O]],[1]!Frame0[[#This Row],[FeO]])/SUM([1]!Frame0[[#This Row],[Al2O3]],[1]!Frame0[[#This Row],[Fe2O3]])</f>
        <v>1.2600502171177195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75.226590572817585</v>
      </c>
      <c r="H178" s="2">
        <v>0.36448953709575138</v>
      </c>
      <c r="I178" s="2">
        <v>10.934686112872541</v>
      </c>
      <c r="J178" s="2">
        <v>1.5187064045656311</v>
      </c>
      <c r="K178" s="2">
        <v>0</v>
      </c>
      <c r="L178" s="2">
        <v>0.32399069964066801</v>
      </c>
      <c r="M178" s="2">
        <v>1.3465863453815261</v>
      </c>
      <c r="N178" s="2">
        <v>4.2017543859649136</v>
      </c>
      <c r="O178" s="2">
        <v>1.883195941661383</v>
      </c>
      <c r="P178" s="2">
        <v>4.2</v>
      </c>
      <c r="Q178" s="4">
        <f>SUM([1]!Frame0[[#This Row],[MgO]:[K2O]],[1]!Frame0[[#This Row],[FeO]])/SUM([1]!Frame0[[#This Row],[Al2O3]],[1]!Frame0[[#This Row],[Fe2O3]])</f>
        <v>1.3145366344102078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74.862899786780375</v>
      </c>
      <c r="H179" s="2">
        <v>0.33703624733475479</v>
      </c>
      <c r="I179" s="2">
        <v>11.03027718550107</v>
      </c>
      <c r="J179" s="2">
        <v>1.5217697228144991</v>
      </c>
      <c r="K179" s="2">
        <v>0</v>
      </c>
      <c r="L179" s="2">
        <v>0.3166098081023454</v>
      </c>
      <c r="M179" s="2">
        <v>1.399211087420043</v>
      </c>
      <c r="N179" s="2">
        <v>4.4018976545842214</v>
      </c>
      <c r="O179" s="2">
        <v>1.9302985074626859</v>
      </c>
      <c r="P179" s="2">
        <v>4.2</v>
      </c>
      <c r="Q179" s="4">
        <f>SUM([1]!Frame0[[#This Row],[MgO]:[K2O]],[1]!Frame0[[#This Row],[FeO]])/SUM([1]!Frame0[[#This Row],[Al2O3]],[1]!Frame0[[#This Row],[Fe2O3]])</f>
        <v>1.3449928740019554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74.884615384615387</v>
      </c>
      <c r="H180" s="2">
        <v>0.34171597633136092</v>
      </c>
      <c r="I180" s="2">
        <v>11.227810650887569</v>
      </c>
      <c r="J180" s="2">
        <v>1.435207100591716</v>
      </c>
      <c r="K180" s="2">
        <v>0</v>
      </c>
      <c r="L180" s="2">
        <v>0.31242603550295861</v>
      </c>
      <c r="M180" s="2">
        <v>1.3668639053254441</v>
      </c>
      <c r="N180" s="2">
        <v>4.315384615384616</v>
      </c>
      <c r="O180" s="2">
        <v>1.8159763313609469</v>
      </c>
      <c r="P180" s="2">
        <v>4.3</v>
      </c>
      <c r="Q180" s="4">
        <f>SUM([1]!Frame0[[#This Row],[MgO]:[K2O]],[1]!Frame0[[#This Row],[FeO]])/SUM([1]!Frame0[[#This Row],[Al2O3]],[1]!Frame0[[#This Row],[Fe2O3]])</f>
        <v>1.2805105425879608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68.859945940534601</v>
      </c>
      <c r="H181" s="2">
        <v>0.44024426869556521</v>
      </c>
      <c r="I181" s="2">
        <v>14.22180398438282</v>
      </c>
      <c r="J181" s="2">
        <v>1.5695665231754929</v>
      </c>
      <c r="K181" s="2">
        <v>0</v>
      </c>
      <c r="L181" s="2">
        <v>0.44981479627590348</v>
      </c>
      <c r="M181" s="2">
        <v>1.3781559715687259</v>
      </c>
      <c r="N181" s="2">
        <v>4.1153268595455001</v>
      </c>
      <c r="O181" s="2">
        <v>4.565141655821404</v>
      </c>
      <c r="P181" s="2">
        <v>4.4000000000000004</v>
      </c>
      <c r="Q181" s="4">
        <f>SUM([1]!Frame0[[#This Row],[MgO]:[K2O]],[1]!Frame0[[#This Row],[FeO]])/SUM([1]!Frame0[[#This Row],[Al2O3]],[1]!Frame0[[#This Row],[Fe2O3]])</f>
        <v>1.2363280396382765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71.699141095662938</v>
      </c>
      <c r="H182" s="2">
        <v>0.2014290251516952</v>
      </c>
      <c r="I182" s="2">
        <v>12.383089117658979</v>
      </c>
      <c r="J182" s="2">
        <v>1.3208123220963639</v>
      </c>
      <c r="K182" s="2">
        <v>0</v>
      </c>
      <c r="L182" s="2">
        <v>0.35489875860060588</v>
      </c>
      <c r="M182" s="2">
        <v>1.601840342873005</v>
      </c>
      <c r="N182" s="2">
        <v>3.923070061287778</v>
      </c>
      <c r="O182" s="2">
        <v>2.2157192766686471</v>
      </c>
      <c r="P182" s="2">
        <v>6.3</v>
      </c>
      <c r="Q182" s="4">
        <f>SUM([1]!Frame0[[#This Row],[MgO]:[K2O]],[1]!Frame0[[#This Row],[FeO]])/SUM([1]!Frame0[[#This Row],[Al2O3]],[1]!Frame0[[#This Row],[Fe2O3]])</f>
        <v>1.1739382607648783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72.908116602245755</v>
      </c>
      <c r="H183" s="2">
        <v>0.18878331590431319</v>
      </c>
      <c r="I183" s="2">
        <v>11.780078912429151</v>
      </c>
      <c r="J183" s="2">
        <v>1.1808519118970131</v>
      </c>
      <c r="K183" s="2">
        <v>0</v>
      </c>
      <c r="L183" s="2">
        <v>0.25485747647082291</v>
      </c>
      <c r="M183" s="2">
        <v>1.264848216558899</v>
      </c>
      <c r="N183" s="2">
        <v>3.945571302400146</v>
      </c>
      <c r="O183" s="2">
        <v>2.576892262093875</v>
      </c>
      <c r="P183" s="2">
        <v>5.9</v>
      </c>
      <c r="Q183" s="4">
        <f>SUM([1]!Frame0[[#This Row],[MgO]:[K2O]],[1]!Frame0[[#This Row],[FeO]])/SUM([1]!Frame0[[#This Row],[Al2O3]],[1]!Frame0[[#This Row],[Fe2O3]])</f>
        <v>1.1800013015800686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71.901390381573449</v>
      </c>
      <c r="H184" s="2">
        <v>0.16237030240259681</v>
      </c>
      <c r="I184" s="2">
        <v>12.15867029167681</v>
      </c>
      <c r="J184" s="2">
        <v>1.143289414232572</v>
      </c>
      <c r="K184" s="2">
        <v>0</v>
      </c>
      <c r="L184" s="2">
        <v>0.66858359812833967</v>
      </c>
      <c r="M184" s="2">
        <v>1.327616001997703</v>
      </c>
      <c r="N184" s="2">
        <v>4.1643206969136592</v>
      </c>
      <c r="O184" s="2">
        <v>2.473759313074857</v>
      </c>
      <c r="P184" s="2">
        <v>6</v>
      </c>
      <c r="Q184" s="4">
        <f>SUM([1]!Frame0[[#This Row],[MgO]:[K2O]],[1]!Frame0[[#This Row],[FeO]])/SUM([1]!Frame0[[#This Row],[Al2O3]],[1]!Frame0[[#This Row],[Fe2O3]])</f>
        <v>1.2547587430401281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70.966210454212074</v>
      </c>
      <c r="H185" s="2">
        <v>0.1994500026148894</v>
      </c>
      <c r="I185" s="2">
        <v>12.7078144523201</v>
      </c>
      <c r="J185" s="2">
        <v>1.3591226001997301</v>
      </c>
      <c r="K185" s="2">
        <v>0</v>
      </c>
      <c r="L185" s="2">
        <v>0.34191429019695319</v>
      </c>
      <c r="M185" s="2">
        <v>1.6620833551240779</v>
      </c>
      <c r="N185" s="2">
        <v>4.0174929098142007</v>
      </c>
      <c r="O185" s="2">
        <v>2.3459119355179849</v>
      </c>
      <c r="P185" s="2">
        <v>6.4</v>
      </c>
      <c r="Q185" s="4">
        <f>SUM([1]!Frame0[[#This Row],[MgO]:[K2O]],[1]!Frame0[[#This Row],[FeO]])/SUM([1]!Frame0[[#This Row],[Al2O3]],[1]!Frame0[[#This Row],[Fe2O3]])</f>
        <v>1.1775666721715377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71.716344501591266</v>
      </c>
      <c r="H186" s="2">
        <v>0.200058878126118</v>
      </c>
      <c r="I186" s="2">
        <v>12.2131181789373</v>
      </c>
      <c r="J186" s="2">
        <v>1.3632716924893751</v>
      </c>
      <c r="K186" s="2">
        <v>0</v>
      </c>
      <c r="L186" s="2">
        <v>0.33343146354352998</v>
      </c>
      <c r="M186" s="2">
        <v>1.6481040912294489</v>
      </c>
      <c r="N186" s="2">
        <v>4.0773904684751674</v>
      </c>
      <c r="O186" s="2">
        <v>2.248280725607803</v>
      </c>
      <c r="P186" s="2">
        <v>6.2</v>
      </c>
      <c r="Q186" s="4">
        <f>SUM([1]!Frame0[[#This Row],[MgO]:[K2O]],[1]!Frame0[[#This Row],[FeO]])/SUM([1]!Frame0[[#This Row],[Al2O3]],[1]!Frame0[[#This Row],[Fe2O3]])</f>
        <v>1.221323312113145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71.29818139409744</v>
      </c>
      <c r="H187" s="2">
        <v>0.20886284829163029</v>
      </c>
      <c r="I187" s="2">
        <v>12.569745960823569</v>
      </c>
      <c r="J187" s="2">
        <v>1.358571181750905</v>
      </c>
      <c r="K187" s="2">
        <v>0</v>
      </c>
      <c r="L187" s="2">
        <v>0.34177556993175873</v>
      </c>
      <c r="M187" s="2">
        <v>1.566471362187227</v>
      </c>
      <c r="N187" s="2">
        <v>4.0253567125296028</v>
      </c>
      <c r="O187" s="2">
        <v>2.2310349703878698</v>
      </c>
      <c r="P187" s="2">
        <v>6.4</v>
      </c>
      <c r="Q187" s="4">
        <f>SUM([1]!Frame0[[#This Row],[MgO]:[K2O]],[1]!Frame0[[#This Row],[FeO]])/SUM([1]!Frame0[[#This Row],[Al2O3]],[1]!Frame0[[#This Row],[Fe2O3]])</f>
        <v>1.1677172388348342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73.157270506376193</v>
      </c>
      <c r="H188" s="2">
        <v>0.10523472938016711</v>
      </c>
      <c r="I188" s="2">
        <v>12.035026323659119</v>
      </c>
      <c r="J188" s="2">
        <v>0.75769770497206734</v>
      </c>
      <c r="K188" s="2">
        <v>0</v>
      </c>
      <c r="L188" s="2">
        <v>0.1339351101202127</v>
      </c>
      <c r="M188" s="2">
        <v>1.0236469130616259</v>
      </c>
      <c r="N188" s="2">
        <v>4.2380895559467309</v>
      </c>
      <c r="O188" s="2">
        <v>2.4490991564838902</v>
      </c>
      <c r="P188" s="2">
        <v>6.1</v>
      </c>
      <c r="Q188" s="4">
        <f>SUM([1]!Frame0[[#This Row],[MgO]:[K2O]],[1]!Frame0[[#This Row],[FeO]])/SUM([1]!Frame0[[#This Row],[Al2O3]],[1]!Frame0[[#This Row],[Fe2O3]])</f>
        <v>1.071738838744078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73.466642881375449</v>
      </c>
      <c r="H189" s="2">
        <v>0.1249923252791364</v>
      </c>
      <c r="I189" s="2">
        <v>11.80696734175226</v>
      </c>
      <c r="J189" s="2">
        <v>0.86534013601654014</v>
      </c>
      <c r="K189" s="2">
        <v>0</v>
      </c>
      <c r="L189" s="2">
        <v>0.17306629654034261</v>
      </c>
      <c r="M189" s="2">
        <v>1.009553396485332</v>
      </c>
      <c r="N189" s="2">
        <v>3.9612952319233981</v>
      </c>
      <c r="O189" s="2">
        <v>2.6921423906275521</v>
      </c>
      <c r="P189" s="2">
        <v>5.9</v>
      </c>
      <c r="Q189" s="4">
        <f>SUM([1]!Frame0[[#This Row],[MgO]:[K2O]],[1]!Frame0[[#This Row],[FeO]])/SUM([1]!Frame0[[#This Row],[Al2O3]],[1]!Frame0[[#This Row],[Fe2O3]])</f>
        <v>1.0953079755313913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72.172145318429841</v>
      </c>
      <c r="H190" s="2">
        <v>0.17136243447193469</v>
      </c>
      <c r="I190" s="2">
        <v>12.35713555247618</v>
      </c>
      <c r="J190" s="2">
        <v>1.131003491677067</v>
      </c>
      <c r="K190" s="2">
        <v>0</v>
      </c>
      <c r="L190" s="2">
        <v>0.2475235164594613</v>
      </c>
      <c r="M190" s="2">
        <v>1.28521825853951</v>
      </c>
      <c r="N190" s="2">
        <v>3.9413359928544982</v>
      </c>
      <c r="O190" s="2">
        <v>2.494275435091494</v>
      </c>
      <c r="P190" s="2">
        <v>6.2</v>
      </c>
      <c r="Q190" s="4">
        <f>SUM([1]!Frame0[[#This Row],[MgO]:[K2O]],[1]!Frame0[[#This Row],[FeO]])/SUM([1]!Frame0[[#This Row],[Al2O3]],[1]!Frame0[[#This Row],[Fe2O3]])</f>
        <v>1.1128674434220778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73.560345587444743</v>
      </c>
      <c r="H191" s="2">
        <v>0.10432746279807791</v>
      </c>
      <c r="I191" s="2">
        <v>11.694160148184549</v>
      </c>
      <c r="J191" s="2">
        <v>0.75970120291784349</v>
      </c>
      <c r="K191" s="2">
        <v>0</v>
      </c>
      <c r="L191" s="2">
        <v>0.13278040719755371</v>
      </c>
      <c r="M191" s="2">
        <v>1.043274627980779</v>
      </c>
      <c r="N191" s="2">
        <v>4.2774259747211936</v>
      </c>
      <c r="O191" s="2">
        <v>2.427984588755268</v>
      </c>
      <c r="P191" s="2">
        <v>6</v>
      </c>
      <c r="Q191" s="4">
        <f>SUM([1]!Frame0[[#This Row],[MgO]:[K2O]],[1]!Frame0[[#This Row],[FeO]])/SUM([1]!Frame0[[#This Row],[Al2O3]],[1]!Frame0[[#This Row],[Fe2O3]])</f>
        <v>1.1096026889468231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73.581193183956955</v>
      </c>
      <c r="H192" s="2">
        <v>0.11368280136571179</v>
      </c>
      <c r="I192" s="2">
        <v>11.7566963745707</v>
      </c>
      <c r="J192" s="2">
        <v>0.86115574655536919</v>
      </c>
      <c r="K192" s="2">
        <v>0</v>
      </c>
      <c r="L192" s="2">
        <v>0.15157706848761571</v>
      </c>
      <c r="M192" s="2">
        <v>0.92840954448664625</v>
      </c>
      <c r="N192" s="2">
        <v>4.0641601488241967</v>
      </c>
      <c r="O192" s="2">
        <v>2.6431251317527988</v>
      </c>
      <c r="P192" s="2">
        <v>5.9</v>
      </c>
      <c r="Q192" s="4">
        <f>SUM([1]!Frame0[[#This Row],[MgO]:[K2O]],[1]!Frame0[[#This Row],[FeO]])/SUM([1]!Frame0[[#This Row],[Al2O3]],[1]!Frame0[[#This Row],[Fe2O3]])</f>
        <v>1.0921936274669024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73.463314361465279</v>
      </c>
      <c r="H193" s="2">
        <v>0.11347145994820219</v>
      </c>
      <c r="I193" s="2">
        <v>11.725384194647569</v>
      </c>
      <c r="J193" s="2">
        <v>0.90210756254320368</v>
      </c>
      <c r="K193" s="2">
        <v>0</v>
      </c>
      <c r="L193" s="2">
        <v>0.14183932493525281</v>
      </c>
      <c r="M193" s="2">
        <v>0.8604919046072006</v>
      </c>
      <c r="N193" s="2">
        <v>4.1984440180834843</v>
      </c>
      <c r="O193" s="2">
        <v>2.6949471737698039</v>
      </c>
      <c r="P193" s="2">
        <v>5.9</v>
      </c>
      <c r="Q193" s="4">
        <f>SUM([1]!Frame0[[#This Row],[MgO]:[K2O]],[1]!Frame0[[#This Row],[FeO]])/SUM([1]!Frame0[[#This Row],[Al2O3]],[1]!Frame0[[#This Row],[Fe2O3]])</f>
        <v>1.1110582664509154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70.198385641231312</v>
      </c>
      <c r="H194" s="2">
        <v>1.2430462248069789</v>
      </c>
      <c r="I194" s="2">
        <v>13.59642033490424</v>
      </c>
      <c r="J194" s="2">
        <v>3.5942344329690159</v>
      </c>
      <c r="K194" s="2">
        <v>0</v>
      </c>
      <c r="L194" s="2">
        <v>0.50107289682141787</v>
      </c>
      <c r="M194" s="2">
        <v>2.3993682943948662</v>
      </c>
      <c r="N194" s="2">
        <v>1.676667000902436</v>
      </c>
      <c r="O194" s="2">
        <v>2.890805173969718</v>
      </c>
      <c r="P194" s="2">
        <v>3.9</v>
      </c>
      <c r="Q194" s="4">
        <f>SUM([1]!Frame0[[#This Row],[MgO]:[K2O]],[1]!Frame0[[#This Row],[FeO]])/SUM([1]!Frame0[[#This Row],[Al2O3]],[1]!Frame0[[#This Row],[Fe2O3]])</f>
        <v>1.222264715106796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65.308716561466795</v>
      </c>
      <c r="H195" s="2">
        <v>0.77026350065123739</v>
      </c>
      <c r="I195" s="2">
        <v>15.020138262699129</v>
      </c>
      <c r="J195" s="2">
        <v>3.4565574591724282</v>
      </c>
      <c r="K195" s="2">
        <v>0</v>
      </c>
      <c r="L195" s="2">
        <v>0.66435226931169222</v>
      </c>
      <c r="M195" s="2">
        <v>3.437300871656146</v>
      </c>
      <c r="N195" s="2">
        <v>4.4001302474701944</v>
      </c>
      <c r="O195" s="2">
        <v>3.0425408275723882</v>
      </c>
      <c r="P195" s="2">
        <v>3.9</v>
      </c>
      <c r="Q195" s="4">
        <f>SUM([1]!Frame0[[#This Row],[MgO]:[K2O]],[1]!Frame0[[#This Row],[FeO]])/SUM([1]!Frame0[[#This Row],[Al2O3]],[1]!Frame0[[#This Row],[Fe2O3]])</f>
        <v>1.5557707440342512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67.674268840000011</v>
      </c>
      <c r="H196" s="2">
        <v>0.291313235</v>
      </c>
      <c r="I196" s="2">
        <v>14.43656212</v>
      </c>
      <c r="J196" s="2">
        <v>1.7574589650000001</v>
      </c>
      <c r="K196" s="2">
        <v>0</v>
      </c>
      <c r="L196" s="2">
        <v>0.68380961499999993</v>
      </c>
      <c r="M196" s="2">
        <v>2.7935601650000002</v>
      </c>
      <c r="N196" s="2">
        <v>2.5113015249999999</v>
      </c>
      <c r="O196" s="2">
        <v>6.3517255350000008</v>
      </c>
      <c r="P196" s="2">
        <v>3.5</v>
      </c>
      <c r="Q196" s="4">
        <f>SUM([1]!Frame0[[#This Row],[MgO]:[K2O]],[1]!Frame0[[#This Row],[FeO]])/SUM([1]!Frame0[[#This Row],[Al2O3]],[1]!Frame0[[#This Row],[Fe2O3]])</f>
        <v>1.4068496927648202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67.800456054000009</v>
      </c>
      <c r="H197" s="2">
        <v>0.28284465600000003</v>
      </c>
      <c r="I197" s="2">
        <v>14.460103692000001</v>
      </c>
      <c r="J197" s="2">
        <v>1.901676546</v>
      </c>
      <c r="K197" s="2">
        <v>0</v>
      </c>
      <c r="L197" s="2">
        <v>0.61793013600000013</v>
      </c>
      <c r="M197" s="2">
        <v>2.7916570709999999</v>
      </c>
      <c r="N197" s="2">
        <v>2.3158599569999998</v>
      </c>
      <c r="O197" s="2">
        <v>6.1294718880000012</v>
      </c>
      <c r="P197" s="2">
        <v>3.7</v>
      </c>
      <c r="Q197" s="4">
        <f>SUM([1]!Frame0[[#This Row],[MgO]:[K2O]],[1]!Frame0[[#This Row],[FeO]])/SUM([1]!Frame0[[#This Row],[Al2O3]],[1]!Frame0[[#This Row],[Fe2O3]])</f>
        <v>1.3680761064292566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64.75283407047165</v>
      </c>
      <c r="H198" s="2">
        <v>0.35786207242137918</v>
      </c>
      <c r="I198" s="2">
        <v>15.286745503132551</v>
      </c>
      <c r="J198" s="2">
        <v>2.4837473711625262</v>
      </c>
      <c r="K198" s="2">
        <v>0</v>
      </c>
      <c r="L198" s="2">
        <v>0.96546607634533921</v>
      </c>
      <c r="M198" s="2">
        <v>3.7071198729288009</v>
      </c>
      <c r="N198" s="2">
        <v>2.0263202237367981</v>
      </c>
      <c r="O198" s="2">
        <v>6.6199048098009534</v>
      </c>
      <c r="P198" s="2">
        <v>3.8</v>
      </c>
      <c r="Q198" s="4">
        <f>SUM([1]!Frame0[[#This Row],[MgO]:[K2O]],[1]!Frame0[[#This Row],[FeO]])/SUM([1]!Frame0[[#This Row],[Al2O3]],[1]!Frame0[[#This Row],[Fe2O3]])</f>
        <v>1.5181022250775267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62.331045248999978</v>
      </c>
      <c r="H199" s="2">
        <v>0.42513582899999991</v>
      </c>
      <c r="I199" s="2">
        <v>16.020179442</v>
      </c>
      <c r="J199" s="2">
        <v>3.1082641659999992</v>
      </c>
      <c r="K199" s="2">
        <v>0</v>
      </c>
      <c r="L199" s="2">
        <v>1.2653496609999999</v>
      </c>
      <c r="M199" s="2">
        <v>4.3033954789999989</v>
      </c>
      <c r="N199" s="2">
        <v>1.730436182</v>
      </c>
      <c r="O199" s="2">
        <v>6.9161939919999984</v>
      </c>
      <c r="P199" s="2">
        <v>3.9</v>
      </c>
      <c r="Q199" s="4">
        <f>SUM([1]!Frame0[[#This Row],[MgO]:[K2O]],[1]!Frame0[[#This Row],[FeO]])/SUM([1]!Frame0[[#This Row],[Al2O3]],[1]!Frame0[[#This Row],[Fe2O3]])</f>
        <v>1.6085903268024815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66.138600227386007</v>
      </c>
      <c r="H200" s="2">
        <v>0.32511656125116561</v>
      </c>
      <c r="I200" s="2">
        <v>15.025734042257341</v>
      </c>
      <c r="J200" s="2">
        <v>2.2178929461789298</v>
      </c>
      <c r="K200" s="2">
        <v>0</v>
      </c>
      <c r="L200" s="2">
        <v>0.85065812850658129</v>
      </c>
      <c r="M200" s="2">
        <v>3.192635607926356</v>
      </c>
      <c r="N200" s="2">
        <v>2.186168109861681</v>
      </c>
      <c r="O200" s="2">
        <v>6.2631943766319438</v>
      </c>
      <c r="P200" s="2">
        <v>3.8</v>
      </c>
      <c r="Q200" s="4">
        <f>SUM([1]!Frame0[[#This Row],[MgO]:[K2O]],[1]!Frame0[[#This Row],[FeO]])/SUM([1]!Frame0[[#This Row],[Al2O3]],[1]!Frame0[[#This Row],[Fe2O3]])</f>
        <v>1.4295809940996038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66.129785873999992</v>
      </c>
      <c r="H201" s="2">
        <v>0.34539728399999992</v>
      </c>
      <c r="I201" s="2">
        <v>14.852424114</v>
      </c>
      <c r="J201" s="2">
        <v>2.2510673909999999</v>
      </c>
      <c r="K201" s="2">
        <v>0</v>
      </c>
      <c r="L201" s="2">
        <v>0.8784245249999999</v>
      </c>
      <c r="M201" s="2">
        <v>3.4359830370000002</v>
      </c>
      <c r="N201" s="2">
        <v>2.2021874370000001</v>
      </c>
      <c r="O201" s="2">
        <v>6.204730338000001</v>
      </c>
      <c r="P201" s="2">
        <v>3.7</v>
      </c>
      <c r="Q201" s="4">
        <f>SUM([1]!Frame0[[#This Row],[MgO]:[K2O]],[1]!Frame0[[#This Row],[FeO]])/SUM([1]!Frame0[[#This Row],[Al2O3]],[1]!Frame0[[#This Row],[Fe2O3]])</f>
        <v>1.481465789787394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61.239559118236471</v>
      </c>
      <c r="H202" s="2">
        <v>1.015390781563126</v>
      </c>
      <c r="I202" s="2">
        <v>14.35915831663327</v>
      </c>
      <c r="J202" s="2">
        <v>6.3126653306613223</v>
      </c>
      <c r="K202" s="2">
        <v>0</v>
      </c>
      <c r="L202" s="2">
        <v>1.5230861723446889</v>
      </c>
      <c r="M202" s="2">
        <v>5.4026452905811624</v>
      </c>
      <c r="N202" s="2">
        <v>3.3431262525050101</v>
      </c>
      <c r="O202" s="2">
        <v>2.4043687374749489</v>
      </c>
      <c r="P202" s="2">
        <v>4.4000000000000004</v>
      </c>
      <c r="Q202" s="4">
        <f>SUM([1]!Frame0[[#This Row],[MgO]:[K2O]],[1]!Frame0[[#This Row],[FeO]])/SUM([1]!Frame0[[#This Row],[Al2O3]],[1]!Frame0[[#This Row],[Fe2O3]])</f>
        <v>2.1406122375385261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66.724932520243925</v>
      </c>
      <c r="H203" s="2">
        <v>0.46780965710286909</v>
      </c>
      <c r="I203" s="2">
        <v>15.094021793461961</v>
      </c>
      <c r="J203" s="2">
        <v>2.3008597420773769</v>
      </c>
      <c r="K203" s="2">
        <v>0</v>
      </c>
      <c r="L203" s="2">
        <v>0.23867839648105571</v>
      </c>
      <c r="M203" s="2">
        <v>3.016894931520544</v>
      </c>
      <c r="N203" s="2">
        <v>4.6494551634509653</v>
      </c>
      <c r="O203" s="2">
        <v>3.0073477956613019</v>
      </c>
      <c r="P203" s="2">
        <v>4.5</v>
      </c>
      <c r="Q203" s="4">
        <f>SUM([1]!Frame0[[#This Row],[MgO]:[K2O]],[1]!Frame0[[#This Row],[FeO]])/SUM([1]!Frame0[[#This Row],[Al2O3]],[1]!Frame0[[#This Row],[Fe2O3]])</f>
        <v>1.3421587716375576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62.089929859719433</v>
      </c>
      <c r="H204" s="2">
        <v>0.89179358717434865</v>
      </c>
      <c r="I204" s="2">
        <v>14.66185370741483</v>
      </c>
      <c r="J204" s="2">
        <v>5.2932264529058113</v>
      </c>
      <c r="K204" s="2">
        <v>0</v>
      </c>
      <c r="L204" s="2">
        <v>1.793176352705411</v>
      </c>
      <c r="M204" s="2">
        <v>4.4493787575150296</v>
      </c>
      <c r="N204" s="2">
        <v>4.1425250501001996</v>
      </c>
      <c r="O204" s="2">
        <v>2.3781162324649299</v>
      </c>
      <c r="P204" s="2">
        <v>4.3</v>
      </c>
      <c r="Q204" s="4">
        <f>SUM([1]!Frame0[[#This Row],[MgO]:[K2O]],[1]!Frame0[[#This Row],[FeO]])/SUM([1]!Frame0[[#This Row],[Al2O3]],[1]!Frame0[[#This Row],[Fe2O3]])</f>
        <v>2.0138873888988873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73.171643446981221</v>
      </c>
      <c r="H205" s="2">
        <v>0.1556637391382231</v>
      </c>
      <c r="I205" s="2">
        <v>11.960465290404221</v>
      </c>
      <c r="J205" s="2">
        <v>1.1970440166335521</v>
      </c>
      <c r="K205" s="2">
        <v>0</v>
      </c>
      <c r="L205" s="2">
        <v>0.14778188651168001</v>
      </c>
      <c r="M205" s="2">
        <v>1.2512184523396901</v>
      </c>
      <c r="N205" s="2">
        <v>3.9309932408016168</v>
      </c>
      <c r="O205" s="2">
        <v>2.9851899271897988</v>
      </c>
      <c r="P205" s="2">
        <v>5.2</v>
      </c>
      <c r="Q205" s="4">
        <f>SUM([1]!Frame0[[#This Row],[MgO]:[K2O]],[1]!Frame0[[#This Row],[FeO]])/SUM([1]!Frame0[[#This Row],[Al2O3]],[1]!Frame0[[#This Row],[Fe2O3]])</f>
        <v>1.1743526286449595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71.119010416666683</v>
      </c>
      <c r="H206" s="2">
        <v>0.44322916666666667</v>
      </c>
      <c r="I206" s="2">
        <v>13.383593749999999</v>
      </c>
      <c r="J206" s="2">
        <v>2.9291666666666671</v>
      </c>
      <c r="K206" s="2">
        <v>0</v>
      </c>
      <c r="L206" s="2">
        <v>0.42395833333333338</v>
      </c>
      <c r="M206" s="2">
        <v>2.1486979166666669</v>
      </c>
      <c r="N206" s="2">
        <v>3.1026041666666671</v>
      </c>
      <c r="O206" s="2">
        <v>2.6497395833333339</v>
      </c>
      <c r="P206" s="2">
        <v>3.8</v>
      </c>
      <c r="Q206" s="4">
        <f>SUM([1]!Frame0[[#This Row],[MgO]:[K2O]],[1]!Frame0[[#This Row],[FeO]])/SUM([1]!Frame0[[#This Row],[Al2O3]],[1]!Frame0[[#This Row],[Fe2O3]])</f>
        <v>1.2783247751017652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72.105044035228175</v>
      </c>
      <c r="H207" s="2">
        <v>0.18935148118494791</v>
      </c>
      <c r="I207" s="2">
        <v>12.213170536429139</v>
      </c>
      <c r="J207" s="2">
        <v>1.4864091273018409</v>
      </c>
      <c r="K207" s="2">
        <v>0</v>
      </c>
      <c r="L207" s="2">
        <v>0.1041433146517214</v>
      </c>
      <c r="M207" s="2">
        <v>1.34439551641313</v>
      </c>
      <c r="N207" s="2">
        <v>4.1846677341873493</v>
      </c>
      <c r="O207" s="2">
        <v>2.9728182546036832</v>
      </c>
      <c r="P207" s="2">
        <v>5.4</v>
      </c>
      <c r="Q207" s="4">
        <f>SUM([1]!Frame0[[#This Row],[MgO]:[K2O]],[1]!Frame0[[#This Row],[FeO]])/SUM([1]!Frame0[[#This Row],[Al2O3]],[1]!Frame0[[#This Row],[Fe2O3]])</f>
        <v>1.2215833410200005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71.980939973945297</v>
      </c>
      <c r="H208" s="2">
        <v>0.18011824832147511</v>
      </c>
      <c r="I208" s="2">
        <v>12.210121254634741</v>
      </c>
      <c r="J208" s="2">
        <v>1.5547048802485219</v>
      </c>
      <c r="K208" s="2">
        <v>0</v>
      </c>
      <c r="L208" s="2">
        <v>0.1232388014831146</v>
      </c>
      <c r="M208" s="2">
        <v>1.41250626315262</v>
      </c>
      <c r="N208" s="2">
        <v>4.1427197113939274</v>
      </c>
      <c r="O208" s="2">
        <v>2.995650866820323</v>
      </c>
      <c r="P208" s="2">
        <v>5.4</v>
      </c>
      <c r="Q208" s="4">
        <f>SUM([1]!Frame0[[#This Row],[MgO]:[K2O]],[1]!Frame0[[#This Row],[FeO]])/SUM([1]!Frame0[[#This Row],[Al2O3]],[1]!Frame0[[#This Row],[Fe2O3]])</f>
        <v>1.2402975924923612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71.665530378985352</v>
      </c>
      <c r="H209" s="2">
        <v>0.2186083817926609</v>
      </c>
      <c r="I209" s="2">
        <v>12.36563063966312</v>
      </c>
      <c r="J209" s="2">
        <v>1.6538199318227389</v>
      </c>
      <c r="K209" s="2">
        <v>0</v>
      </c>
      <c r="L209" s="2">
        <v>0.1140565470222579</v>
      </c>
      <c r="M209" s="2">
        <v>1.5112492480449169</v>
      </c>
      <c r="N209" s="2">
        <v>4.4387006216162019</v>
      </c>
      <c r="O209" s="2">
        <v>2.8324042510527359</v>
      </c>
      <c r="P209" s="2">
        <v>5.2</v>
      </c>
      <c r="Q209" s="4">
        <f>SUM([1]!Frame0[[#This Row],[MgO]:[K2O]],[1]!Frame0[[#This Row],[FeO]])/SUM([1]!Frame0[[#This Row],[Al2O3]],[1]!Frame0[[#This Row],[Fe2O3]])</f>
        <v>1.2738017538510356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71.988169240024064</v>
      </c>
      <c r="H210" s="2">
        <v>0.2285943452977742</v>
      </c>
      <c r="I210" s="2">
        <v>12.48696611189092</v>
      </c>
      <c r="J210" s="2">
        <v>1.828754762382194</v>
      </c>
      <c r="K210" s="2">
        <v>0</v>
      </c>
      <c r="L210" s="2">
        <v>0.16192099458592341</v>
      </c>
      <c r="M210" s="2">
        <v>1.2572688991377581</v>
      </c>
      <c r="N210" s="2">
        <v>4.2670944455584534</v>
      </c>
      <c r="O210" s="2">
        <v>2.7812312011229201</v>
      </c>
      <c r="P210" s="2">
        <v>5</v>
      </c>
      <c r="Q210" s="4">
        <f>SUM([1]!Frame0[[#This Row],[MgO]:[K2O]],[1]!Frame0[[#This Row],[FeO]])/SUM([1]!Frame0[[#This Row],[Al2O3]],[1]!Frame0[[#This Row],[Fe2O3]])</f>
        <v>1.226976598255427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71.973995390319672</v>
      </c>
      <c r="H211" s="2">
        <v>0.28770417877542842</v>
      </c>
      <c r="I211" s="2">
        <v>12.850786651969139</v>
      </c>
      <c r="J211" s="2">
        <v>1.8892574406253131</v>
      </c>
      <c r="K211" s="2">
        <v>0</v>
      </c>
      <c r="L211" s="2">
        <v>0.20139292514279991</v>
      </c>
      <c r="M211" s="2">
        <v>1.4097504759995989</v>
      </c>
      <c r="N211" s="2">
        <v>4.3443330995089697</v>
      </c>
      <c r="O211" s="2">
        <v>2.742779837659084</v>
      </c>
      <c r="P211" s="2">
        <v>4.3</v>
      </c>
      <c r="Q211" s="4">
        <f>SUM([1]!Frame0[[#This Row],[MgO]:[K2O]],[1]!Frame0[[#This Row],[FeO]])/SUM([1]!Frame0[[#This Row],[Al2O3]],[1]!Frame0[[#This Row],[Fe2O3]])</f>
        <v>1.2349146037812784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73.068431608503801</v>
      </c>
      <c r="H212" s="2">
        <v>0.15990774167669469</v>
      </c>
      <c r="I212" s="2">
        <v>11.447513036502199</v>
      </c>
      <c r="J212" s="2">
        <v>0.90300842358604072</v>
      </c>
      <c r="K212" s="2">
        <v>0</v>
      </c>
      <c r="L212" s="2">
        <v>7.5250701965503389E-2</v>
      </c>
      <c r="M212" s="2">
        <v>0.86538307260328917</v>
      </c>
      <c r="N212" s="2">
        <v>4.0541315683914956</v>
      </c>
      <c r="O212" s="2">
        <v>3.226373846770958</v>
      </c>
      <c r="P212" s="2">
        <v>6.2</v>
      </c>
      <c r="Q212" s="4">
        <f>SUM([1]!Frame0[[#This Row],[MgO]:[K2O]],[1]!Frame0[[#This Row],[FeO]])/SUM([1]!Frame0[[#This Row],[Al2O3]],[1]!Frame0[[#This Row],[Fe2O3]])</f>
        <v>1.1537121398502079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72.568258258258254</v>
      </c>
      <c r="H213" s="2">
        <v>0.18758758758758759</v>
      </c>
      <c r="I213" s="2">
        <v>11.611671671671671</v>
      </c>
      <c r="J213" s="2">
        <v>0.98483483483483469</v>
      </c>
      <c r="K213" s="2">
        <v>0</v>
      </c>
      <c r="L213" s="2">
        <v>0.14069069069069071</v>
      </c>
      <c r="M213" s="2">
        <v>0.9285585585585584</v>
      </c>
      <c r="N213" s="2">
        <v>4.3332732732732726</v>
      </c>
      <c r="O213" s="2">
        <v>2.9451251251251249</v>
      </c>
      <c r="P213" s="2">
        <v>6.3</v>
      </c>
      <c r="Q213" s="4">
        <f>SUM([1]!Frame0[[#This Row],[MgO]:[K2O]],[1]!Frame0[[#This Row],[FeO]])/SUM([1]!Frame0[[#This Row],[Al2O3]],[1]!Frame0[[#This Row],[Fe2O3]])</f>
        <v>1.1848813990374569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73.563050440352285</v>
      </c>
      <c r="H214" s="2">
        <v>0.13254603682946359</v>
      </c>
      <c r="I214" s="2">
        <v>11.73979183346677</v>
      </c>
      <c r="J214" s="2">
        <v>1.060368294635708</v>
      </c>
      <c r="K214" s="2">
        <v>0</v>
      </c>
      <c r="L214" s="2">
        <v>8.5208166533226576E-2</v>
      </c>
      <c r="M214" s="2">
        <v>0.81421136909527614</v>
      </c>
      <c r="N214" s="2">
        <v>3.342053642914331</v>
      </c>
      <c r="O214" s="2">
        <v>3.862770216172938</v>
      </c>
      <c r="P214" s="2">
        <v>5.4</v>
      </c>
      <c r="Q214" s="4">
        <f>SUM([1]!Frame0[[#This Row],[MgO]:[K2O]],[1]!Frame0[[#This Row],[FeO]])/SUM([1]!Frame0[[#This Row],[Al2O3]],[1]!Frame0[[#This Row],[Fe2O3]])</f>
        <v>1.0971263371847493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67.568518518518516</v>
      </c>
      <c r="H215" s="2">
        <v>9.9074074074074078E-2</v>
      </c>
      <c r="I215" s="2">
        <v>13.672222222222221</v>
      </c>
      <c r="J215" s="2">
        <v>5.2509259259259258</v>
      </c>
      <c r="K215" s="2">
        <v>0</v>
      </c>
      <c r="L215" s="2">
        <v>0.89166666666666661</v>
      </c>
      <c r="M215" s="2">
        <v>2.9722222222222219</v>
      </c>
      <c r="N215" s="2">
        <v>3.863888888888888</v>
      </c>
      <c r="O215" s="2">
        <v>1.981481481481481</v>
      </c>
      <c r="P215" s="2">
        <v>3.7</v>
      </c>
      <c r="Q215" s="4">
        <f>SUM([1]!Frame0[[#This Row],[MgO]:[K2O]],[1]!Frame0[[#This Row],[FeO]])/SUM([1]!Frame0[[#This Row],[Al2O3]],[1]!Frame0[[#This Row],[Fe2O3]])</f>
        <v>1.7270873953308623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63.043805748265612</v>
      </c>
      <c r="H216" s="2">
        <v>0.37978196233894951</v>
      </c>
      <c r="I216" s="2">
        <v>17.46997026759167</v>
      </c>
      <c r="J216" s="2">
        <v>2.0888007928642218</v>
      </c>
      <c r="K216" s="2">
        <v>0</v>
      </c>
      <c r="L216" s="2">
        <v>2.0888007928642218</v>
      </c>
      <c r="M216" s="2">
        <v>4.842220019821605</v>
      </c>
      <c r="N216" s="2">
        <v>4.557383548067393</v>
      </c>
      <c r="O216" s="2">
        <v>1.3292368681863229</v>
      </c>
      <c r="P216" s="2">
        <v>4.2</v>
      </c>
      <c r="Q216" s="4">
        <f>SUM([1]!Frame0[[#This Row],[MgO]:[K2O]],[1]!Frame0[[#This Row],[FeO]])/SUM([1]!Frame0[[#This Row],[Al2O3]],[1]!Frame0[[#This Row],[Fe2O3]])</f>
        <v>1.487638429581625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66.751063829787228</v>
      </c>
      <c r="H217" s="2">
        <v>0.45666666666666661</v>
      </c>
      <c r="I217" s="2">
        <v>15.35177304964539</v>
      </c>
      <c r="J217" s="2">
        <v>2.526241134751773</v>
      </c>
      <c r="K217" s="2">
        <v>0</v>
      </c>
      <c r="L217" s="2">
        <v>0.61212765957446802</v>
      </c>
      <c r="M217" s="2">
        <v>1.8460992907801419</v>
      </c>
      <c r="N217" s="2">
        <v>4.0808510638297868</v>
      </c>
      <c r="O217" s="2">
        <v>4.2751773049645383</v>
      </c>
      <c r="P217" s="2">
        <v>4.0999999999999996</v>
      </c>
      <c r="Q217" s="4">
        <f>SUM([1]!Frame0[[#This Row],[MgO]:[K2O]],[1]!Frame0[[#This Row],[FeO]])/SUM([1]!Frame0[[#This Row],[Al2O3]],[1]!Frame0[[#This Row],[Fe2O3]])</f>
        <v>1.2917955211758891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67.057057057057051</v>
      </c>
      <c r="H218" s="2">
        <v>0.38318318318318317</v>
      </c>
      <c r="I218" s="2">
        <v>14.081981981981979</v>
      </c>
      <c r="J218" s="2">
        <v>3.5444444444444452</v>
      </c>
      <c r="K218" s="2">
        <v>0</v>
      </c>
      <c r="L218" s="2">
        <v>0.38318318318318317</v>
      </c>
      <c r="M218" s="2">
        <v>1.3411411411411409</v>
      </c>
      <c r="N218" s="2">
        <v>5.2687687687687683</v>
      </c>
      <c r="O218" s="2">
        <v>3.6402402402402401</v>
      </c>
      <c r="P218" s="2">
        <v>4.3</v>
      </c>
      <c r="Q218" s="4">
        <f>SUM([1]!Frame0[[#This Row],[MgO]:[K2O]],[1]!Frame0[[#This Row],[FeO]])/SUM([1]!Frame0[[#This Row],[Al2O3]],[1]!Frame0[[#This Row],[Fe2O3]])</f>
        <v>1.4945322936292291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63.23721705739694</v>
      </c>
      <c r="H219" s="2">
        <v>0.59524050121261118</v>
      </c>
      <c r="I219" s="2">
        <v>14.503082053354889</v>
      </c>
      <c r="J219" s="2">
        <v>4.5162691996766373</v>
      </c>
      <c r="K219" s="2">
        <v>0</v>
      </c>
      <c r="L219" s="2">
        <v>0.51020614389652386</v>
      </c>
      <c r="M219" s="2">
        <v>2.2014450282942608</v>
      </c>
      <c r="N219" s="2">
        <v>5.1398544866612781</v>
      </c>
      <c r="O219" s="2">
        <v>2.7966855295068709</v>
      </c>
      <c r="P219" s="2">
        <v>6.5</v>
      </c>
      <c r="Q219" s="4">
        <f>SUM([1]!Frame0[[#This Row],[MgO]:[K2O]],[1]!Frame0[[#This Row],[FeO]])/SUM([1]!Frame0[[#This Row],[Al2O3]],[1]!Frame0[[#This Row],[Fe2O3]])</f>
        <v>1.5986635570419159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64.841441441441432</v>
      </c>
      <c r="H220" s="2">
        <v>0.38198198198198202</v>
      </c>
      <c r="I220" s="2">
        <v>14.992792792792789</v>
      </c>
      <c r="J220" s="2">
        <v>4.0108108108108107</v>
      </c>
      <c r="K220" s="2">
        <v>0</v>
      </c>
      <c r="L220" s="2">
        <v>0.6684684684684683</v>
      </c>
      <c r="M220" s="2">
        <v>2.291891891891892</v>
      </c>
      <c r="N220" s="2">
        <v>5.3477477477477464</v>
      </c>
      <c r="O220" s="2">
        <v>2.8648648648648649</v>
      </c>
      <c r="P220" s="2">
        <v>4.5999999999999996</v>
      </c>
      <c r="Q220" s="4">
        <f>SUM([1]!Frame0[[#This Row],[MgO]:[K2O]],[1]!Frame0[[#This Row],[FeO]])/SUM([1]!Frame0[[#This Row],[Al2O3]],[1]!Frame0[[#This Row],[Fe2O3]])</f>
        <v>1.5640081985672045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72.83324200913242</v>
      </c>
      <c r="H221" s="2">
        <v>0.1333942161339422</v>
      </c>
      <c r="I221" s="2">
        <v>12.03406392694064</v>
      </c>
      <c r="J221" s="2">
        <v>0.75272450532724522</v>
      </c>
      <c r="K221" s="2">
        <v>0</v>
      </c>
      <c r="L221" s="2">
        <v>0.21914764079147639</v>
      </c>
      <c r="M221" s="2">
        <v>1.219604261796043</v>
      </c>
      <c r="N221" s="2">
        <v>3.9065449010654492</v>
      </c>
      <c r="O221" s="2">
        <v>2.8012785388127859</v>
      </c>
      <c r="P221" s="2">
        <v>6.1</v>
      </c>
      <c r="Q221" s="4">
        <f>SUM([1]!Frame0[[#This Row],[MgO]:[K2O]],[1]!Frame0[[#This Row],[FeO]])/SUM([1]!Frame0[[#This Row],[Al2O3]],[1]!Frame0[[#This Row],[Fe2O3]])</f>
        <v>1.1051136558143104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72.910806697108072</v>
      </c>
      <c r="H222" s="2">
        <v>0.13353627600202941</v>
      </c>
      <c r="I222" s="2">
        <v>12.046879756468799</v>
      </c>
      <c r="J222" s="2">
        <v>0.75352612886859471</v>
      </c>
      <c r="K222" s="2">
        <v>0</v>
      </c>
      <c r="L222" s="2">
        <v>0.21938102486047689</v>
      </c>
      <c r="M222" s="2">
        <v>1.220903094875698</v>
      </c>
      <c r="N222" s="2">
        <v>3.9107052257737189</v>
      </c>
      <c r="O222" s="2">
        <v>2.8042617960426179</v>
      </c>
      <c r="P222" s="2">
        <v>6</v>
      </c>
      <c r="Q222" s="4">
        <f>SUM([1]!Frame0[[#This Row],[MgO]:[K2O]],[1]!Frame0[[#This Row],[FeO]])/SUM([1]!Frame0[[#This Row],[Al2O3]],[1]!Frame0[[#This Row],[Fe2O3]])</f>
        <v>1.1051136558143106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2"/>
  <sheetViews>
    <sheetView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70.327621745088919</v>
      </c>
      <c r="H2" s="2">
        <v>0.34663121342048198</v>
      </c>
      <c r="I2" s="2">
        <v>12.72906844838548</v>
      </c>
      <c r="J2" s="2">
        <v>0</v>
      </c>
      <c r="K2" s="2">
        <v>3.6152176785468311</v>
      </c>
      <c r="L2" s="2">
        <v>0.19257289634471231</v>
      </c>
      <c r="M2" s="2">
        <v>1.039893640261446</v>
      </c>
      <c r="N2" s="2">
        <v>4.1210599817768427</v>
      </c>
      <c r="O2" s="2">
        <v>4.1980891403147256</v>
      </c>
      <c r="P2" s="2">
        <v>3.4298452558605681</v>
      </c>
      <c r="Q2" s="4">
        <f>SUM([1]!Frame1[[#This Row],[MgO]:[K2O]],[1]!Frame1[[#This Row],[FeO]])/SUM([1]!Frame1[[#This Row],[Al2O3]],[1]!Frame1[[#This Row],[Fe2O3]])</f>
        <v>0.91117510900072796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69.871102288250469</v>
      </c>
      <c r="H3" s="2">
        <v>0.39549680540519139</v>
      </c>
      <c r="I3" s="2">
        <v>12.693564135385669</v>
      </c>
      <c r="J3" s="2">
        <v>0</v>
      </c>
      <c r="K3" s="2">
        <v>2.8222754402528349</v>
      </c>
      <c r="L3" s="2">
        <v>6.9054683882806903E-2</v>
      </c>
      <c r="M3" s="2">
        <v>1.0672132880006711</v>
      </c>
      <c r="N3" s="2">
        <v>3.9800792762179631</v>
      </c>
      <c r="O3" s="2">
        <v>3.490416564763914</v>
      </c>
      <c r="P3" s="2">
        <v>5.6107975178404761</v>
      </c>
      <c r="Q3" s="4">
        <f>SUM([1]!Frame1[[#This Row],[MgO]:[K2O]],[1]!Frame1[[#This Row],[FeO]])/SUM([1]!Frame1[[#This Row],[Al2O3]],[1]!Frame1[[#This Row],[Fe2O3]])</f>
        <v>0.85825676508261051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70.846909754141592</v>
      </c>
      <c r="H4" s="2">
        <v>0.25057441328958729</v>
      </c>
      <c r="I4" s="2">
        <v>11.96931812232387</v>
      </c>
      <c r="J4" s="2">
        <v>0</v>
      </c>
      <c r="K4" s="2">
        <v>2.8748325010919782</v>
      </c>
      <c r="L4" s="2">
        <v>0.18784547737601431</v>
      </c>
      <c r="M4" s="2">
        <v>0.84105698143129015</v>
      </c>
      <c r="N4" s="2">
        <v>3.5763837101873892</v>
      </c>
      <c r="O4" s="2">
        <v>3.942365712343364</v>
      </c>
      <c r="P4" s="2">
        <v>5.510713327814913</v>
      </c>
      <c r="Q4" s="4">
        <f>SUM([1]!Frame1[[#This Row],[MgO]:[K2O]],[1]!Frame1[[#This Row],[FeO]])/SUM([1]!Frame1[[#This Row],[Al2O3]],[1]!Frame1[[#This Row],[Fe2O3]])</f>
        <v>0.88050947742010788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70.819511811344682</v>
      </c>
      <c r="H5" s="2">
        <v>0.2436152923337489</v>
      </c>
      <c r="I5" s="2">
        <v>12.4020880530031</v>
      </c>
      <c r="J5" s="2">
        <v>0</v>
      </c>
      <c r="K5" s="2">
        <v>3.477241260145707</v>
      </c>
      <c r="L5" s="2">
        <v>0.1592332398573677</v>
      </c>
      <c r="M5" s="2">
        <v>0.79658491930148978</v>
      </c>
      <c r="N5" s="2">
        <v>3.848236325127969</v>
      </c>
      <c r="O5" s="2">
        <v>3.8402607058012799</v>
      </c>
      <c r="P5" s="2">
        <v>4.413228393084637</v>
      </c>
      <c r="Q5" s="4">
        <f>SUM([1]!Frame1[[#This Row],[MgO]:[K2O]],[1]!Frame1[[#This Row],[FeO]])/SUM([1]!Frame1[[#This Row],[Al2O3]],[1]!Frame1[[#This Row],[Fe2O3]])</f>
        <v>0.84383426958594288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72.487527536674961</v>
      </c>
      <c r="H6" s="2">
        <v>0.2776676471173139</v>
      </c>
      <c r="I6" s="2">
        <v>11.870048214601891</v>
      </c>
      <c r="J6" s="2">
        <v>0</v>
      </c>
      <c r="K6" s="2">
        <v>2.9460495074220581</v>
      </c>
      <c r="L6" s="2">
        <v>0.1578423972946113</v>
      </c>
      <c r="M6" s="2">
        <v>0.89848941497219226</v>
      </c>
      <c r="N6" s="2">
        <v>3.3018180019981251</v>
      </c>
      <c r="O6" s="2">
        <v>3.92918841721503</v>
      </c>
      <c r="P6" s="2">
        <v>4.1313688627038294</v>
      </c>
      <c r="Q6" s="4">
        <f>SUM([1]!Frame1[[#This Row],[MgO]:[K2O]],[1]!Frame1[[#This Row],[FeO]])/SUM([1]!Frame1[[#This Row],[Al2O3]],[1]!Frame1[[#This Row],[Fe2O3]])</f>
        <v>0.85214405191267517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69.996638170367262</v>
      </c>
      <c r="H7" s="2">
        <v>0.35002561911024371</v>
      </c>
      <c r="I7" s="2">
        <v>12.122847471273809</v>
      </c>
      <c r="J7" s="2">
        <v>0</v>
      </c>
      <c r="K7" s="2">
        <v>2.783658290248805</v>
      </c>
      <c r="L7" s="2">
        <v>0.1622068567934575</v>
      </c>
      <c r="M7" s="2">
        <v>1.3232686380586121</v>
      </c>
      <c r="N7" s="2">
        <v>3.6112429932244829</v>
      </c>
      <c r="O7" s="2">
        <v>4.0381033898108996</v>
      </c>
      <c r="P7" s="2">
        <v>5.6120085711124341</v>
      </c>
      <c r="Q7" s="4">
        <f>SUM([1]!Frame1[[#This Row],[MgO]:[K2O]],[1]!Frame1[[#This Row],[FeO]])/SUM([1]!Frame1[[#This Row],[Al2O3]],[1]!Frame1[[#This Row],[Fe2O3]])</f>
        <v>0.94446283281906951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71.770157409207073</v>
      </c>
      <c r="H8" s="2">
        <v>0.13652171084678211</v>
      </c>
      <c r="I8" s="2">
        <v>11.142301191673299</v>
      </c>
      <c r="J8" s="2">
        <v>0</v>
      </c>
      <c r="K8" s="2">
        <v>1.972307863056433</v>
      </c>
      <c r="L8" s="2">
        <v>8.7168541950694664E-2</v>
      </c>
      <c r="M8" s="2">
        <v>0.53848117704468923</v>
      </c>
      <c r="N8" s="2">
        <v>2.5657240052071941</v>
      </c>
      <c r="O8" s="2">
        <v>5.3584296153215556</v>
      </c>
      <c r="P8" s="2">
        <v>6.4289084856922694</v>
      </c>
      <c r="Q8" s="4">
        <f>SUM([1]!Frame1[[#This Row],[MgO]:[K2O]],[1]!Frame1[[#This Row],[FeO]])/SUM([1]!Frame1[[#This Row],[Al2O3]],[1]!Frame1[[#This Row],[Fe2O3]])</f>
        <v>0.90477518494203391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73.198806975618851</v>
      </c>
      <c r="H9" s="2">
        <v>0.14063944168272599</v>
      </c>
      <c r="I9" s="2">
        <v>11.75004578634814</v>
      </c>
      <c r="J9" s="2">
        <v>0</v>
      </c>
      <c r="K9" s="2">
        <v>2.072011626891761</v>
      </c>
      <c r="L9" s="2">
        <v>8.5265995821565868E-2</v>
      </c>
      <c r="M9" s="2">
        <v>0.58390134502225111</v>
      </c>
      <c r="N9" s="2">
        <v>3.4953672788999568</v>
      </c>
      <c r="O9" s="2">
        <v>4.2256782418646894</v>
      </c>
      <c r="P9" s="2">
        <v>4.4482833078500574</v>
      </c>
      <c r="Q9" s="4">
        <f>SUM([1]!Frame1[[#This Row],[MgO]:[K2O]],[1]!Frame1[[#This Row],[FeO]])/SUM([1]!Frame1[[#This Row],[Al2O3]],[1]!Frame1[[#This Row],[Fe2O3]])</f>
        <v>0.88744982355825597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67.966596793467431</v>
      </c>
      <c r="H10" s="2">
        <v>0.32952685471721122</v>
      </c>
      <c r="I10" s="2">
        <v>13.56932884404949</v>
      </c>
      <c r="J10" s="2">
        <v>0</v>
      </c>
      <c r="K10" s="2">
        <v>4.1845164619623274</v>
      </c>
      <c r="L10" s="2">
        <v>0.43092349926358142</v>
      </c>
      <c r="M10" s="2">
        <v>1.6328238028109341</v>
      </c>
      <c r="N10" s="2">
        <v>3.7111857347247019</v>
      </c>
      <c r="O10" s="2">
        <v>3.681809594344295</v>
      </c>
      <c r="P10" s="2">
        <v>4.4932884146600367</v>
      </c>
      <c r="Q10" s="4">
        <f>SUM([1]!Frame1[[#This Row],[MgO]:[K2O]],[1]!Frame1[[#This Row],[FeO]])/SUM([1]!Frame1[[#This Row],[Al2O3]],[1]!Frame1[[#This Row],[Fe2O3]])</f>
        <v>0.87122156774765402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69.090292977962008</v>
      </c>
      <c r="H11" s="2">
        <v>0.48322399427666313</v>
      </c>
      <c r="I11" s="2">
        <v>12.06449206829136</v>
      </c>
      <c r="J11" s="2">
        <v>0</v>
      </c>
      <c r="K11" s="2">
        <v>6.1273644252556858</v>
      </c>
      <c r="L11" s="2">
        <v>0.52617680867992722</v>
      </c>
      <c r="M11" s="2">
        <v>2.2013539664710189</v>
      </c>
      <c r="N11" s="2">
        <v>3.055049367543794</v>
      </c>
      <c r="O11" s="2">
        <v>2.7812227596030139</v>
      </c>
      <c r="P11" s="2">
        <v>3.6708236319165222</v>
      </c>
      <c r="Q11" s="4">
        <f>SUM([1]!Frame1[[#This Row],[MgO]:[K2O]],[1]!Frame1[[#This Row],[FeO]])/SUM([1]!Frame1[[#This Row],[Al2O3]],[1]!Frame1[[#This Row],[Fe2O3]])</f>
        <v>0.83684401323852053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71.285660404173612</v>
      </c>
      <c r="H12" s="2">
        <v>0.23043126865708799</v>
      </c>
      <c r="I12" s="2">
        <v>13.183979276708071</v>
      </c>
      <c r="J12" s="2">
        <v>0</v>
      </c>
      <c r="K12" s="2">
        <v>2.6833889594295588</v>
      </c>
      <c r="L12" s="2">
        <v>0.2139725271870043</v>
      </c>
      <c r="M12" s="2">
        <v>1.9257497819910661</v>
      </c>
      <c r="N12" s="2">
        <v>3.341257839565734</v>
      </c>
      <c r="O12" s="2">
        <v>3.983174433562755</v>
      </c>
      <c r="P12" s="2">
        <v>3.1523855087251018</v>
      </c>
      <c r="Q12" s="4">
        <f>SUM([1]!Frame1[[#This Row],[MgO]:[K2O]],[1]!Frame1[[#This Row],[FeO]])/SUM([1]!Frame1[[#This Row],[Al2O3]],[1]!Frame1[[#This Row],[Fe2O3]])</f>
        <v>0.92976658739748541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72.816871619731572</v>
      </c>
      <c r="H13" s="2">
        <v>0.1963777551772696</v>
      </c>
      <c r="I13" s="2">
        <v>12.54853855582753</v>
      </c>
      <c r="J13" s="2">
        <v>0</v>
      </c>
      <c r="K13" s="2">
        <v>2.1828832200120418</v>
      </c>
      <c r="L13" s="2">
        <v>0.25529108173045051</v>
      </c>
      <c r="M13" s="2">
        <v>2.376170837644962</v>
      </c>
      <c r="N13" s="2">
        <v>3.5937129197440338</v>
      </c>
      <c r="O13" s="2">
        <v>2.572548592822232</v>
      </c>
      <c r="P13" s="2">
        <v>3.457605417309924</v>
      </c>
      <c r="Q13" s="4">
        <f>SUM([1]!Frame1[[#This Row],[MgO]:[K2O]],[1]!Frame1[[#This Row],[FeO]])/SUM([1]!Frame1[[#This Row],[Al2O3]],[1]!Frame1[[#This Row],[Fe2O3]])</f>
        <v>0.97996046031724438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70.258398223403475</v>
      </c>
      <c r="H14" s="2">
        <v>0.47051096091059352</v>
      </c>
      <c r="I14" s="2">
        <v>12.606933733483659</v>
      </c>
      <c r="J14" s="2">
        <v>0</v>
      </c>
      <c r="K14" s="2">
        <v>4.4096737319366062</v>
      </c>
      <c r="L14" s="2">
        <v>0.65041300842314376</v>
      </c>
      <c r="M14" s="2">
        <v>2.5601345372364972</v>
      </c>
      <c r="N14" s="2">
        <v>3.044484340732581</v>
      </c>
      <c r="O14" s="2">
        <v>2.975292065204346</v>
      </c>
      <c r="P14" s="2">
        <v>3.0241593986690849</v>
      </c>
      <c r="Q14" s="4">
        <f>SUM([1]!Frame1[[#This Row],[MgO]:[K2O]],[1]!Frame1[[#This Row],[FeO]])/SUM([1]!Frame1[[#This Row],[Al2O3]],[1]!Frame1[[#This Row],[Fe2O3]])</f>
        <v>0.94209169665184422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60.057253766637423</v>
      </c>
      <c r="H15" s="2">
        <v>0.90664287812152633</v>
      </c>
      <c r="I15" s="2">
        <v>13.724692316620621</v>
      </c>
      <c r="J15" s="2">
        <v>0</v>
      </c>
      <c r="K15" s="2">
        <v>10.19383818459816</v>
      </c>
      <c r="L15" s="2">
        <v>1.5631771496804681</v>
      </c>
      <c r="M15" s="2">
        <v>3.376461968017419</v>
      </c>
      <c r="N15" s="2">
        <v>4.1267868497990676</v>
      </c>
      <c r="O15" s="2">
        <v>3.1263533614548349</v>
      </c>
      <c r="P15" s="2">
        <v>2.9247935250704882</v>
      </c>
      <c r="Q15" s="4">
        <f>SUM([1]!Frame1[[#This Row],[MgO]:[K2O]],[1]!Frame1[[#This Row],[FeO]])/SUM([1]!Frame1[[#This Row],[Al2O3]],[1]!Frame1[[#This Row],[Fe2O3]])</f>
        <v>1.0016511196712072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67.597329114170165</v>
      </c>
      <c r="H16" s="2">
        <v>0.42767830536603962</v>
      </c>
      <c r="I16" s="2">
        <v>12.45914758917724</v>
      </c>
      <c r="J16" s="2">
        <v>0</v>
      </c>
      <c r="K16" s="2">
        <v>6.8568589158769964</v>
      </c>
      <c r="L16" s="2">
        <v>0.53258012926327258</v>
      </c>
      <c r="M16" s="2">
        <v>2.8888434086825221</v>
      </c>
      <c r="N16" s="2">
        <v>2.896913450132121</v>
      </c>
      <c r="O16" s="2">
        <v>2.396610581684727</v>
      </c>
      <c r="P16" s="2">
        <v>3.94403850564693</v>
      </c>
      <c r="Q16" s="4">
        <f>SUM([1]!Frame1[[#This Row],[MgO]:[K2O]],[1]!Frame1[[#This Row],[FeO]])/SUM([1]!Frame1[[#This Row],[Al2O3]],[1]!Frame1[[#This Row],[Fe2O3]])</f>
        <v>0.82910513681386777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70.981999113548625</v>
      </c>
      <c r="H17" s="2">
        <v>0.19451564130004481</v>
      </c>
      <c r="I17" s="2">
        <v>12.72456454418519</v>
      </c>
      <c r="J17" s="2">
        <v>0</v>
      </c>
      <c r="K17" s="2">
        <v>2.282305812921273</v>
      </c>
      <c r="L17" s="2">
        <v>0.47007914228237269</v>
      </c>
      <c r="M17" s="2">
        <v>2.6097511965828661</v>
      </c>
      <c r="N17" s="2">
        <v>3.0636213504757048</v>
      </c>
      <c r="O17" s="2">
        <v>2.933944580468411</v>
      </c>
      <c r="P17" s="2">
        <v>4.7392186182355056</v>
      </c>
      <c r="Q17" s="4">
        <f>SUM([1]!Frame1[[#This Row],[MgO]:[K2O]],[1]!Frame1[[#This Row],[FeO]])/SUM([1]!Frame1[[#This Row],[Al2O3]],[1]!Frame1[[#This Row],[Fe2O3]])</f>
        <v>0.99776573732881935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68.767386488291891</v>
      </c>
      <c r="H18" s="2">
        <v>0.42935597157262889</v>
      </c>
      <c r="I18" s="2">
        <v>12.61321976372035</v>
      </c>
      <c r="J18" s="2">
        <v>0</v>
      </c>
      <c r="K18" s="2">
        <v>5.250741360217809</v>
      </c>
      <c r="L18" s="2">
        <v>0.45751104306395829</v>
      </c>
      <c r="M18" s="2">
        <v>2.4283266311452629</v>
      </c>
      <c r="N18" s="2">
        <v>3.329270196119722</v>
      </c>
      <c r="O18" s="2">
        <v>2.6465235081640959</v>
      </c>
      <c r="P18" s="2">
        <v>4.0776650377042776</v>
      </c>
      <c r="Q18" s="4">
        <f>SUM([1]!Frame1[[#This Row],[MgO]:[K2O]],[1]!Frame1[[#This Row],[FeO]])/SUM([1]!Frame1[[#This Row],[Al2O3]],[1]!Frame1[[#This Row],[Fe2O3]])</f>
        <v>0.87151105732249767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70.203518213880471</v>
      </c>
      <c r="H19" s="2">
        <v>0.4131048146888085</v>
      </c>
      <c r="I19" s="2">
        <v>12.866999963395539</v>
      </c>
      <c r="J19" s="2">
        <v>0</v>
      </c>
      <c r="K19" s="2">
        <v>3.7215916804350919</v>
      </c>
      <c r="L19" s="2">
        <v>0.31590368182085371</v>
      </c>
      <c r="M19" s="2">
        <v>2.3085269056139288</v>
      </c>
      <c r="N19" s="2">
        <v>3.2805382342934788</v>
      </c>
      <c r="O19" s="2">
        <v>3.5599914912888502</v>
      </c>
      <c r="P19" s="2">
        <v>3.3298250145829811</v>
      </c>
      <c r="Q19" s="4">
        <f>SUM([1]!Frame1[[#This Row],[MgO]:[K2O]],[1]!Frame1[[#This Row],[FeO]])/SUM([1]!Frame1[[#This Row],[Al2O3]],[1]!Frame1[[#This Row],[Fe2O3]])</f>
        <v>0.93463911520376297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70.231001737469128</v>
      </c>
      <c r="H20" s="2">
        <v>0.32105568541902479</v>
      </c>
      <c r="I20" s="2">
        <v>13.468299150571561</v>
      </c>
      <c r="J20" s="2">
        <v>0</v>
      </c>
      <c r="K20" s="2">
        <v>2.9739780887512279</v>
      </c>
      <c r="L20" s="2">
        <v>0.61000609124655314</v>
      </c>
      <c r="M20" s="2">
        <v>2.520289971885004</v>
      </c>
      <c r="N20" s="2">
        <v>3.5476685504930909</v>
      </c>
      <c r="O20" s="2">
        <v>3.082137662160302</v>
      </c>
      <c r="P20" s="2">
        <v>3.2455630620041092</v>
      </c>
      <c r="Q20" s="4">
        <f>SUM([1]!Frame1[[#This Row],[MgO]:[K2O]],[1]!Frame1[[#This Row],[FeO]])/SUM([1]!Frame1[[#This Row],[Al2O3]],[1]!Frame1[[#This Row],[Fe2O3]])</f>
        <v>0.99550937316652965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68.932326308667285</v>
      </c>
      <c r="H21" s="2">
        <v>0.41247784134014209</v>
      </c>
      <c r="I21" s="2">
        <v>13.39339814233873</v>
      </c>
      <c r="J21" s="2">
        <v>0</v>
      </c>
      <c r="K21" s="2">
        <v>4.0755508073391189</v>
      </c>
      <c r="L21" s="2">
        <v>0.25476572553361732</v>
      </c>
      <c r="M21" s="2">
        <v>2.3292866334502138</v>
      </c>
      <c r="N21" s="2">
        <v>3.530325053822982</v>
      </c>
      <c r="O21" s="2">
        <v>3.7486956757089391</v>
      </c>
      <c r="P21" s="2">
        <v>3.32317381179899</v>
      </c>
      <c r="Q21" s="4">
        <f>SUM([1]!Frame1[[#This Row],[MgO]:[K2O]],[1]!Frame1[[#This Row],[FeO]])/SUM([1]!Frame1[[#This Row],[Al2O3]],[1]!Frame1[[#This Row],[Fe2O3]])</f>
        <v>0.92182577987573067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67.576324237991059</v>
      </c>
      <c r="H22" s="2">
        <v>0.35179377468011452</v>
      </c>
      <c r="I22" s="2">
        <v>14.039756651733279</v>
      </c>
      <c r="J22" s="2">
        <v>0</v>
      </c>
      <c r="K22" s="2">
        <v>4.4239363711167341</v>
      </c>
      <c r="L22" s="2">
        <v>0.47971834754711301</v>
      </c>
      <c r="M22" s="2">
        <v>2.8623191538855419</v>
      </c>
      <c r="N22" s="2">
        <v>3.182132025208082</v>
      </c>
      <c r="O22" s="2">
        <v>3.1821320252080811</v>
      </c>
      <c r="P22" s="2">
        <v>3.9018874126299892</v>
      </c>
      <c r="Q22" s="4">
        <f>SUM([1]!Frame1[[#This Row],[MgO]:[K2O]],[1]!Frame1[[#This Row],[FeO]])/SUM([1]!Frame1[[#This Row],[Al2O3]],[1]!Frame1[[#This Row],[Fe2O3]])</f>
        <v>0.89521925483528997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69.890892662729073</v>
      </c>
      <c r="H23" s="2">
        <v>0.26537791483949602</v>
      </c>
      <c r="I23" s="2">
        <v>12.56926305739794</v>
      </c>
      <c r="J23" s="2">
        <v>0</v>
      </c>
      <c r="K23" s="2">
        <v>4.3503144492830126</v>
      </c>
      <c r="L23" s="2">
        <v>0.38600423976653958</v>
      </c>
      <c r="M23" s="2">
        <v>2.533152823467915</v>
      </c>
      <c r="N23" s="2">
        <v>3.0639086531469069</v>
      </c>
      <c r="O23" s="2">
        <v>3.2327855080447692</v>
      </c>
      <c r="P23" s="2">
        <v>3.708300691324347</v>
      </c>
      <c r="Q23" s="4">
        <f>SUM([1]!Frame1[[#This Row],[MgO]:[K2O]],[1]!Frame1[[#This Row],[FeO]])/SUM([1]!Frame1[[#This Row],[Al2O3]],[1]!Frame1[[#This Row],[Fe2O3]])</f>
        <v>0.92019229925871571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69.708428175971591</v>
      </c>
      <c r="H24" s="2">
        <v>0.25932276203638682</v>
      </c>
      <c r="I24" s="2">
        <v>13.18841475499338</v>
      </c>
      <c r="J24" s="2">
        <v>0</v>
      </c>
      <c r="K24" s="2">
        <v>3.5688878687964851</v>
      </c>
      <c r="L24" s="2">
        <v>0.65448125656802358</v>
      </c>
      <c r="M24" s="2">
        <v>2.0251872844746401</v>
      </c>
      <c r="N24" s="2">
        <v>3.8034005098670072</v>
      </c>
      <c r="O24" s="2">
        <v>3.655216074417643</v>
      </c>
      <c r="P24" s="2">
        <v>3.136661312874844</v>
      </c>
      <c r="Q24" s="4">
        <f>SUM([1]!Frame1[[#This Row],[MgO]:[K2O]],[1]!Frame1[[#This Row],[FeO]])/SUM([1]!Frame1[[#This Row],[Al2O3]],[1]!Frame1[[#This Row],[Fe2O3]])</f>
        <v>1.0054543282408737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63.04654564699328</v>
      </c>
      <c r="H25" s="2">
        <v>0.41873247181081302</v>
      </c>
      <c r="I25" s="2">
        <v>14.16408100299185</v>
      </c>
      <c r="J25" s="2">
        <v>0</v>
      </c>
      <c r="K25" s="2">
        <v>7.6001332528636807</v>
      </c>
      <c r="L25" s="2">
        <v>0.49155551038660661</v>
      </c>
      <c r="M25" s="2">
        <v>1.7932673249289159</v>
      </c>
      <c r="N25" s="2">
        <v>4.7790119065364536</v>
      </c>
      <c r="O25" s="2">
        <v>3.0130532210734589</v>
      </c>
      <c r="P25" s="2">
        <v>4.6936196624149513</v>
      </c>
      <c r="Q25" s="4">
        <f>SUM([1]!Frame1[[#This Row],[MgO]:[K2O]],[1]!Frame1[[#This Row],[FeO]])/SUM([1]!Frame1[[#This Row],[Al2O3]],[1]!Frame1[[#This Row],[Fe2O3]])</f>
        <v>0.82177740687157474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64.847044985663771</v>
      </c>
      <c r="H26" s="2">
        <v>0.32844078113841579</v>
      </c>
      <c r="I26" s="2">
        <v>14.174562858206309</v>
      </c>
      <c r="J26" s="2">
        <v>0</v>
      </c>
      <c r="K26" s="2">
        <v>6.3010005197620842</v>
      </c>
      <c r="L26" s="2">
        <v>0.37520303419506451</v>
      </c>
      <c r="M26" s="2">
        <v>1.5683469237158809</v>
      </c>
      <c r="N26" s="2">
        <v>4.8463656530684531</v>
      </c>
      <c r="O26" s="2">
        <v>2.733657578635595</v>
      </c>
      <c r="P26" s="2">
        <v>4.8253776656144147</v>
      </c>
      <c r="Q26" s="4">
        <f>SUM([1]!Frame1[[#This Row],[MgO]:[K2O]],[1]!Frame1[[#This Row],[FeO]])/SUM([1]!Frame1[[#This Row],[Al2O3]],[1]!Frame1[[#This Row],[Fe2O3]])</f>
        <v>0.80958368915040291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68.49309813868048</v>
      </c>
      <c r="H27" s="2">
        <v>0.27285128799014879</v>
      </c>
      <c r="I27" s="2">
        <v>12.924978329246111</v>
      </c>
      <c r="J27" s="2">
        <v>0</v>
      </c>
      <c r="K27" s="2">
        <v>5.1326928830030303</v>
      </c>
      <c r="L27" s="2">
        <v>0.28891588589353068</v>
      </c>
      <c r="M27" s="2">
        <v>1.3237622189603671</v>
      </c>
      <c r="N27" s="2">
        <v>4.2534403577654416</v>
      </c>
      <c r="O27" s="2">
        <v>3.035495289729806</v>
      </c>
      <c r="P27" s="2">
        <v>4.2747656087310766</v>
      </c>
      <c r="Q27" s="4">
        <f>SUM([1]!Frame1[[#This Row],[MgO]:[K2O]],[1]!Frame1[[#This Row],[FeO]])/SUM([1]!Frame1[[#This Row],[Al2O3]],[1]!Frame1[[#This Row],[Fe2O3]])</f>
        <v>0.82833804209903394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64.947934483469183</v>
      </c>
      <c r="H28" s="2">
        <v>0.37201199794716472</v>
      </c>
      <c r="I28" s="2">
        <v>13.519883071643649</v>
      </c>
      <c r="J28" s="2">
        <v>0</v>
      </c>
      <c r="K28" s="2">
        <v>7.1770597367973137</v>
      </c>
      <c r="L28" s="2">
        <v>0.39092375536761842</v>
      </c>
      <c r="M28" s="2">
        <v>1.7243603810227699</v>
      </c>
      <c r="N28" s="2">
        <v>4.5668671042952171</v>
      </c>
      <c r="O28" s="2">
        <v>2.787957691498069</v>
      </c>
      <c r="P28" s="2">
        <v>4.5130017779590057</v>
      </c>
      <c r="Q28" s="4">
        <f>SUM([1]!Frame1[[#This Row],[MgO]:[K2O]],[1]!Frame1[[#This Row],[FeO]])/SUM([1]!Frame1[[#This Row],[Al2O3]],[1]!Frame1[[#This Row],[Fe2O3]])</f>
        <v>0.80956101675617753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63.49010112844033</v>
      </c>
      <c r="H29" s="2">
        <v>0.48704231579205909</v>
      </c>
      <c r="I29" s="2">
        <v>14.52856417485369</v>
      </c>
      <c r="J29" s="2">
        <v>0</v>
      </c>
      <c r="K29" s="2">
        <v>7.3319424239332429</v>
      </c>
      <c r="L29" s="2">
        <v>0.58812657001305257</v>
      </c>
      <c r="M29" s="2">
        <v>2.5914326991200132</v>
      </c>
      <c r="N29" s="2">
        <v>5.1828653982400237</v>
      </c>
      <c r="O29" s="2">
        <v>2.058442995045684</v>
      </c>
      <c r="P29" s="2">
        <v>3.7414822945619068</v>
      </c>
      <c r="Q29" s="4">
        <f>SUM([1]!Frame1[[#This Row],[MgO]:[K2O]],[1]!Frame1[[#This Row],[FeO]])/SUM([1]!Frame1[[#This Row],[Al2O3]],[1]!Frame1[[#This Row],[Fe2O3]])</f>
        <v>0.8825694502448862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64.850149970508269</v>
      </c>
      <c r="H30" s="2">
        <v>0.53572264610304499</v>
      </c>
      <c r="I30" s="2">
        <v>13.5500883074684</v>
      </c>
      <c r="J30" s="2">
        <v>0</v>
      </c>
      <c r="K30" s="2">
        <v>7.3467215666237884</v>
      </c>
      <c r="L30" s="2">
        <v>0.54495924344964908</v>
      </c>
      <c r="M30" s="2">
        <v>2.3276225313442649</v>
      </c>
      <c r="N30" s="2">
        <v>5.3387532663372417</v>
      </c>
      <c r="O30" s="2">
        <v>2.2444931552248271</v>
      </c>
      <c r="P30" s="2">
        <v>3.26148931294051</v>
      </c>
      <c r="Q30" s="4">
        <f>SUM([1]!Frame1[[#This Row],[MgO]:[K2O]],[1]!Frame1[[#This Row],[FeO]])/SUM([1]!Frame1[[#This Row],[Al2O3]],[1]!Frame1[[#This Row],[Fe2O3]])</f>
        <v>0.92227204272287022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66.41737120912893</v>
      </c>
      <c r="H31" s="2">
        <v>0.5187409745761814</v>
      </c>
      <c r="I31" s="2">
        <v>12.17188643916254</v>
      </c>
      <c r="J31" s="2">
        <v>0</v>
      </c>
      <c r="K31" s="2">
        <v>7.3679063264788951</v>
      </c>
      <c r="L31" s="2">
        <v>0.54653066964276231</v>
      </c>
      <c r="M31" s="2">
        <v>2.501072555992303</v>
      </c>
      <c r="N31" s="2">
        <v>5.4745699281164848</v>
      </c>
      <c r="O31" s="2">
        <v>2.028647739860423</v>
      </c>
      <c r="P31" s="2">
        <v>2.9732741570414878</v>
      </c>
      <c r="Q31" s="4">
        <f>SUM([1]!Frame1[[#This Row],[MgO]:[K2O]],[1]!Frame1[[#This Row],[FeO]])/SUM([1]!Frame1[[#This Row],[Al2O3]],[1]!Frame1[[#This Row],[Fe2O3]])</f>
        <v>1.0151684312555582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63.669407969696032</v>
      </c>
      <c r="H32" s="2">
        <v>0.6072515789017251</v>
      </c>
      <c r="I32" s="2">
        <v>13.819573810763501</v>
      </c>
      <c r="J32" s="2">
        <v>0</v>
      </c>
      <c r="K32" s="2">
        <v>8.0000569391718734</v>
      </c>
      <c r="L32" s="2">
        <v>0.58885001590470309</v>
      </c>
      <c r="M32" s="2">
        <v>2.465809441600944</v>
      </c>
      <c r="N32" s="2">
        <v>5.0972329501750853</v>
      </c>
      <c r="O32" s="2">
        <v>2.502612567594988</v>
      </c>
      <c r="P32" s="2">
        <v>3.2492047261911758</v>
      </c>
      <c r="Q32" s="4">
        <f>SUM([1]!Frame1[[#This Row],[MgO]:[K2O]],[1]!Frame1[[#This Row],[FeO]])/SUM([1]!Frame1[[#This Row],[Al2O3]],[1]!Frame1[[#This Row],[Fe2O3]])</f>
        <v>0.90172555816259703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62.987651899146847</v>
      </c>
      <c r="H33" s="2">
        <v>0.6487920041838714</v>
      </c>
      <c r="I33" s="2">
        <v>13.825666230002779</v>
      </c>
      <c r="J33" s="2">
        <v>0</v>
      </c>
      <c r="K33" s="2">
        <v>8.7128480937177653</v>
      </c>
      <c r="L33" s="2">
        <v>0.62137825752821474</v>
      </c>
      <c r="M33" s="2">
        <v>2.604305932287371</v>
      </c>
      <c r="N33" s="2">
        <v>5.1629222868153164</v>
      </c>
      <c r="O33" s="2">
        <v>2.0103414214148141</v>
      </c>
      <c r="P33" s="2">
        <v>3.4260938749030161</v>
      </c>
      <c r="Q33" s="4">
        <f>SUM([1]!Frame1[[#This Row],[MgO]:[K2O]],[1]!Frame1[[#This Row],[FeO]])/SUM([1]!Frame1[[#This Row],[Al2O3]],[1]!Frame1[[#This Row],[Fe2O3]])</f>
        <v>0.87559898264643421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63.838605508919329</v>
      </c>
      <c r="H34" s="2">
        <v>0.52394535838853884</v>
      </c>
      <c r="I34" s="2">
        <v>13.788035747066809</v>
      </c>
      <c r="J34" s="2">
        <v>0</v>
      </c>
      <c r="K34" s="2">
        <v>7.7880899545357538</v>
      </c>
      <c r="L34" s="2">
        <v>0.59748154903956197</v>
      </c>
      <c r="M34" s="2">
        <v>2.6381108396054511</v>
      </c>
      <c r="N34" s="2">
        <v>5.3313738221991667</v>
      </c>
      <c r="O34" s="2">
        <v>2.0498213143972661</v>
      </c>
      <c r="P34" s="2">
        <v>3.4445359058481109</v>
      </c>
      <c r="Q34" s="4">
        <f>SUM([1]!Frame1[[#This Row],[MgO]:[K2O]],[1]!Frame1[[#This Row],[FeO]])/SUM([1]!Frame1[[#This Row],[Al2O3]],[1]!Frame1[[#This Row],[Fe2O3]])</f>
        <v>0.92201577294233716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66.099494281115753</v>
      </c>
      <c r="H35" s="2">
        <v>0.48996827928659231</v>
      </c>
      <c r="I35" s="2">
        <v>12.175249506046081</v>
      </c>
      <c r="J35" s="2">
        <v>0</v>
      </c>
      <c r="K35" s="2">
        <v>7.6728563903313782</v>
      </c>
      <c r="L35" s="2">
        <v>0.66561728506857831</v>
      </c>
      <c r="M35" s="2">
        <v>2.7086925628485199</v>
      </c>
      <c r="N35" s="2">
        <v>5.1862680128260052</v>
      </c>
      <c r="O35" s="2">
        <v>2.0338305932651002</v>
      </c>
      <c r="P35" s="2">
        <v>2.9680230892119801</v>
      </c>
      <c r="Q35" s="4">
        <f>SUM([1]!Frame1[[#This Row],[MgO]:[K2O]],[1]!Frame1[[#This Row],[FeO]])/SUM([1]!Frame1[[#This Row],[Al2O3]],[1]!Frame1[[#This Row],[Fe2O3]])</f>
        <v>1.0156966740138664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70.428252612025773</v>
      </c>
      <c r="H36" s="2">
        <v>0.57625735125072231</v>
      </c>
      <c r="I36" s="2">
        <v>11.59237704932703</v>
      </c>
      <c r="J36" s="2">
        <v>0</v>
      </c>
      <c r="K36" s="2">
        <v>3.8670388045937281</v>
      </c>
      <c r="L36" s="2">
        <v>0.23050294050028891</v>
      </c>
      <c r="M36" s="2">
        <v>1.3926219321892459</v>
      </c>
      <c r="N36" s="2">
        <v>2.669992394128347</v>
      </c>
      <c r="O36" s="2">
        <v>3.8609242533798391</v>
      </c>
      <c r="P36" s="2">
        <v>5.3820326626050354</v>
      </c>
      <c r="Q36" s="4">
        <f>SUM([1]!Frame1[[#This Row],[MgO]:[K2O]],[1]!Frame1[[#This Row],[FeO]])/SUM([1]!Frame1[[#This Row],[Al2O3]],[1]!Frame1[[#This Row],[Fe2O3]])</f>
        <v>0.83112783171738525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70.516040623067553</v>
      </c>
      <c r="H37" s="2">
        <v>0.11185624421372251</v>
      </c>
      <c r="I37" s="2">
        <v>12.024546252975171</v>
      </c>
      <c r="J37" s="2">
        <v>0</v>
      </c>
      <c r="K37" s="2">
        <v>3.1544616471301521</v>
      </c>
      <c r="L37" s="2">
        <v>9.3213536844768727E-2</v>
      </c>
      <c r="M37" s="2">
        <v>0.60588798949099676</v>
      </c>
      <c r="N37" s="2">
        <v>3.327723265358244</v>
      </c>
      <c r="O37" s="2">
        <v>4.9589601601416957</v>
      </c>
      <c r="P37" s="2">
        <v>5.2073102807776754</v>
      </c>
      <c r="Q37" s="4">
        <f>SUM([1]!Frame1[[#This Row],[MgO]:[K2O]],[1]!Frame1[[#This Row],[FeO]])/SUM([1]!Frame1[[#This Row],[Al2O3]],[1]!Frame1[[#This Row],[Fe2O3]])</f>
        <v>0.86758180461908996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70.643167849948156</v>
      </c>
      <c r="H38" s="2">
        <v>0.12149481108892581</v>
      </c>
      <c r="I38" s="2">
        <v>13.50574200197908</v>
      </c>
      <c r="J38" s="2">
        <v>0</v>
      </c>
      <c r="K38" s="2">
        <v>1.951629616886515</v>
      </c>
      <c r="L38" s="2">
        <v>9.8428693108049595E-2</v>
      </c>
      <c r="M38" s="2">
        <v>0.90633935997270698</v>
      </c>
      <c r="N38" s="2">
        <v>2.8436278111636879</v>
      </c>
      <c r="O38" s="2">
        <v>3.9944819409428098</v>
      </c>
      <c r="P38" s="2">
        <v>5.9350879149100804</v>
      </c>
      <c r="Q38" s="4">
        <f>SUM([1]!Frame1[[#This Row],[MgO]:[K2O]],[1]!Frame1[[#This Row],[FeO]])/SUM([1]!Frame1[[#This Row],[Al2O3]],[1]!Frame1[[#This Row],[Fe2O3]])</f>
        <v>0.7388078785343084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73.920482793510828</v>
      </c>
      <c r="H39" s="2">
        <v>0.11890076097446051</v>
      </c>
      <c r="I39" s="2">
        <v>12.348936791358449</v>
      </c>
      <c r="J39" s="2">
        <v>0</v>
      </c>
      <c r="K39" s="2">
        <v>1.6433573815222551</v>
      </c>
      <c r="L39" s="2">
        <v>9.0428740639935404E-2</v>
      </c>
      <c r="M39" s="2">
        <v>0.76513541969399856</v>
      </c>
      <c r="N39" s="2">
        <v>2.170991550507539</v>
      </c>
      <c r="O39" s="2">
        <v>4.3836885955895957</v>
      </c>
      <c r="P39" s="2">
        <v>4.5580779662029514</v>
      </c>
      <c r="Q39" s="4">
        <f>SUM([1]!Frame1[[#This Row],[MgO]:[K2O]],[1]!Frame1[[#This Row],[FeO]])/SUM([1]!Frame1[[#This Row],[Al2O3]],[1]!Frame1[[#This Row],[Fe2O3]])</f>
        <v>0.74163242372029203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65.833784091994673</v>
      </c>
      <c r="H40" s="2">
        <v>0.19952379804709769</v>
      </c>
      <c r="I40" s="2">
        <v>13.30460962432238</v>
      </c>
      <c r="J40" s="2">
        <v>0</v>
      </c>
      <c r="K40" s="2">
        <v>7.1912229304875153</v>
      </c>
      <c r="L40" s="2">
        <v>0.1179004261187396</v>
      </c>
      <c r="M40" s="2">
        <v>1.940822399185405</v>
      </c>
      <c r="N40" s="2">
        <v>4.2988309215601959</v>
      </c>
      <c r="O40" s="2">
        <v>2.3126622046368142</v>
      </c>
      <c r="P40" s="2">
        <v>4.8006436036471856</v>
      </c>
      <c r="Q40" s="4">
        <f>SUM([1]!Frame1[[#This Row],[MgO]:[K2O]],[1]!Frame1[[#This Row],[FeO]])/SUM([1]!Frame1[[#This Row],[Al2O3]],[1]!Frame1[[#This Row],[Fe2O3]])</f>
        <v>0.74890069458510722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51.926102846507249</v>
      </c>
      <c r="H41" s="2">
        <v>0.98122549667771419</v>
      </c>
      <c r="I41" s="2">
        <v>11.984968566563509</v>
      </c>
      <c r="J41" s="2">
        <v>0</v>
      </c>
      <c r="K41" s="2">
        <v>21.208139679406749</v>
      </c>
      <c r="L41" s="2">
        <v>0.93742078700460207</v>
      </c>
      <c r="M41" s="2">
        <v>4.1702083608802853</v>
      </c>
      <c r="N41" s="2">
        <v>3.951184812514724</v>
      </c>
      <c r="O41" s="2">
        <v>1.7521883869244901</v>
      </c>
      <c r="P41" s="2">
        <v>3.0885610635206788</v>
      </c>
      <c r="Q41" s="4">
        <f>SUM([1]!Frame1[[#This Row],[MgO]:[K2O]],[1]!Frame1[[#This Row],[FeO]])/SUM([1]!Frame1[[#This Row],[Al2O3]],[1]!Frame1[[#This Row],[Fe2O3]])</f>
        <v>0.71889421902869766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67.179062726201977</v>
      </c>
      <c r="H42" s="2">
        <v>0.32723325683250248</v>
      </c>
      <c r="I42" s="2">
        <v>12.4156147445273</v>
      </c>
      <c r="J42" s="2">
        <v>0</v>
      </c>
      <c r="K42" s="2">
        <v>7.1797803489476077</v>
      </c>
      <c r="L42" s="2">
        <v>0.20211465863183969</v>
      </c>
      <c r="M42" s="2">
        <v>1.636166284162512</v>
      </c>
      <c r="N42" s="2">
        <v>4.6197636258706254</v>
      </c>
      <c r="O42" s="2">
        <v>2.9835973417081112</v>
      </c>
      <c r="P42" s="2">
        <v>3.456667013117507</v>
      </c>
      <c r="Q42" s="4">
        <f>SUM([1]!Frame1[[#This Row],[MgO]:[K2O]],[1]!Frame1[[#This Row],[FeO]])/SUM([1]!Frame1[[#This Row],[Al2O3]],[1]!Frame1[[#This Row],[Fe2O3]])</f>
        <v>0.84211127979137113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64.175186494122954</v>
      </c>
      <c r="H43" s="2">
        <v>0.29207878933465142</v>
      </c>
      <c r="I43" s="2">
        <v>13.19831029305956</v>
      </c>
      <c r="J43" s="2">
        <v>0</v>
      </c>
      <c r="K43" s="2">
        <v>6.937528618879532</v>
      </c>
      <c r="L43" s="2">
        <v>0.26469640283452778</v>
      </c>
      <c r="M43" s="2">
        <v>1.0040208383378639</v>
      </c>
      <c r="N43" s="2">
        <v>5.0748689646895668</v>
      </c>
      <c r="O43" s="2">
        <v>3.8609164965174232</v>
      </c>
      <c r="P43" s="2">
        <v>5.1923931022239254</v>
      </c>
      <c r="Q43" s="4">
        <f>SUM([1]!Frame1[[#This Row],[MgO]:[K2O]],[1]!Frame1[[#This Row],[FeO]])/SUM([1]!Frame1[[#This Row],[Al2O3]],[1]!Frame1[[#This Row],[Fe2O3]])</f>
        <v>0.85223211874360905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65.740538288720913</v>
      </c>
      <c r="H44" s="2">
        <v>0.23865596139440709</v>
      </c>
      <c r="I44" s="2">
        <v>13.282122159142579</v>
      </c>
      <c r="J44" s="2">
        <v>0</v>
      </c>
      <c r="K44" s="2">
        <v>5.1787133999701194</v>
      </c>
      <c r="L44" s="2">
        <v>0.13768613157369641</v>
      </c>
      <c r="M44" s="2">
        <v>0.80775863856568564</v>
      </c>
      <c r="N44" s="2">
        <v>4.9291635103383324</v>
      </c>
      <c r="O44" s="2">
        <v>4.1489420980873843</v>
      </c>
      <c r="P44" s="2">
        <v>5.5364198122068737</v>
      </c>
      <c r="Q44" s="4">
        <f>SUM([1]!Frame1[[#This Row],[MgO]:[K2O]],[1]!Frame1[[#This Row],[FeO]])/SUM([1]!Frame1[[#This Row],[Al2O3]],[1]!Frame1[[#This Row],[Fe2O3]])</f>
        <v>0.8690827431012399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64.9715634136642</v>
      </c>
      <c r="H45" s="2">
        <v>0.26478012071335882</v>
      </c>
      <c r="I45" s="2">
        <v>13.439873713450501</v>
      </c>
      <c r="J45" s="2">
        <v>0</v>
      </c>
      <c r="K45" s="2">
        <v>5.9676621500137106</v>
      </c>
      <c r="L45" s="2">
        <v>0.1917373287924323</v>
      </c>
      <c r="M45" s="2">
        <v>0.96781699295227752</v>
      </c>
      <c r="N45" s="2">
        <v>4.8664760117317343</v>
      </c>
      <c r="O45" s="2">
        <v>4.1086570455521212</v>
      </c>
      <c r="P45" s="2">
        <v>5.2214332231296661</v>
      </c>
      <c r="Q45" s="4">
        <f>SUM([1]!Frame1[[#This Row],[MgO]:[K2O]],[1]!Frame1[[#This Row],[FeO]])/SUM([1]!Frame1[[#This Row],[Al2O3]],[1]!Frame1[[#This Row],[Fe2O3]])</f>
        <v>0.85204766127456988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72.081967899196655</v>
      </c>
      <c r="H46" s="2">
        <v>0.36790953383963748</v>
      </c>
      <c r="I46" s="2">
        <v>11.546699215890159</v>
      </c>
      <c r="J46" s="2">
        <v>0</v>
      </c>
      <c r="K46" s="2">
        <v>3.0293223202734678</v>
      </c>
      <c r="L46" s="2">
        <v>0.54714751186407606</v>
      </c>
      <c r="M46" s="2">
        <v>1.924449869315026</v>
      </c>
      <c r="N46" s="2">
        <v>3.4621230492088961</v>
      </c>
      <c r="O46" s="2">
        <v>3.0093113152524191</v>
      </c>
      <c r="P46" s="2">
        <v>4.0310692851596679</v>
      </c>
      <c r="Q46" s="4">
        <f>SUM([1]!Frame1[[#This Row],[MgO]:[K2O]],[1]!Frame1[[#This Row],[FeO]])/SUM([1]!Frame1[[#This Row],[Al2O3]],[1]!Frame1[[#This Row],[Fe2O3]])</f>
        <v>1.0263557813991808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72.188871234912426</v>
      </c>
      <c r="H47" s="2">
        <v>0.23690230780687979</v>
      </c>
      <c r="I47" s="2">
        <v>12.13887425202452</v>
      </c>
      <c r="J47" s="2">
        <v>0</v>
      </c>
      <c r="K47" s="2">
        <v>2.8557146590497768</v>
      </c>
      <c r="L47" s="2">
        <v>0.20847403087005431</v>
      </c>
      <c r="M47" s="2">
        <v>1.269796369844876</v>
      </c>
      <c r="N47" s="2">
        <v>3.2029192015490149</v>
      </c>
      <c r="O47" s="2">
        <v>3.17449092461219</v>
      </c>
      <c r="P47" s="2">
        <v>4.7239570193302374</v>
      </c>
      <c r="Q47" s="4">
        <f>SUM([1]!Frame1[[#This Row],[MgO]:[K2O]],[1]!Frame1[[#This Row],[FeO]])/SUM([1]!Frame1[[#This Row],[Al2O3]],[1]!Frame1[[#This Row],[Fe2O3]])</f>
        <v>0.82662265584443007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72.59930339075558</v>
      </c>
      <c r="H48" s="2">
        <v>0.15945583432078109</v>
      </c>
      <c r="I48" s="2">
        <v>11.630896150456969</v>
      </c>
      <c r="J48" s="2">
        <v>0</v>
      </c>
      <c r="K48" s="2">
        <v>2.7803433834789639</v>
      </c>
      <c r="L48" s="2">
        <v>0.1031773045605054</v>
      </c>
      <c r="M48" s="2">
        <v>0.81603868152399717</v>
      </c>
      <c r="N48" s="2">
        <v>3.9863958580195251</v>
      </c>
      <c r="O48" s="2">
        <v>3.0015215872147021</v>
      </c>
      <c r="P48" s="2">
        <v>4.9228678096689862</v>
      </c>
      <c r="Q48" s="4">
        <f>SUM([1]!Frame1[[#This Row],[MgO]:[K2O]],[1]!Frame1[[#This Row],[FeO]])/SUM([1]!Frame1[[#This Row],[Al2O3]],[1]!Frame1[[#This Row],[Fe2O3]])</f>
        <v>0.86167601100566582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66.674795532479877</v>
      </c>
      <c r="H49" s="2">
        <v>0.39447113482342261</v>
      </c>
      <c r="I49" s="2">
        <v>13.210196142923911</v>
      </c>
      <c r="J49" s="2">
        <v>0</v>
      </c>
      <c r="K49" s="2">
        <v>6.7755360391515804</v>
      </c>
      <c r="L49" s="2">
        <v>0.50455610268112183</v>
      </c>
      <c r="M49" s="2">
        <v>2.2659155884043112</v>
      </c>
      <c r="N49" s="2">
        <v>4.64191614466632</v>
      </c>
      <c r="O49" s="2">
        <v>1.2017608991132169</v>
      </c>
      <c r="P49" s="2">
        <v>4.3308524157562349</v>
      </c>
      <c r="Q49" s="4">
        <f>SUM([1]!Frame1[[#This Row],[MgO]:[K2O]],[1]!Frame1[[#This Row],[FeO]])/SUM([1]!Frame1[[#This Row],[Al2O3]],[1]!Frame1[[#This Row],[Fe2O3]])</f>
        <v>0.81736690974610671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67.869663602912325</v>
      </c>
      <c r="H50" s="2">
        <v>0.35069992071126849</v>
      </c>
      <c r="I50" s="2">
        <v>12.3483287871494</v>
      </c>
      <c r="J50" s="2">
        <v>0</v>
      </c>
      <c r="K50" s="2">
        <v>6.5655370470342191</v>
      </c>
      <c r="L50" s="2">
        <v>0.55373671691252924</v>
      </c>
      <c r="M50" s="2">
        <v>2.288778429905121</v>
      </c>
      <c r="N50" s="2">
        <v>4.8821120541121319</v>
      </c>
      <c r="O50" s="2">
        <v>1.190533941361938</v>
      </c>
      <c r="P50" s="2">
        <v>3.9506094999010619</v>
      </c>
      <c r="Q50" s="4">
        <f>SUM([1]!Frame1[[#This Row],[MgO]:[K2O]],[1]!Frame1[[#This Row],[FeO]])/SUM([1]!Frame1[[#This Row],[Al2O3]],[1]!Frame1[[#This Row],[Fe2O3]])</f>
        <v>0.89977350829226099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66.055007515631303</v>
      </c>
      <c r="H51" s="2">
        <v>0.49887697983833429</v>
      </c>
      <c r="I51" s="2">
        <v>13.37729382973904</v>
      </c>
      <c r="J51" s="2">
        <v>0</v>
      </c>
      <c r="K51" s="2">
        <v>5.9333333648014692</v>
      </c>
      <c r="L51" s="2">
        <v>0.46192312947993919</v>
      </c>
      <c r="M51" s="2">
        <v>1.764546354613368</v>
      </c>
      <c r="N51" s="2">
        <v>4.8224774717705658</v>
      </c>
      <c r="O51" s="2">
        <v>2.7345849265212401</v>
      </c>
      <c r="P51" s="2">
        <v>4.35195642760476</v>
      </c>
      <c r="Q51" s="4">
        <f>SUM([1]!Frame1[[#This Row],[MgO]:[K2O]],[1]!Frame1[[#This Row],[FeO]])/SUM([1]!Frame1[[#This Row],[Al2O3]],[1]!Frame1[[#This Row],[Fe2O3]])</f>
        <v>0.8895883494747665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60.442428852292963</v>
      </c>
      <c r="H52" s="2">
        <v>0.54062995395610858</v>
      </c>
      <c r="I52" s="2">
        <v>13.164339378831251</v>
      </c>
      <c r="J52" s="2">
        <v>0</v>
      </c>
      <c r="K52" s="2">
        <v>10.69701624627819</v>
      </c>
      <c r="L52" s="2">
        <v>0.8469869278645703</v>
      </c>
      <c r="M52" s="2">
        <v>3.3068532183648638</v>
      </c>
      <c r="N52" s="2">
        <v>4.3700921278118781</v>
      </c>
      <c r="O52" s="2">
        <v>1.9282468357767879</v>
      </c>
      <c r="P52" s="2">
        <v>4.7034064588233928</v>
      </c>
      <c r="Q52" s="4">
        <f>SUM([1]!Frame1[[#This Row],[MgO]:[K2O]],[1]!Frame1[[#This Row],[FeO]])/SUM([1]!Frame1[[#This Row],[Al2O3]],[1]!Frame1[[#This Row],[Fe2O3]])</f>
        <v>0.87183719764017575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72.419991845707941</v>
      </c>
      <c r="H53" s="2">
        <v>0.2031416321057726</v>
      </c>
      <c r="I53" s="2">
        <v>10.96964813371172</v>
      </c>
      <c r="J53" s="2">
        <v>0</v>
      </c>
      <c r="K53" s="2">
        <v>3.2388459971047938</v>
      </c>
      <c r="L53" s="2">
        <v>4.6168552751311952E-2</v>
      </c>
      <c r="M53" s="2">
        <v>0.4062832642115452</v>
      </c>
      <c r="N53" s="2">
        <v>2.5115692696713698</v>
      </c>
      <c r="O53" s="2">
        <v>4.3121428269725364</v>
      </c>
      <c r="P53" s="2">
        <v>5.8922084777630186</v>
      </c>
      <c r="Q53" s="4">
        <f>SUM([1]!Frame1[[#This Row],[MgO]:[K2O]],[1]!Frame1[[#This Row],[FeO]])/SUM([1]!Frame1[[#This Row],[Al2O3]],[1]!Frame1[[#This Row],[Fe2O3]])</f>
        <v>0.74054426053578337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70.250536136099072</v>
      </c>
      <c r="H54" s="2">
        <v>0.15797647667739001</v>
      </c>
      <c r="I54" s="2">
        <v>12.266176500532151</v>
      </c>
      <c r="J54" s="2">
        <v>0</v>
      </c>
      <c r="K54" s="2">
        <v>4.0217223553287624</v>
      </c>
      <c r="L54" s="2">
        <v>4.6517442515038893E-2</v>
      </c>
      <c r="M54" s="2">
        <v>0.42575334288936623</v>
      </c>
      <c r="N54" s="2">
        <v>2.8864280411160101</v>
      </c>
      <c r="O54" s="2">
        <v>4.567511491941608</v>
      </c>
      <c r="P54" s="2">
        <v>5.377378212900596</v>
      </c>
      <c r="Q54" s="4">
        <f>SUM([1]!Frame1[[#This Row],[MgO]:[K2O]],[1]!Frame1[[#This Row],[FeO]])/SUM([1]!Frame1[[#This Row],[Al2O3]],[1]!Frame1[[#This Row],[Fe2O3]])</f>
        <v>0.7135170980180634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72.124811435600392</v>
      </c>
      <c r="H55" s="2">
        <v>0.1128419474872496</v>
      </c>
      <c r="I55" s="2">
        <v>11.19015979248559</v>
      </c>
      <c r="J55" s="2">
        <v>0</v>
      </c>
      <c r="K55" s="2">
        <v>2.9732059541376201</v>
      </c>
      <c r="L55" s="2">
        <v>2.82104868718124E-2</v>
      </c>
      <c r="M55" s="2">
        <v>0.31971885121387411</v>
      </c>
      <c r="N55" s="2">
        <v>3.0279255909078659</v>
      </c>
      <c r="O55" s="2">
        <v>4.6171163513532978</v>
      </c>
      <c r="P55" s="2">
        <v>5.6060095899423166</v>
      </c>
      <c r="Q55" s="4">
        <f>SUM([1]!Frame1[[#This Row],[MgO]:[K2O]],[1]!Frame1[[#This Row],[FeO]])/SUM([1]!Frame1[[#This Row],[Al2O3]],[1]!Frame1[[#This Row],[Fe2O3]])</f>
        <v>0.81229026860034637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71.964255307721515</v>
      </c>
      <c r="H56" s="2">
        <v>0.1072888238560533</v>
      </c>
      <c r="I56" s="2">
        <v>11.70822415610257</v>
      </c>
      <c r="J56" s="2">
        <v>0</v>
      </c>
      <c r="K56" s="2">
        <v>2.9296880920758439</v>
      </c>
      <c r="L56" s="2">
        <v>2.811085284903837E-2</v>
      </c>
      <c r="M56" s="2">
        <v>0.51606851927125874</v>
      </c>
      <c r="N56" s="2">
        <v>2.8738275293907281</v>
      </c>
      <c r="O56" s="2">
        <v>4.6586393478612962</v>
      </c>
      <c r="P56" s="2">
        <v>5.2138973708716962</v>
      </c>
      <c r="Q56" s="4">
        <f>SUM([1]!Frame1[[#This Row],[MgO]:[K2O]],[1]!Frame1[[#This Row],[FeO]])/SUM([1]!Frame1[[#This Row],[Al2O3]],[1]!Frame1[[#This Row],[Fe2O3]])</f>
        <v>0.79387552617524837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72.2167857871205</v>
      </c>
      <c r="H57" s="2">
        <v>0.1015818988445872</v>
      </c>
      <c r="I57" s="2">
        <v>11.67548547135752</v>
      </c>
      <c r="J57" s="2">
        <v>0</v>
      </c>
      <c r="K57" s="2">
        <v>3.0648169516995991</v>
      </c>
      <c r="L57" s="2">
        <v>2.5050144596437691E-2</v>
      </c>
      <c r="M57" s="2">
        <v>0.50078157002811119</v>
      </c>
      <c r="N57" s="2">
        <v>2.7735342263087239</v>
      </c>
      <c r="O57" s="2">
        <v>4.8252377514819882</v>
      </c>
      <c r="P57" s="2">
        <v>4.8167261985625203</v>
      </c>
      <c r="Q57" s="4">
        <f>SUM([1]!Frame1[[#This Row],[MgO]:[K2O]],[1]!Frame1[[#This Row],[FeO]])/SUM([1]!Frame1[[#This Row],[Al2O3]],[1]!Frame1[[#This Row],[Fe2O3]])</f>
        <v>0.78927619070958466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72.153485172730456</v>
      </c>
      <c r="H58" s="2">
        <v>8.5467123162507361E-2</v>
      </c>
      <c r="I58" s="2">
        <v>11.691004220800989</v>
      </c>
      <c r="J58" s="2">
        <v>0</v>
      </c>
      <c r="K58" s="2">
        <v>2.431070601377562</v>
      </c>
      <c r="L58" s="2">
        <v>2.5972351572804659E-2</v>
      </c>
      <c r="M58" s="2">
        <v>0.43337508994219431</v>
      </c>
      <c r="N58" s="2">
        <v>2.798293228342239</v>
      </c>
      <c r="O58" s="2">
        <v>4.7581727423448132</v>
      </c>
      <c r="P58" s="2">
        <v>5.6231594697264304</v>
      </c>
      <c r="Q58" s="4">
        <f>SUM([1]!Frame1[[#This Row],[MgO]:[K2O]],[1]!Frame1[[#This Row],[FeO]])/SUM([1]!Frame1[[#This Row],[Al2O3]],[1]!Frame1[[#This Row],[Fe2O3]])</f>
        <v>0.80098280710548486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67.615865812602522</v>
      </c>
      <c r="H59" s="2">
        <v>0.22440388279785509</v>
      </c>
      <c r="I59" s="2">
        <v>12.60642310622173</v>
      </c>
      <c r="J59" s="2">
        <v>0</v>
      </c>
      <c r="K59" s="2">
        <v>4.979030182299498</v>
      </c>
      <c r="L59" s="2">
        <v>6.2354492357988213E-2</v>
      </c>
      <c r="M59" s="2">
        <v>0.72816108138858771</v>
      </c>
      <c r="N59" s="2">
        <v>3.3381803714248961</v>
      </c>
      <c r="O59" s="2">
        <v>5.1945703658931039</v>
      </c>
      <c r="P59" s="2">
        <v>5.2510107050138171</v>
      </c>
      <c r="Q59" s="4">
        <f>SUM([1]!Frame1[[#This Row],[MgO]:[K2O]],[1]!Frame1[[#This Row],[FeO]])/SUM([1]!Frame1[[#This Row],[Al2O3]],[1]!Frame1[[#This Row],[Fe2O3]])</f>
        <v>0.79795842453623478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72.709631379076328</v>
      </c>
      <c r="H60" s="2">
        <v>9.7669668012570363E-2</v>
      </c>
      <c r="I60" s="2">
        <v>11.70410123597094</v>
      </c>
      <c r="J60" s="2">
        <v>0</v>
      </c>
      <c r="K60" s="2">
        <v>2.183991180606438</v>
      </c>
      <c r="L60" s="2">
        <v>2.754490218234066E-2</v>
      </c>
      <c r="M60" s="2">
        <v>0.48820176893759409</v>
      </c>
      <c r="N60" s="2">
        <v>3.261288436628857</v>
      </c>
      <c r="O60" s="2">
        <v>4.0941950358346331</v>
      </c>
      <c r="P60" s="2">
        <v>5.4333763927503034</v>
      </c>
      <c r="Q60" s="4">
        <f>SUM([1]!Frame1[[#This Row],[MgO]:[K2O]],[1]!Frame1[[#This Row],[FeO]])/SUM([1]!Frame1[[#This Row],[Al2O3]],[1]!Frame1[[#This Row],[Fe2O3]])</f>
        <v>0.82102203977827759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69.741481871879301</v>
      </c>
      <c r="H61" s="2">
        <v>0.20205155497790439</v>
      </c>
      <c r="I61" s="2">
        <v>11.65656443103949</v>
      </c>
      <c r="J61" s="2">
        <v>0</v>
      </c>
      <c r="K61" s="2">
        <v>4.5520315054535088</v>
      </c>
      <c r="L61" s="2">
        <v>3.694965162588891E-2</v>
      </c>
      <c r="M61" s="2">
        <v>0.56384015447839841</v>
      </c>
      <c r="N61" s="2">
        <v>3.3230140142139382</v>
      </c>
      <c r="O61" s="2">
        <v>4.6603515185688646</v>
      </c>
      <c r="P61" s="2">
        <v>5.2637152977627109</v>
      </c>
      <c r="Q61" s="4">
        <f>SUM([1]!Frame1[[#This Row],[MgO]:[K2O]],[1]!Frame1[[#This Row],[FeO]])/SUM([1]!Frame1[[#This Row],[Al2O3]],[1]!Frame1[[#This Row],[Fe2O3]])</f>
        <v>0.79859309079943863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70.255818959180885</v>
      </c>
      <c r="H62" s="2">
        <v>0.18053294025215541</v>
      </c>
      <c r="I62" s="2">
        <v>12.770330089415619</v>
      </c>
      <c r="J62" s="2">
        <v>0</v>
      </c>
      <c r="K62" s="2">
        <v>2.7460877673943349</v>
      </c>
      <c r="L62" s="2">
        <v>0.23754334243704661</v>
      </c>
      <c r="M62" s="2">
        <v>1.6057929948744341</v>
      </c>
      <c r="N62" s="2">
        <v>3.7151778757154088</v>
      </c>
      <c r="O62" s="2">
        <v>4.0572402888247563</v>
      </c>
      <c r="P62" s="2">
        <v>4.4314757419053619</v>
      </c>
      <c r="Q62" s="4">
        <f>SUM([1]!Frame1[[#This Row],[MgO]:[K2O]],[1]!Frame1[[#This Row],[FeO]])/SUM([1]!Frame1[[#This Row],[Al2O3]],[1]!Frame1[[#This Row],[Fe2O3]])</f>
        <v>0.96560835016417867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64.875840891217806</v>
      </c>
      <c r="H63" s="2">
        <v>0.44170785287637648</v>
      </c>
      <c r="I63" s="2">
        <v>13.84938163706139</v>
      </c>
      <c r="J63" s="2">
        <v>0</v>
      </c>
      <c r="K63" s="2">
        <v>6.3646952190643491</v>
      </c>
      <c r="L63" s="2">
        <v>0.69016852011933816</v>
      </c>
      <c r="M63" s="2">
        <v>2.73306733967258</v>
      </c>
      <c r="N63" s="2">
        <v>5.1164492958180281</v>
      </c>
      <c r="O63" s="2">
        <v>1.684011189091186</v>
      </c>
      <c r="P63" s="2">
        <v>4.2446780550789276</v>
      </c>
      <c r="Q63" s="4">
        <f>SUM([1]!Frame1[[#This Row],[MgO]:[K2O]],[1]!Frame1[[#This Row],[FeO]])/SUM([1]!Frame1[[#This Row],[Al2O3]],[1]!Frame1[[#This Row],[Fe2O3]])</f>
        <v>0.94652171841568822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72.158845953236025</v>
      </c>
      <c r="H64" s="2">
        <v>0.23473925163707229</v>
      </c>
      <c r="I64" s="2">
        <v>11.859026992704891</v>
      </c>
      <c r="J64" s="2">
        <v>0</v>
      </c>
      <c r="K64" s="2">
        <v>3.2239344623879518</v>
      </c>
      <c r="L64" s="2">
        <v>0.2159601115061065</v>
      </c>
      <c r="M64" s="2">
        <v>1.107969267726981</v>
      </c>
      <c r="N64" s="2">
        <v>4.5445519116937181</v>
      </c>
      <c r="O64" s="2">
        <v>2.431898646960069</v>
      </c>
      <c r="P64" s="2">
        <v>4.2230734021471861</v>
      </c>
      <c r="Q64" s="4">
        <f>SUM([1]!Frame1[[#This Row],[MgO]:[K2O]],[1]!Frame1[[#This Row],[FeO]])/SUM([1]!Frame1[[#This Row],[Al2O3]],[1]!Frame1[[#This Row],[Fe2O3]])</f>
        <v>0.9103285236011599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69.796882917010819</v>
      </c>
      <c r="H65" s="2">
        <v>0.18614984109084101</v>
      </c>
      <c r="I65" s="2">
        <v>12.8164165591044</v>
      </c>
      <c r="J65" s="2">
        <v>0</v>
      </c>
      <c r="K65" s="2">
        <v>3.770528428852804</v>
      </c>
      <c r="L65" s="2">
        <v>0.28853225369080349</v>
      </c>
      <c r="M65" s="2">
        <v>1.54504368105398</v>
      </c>
      <c r="N65" s="2">
        <v>4.7654359319255288</v>
      </c>
      <c r="O65" s="2">
        <v>2.1314156804901301</v>
      </c>
      <c r="P65" s="2">
        <v>4.6995947067806876</v>
      </c>
      <c r="Q65" s="4">
        <f>SUM([1]!Frame1[[#This Row],[MgO]:[K2O]],[1]!Frame1[[#This Row],[FeO]])/SUM([1]!Frame1[[#This Row],[Al2O3]],[1]!Frame1[[#This Row],[Fe2O3]])</f>
        <v>0.89897623787591896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69.056338575612727</v>
      </c>
      <c r="H66" s="2">
        <v>0.29793755351484519</v>
      </c>
      <c r="I66" s="2">
        <v>12.783383155496329</v>
      </c>
      <c r="J66" s="2">
        <v>0</v>
      </c>
      <c r="K66" s="2">
        <v>4.4847225232089958</v>
      </c>
      <c r="L66" s="2">
        <v>0.43759578172492902</v>
      </c>
      <c r="M66" s="2">
        <v>1.862109709467783</v>
      </c>
      <c r="N66" s="2">
        <v>4.7297586620481686</v>
      </c>
      <c r="O66" s="2">
        <v>2.0576312289618999</v>
      </c>
      <c r="P66" s="2">
        <v>4.2905228099643162</v>
      </c>
      <c r="Q66" s="4">
        <f>SUM([1]!Frame1[[#This Row],[MgO]:[K2O]],[1]!Frame1[[#This Row],[FeO]])/SUM([1]!Frame1[[#This Row],[Al2O3]],[1]!Frame1[[#This Row],[Fe2O3]])</f>
        <v>0.92676452601528636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70.303208526626605</v>
      </c>
      <c r="H67" s="2">
        <v>0.37495044547534201</v>
      </c>
      <c r="I67" s="2">
        <v>12.72956762388786</v>
      </c>
      <c r="J67" s="2">
        <v>0</v>
      </c>
      <c r="K67" s="2">
        <v>3.7047555956079798</v>
      </c>
      <c r="L67" s="2">
        <v>0.26246531183273941</v>
      </c>
      <c r="M67" s="2">
        <v>1.649781960091504</v>
      </c>
      <c r="N67" s="2">
        <v>4.6587592850311239</v>
      </c>
      <c r="O67" s="2">
        <v>2.2028338671676342</v>
      </c>
      <c r="P67" s="2">
        <v>4.1136773842792156</v>
      </c>
      <c r="Q67" s="4">
        <f>SUM([1]!Frame1[[#This Row],[MgO]:[K2O]],[1]!Frame1[[#This Row],[FeO]])/SUM([1]!Frame1[[#This Row],[Al2O3]],[1]!Frame1[[#This Row],[Fe2O3]])</f>
        <v>0.90839232365382461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71.484386838487737</v>
      </c>
      <c r="H68" s="2">
        <v>4.6478795083542079E-2</v>
      </c>
      <c r="I68" s="2">
        <v>11.805613951219691</v>
      </c>
      <c r="J68" s="2">
        <v>0</v>
      </c>
      <c r="K68" s="2">
        <v>1.5912857561433289</v>
      </c>
      <c r="L68" s="2">
        <v>9.2957590167084159E-2</v>
      </c>
      <c r="M68" s="2">
        <v>0.29746428853466927</v>
      </c>
      <c r="N68" s="2">
        <v>4.1645000394853708</v>
      </c>
      <c r="O68" s="2">
        <v>4.1737957985020797</v>
      </c>
      <c r="P68" s="2">
        <v>6.3435169423765272</v>
      </c>
      <c r="Q68" s="4">
        <f>SUM([1]!Frame1[[#This Row],[MgO]:[K2O]],[1]!Frame1[[#This Row],[FeO]])/SUM([1]!Frame1[[#This Row],[Al2O3]],[1]!Frame1[[#This Row],[Fe2O3]])</f>
        <v>0.94721996950763099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71.895246479095945</v>
      </c>
      <c r="H69" s="2">
        <v>3.725142304616369E-2</v>
      </c>
      <c r="I69" s="2">
        <v>11.64106970192616</v>
      </c>
      <c r="J69" s="2">
        <v>0</v>
      </c>
      <c r="K69" s="2">
        <v>1.656323992156014</v>
      </c>
      <c r="L69" s="2">
        <v>9.3128557615409238E-2</v>
      </c>
      <c r="M69" s="2">
        <v>0.36320137470009611</v>
      </c>
      <c r="N69" s="2">
        <v>3.9300251313702699</v>
      </c>
      <c r="O69" s="2">
        <v>4.3397907848780699</v>
      </c>
      <c r="P69" s="2">
        <v>6.0439625552118814</v>
      </c>
      <c r="Q69" s="4">
        <f>SUM([1]!Frame1[[#This Row],[MgO]:[K2O]],[1]!Frame1[[#This Row],[FeO]])/SUM([1]!Frame1[[#This Row],[Al2O3]],[1]!Frame1[[#This Row],[Fe2O3]])</f>
        <v>0.94961639872200743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72.013896460891587</v>
      </c>
      <c r="H70" s="2">
        <v>4.6701618975934903E-2</v>
      </c>
      <c r="I70" s="2">
        <v>11.675404743983719</v>
      </c>
      <c r="J70" s="2">
        <v>0</v>
      </c>
      <c r="K70" s="2">
        <v>1.5990575829793849</v>
      </c>
      <c r="L70" s="2">
        <v>9.3403237951869764E-2</v>
      </c>
      <c r="M70" s="2">
        <v>0.3642726280122921</v>
      </c>
      <c r="N70" s="2">
        <v>4.0069989081352126</v>
      </c>
      <c r="O70" s="2">
        <v>4.3525908885571303</v>
      </c>
      <c r="P70" s="2">
        <v>5.8476739305128529</v>
      </c>
      <c r="Q70" s="4">
        <f>SUM([1]!Frame1[[#This Row],[MgO]:[K2O]],[1]!Frame1[[#This Row],[FeO]])/SUM([1]!Frame1[[#This Row],[Al2O3]],[1]!Frame1[[#This Row],[Fe2O3]])</f>
        <v>0.96105614941926087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71.174549373460707</v>
      </c>
      <c r="H71" s="2">
        <v>5.5605116698016203E-2</v>
      </c>
      <c r="I71" s="2">
        <v>11.955100090073479</v>
      </c>
      <c r="J71" s="2">
        <v>0</v>
      </c>
      <c r="K71" s="2">
        <v>1.483434006602792</v>
      </c>
      <c r="L71" s="2">
        <v>9.2675194496693661E-2</v>
      </c>
      <c r="M71" s="2">
        <v>0.25949054459074228</v>
      </c>
      <c r="N71" s="2">
        <v>4.2630589468479068</v>
      </c>
      <c r="O71" s="2">
        <v>4.1703837523512144</v>
      </c>
      <c r="P71" s="2">
        <v>6.5457029748784468</v>
      </c>
      <c r="Q71" s="4">
        <f>SUM([1]!Frame1[[#This Row],[MgO]:[K2O]],[1]!Frame1[[#This Row],[FeO]])/SUM([1]!Frame1[[#This Row],[Al2O3]],[1]!Frame1[[#This Row],[Fe2O3]])</f>
        <v>0.94817459073944943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71.65101737752866</v>
      </c>
      <c r="H72" s="2">
        <v>6.488449180371289E-2</v>
      </c>
      <c r="I72" s="2">
        <v>11.58651639352016</v>
      </c>
      <c r="J72" s="2">
        <v>0</v>
      </c>
      <c r="K72" s="2">
        <v>1.607348345507966</v>
      </c>
      <c r="L72" s="2">
        <v>9.2692131148161286E-2</v>
      </c>
      <c r="M72" s="2">
        <v>0.3985761639370935</v>
      </c>
      <c r="N72" s="2">
        <v>3.5779162623190248</v>
      </c>
      <c r="O72" s="2">
        <v>4.5789912787191671</v>
      </c>
      <c r="P72" s="2">
        <v>6.442057555516068</v>
      </c>
      <c r="Q72" s="4">
        <f>SUM([1]!Frame1[[#This Row],[MgO]:[K2O]],[1]!Frame1[[#This Row],[FeO]])/SUM([1]!Frame1[[#This Row],[Al2O3]],[1]!Frame1[[#This Row],[Fe2O3]])</f>
        <v>0.93569292683575078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71.88563853283479</v>
      </c>
      <c r="H73" s="2">
        <v>5.5869667253498553E-2</v>
      </c>
      <c r="I73" s="2">
        <v>11.73263012323469</v>
      </c>
      <c r="J73" s="2">
        <v>0</v>
      </c>
      <c r="K73" s="2">
        <v>1.6147004805339551</v>
      </c>
      <c r="L73" s="2">
        <v>9.3116112089164232E-2</v>
      </c>
      <c r="M73" s="2">
        <v>0.38177605956557331</v>
      </c>
      <c r="N73" s="2">
        <v>3.6315283714774051</v>
      </c>
      <c r="O73" s="2">
        <v>4.4602617690709661</v>
      </c>
      <c r="P73" s="2">
        <v>6.14447888393995</v>
      </c>
      <c r="Q73" s="4">
        <f>SUM([1]!Frame1[[#This Row],[MgO]:[K2O]],[1]!Frame1[[#This Row],[FeO]])/SUM([1]!Frame1[[#This Row],[Al2O3]],[1]!Frame1[[#This Row],[Fe2O3]])</f>
        <v>0.91916894842405894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71.850834747405216</v>
      </c>
      <c r="H74" s="2">
        <v>5.5483270075216369E-2</v>
      </c>
      <c r="I74" s="2">
        <v>11.74395883258747</v>
      </c>
      <c r="J74" s="2">
        <v>0</v>
      </c>
      <c r="K74" s="2">
        <v>1.603533138036312</v>
      </c>
      <c r="L74" s="2">
        <v>9.2472116792027256E-2</v>
      </c>
      <c r="M74" s="2">
        <v>0.37913567884731181</v>
      </c>
      <c r="N74" s="2">
        <v>3.4861988030594291</v>
      </c>
      <c r="O74" s="2">
        <v>4.3461894892252806</v>
      </c>
      <c r="P74" s="2">
        <v>6.4421939239717467</v>
      </c>
      <c r="Q74" s="4">
        <f>SUM([1]!Frame1[[#This Row],[MgO]:[K2O]],[1]!Frame1[[#This Row],[FeO]])/SUM([1]!Frame1[[#This Row],[Al2O3]],[1]!Frame1[[#This Row],[Fe2O3]])</f>
        <v>0.88996686122368873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61.200092821060792</v>
      </c>
      <c r="H75" s="2">
        <v>0.2891485265427351</v>
      </c>
      <c r="I75" s="2">
        <v>15.74052291367015</v>
      </c>
      <c r="J75" s="2">
        <v>0</v>
      </c>
      <c r="K75" s="2">
        <v>6.6513984779138191</v>
      </c>
      <c r="L75" s="2">
        <v>1.445742632713676</v>
      </c>
      <c r="M75" s="2">
        <v>3.8131461937823188</v>
      </c>
      <c r="N75" s="2">
        <v>4.0300075886893696</v>
      </c>
      <c r="O75" s="2">
        <v>1.14755821471648</v>
      </c>
      <c r="P75" s="2">
        <v>5.6823826309106851</v>
      </c>
      <c r="Q75" s="4">
        <f>SUM([1]!Frame1[[#This Row],[MgO]:[K2O]],[1]!Frame1[[#This Row],[FeO]])/SUM([1]!Frame1[[#This Row],[Al2O3]],[1]!Frame1[[#This Row],[Fe2O3]])</f>
        <v>0.92370908339043623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72.160695224115656</v>
      </c>
      <c r="H76" s="2">
        <v>0.19371998717883401</v>
      </c>
      <c r="I76" s="2">
        <v>11.429479243551199</v>
      </c>
      <c r="J76" s="2">
        <v>0</v>
      </c>
      <c r="K76" s="2">
        <v>1.435560115628177</v>
      </c>
      <c r="L76" s="2">
        <v>9.6859993589416979E-2</v>
      </c>
      <c r="M76" s="2">
        <v>0.58115996153650196</v>
      </c>
      <c r="N76" s="2">
        <v>3.2932397820401769</v>
      </c>
      <c r="O76" s="2">
        <v>4.2618397179343477</v>
      </c>
      <c r="P76" s="2">
        <v>6.5474459744257087</v>
      </c>
      <c r="Q76" s="4">
        <f>SUM([1]!Frame1[[#This Row],[MgO]:[K2O]],[1]!Frame1[[#This Row],[FeO]])/SUM([1]!Frame1[[#This Row],[Al2O3]],[1]!Frame1[[#This Row],[Fe2O3]])</f>
        <v>0.91791203162546398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68.369940053892464</v>
      </c>
      <c r="H77" s="2">
        <v>0.18152114709648881</v>
      </c>
      <c r="I77" s="2">
        <v>12.479578862883599</v>
      </c>
      <c r="J77" s="2">
        <v>0</v>
      </c>
      <c r="K77" s="2">
        <v>4.4166110558005336</v>
      </c>
      <c r="L77" s="2">
        <v>0.32673806477367973</v>
      </c>
      <c r="M77" s="2">
        <v>1.5338536929653299</v>
      </c>
      <c r="N77" s="2">
        <v>2.695589034382857</v>
      </c>
      <c r="O77" s="2">
        <v>3.55781448309118</v>
      </c>
      <c r="P77" s="2">
        <v>6.4383536051138774</v>
      </c>
      <c r="Q77" s="4">
        <f>SUM([1]!Frame1[[#This Row],[MgO]:[K2O]],[1]!Frame1[[#This Row],[FeO]])/SUM([1]!Frame1[[#This Row],[Al2O3]],[1]!Frame1[[#This Row],[Fe2O3]])</f>
        <v>0.7778738595143625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70.5057321026257</v>
      </c>
      <c r="H78" s="2">
        <v>0.18325076569883231</v>
      </c>
      <c r="I78" s="2">
        <v>11.398197626467359</v>
      </c>
      <c r="J78" s="2">
        <v>0</v>
      </c>
      <c r="K78" s="2">
        <v>4.0739341493872034</v>
      </c>
      <c r="L78" s="2">
        <v>0.2015758422687155</v>
      </c>
      <c r="M78" s="2">
        <v>0.79714083078992004</v>
      </c>
      <c r="N78" s="2">
        <v>2.877037021471665</v>
      </c>
      <c r="O78" s="2">
        <v>4.1964425345032579</v>
      </c>
      <c r="P78" s="2">
        <v>5.7666891267873384</v>
      </c>
      <c r="Q78" s="4">
        <f>SUM([1]!Frame1[[#This Row],[MgO]:[K2O]],[1]!Frame1[[#This Row],[FeO]])/SUM([1]!Frame1[[#This Row],[Al2O3]],[1]!Frame1[[#This Row],[Fe2O3]])</f>
        <v>0.80251797825710369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72.791171339040559</v>
      </c>
      <c r="H79" s="2">
        <v>0.1131615566871987</v>
      </c>
      <c r="I79" s="2">
        <v>11.79709228464046</v>
      </c>
      <c r="J79" s="2">
        <v>0</v>
      </c>
      <c r="K79" s="2">
        <v>1.2811679153873381</v>
      </c>
      <c r="L79" s="2">
        <v>0.1037314269632654</v>
      </c>
      <c r="M79" s="2">
        <v>0.56580778343599347</v>
      </c>
      <c r="N79" s="2">
        <v>2.7724581388363672</v>
      </c>
      <c r="O79" s="2">
        <v>5.6109271857402661</v>
      </c>
      <c r="P79" s="2">
        <v>4.9644823692685582</v>
      </c>
      <c r="Q79" s="4">
        <f>SUM([1]!Frame1[[#This Row],[MgO]:[K2O]],[1]!Frame1[[#This Row],[FeO]])/SUM([1]!Frame1[[#This Row],[Al2O3]],[1]!Frame1[[#This Row],[Fe2O3]])</f>
        <v>0.94534745544608767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72.715092772960233</v>
      </c>
      <c r="H80" s="2">
        <v>0.113043284528504</v>
      </c>
      <c r="I80" s="2">
        <v>11.78476241209655</v>
      </c>
      <c r="J80" s="2">
        <v>0</v>
      </c>
      <c r="K80" s="2">
        <v>1.279828887368998</v>
      </c>
      <c r="L80" s="2">
        <v>0.1036230108177954</v>
      </c>
      <c r="M80" s="2">
        <v>0.56521642264252037</v>
      </c>
      <c r="N80" s="2">
        <v>2.769560470948349</v>
      </c>
      <c r="O80" s="2">
        <v>5.6050628578716593</v>
      </c>
      <c r="P80" s="2">
        <v>5.0638098807653904</v>
      </c>
      <c r="Q80" s="4">
        <f>SUM([1]!Frame1[[#This Row],[MgO]:[K2O]],[1]!Frame1[[#This Row],[FeO]])/SUM([1]!Frame1[[#This Row],[Al2O3]],[1]!Frame1[[#This Row],[Fe2O3]])</f>
        <v>0.94534745544608778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72.715092772960233</v>
      </c>
      <c r="H81" s="2">
        <v>0.113043284528504</v>
      </c>
      <c r="I81" s="2">
        <v>11.78476241209655</v>
      </c>
      <c r="J81" s="2">
        <v>0</v>
      </c>
      <c r="K81" s="2">
        <v>1.279828887368998</v>
      </c>
      <c r="L81" s="2">
        <v>0.1036230108177954</v>
      </c>
      <c r="M81" s="2">
        <v>0.56521642264252037</v>
      </c>
      <c r="N81" s="2">
        <v>2.769560470948349</v>
      </c>
      <c r="O81" s="2">
        <v>5.6050628578716593</v>
      </c>
      <c r="P81" s="2">
        <v>5.0638098807653904</v>
      </c>
      <c r="Q81" s="4">
        <f>SUM([1]!Frame1[[#This Row],[MgO]:[K2O]],[1]!Frame1[[#This Row],[FeO]])/SUM([1]!Frame1[[#This Row],[Al2O3]],[1]!Frame1[[#This Row],[Fe2O3]])</f>
        <v>0.94534745544608778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71.205561499238229</v>
      </c>
      <c r="H82" s="2">
        <v>0.23888070819658561</v>
      </c>
      <c r="I82" s="2">
        <v>13.176659864123661</v>
      </c>
      <c r="J82" s="2">
        <v>0</v>
      </c>
      <c r="K82" s="2">
        <v>0.99132499625624582</v>
      </c>
      <c r="L82" s="2">
        <v>1.9110456655726849E-2</v>
      </c>
      <c r="M82" s="2">
        <v>0.64975552629471289</v>
      </c>
      <c r="N82" s="2">
        <v>3.0385626082605688</v>
      </c>
      <c r="O82" s="2">
        <v>6.6026627745536262</v>
      </c>
      <c r="P82" s="2">
        <v>4.0774815664206336</v>
      </c>
      <c r="Q82" s="4">
        <f>SUM([1]!Frame1[[#This Row],[MgO]:[K2O]],[1]!Frame1[[#This Row],[FeO]])/SUM([1]!Frame1[[#This Row],[Al2O3]],[1]!Frame1[[#This Row],[Fe2O3]])</f>
        <v>0.96856354617929918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71.820561212184529</v>
      </c>
      <c r="H83" s="2">
        <v>0.1197009353536409</v>
      </c>
      <c r="I83" s="2">
        <v>11.900267989741129</v>
      </c>
      <c r="J83" s="2">
        <v>0</v>
      </c>
      <c r="K83" s="2">
        <v>1.94656579049223</v>
      </c>
      <c r="L83" s="2">
        <v>3.9900311784546963E-2</v>
      </c>
      <c r="M83" s="2">
        <v>0.36907788400705932</v>
      </c>
      <c r="N83" s="2">
        <v>2.3940187070728181</v>
      </c>
      <c r="O83" s="2">
        <v>6.4638505090966083</v>
      </c>
      <c r="P83" s="2">
        <v>4.9460566602674394</v>
      </c>
      <c r="Q83" s="4">
        <f>SUM([1]!Frame1[[#This Row],[MgO]:[K2O]],[1]!Frame1[[#This Row],[FeO]])/SUM([1]!Frame1[[#This Row],[Al2O3]],[1]!Frame1[[#This Row],[Fe2O3]])</f>
        <v>0.89074318487693394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73.134303574154629</v>
      </c>
      <c r="H84" s="2">
        <v>0.1302391707484945</v>
      </c>
      <c r="I84" s="2">
        <v>12.172353266109299</v>
      </c>
      <c r="J84" s="2">
        <v>0</v>
      </c>
      <c r="K84" s="2">
        <v>1.039377372379152</v>
      </c>
      <c r="L84" s="2">
        <v>0.100183977498842</v>
      </c>
      <c r="M84" s="2">
        <v>0.50091988749420968</v>
      </c>
      <c r="N84" s="2">
        <v>2.6648938014691961</v>
      </c>
      <c r="O84" s="2">
        <v>6.1813514116785493</v>
      </c>
      <c r="P84" s="2">
        <v>4.0763775384676526</v>
      </c>
      <c r="Q84" s="4">
        <f>SUM([1]!Frame1[[#This Row],[MgO]:[K2O]],[1]!Frame1[[#This Row],[FeO]])/SUM([1]!Frame1[[#This Row],[Al2O3]],[1]!Frame1[[#This Row],[Fe2O3]])</f>
        <v>0.95350703539251724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67.983935327996235</v>
      </c>
      <c r="H85" s="2">
        <v>0.32865162106075507</v>
      </c>
      <c r="I85" s="2">
        <v>12.770462989789349</v>
      </c>
      <c r="J85" s="2">
        <v>0</v>
      </c>
      <c r="K85" s="2">
        <v>4.2795099387134936</v>
      </c>
      <c r="L85" s="2">
        <v>0.35682176000881999</v>
      </c>
      <c r="M85" s="2">
        <v>1.1925358821347409</v>
      </c>
      <c r="N85" s="2">
        <v>4.8358738527511127</v>
      </c>
      <c r="O85" s="2">
        <v>2.8827442190186239</v>
      </c>
      <c r="P85" s="2">
        <v>5.3694644085268664</v>
      </c>
      <c r="Q85" s="4">
        <f>SUM([1]!Frame1[[#This Row],[MgO]:[K2O]],[1]!Frame1[[#This Row],[FeO]])/SUM([1]!Frame1[[#This Row],[Al2O3]],[1]!Frame1[[#This Row],[Fe2O3]])</f>
        <v>0.91253045630034524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70.624629352131535</v>
      </c>
      <c r="H86" s="2">
        <v>0.25357247240791908</v>
      </c>
      <c r="I86" s="2">
        <v>12.11512923726724</v>
      </c>
      <c r="J86" s="2">
        <v>0</v>
      </c>
      <c r="K86" s="2">
        <v>3.048342073456666</v>
      </c>
      <c r="L86" s="2">
        <v>0.25357247240791908</v>
      </c>
      <c r="M86" s="2">
        <v>0.92037415911022469</v>
      </c>
      <c r="N86" s="2">
        <v>4.3013404578824774</v>
      </c>
      <c r="O86" s="2">
        <v>3.17435169162506</v>
      </c>
      <c r="P86" s="2">
        <v>5.3086880837109653</v>
      </c>
      <c r="Q86" s="4">
        <f>SUM([1]!Frame1[[#This Row],[MgO]:[K2O]],[1]!Frame1[[#This Row],[FeO]])/SUM([1]!Frame1[[#This Row],[Al2O3]],[1]!Frame1[[#This Row],[Fe2O3]])</f>
        <v>0.91221625355400271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68.165518237129248</v>
      </c>
      <c r="H87" s="2">
        <v>0.3352402536252258</v>
      </c>
      <c r="I87" s="2">
        <v>12.75775409629331</v>
      </c>
      <c r="J87" s="2">
        <v>0</v>
      </c>
      <c r="K87" s="2">
        <v>4.0577227467695156</v>
      </c>
      <c r="L87" s="2">
        <v>0.38180139996206269</v>
      </c>
      <c r="M87" s="2">
        <v>1.303712097431434</v>
      </c>
      <c r="N87" s="2">
        <v>4.7585491556247339</v>
      </c>
      <c r="O87" s="2">
        <v>2.765732092408113</v>
      </c>
      <c r="P87" s="2">
        <v>5.4739699207563426</v>
      </c>
      <c r="Q87" s="4">
        <f>SUM([1]!Frame1[[#This Row],[MgO]:[K2O]],[1]!Frame1[[#This Row],[FeO]])/SUM([1]!Frame1[[#This Row],[Al2O3]],[1]!Frame1[[#This Row],[Fe2O3]])</f>
        <v>0.92245267395443831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69.598761818381391</v>
      </c>
      <c r="H88" s="2">
        <v>0.1950923215981529</v>
      </c>
      <c r="I88" s="2">
        <v>13.158638155954719</v>
      </c>
      <c r="J88" s="2">
        <v>0</v>
      </c>
      <c r="K88" s="2">
        <v>3.401701816598615</v>
      </c>
      <c r="L88" s="2">
        <v>0.2622929816858921</v>
      </c>
      <c r="M88" s="2">
        <v>1.017185945592552</v>
      </c>
      <c r="N88" s="2">
        <v>4.7431602925660679</v>
      </c>
      <c r="O88" s="2">
        <v>3.306163304521144</v>
      </c>
      <c r="P88" s="2">
        <v>4.3170033631014846</v>
      </c>
      <c r="Q88" s="4">
        <f>SUM([1]!Frame1[[#This Row],[MgO]:[K2O]],[1]!Frame1[[#This Row],[FeO]])/SUM([1]!Frame1[[#This Row],[Al2O3]],[1]!Frame1[[#This Row],[Fe2O3]])</f>
        <v>0.90633799040777197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72.875811506152516</v>
      </c>
      <c r="H89" s="2">
        <v>9.9364450813997598E-2</v>
      </c>
      <c r="I89" s="2">
        <v>12.68399825655176</v>
      </c>
      <c r="J89" s="2">
        <v>0</v>
      </c>
      <c r="K89" s="2">
        <v>1.0494685140491331</v>
      </c>
      <c r="L89" s="2">
        <v>1.8100982952463821E-2</v>
      </c>
      <c r="M89" s="2">
        <v>0.93458955397781107</v>
      </c>
      <c r="N89" s="2">
        <v>4.7363708293878792</v>
      </c>
      <c r="O89" s="2">
        <v>3.3273266645599122</v>
      </c>
      <c r="P89" s="2">
        <v>4.2749692415545413</v>
      </c>
      <c r="Q89" s="4">
        <f>SUM([1]!Frame1[[#This Row],[MgO]:[K2O]],[1]!Frame1[[#This Row],[FeO]])/SUM([1]!Frame1[[#This Row],[Al2O3]],[1]!Frame1[[#This Row],[Fe2O3]])</f>
        <v>0.98385698450065118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70.473620465690473</v>
      </c>
      <c r="H90" s="2">
        <v>0.30804058103849291</v>
      </c>
      <c r="I90" s="2">
        <v>13.52327664122871</v>
      </c>
      <c r="J90" s="2">
        <v>0</v>
      </c>
      <c r="K90" s="2">
        <v>2.196511936632529</v>
      </c>
      <c r="L90" s="2">
        <v>1.2184326208741139E-2</v>
      </c>
      <c r="M90" s="2">
        <v>1.033135626430157</v>
      </c>
      <c r="N90" s="2">
        <v>5.2364208602989244</v>
      </c>
      <c r="O90" s="2">
        <v>2.9691808793166579</v>
      </c>
      <c r="P90" s="2">
        <v>4.2476286831553427</v>
      </c>
      <c r="Q90" s="4">
        <f>SUM([1]!Frame1[[#This Row],[MgO]:[K2O]],[1]!Frame1[[#This Row],[FeO]])/SUM([1]!Frame1[[#This Row],[Al2O3]],[1]!Frame1[[#This Row],[Fe2O3]])</f>
        <v>0.92040165277337482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66.997706144334117</v>
      </c>
      <c r="H91" s="2">
        <v>0.33895633490631571</v>
      </c>
      <c r="I91" s="2">
        <v>14.10945048430535</v>
      </c>
      <c r="J91" s="2">
        <v>0</v>
      </c>
      <c r="K91" s="2">
        <v>4.4847259627417877</v>
      </c>
      <c r="L91" s="2">
        <v>0.41677318317017692</v>
      </c>
      <c r="M91" s="2">
        <v>1.4678656656028211</v>
      </c>
      <c r="N91" s="2">
        <v>5.0705666267865759</v>
      </c>
      <c r="O91" s="2">
        <v>2.628329274010766</v>
      </c>
      <c r="P91" s="2">
        <v>4.4856263241421042</v>
      </c>
      <c r="Q91" s="4">
        <f>SUM([1]!Frame1[[#This Row],[MgO]:[K2O]],[1]!Frame1[[#This Row],[FeO]])/SUM([1]!Frame1[[#This Row],[Al2O3]],[1]!Frame1[[#This Row],[Fe2O3]])</f>
        <v>0.87844933366115108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68.270676808321312</v>
      </c>
      <c r="H92" s="2">
        <v>0.46993320916661291</v>
      </c>
      <c r="I92" s="2">
        <v>14.410978884495959</v>
      </c>
      <c r="J92" s="2">
        <v>0</v>
      </c>
      <c r="K92" s="2">
        <v>3.1284564363329461</v>
      </c>
      <c r="L92" s="2">
        <v>0.22245152533942561</v>
      </c>
      <c r="M92" s="2">
        <v>0.94991149060350311</v>
      </c>
      <c r="N92" s="2">
        <v>5.3929400407749783</v>
      </c>
      <c r="O92" s="2">
        <v>3.224010790060083</v>
      </c>
      <c r="P92" s="2">
        <v>3.9306408149051881</v>
      </c>
      <c r="Q92" s="4">
        <f>SUM([1]!Frame1[[#This Row],[MgO]:[K2O]],[1]!Frame1[[#This Row],[FeO]])/SUM([1]!Frame1[[#This Row],[Al2O3]],[1]!Frame1[[#This Row],[Fe2O3]])</f>
        <v>0.89292956596225315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64.627968083773681</v>
      </c>
      <c r="H93" s="2">
        <v>0.54349324046075975</v>
      </c>
      <c r="I93" s="2">
        <v>14.08511537679118</v>
      </c>
      <c r="J93" s="2">
        <v>0</v>
      </c>
      <c r="K93" s="2">
        <v>6.6397776940380169</v>
      </c>
      <c r="L93" s="2">
        <v>0.6111609921283736</v>
      </c>
      <c r="M93" s="2">
        <v>1.77656571898689</v>
      </c>
      <c r="N93" s="2">
        <v>5.0932351745596947</v>
      </c>
      <c r="O93" s="2">
        <v>2.8662252500402841</v>
      </c>
      <c r="P93" s="2">
        <v>3.7564584692211369</v>
      </c>
      <c r="Q93" s="4">
        <f>SUM([1]!Frame1[[#This Row],[MgO]:[K2O]],[1]!Frame1[[#This Row],[FeO]])/SUM([1]!Frame1[[#This Row],[Al2O3]],[1]!Frame1[[#This Row],[Fe2O3]])</f>
        <v>0.88720820280094004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67.137803543009568</v>
      </c>
      <c r="H94" s="2">
        <v>0.50311581723495069</v>
      </c>
      <c r="I94" s="2">
        <v>14.8354856289618</v>
      </c>
      <c r="J94" s="2">
        <v>0</v>
      </c>
      <c r="K94" s="2">
        <v>3.280634642227922</v>
      </c>
      <c r="L94" s="2">
        <v>0.17057336140501991</v>
      </c>
      <c r="M94" s="2">
        <v>1.9070750071771509</v>
      </c>
      <c r="N94" s="2">
        <v>4.7601363220393802</v>
      </c>
      <c r="O94" s="2">
        <v>2.7906344885443879</v>
      </c>
      <c r="P94" s="2">
        <v>4.6145411893998451</v>
      </c>
      <c r="Q94" s="4">
        <f>SUM([1]!Frame1[[#This Row],[MgO]:[K2O]],[1]!Frame1[[#This Row],[FeO]])/SUM([1]!Frame1[[#This Row],[Al2O3]],[1]!Frame1[[#This Row],[Fe2O3]])</f>
        <v>0.87126190499579015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65.371070168143802</v>
      </c>
      <c r="H95" s="2">
        <v>0.24692485933686109</v>
      </c>
      <c r="I95" s="2">
        <v>13.681466280294231</v>
      </c>
      <c r="J95" s="2">
        <v>0</v>
      </c>
      <c r="K95" s="2">
        <v>4.5858810556145784</v>
      </c>
      <c r="L95" s="2">
        <v>0.21034339869436311</v>
      </c>
      <c r="M95" s="2">
        <v>1.1523160102386849</v>
      </c>
      <c r="N95" s="2">
        <v>4.1611411480841376</v>
      </c>
      <c r="O95" s="2">
        <v>4.645845501597238</v>
      </c>
      <c r="P95" s="2">
        <v>5.9450115779960981</v>
      </c>
      <c r="Q95" s="4">
        <f>SUM([1]!Frame1[[#This Row],[MgO]:[K2O]],[1]!Frame1[[#This Row],[FeO]])/SUM([1]!Frame1[[#This Row],[Al2O3]],[1]!Frame1[[#This Row],[Fe2O3]])</f>
        <v>0.87309241953197936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71.104508075179027</v>
      </c>
      <c r="H96" s="2">
        <v>0.11824978955831229</v>
      </c>
      <c r="I96" s="2">
        <v>11.379268210572979</v>
      </c>
      <c r="J96" s="2">
        <v>0</v>
      </c>
      <c r="K96" s="2">
        <v>1.258261037230251</v>
      </c>
      <c r="L96" s="2">
        <v>0.1000575142416489</v>
      </c>
      <c r="M96" s="2">
        <v>3.5202052737743741</v>
      </c>
      <c r="N96" s="2">
        <v>2.6560721962328611</v>
      </c>
      <c r="O96" s="2">
        <v>4.3024731123909028</v>
      </c>
      <c r="P96" s="2">
        <v>5.5609047908196212</v>
      </c>
      <c r="Q96" s="4">
        <f>SUM([1]!Frame1[[#This Row],[MgO]:[K2O]],[1]!Frame1[[#This Row],[FeO]])/SUM([1]!Frame1[[#This Row],[Al2O3]],[1]!Frame1[[#This Row],[Fe2O3]])</f>
        <v>1.2871042756112254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72.635368216590692</v>
      </c>
      <c r="H97" s="2">
        <v>0.1786038561039501</v>
      </c>
      <c r="I97" s="2">
        <v>11.364845369982939</v>
      </c>
      <c r="J97" s="2">
        <v>0</v>
      </c>
      <c r="K97" s="2">
        <v>2.322003808078752</v>
      </c>
      <c r="L97" s="2">
        <v>0.13160284133975281</v>
      </c>
      <c r="M97" s="2">
        <v>0.8648186716612325</v>
      </c>
      <c r="N97" s="2">
        <v>2.5380547972666609</v>
      </c>
      <c r="O97" s="2">
        <v>5.2265128417787521</v>
      </c>
      <c r="P97" s="2">
        <v>4.7381895971972634</v>
      </c>
      <c r="Q97" s="4">
        <f>SUM([1]!Frame1[[#This Row],[MgO]:[K2O]],[1]!Frame1[[#This Row],[FeO]])/SUM([1]!Frame1[[#This Row],[Al2O3]],[1]!Frame1[[#This Row],[Fe2O3]])</f>
        <v>0.91365540855678506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72.783288459818721</v>
      </c>
      <c r="H98" s="2">
        <v>0.1132813828168385</v>
      </c>
      <c r="I98" s="2">
        <v>12.17774865281014</v>
      </c>
      <c r="J98" s="2">
        <v>0</v>
      </c>
      <c r="K98" s="2">
        <v>1.678941211832051</v>
      </c>
      <c r="L98" s="2">
        <v>7.5520921877892333E-2</v>
      </c>
      <c r="M98" s="2">
        <v>0.63248772072734816</v>
      </c>
      <c r="N98" s="2">
        <v>3.7949263243640901</v>
      </c>
      <c r="O98" s="2">
        <v>4.0875698966409217</v>
      </c>
      <c r="P98" s="2">
        <v>4.6562354291120132</v>
      </c>
      <c r="Q98" s="4">
        <f>SUM([1]!Frame1[[#This Row],[MgO]:[K2O]],[1]!Frame1[[#This Row],[FeO]])/SUM([1]!Frame1[[#This Row],[Al2O3]],[1]!Frame1[[#This Row],[Fe2O3]])</f>
        <v>0.90632977982016638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72.668257356885704</v>
      </c>
      <c r="H99" s="2">
        <v>6.5382750835244224E-2</v>
      </c>
      <c r="I99" s="2">
        <v>11.67549122057933</v>
      </c>
      <c r="J99" s="2">
        <v>0</v>
      </c>
      <c r="K99" s="2">
        <v>2.0072898965188291</v>
      </c>
      <c r="L99" s="2">
        <v>4.6701964882317308E-2</v>
      </c>
      <c r="M99" s="2">
        <v>0.47636004179963642</v>
      </c>
      <c r="N99" s="2">
        <v>4.0350497658322153</v>
      </c>
      <c r="O99" s="2">
        <v>3.5867109029619679</v>
      </c>
      <c r="P99" s="2">
        <v>5.4387560997047748</v>
      </c>
      <c r="Q99" s="4">
        <f>SUM([1]!Frame1[[#This Row],[MgO]:[K2O]],[1]!Frame1[[#This Row],[FeO]])/SUM([1]!Frame1[[#This Row],[Al2O3]],[1]!Frame1[[#This Row],[Fe2O3]])</f>
        <v>0.88790676113429812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67.100828664934596</v>
      </c>
      <c r="H100" s="2">
        <v>0.2038358747235102</v>
      </c>
      <c r="I100" s="2">
        <v>15.840959407084229</v>
      </c>
      <c r="J100" s="2">
        <v>0</v>
      </c>
      <c r="K100" s="2">
        <v>2.9251413341608581</v>
      </c>
      <c r="L100" s="2">
        <v>0.1747164640487231</v>
      </c>
      <c r="M100" s="2">
        <v>1.6015675871132951</v>
      </c>
      <c r="N100" s="2">
        <v>2.6304534309557752</v>
      </c>
      <c r="O100" s="2">
        <v>4.4067374821177916</v>
      </c>
      <c r="P100" s="2">
        <v>5.1157597548612399</v>
      </c>
      <c r="Q100" s="4">
        <f>SUM([1]!Frame1[[#This Row],[MgO]:[K2O]],[1]!Frame1[[#This Row],[FeO]])/SUM([1]!Frame1[[#This Row],[Al2O3]],[1]!Frame1[[#This Row],[Fe2O3]])</f>
        <v>0.70312637903051822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64.794917110360785</v>
      </c>
      <c r="H101" s="2">
        <v>0.27616881190483</v>
      </c>
      <c r="I101" s="2">
        <v>15.16071546732721</v>
      </c>
      <c r="J101" s="2">
        <v>0</v>
      </c>
      <c r="K101" s="2">
        <v>3.857857476342033</v>
      </c>
      <c r="L101" s="2">
        <v>0.23807656198692231</v>
      </c>
      <c r="M101" s="2">
        <v>2.0188892456491012</v>
      </c>
      <c r="N101" s="2">
        <v>4.3425164906414651</v>
      </c>
      <c r="O101" s="2">
        <v>4.8091465521358323</v>
      </c>
      <c r="P101" s="2">
        <v>4.5017122836518277</v>
      </c>
      <c r="Q101" s="4">
        <f>SUM([1]!Frame1[[#This Row],[MgO]:[K2O]],[1]!Frame1[[#This Row],[FeO]])/SUM([1]!Frame1[[#This Row],[Al2O3]],[1]!Frame1[[#This Row],[Fe2O3]])</f>
        <v>0.9431822164273036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67.618996639592595</v>
      </c>
      <c r="H102" s="2">
        <v>0.1812841732964949</v>
      </c>
      <c r="I102" s="2">
        <v>13.558147908122059</v>
      </c>
      <c r="J102" s="2">
        <v>0</v>
      </c>
      <c r="K102" s="2">
        <v>4.8315429875850082</v>
      </c>
      <c r="L102" s="2">
        <v>0.37210961887175281</v>
      </c>
      <c r="M102" s="2">
        <v>1.78421791612866</v>
      </c>
      <c r="N102" s="2">
        <v>4.0073343570804143</v>
      </c>
      <c r="O102" s="2">
        <v>2.5856847875447428</v>
      </c>
      <c r="P102" s="2">
        <v>5.0606816117782776</v>
      </c>
      <c r="Q102" s="4">
        <f>SUM([1]!Frame1[[#This Row],[MgO]:[K2O]],[1]!Frame1[[#This Row],[FeO]])/SUM([1]!Frame1[[#This Row],[Al2O3]],[1]!Frame1[[#This Row],[Fe2O3]])</f>
        <v>0.81576293011614909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67.528585996670714</v>
      </c>
      <c r="H103" s="2">
        <v>0.20301023393369169</v>
      </c>
      <c r="I103" s="2">
        <v>13.407903177529731</v>
      </c>
      <c r="J103" s="2">
        <v>0</v>
      </c>
      <c r="K103" s="2">
        <v>4.3308640317858931</v>
      </c>
      <c r="L103" s="2">
        <v>0.31374308880661439</v>
      </c>
      <c r="M103" s="2">
        <v>1.808636629591071</v>
      </c>
      <c r="N103" s="2">
        <v>4.669235380474908</v>
      </c>
      <c r="O103" s="2">
        <v>2.5653111378893758</v>
      </c>
      <c r="P103" s="2">
        <v>5.1727103233180154</v>
      </c>
      <c r="Q103" s="4">
        <f>SUM([1]!Frame1[[#This Row],[MgO]:[K2O]],[1]!Frame1[[#This Row],[FeO]])/SUM([1]!Frame1[[#This Row],[Al2O3]],[1]!Frame1[[#This Row],[Fe2O3]])</f>
        <v>0.89904448392863701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73.051574860187827</v>
      </c>
      <c r="H104" s="2">
        <v>0.24359894143451111</v>
      </c>
      <c r="I104" s="2">
        <v>10.84015289383575</v>
      </c>
      <c r="J104" s="2">
        <v>0</v>
      </c>
      <c r="K104" s="2">
        <v>3.5640883976274749</v>
      </c>
      <c r="L104" s="2">
        <v>0.29981408176555208</v>
      </c>
      <c r="M104" s="2">
        <v>0.50593626297936922</v>
      </c>
      <c r="N104" s="2">
        <v>3.0075100077106951</v>
      </c>
      <c r="O104" s="2">
        <v>4.2723506651591183</v>
      </c>
      <c r="P104" s="2">
        <v>4.2149738892997073</v>
      </c>
      <c r="Q104" s="4">
        <f>SUM([1]!Frame1[[#This Row],[MgO]:[K2O]],[1]!Frame1[[#This Row],[FeO]])/SUM([1]!Frame1[[#This Row],[Al2O3]],[1]!Frame1[[#This Row],[Fe2O3]])</f>
        <v>0.85779008800201395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64.120823819867326</v>
      </c>
      <c r="H105" s="2">
        <v>0.38973583219022112</v>
      </c>
      <c r="I105" s="2">
        <v>13.7149895232654</v>
      </c>
      <c r="J105" s="2">
        <v>0</v>
      </c>
      <c r="K105" s="2">
        <v>6.3951531127153523</v>
      </c>
      <c r="L105" s="2">
        <v>0.67739799404490808</v>
      </c>
      <c r="M105" s="2">
        <v>2.7652685236353789</v>
      </c>
      <c r="N105" s="2">
        <v>4.7046682600105258</v>
      </c>
      <c r="O105" s="2">
        <v>2.987974713458363</v>
      </c>
      <c r="P105" s="2">
        <v>4.2439882208125166</v>
      </c>
      <c r="Q105" s="4">
        <f>SUM([1]!Frame1[[#This Row],[MgO]:[K2O]],[1]!Frame1[[#This Row],[FeO]])/SUM([1]!Frame1[[#This Row],[Al2O3]],[1]!Frame1[[#This Row],[Fe2O3]])</f>
        <v>0.99535207891442279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60.838899513851793</v>
      </c>
      <c r="H106" s="2">
        <v>0.63092192088438892</v>
      </c>
      <c r="I106" s="2">
        <v>13.970413962440039</v>
      </c>
      <c r="J106" s="2">
        <v>0</v>
      </c>
      <c r="K106" s="2">
        <v>8.9056016601452122</v>
      </c>
      <c r="L106" s="2">
        <v>1.3519755447522619</v>
      </c>
      <c r="M106" s="2">
        <v>2.7039510895045229</v>
      </c>
      <c r="N106" s="2">
        <v>3.7855315253063342</v>
      </c>
      <c r="O106" s="2">
        <v>3.1546096044219438</v>
      </c>
      <c r="P106" s="2">
        <v>4.6580951786935003</v>
      </c>
      <c r="Q106" s="4">
        <f>SUM([1]!Frame1[[#This Row],[MgO]:[K2O]],[1]!Frame1[[#This Row],[FeO]])/SUM([1]!Frame1[[#This Row],[Al2O3]],[1]!Frame1[[#This Row],[Fe2O3]])</f>
        <v>0.91465048029084672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67.899998588059972</v>
      </c>
      <c r="H107" s="2">
        <v>0.36702701939491872</v>
      </c>
      <c r="I107" s="2">
        <v>12.845945678822151</v>
      </c>
      <c r="J107" s="2">
        <v>0</v>
      </c>
      <c r="K107" s="2">
        <v>4.5330837056308591</v>
      </c>
      <c r="L107" s="2">
        <v>0.45878377424364841</v>
      </c>
      <c r="M107" s="2">
        <v>0.91756754848729671</v>
      </c>
      <c r="N107" s="2">
        <v>3.486756684251727</v>
      </c>
      <c r="O107" s="2">
        <v>4.129053968192836</v>
      </c>
      <c r="P107" s="2">
        <v>5.3617830329165832</v>
      </c>
      <c r="Q107" s="4">
        <f>SUM([1]!Frame1[[#This Row],[MgO]:[K2O]],[1]!Frame1[[#This Row],[FeO]])/SUM([1]!Frame1[[#This Row],[Al2O3]],[1]!Frame1[[#This Row],[Fe2O3]])</f>
        <v>0.82809791792512899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64.19997699723055</v>
      </c>
      <c r="H108" s="2">
        <v>0.47185848817752502</v>
      </c>
      <c r="I108" s="2">
        <v>13.13036985370921</v>
      </c>
      <c r="J108" s="2">
        <v>0</v>
      </c>
      <c r="K108" s="2">
        <v>7.8003370644872412</v>
      </c>
      <c r="L108" s="2">
        <v>0.51722949665613327</v>
      </c>
      <c r="M108" s="2">
        <v>1.8783597510143779</v>
      </c>
      <c r="N108" s="2">
        <v>4.9908109326468981</v>
      </c>
      <c r="O108" s="2">
        <v>2.3229956341047391</v>
      </c>
      <c r="P108" s="2">
        <v>4.6880617819733388</v>
      </c>
      <c r="Q108" s="4">
        <f>SUM([1]!Frame1[[#This Row],[MgO]:[K2O]],[1]!Frame1[[#This Row],[FeO]])/SUM([1]!Frame1[[#This Row],[Al2O3]],[1]!Frame1[[#This Row],[Fe2O3]])</f>
        <v>0.85300630449144388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58.90756149703283</v>
      </c>
      <c r="H109" s="2">
        <v>0.64951675770082162</v>
      </c>
      <c r="I109" s="2">
        <v>15.750781374244919</v>
      </c>
      <c r="J109" s="2">
        <v>0</v>
      </c>
      <c r="K109" s="2">
        <v>11.097186993885259</v>
      </c>
      <c r="L109" s="2">
        <v>6.3147462554246539E-2</v>
      </c>
      <c r="M109" s="2">
        <v>1.199801788530684</v>
      </c>
      <c r="N109" s="2">
        <v>4.5195541056682158</v>
      </c>
      <c r="O109" s="2">
        <v>2.9318464757328742</v>
      </c>
      <c r="P109" s="2">
        <v>4.880603544650139</v>
      </c>
      <c r="Q109" s="4">
        <f>SUM([1]!Frame1[[#This Row],[MgO]:[K2O]],[1]!Frame1[[#This Row],[FeO]])/SUM([1]!Frame1[[#This Row],[Al2O3]],[1]!Frame1[[#This Row],[Fe2O3]])</f>
        <v>0.56707749901535665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71.654111733220134</v>
      </c>
      <c r="H110" s="2">
        <v>0.54011807016131841</v>
      </c>
      <c r="I110" s="2">
        <v>11.23361973361753</v>
      </c>
      <c r="J110" s="2">
        <v>0</v>
      </c>
      <c r="K110" s="2">
        <v>4.5098908695139794</v>
      </c>
      <c r="L110" s="2">
        <v>0.14235735581040229</v>
      </c>
      <c r="M110" s="2">
        <v>0.62351654167303672</v>
      </c>
      <c r="N110" s="2">
        <v>4.1370410340720811</v>
      </c>
      <c r="O110" s="2">
        <v>3.649407132393192</v>
      </c>
      <c r="P110" s="2">
        <v>3.5099375295383082</v>
      </c>
      <c r="Q110" s="4">
        <f>SUM([1]!Frame1[[#This Row],[MgO]:[K2O]],[1]!Frame1[[#This Row],[FeO]])/SUM([1]!Frame1[[#This Row],[Al2O3]],[1]!Frame1[[#This Row],[Fe2O3]])</f>
        <v>0.86798009487126948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69.795695976141204</v>
      </c>
      <c r="H111" s="2">
        <v>0.61066870927722205</v>
      </c>
      <c r="I111" s="2">
        <v>11.655724009000981</v>
      </c>
      <c r="J111" s="2">
        <v>0</v>
      </c>
      <c r="K111" s="2">
        <v>5.3903693782668736</v>
      </c>
      <c r="L111" s="2">
        <v>0.2367197776969529</v>
      </c>
      <c r="M111" s="2">
        <v>0.85279755198070384</v>
      </c>
      <c r="N111" s="2">
        <v>4.3658006830848324</v>
      </c>
      <c r="O111" s="2">
        <v>3.4058352149208329</v>
      </c>
      <c r="P111" s="2">
        <v>3.686388699630387</v>
      </c>
      <c r="Q111" s="4">
        <f>SUM([1]!Frame1[[#This Row],[MgO]:[K2O]],[1]!Frame1[[#This Row],[FeO]])/SUM([1]!Frame1[[#This Row],[Al2O3]],[1]!Frame1[[#This Row],[Fe2O3]])</f>
        <v>0.86228010290437596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69.437194033467534</v>
      </c>
      <c r="H112" s="2">
        <v>0.70035415404159995</v>
      </c>
      <c r="I112" s="2">
        <v>11.751422015909609</v>
      </c>
      <c r="J112" s="2">
        <v>0</v>
      </c>
      <c r="K112" s="2">
        <v>6.3546414406833431</v>
      </c>
      <c r="L112" s="2">
        <v>0.3346043372776305</v>
      </c>
      <c r="M112" s="2">
        <v>0.9367681620159144</v>
      </c>
      <c r="N112" s="2">
        <v>3.426619879580024</v>
      </c>
      <c r="O112" s="2">
        <v>3.1993777906285858</v>
      </c>
      <c r="P112" s="2">
        <v>3.859018186395752</v>
      </c>
      <c r="Q112" s="4">
        <f>SUM([1]!Frame1[[#This Row],[MgO]:[K2O]],[1]!Frame1[[#This Row],[FeO]])/SUM([1]!Frame1[[#This Row],[Al2O3]],[1]!Frame1[[#This Row],[Fe2O3]])</f>
        <v>0.73693124841068458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70.985036173768137</v>
      </c>
      <c r="H113" s="2">
        <v>0.58089413155037961</v>
      </c>
      <c r="I113" s="2">
        <v>11.47100271922802</v>
      </c>
      <c r="J113" s="2">
        <v>0</v>
      </c>
      <c r="K113" s="2">
        <v>5.1046638434503988</v>
      </c>
      <c r="L113" s="2">
        <v>0.2267147600206284</v>
      </c>
      <c r="M113" s="2">
        <v>0.64343317224070895</v>
      </c>
      <c r="N113" s="2">
        <v>3.938980115092972</v>
      </c>
      <c r="O113" s="2">
        <v>3.356875911928161</v>
      </c>
      <c r="P113" s="2">
        <v>3.692399172720608</v>
      </c>
      <c r="Q113" s="4">
        <f>SUM([1]!Frame1[[#This Row],[MgO]:[K2O]],[1]!Frame1[[#This Row],[FeO]])/SUM([1]!Frame1[[#This Row],[Al2O3]],[1]!Frame1[[#This Row],[Fe2O3]])</f>
        <v>0.80494519966266531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67.916248221341093</v>
      </c>
      <c r="H114" s="2">
        <v>0.7781605390520322</v>
      </c>
      <c r="I114" s="2">
        <v>11.55132646468989</v>
      </c>
      <c r="J114" s="2">
        <v>0</v>
      </c>
      <c r="K114" s="2">
        <v>7.4800469472177316</v>
      </c>
      <c r="L114" s="2">
        <v>0.37498525732973392</v>
      </c>
      <c r="M114" s="2">
        <v>1.043496944683304</v>
      </c>
      <c r="N114" s="2">
        <v>3.976201697178122</v>
      </c>
      <c r="O114" s="2">
        <v>3.141332300940654</v>
      </c>
      <c r="P114" s="2">
        <v>3.738201627567451</v>
      </c>
      <c r="Q114" s="4">
        <f>SUM([1]!Frame1[[#This Row],[MgO]:[K2O]],[1]!Frame1[[#This Row],[FeO]])/SUM([1]!Frame1[[#This Row],[Al2O3]],[1]!Frame1[[#This Row],[Fe2O3]])</f>
        <v>0.78319874063963701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72.99155520352187</v>
      </c>
      <c r="H115" s="2">
        <v>0.77496105469136678</v>
      </c>
      <c r="I115" s="2">
        <v>11.07725634861913</v>
      </c>
      <c r="J115" s="2">
        <v>0</v>
      </c>
      <c r="K115" s="2">
        <v>3.840896819208635</v>
      </c>
      <c r="L115" s="2">
        <v>0.13281418963648631</v>
      </c>
      <c r="M115" s="2">
        <v>0.29469082095097437</v>
      </c>
      <c r="N115" s="2">
        <v>3.3014526540229201</v>
      </c>
      <c r="O115" s="2">
        <v>3.965203116016633</v>
      </c>
      <c r="P115" s="2">
        <v>3.6211697933319829</v>
      </c>
      <c r="Q115" s="4">
        <f>SUM([1]!Frame1[[#This Row],[MgO]:[K2O]],[1]!Frame1[[#This Row],[FeO]])/SUM([1]!Frame1[[#This Row],[Al2O3]],[1]!Frame1[[#This Row],[Fe2O3]])</f>
        <v>0.78310450534769938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66.813504786205783</v>
      </c>
      <c r="H116" s="2">
        <v>0.93419307620596159</v>
      </c>
      <c r="I116" s="2">
        <v>11.57726280805594</v>
      </c>
      <c r="J116" s="2">
        <v>0</v>
      </c>
      <c r="K116" s="2">
        <v>8.2241783890115077</v>
      </c>
      <c r="L116" s="2">
        <v>0.40905591044070527</v>
      </c>
      <c r="M116" s="2">
        <v>1.17938551745534</v>
      </c>
      <c r="N116" s="2">
        <v>4.1302983774224202</v>
      </c>
      <c r="O116" s="2">
        <v>3.010006489965197</v>
      </c>
      <c r="P116" s="2">
        <v>3.7221146452371521</v>
      </c>
      <c r="Q116" s="4">
        <f>SUM([1]!Frame1[[#This Row],[MgO]:[K2O]],[1]!Frame1[[#This Row],[FeO]])/SUM([1]!Frame1[[#This Row],[Al2O3]],[1]!Frame1[[#This Row],[Fe2O3]])</f>
        <v>0.78630017393811391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65.769742475266085</v>
      </c>
      <c r="H117" s="2">
        <v>0.2609910415685161</v>
      </c>
      <c r="I117" s="2">
        <v>14.58753500195456</v>
      </c>
      <c r="J117" s="2">
        <v>0</v>
      </c>
      <c r="K117" s="2">
        <v>4.3746858116109806</v>
      </c>
      <c r="L117" s="2">
        <v>0.34488101921553921</v>
      </c>
      <c r="M117" s="2">
        <v>1.2490285560778991</v>
      </c>
      <c r="N117" s="2">
        <v>5.7790873490171437</v>
      </c>
      <c r="O117" s="2">
        <v>3.04800252117517</v>
      </c>
      <c r="P117" s="2">
        <v>4.58604622411411</v>
      </c>
      <c r="Q117" s="4">
        <f>SUM([1]!Frame1[[#This Row],[MgO]:[K2O]],[1]!Frame1[[#This Row],[FeO]])/SUM([1]!Frame1[[#This Row],[Al2O3]],[1]!Frame1[[#This Row],[Fe2O3]])</f>
        <v>0.91767845677855975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58.52916190296839</v>
      </c>
      <c r="H118" s="2">
        <v>0.89021155759623161</v>
      </c>
      <c r="I118" s="2">
        <v>15.439325700936671</v>
      </c>
      <c r="J118" s="2">
        <v>0</v>
      </c>
      <c r="K118" s="2">
        <v>7.8407649829415691</v>
      </c>
      <c r="L118" s="2">
        <v>1.375781498103267</v>
      </c>
      <c r="M118" s="2">
        <v>3.4799179069670858</v>
      </c>
      <c r="N118" s="2">
        <v>4.801747189458462</v>
      </c>
      <c r="O118" s="2">
        <v>2.0951443729285049</v>
      </c>
      <c r="P118" s="2">
        <v>5.547944888099817</v>
      </c>
      <c r="Q118" s="4">
        <f>SUM([1]!Frame1[[#This Row],[MgO]:[K2O]],[1]!Frame1[[#This Row],[FeO]])/SUM([1]!Frame1[[#This Row],[Al2O3]],[1]!Frame1[[#This Row],[Fe2O3]])</f>
        <v>0.97698094104657029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61.06177695097584</v>
      </c>
      <c r="H119" s="2">
        <v>0.74673070884320314</v>
      </c>
      <c r="I119" s="2">
        <v>15.879842922235211</v>
      </c>
      <c r="J119" s="2">
        <v>0</v>
      </c>
      <c r="K119" s="2">
        <v>7.3081416329529354</v>
      </c>
      <c r="L119" s="2">
        <v>0.82234900847289438</v>
      </c>
      <c r="M119" s="2">
        <v>3.818724131299418</v>
      </c>
      <c r="N119" s="2">
        <v>3.951056155651377</v>
      </c>
      <c r="O119" s="2">
        <v>3.0530888475487918</v>
      </c>
      <c r="P119" s="2">
        <v>3.3582896420203339</v>
      </c>
      <c r="Q119" s="4">
        <f>SUM([1]!Frame1[[#This Row],[MgO]:[K2O]],[1]!Frame1[[#This Row],[FeO]])/SUM([1]!Frame1[[#This Row],[Al2O3]],[1]!Frame1[[#This Row],[Fe2O3]])</f>
        <v>0.9163991226586532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66.919426872335293</v>
      </c>
      <c r="H120" s="2">
        <v>0.38239672498477317</v>
      </c>
      <c r="I120" s="2">
        <v>15.6782657243757</v>
      </c>
      <c r="J120" s="2">
        <v>0</v>
      </c>
      <c r="K120" s="2">
        <v>2.9045909619223349</v>
      </c>
      <c r="L120" s="2">
        <v>0.23899795311548319</v>
      </c>
      <c r="M120" s="2">
        <v>3.2025725717474751</v>
      </c>
      <c r="N120" s="2">
        <v>4.1872441385832664</v>
      </c>
      <c r="O120" s="2">
        <v>2.9444547823827532</v>
      </c>
      <c r="P120" s="2">
        <v>3.542050270552938</v>
      </c>
      <c r="Q120" s="4">
        <f>SUM([1]!Frame1[[#This Row],[MgO]:[K2O]],[1]!Frame1[[#This Row],[FeO]])/SUM([1]!Frame1[[#This Row],[Al2O3]],[1]!Frame1[[#This Row],[Fe2O3]])</f>
        <v>0.94127727505233982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65.454437599842237</v>
      </c>
      <c r="H121" s="2">
        <v>0.43947979531322651</v>
      </c>
      <c r="I121" s="2">
        <v>14.58698895082199</v>
      </c>
      <c r="J121" s="2">
        <v>0</v>
      </c>
      <c r="K121" s="2">
        <v>5.6820082524886866</v>
      </c>
      <c r="L121" s="2">
        <v>0.73870008148393396</v>
      </c>
      <c r="M121" s="2">
        <v>2.5527230663938481</v>
      </c>
      <c r="N121" s="2">
        <v>4.086227033018722</v>
      </c>
      <c r="O121" s="2">
        <v>3.263371246049279</v>
      </c>
      <c r="P121" s="2">
        <v>3.196063974588061</v>
      </c>
      <c r="Q121" s="4">
        <f>SUM([1]!Frame1[[#This Row],[MgO]:[K2O]],[1]!Frame1[[#This Row],[FeO]])/SUM([1]!Frame1[[#This Row],[Al2O3]],[1]!Frame1[[#This Row],[Fe2O3]])</f>
        <v>0.92039188498382207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60.175516971233492</v>
      </c>
      <c r="H122" s="2">
        <v>0.61500135269342415</v>
      </c>
      <c r="I122" s="2">
        <v>16.084650762751089</v>
      </c>
      <c r="J122" s="2">
        <v>0</v>
      </c>
      <c r="K122" s="2">
        <v>7.3854250376558674</v>
      </c>
      <c r="L122" s="2">
        <v>1.2110795868424351</v>
      </c>
      <c r="M122" s="2">
        <v>3.368315100905523</v>
      </c>
      <c r="N122" s="2">
        <v>4.2009323168596984</v>
      </c>
      <c r="O122" s="2">
        <v>3.7940852681548169</v>
      </c>
      <c r="P122" s="2">
        <v>3.1649936029036558</v>
      </c>
      <c r="Q122" s="4">
        <f>SUM([1]!Frame1[[#This Row],[MgO]:[K2O]],[1]!Frame1[[#This Row],[FeO]])/SUM([1]!Frame1[[#This Row],[Al2O3]],[1]!Frame1[[#This Row],[Fe2O3]])</f>
        <v>0.9714330128740245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62.984710409319788</v>
      </c>
      <c r="H123" s="2">
        <v>0.5280155363655552</v>
      </c>
      <c r="I123" s="2">
        <v>14.709004227326179</v>
      </c>
      <c r="J123" s="2">
        <v>0</v>
      </c>
      <c r="K123" s="2">
        <v>6.8474946601284552</v>
      </c>
      <c r="L123" s="2">
        <v>1.112604165913134</v>
      </c>
      <c r="M123" s="2">
        <v>2.9229431477378949</v>
      </c>
      <c r="N123" s="2">
        <v>3.6112491147858501</v>
      </c>
      <c r="O123" s="2">
        <v>3.7243953011498978</v>
      </c>
      <c r="P123" s="2">
        <v>3.5595834372732398</v>
      </c>
      <c r="Q123" s="4">
        <f>SUM([1]!Frame1[[#This Row],[MgO]:[K2O]],[1]!Frame1[[#This Row],[FeO]])/SUM([1]!Frame1[[#This Row],[Al2O3]],[1]!Frame1[[#This Row],[Fe2O3]])</f>
        <v>0.94866539383461768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62.204795663214611</v>
      </c>
      <c r="H124" s="2">
        <v>0.56293932726891038</v>
      </c>
      <c r="I124" s="2">
        <v>15.66847794231801</v>
      </c>
      <c r="J124" s="2">
        <v>0</v>
      </c>
      <c r="K124" s="2">
        <v>6.7673538949555319</v>
      </c>
      <c r="L124" s="2">
        <v>0.86317363514566281</v>
      </c>
      <c r="M124" s="2">
        <v>3.368253641492315</v>
      </c>
      <c r="N124" s="2">
        <v>3.9030460023977791</v>
      </c>
      <c r="O124" s="2">
        <v>3.2931950645231258</v>
      </c>
      <c r="P124" s="2">
        <v>3.368764828684061</v>
      </c>
      <c r="Q124" s="4">
        <f>SUM([1]!Frame1[[#This Row],[MgO]:[K2O]],[1]!Frame1[[#This Row],[FeO]])/SUM([1]!Frame1[[#This Row],[Al2O3]],[1]!Frame1[[#This Row],[Fe2O3]])</f>
        <v>0.91516120281336732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60.291113312012733</v>
      </c>
      <c r="H125" s="2">
        <v>0.48307209433353793</v>
      </c>
      <c r="I125" s="2">
        <v>15.88564002519904</v>
      </c>
      <c r="J125" s="2">
        <v>0</v>
      </c>
      <c r="K125" s="2">
        <v>7.3202343893459876</v>
      </c>
      <c r="L125" s="2">
        <v>1.263419323641561</v>
      </c>
      <c r="M125" s="2">
        <v>3.9853447782516889</v>
      </c>
      <c r="N125" s="2">
        <v>3.8552869067003508</v>
      </c>
      <c r="O125" s="2">
        <v>3.270026484719335</v>
      </c>
      <c r="P125" s="2">
        <v>3.645862685795783</v>
      </c>
      <c r="Q125" s="4">
        <f>SUM([1]!Frame1[[#This Row],[MgO]:[K2O]],[1]!Frame1[[#This Row],[FeO]])/SUM([1]!Frame1[[#This Row],[Al2O3]],[1]!Frame1[[#This Row],[Fe2O3]])</f>
        <v>0.9885632310784076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73.114850656710402</v>
      </c>
      <c r="H126" s="2">
        <v>0.3243334146059616</v>
      </c>
      <c r="I126" s="2">
        <v>12.357685731363681</v>
      </c>
      <c r="J126" s="2">
        <v>0</v>
      </c>
      <c r="K126" s="2">
        <v>2.5713767356280361</v>
      </c>
      <c r="L126" s="2">
        <v>0.12817967283828419</v>
      </c>
      <c r="M126" s="2">
        <v>0.7884991995809606</v>
      </c>
      <c r="N126" s="2">
        <v>2.9267691964741558</v>
      </c>
      <c r="O126" s="2">
        <v>4.2396397849390084</v>
      </c>
      <c r="P126" s="2">
        <v>3.5486656078595051</v>
      </c>
      <c r="Q126" s="4">
        <f>SUM([1]!Frame1[[#This Row],[MgO]:[K2O]],[1]!Frame1[[#This Row],[FeO]])/SUM([1]!Frame1[[#This Row],[Al2O3]],[1]!Frame1[[#This Row],[Fe2O3]])</f>
        <v>0.79730959067933915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72.441887217606862</v>
      </c>
      <c r="H127" s="2">
        <v>0.32134818618589389</v>
      </c>
      <c r="I127" s="2">
        <v>12.24394316587331</v>
      </c>
      <c r="J127" s="2">
        <v>0</v>
      </c>
      <c r="K127" s="2">
        <v>2.547709279349367</v>
      </c>
      <c r="L127" s="2">
        <v>0.1269998819656826</v>
      </c>
      <c r="M127" s="2">
        <v>0.78124169815253253</v>
      </c>
      <c r="N127" s="2">
        <v>2.899830638216419</v>
      </c>
      <c r="O127" s="2">
        <v>4.2006173080467439</v>
      </c>
      <c r="P127" s="2">
        <v>4.4364226246032006</v>
      </c>
      <c r="Q127" s="4">
        <f>SUM([1]!Frame1[[#This Row],[MgO]:[K2O]],[1]!Frame1[[#This Row],[FeO]])/SUM([1]!Frame1[[#This Row],[Al2O3]],[1]!Frame1[[#This Row],[Fe2O3]])</f>
        <v>0.79730959067933915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67.499043916077142</v>
      </c>
      <c r="H128" s="2">
        <v>0.21266822055750331</v>
      </c>
      <c r="I128" s="2">
        <v>13.77720211437739</v>
      </c>
      <c r="J128" s="2">
        <v>0</v>
      </c>
      <c r="K128" s="2">
        <v>4.4995251620794177</v>
      </c>
      <c r="L128" s="2">
        <v>0.40684355237087588</v>
      </c>
      <c r="M128" s="2">
        <v>1.7475779863203531</v>
      </c>
      <c r="N128" s="2">
        <v>4.5400041866840937</v>
      </c>
      <c r="O128" s="2">
        <v>2.2468859824118832</v>
      </c>
      <c r="P128" s="2">
        <v>5.0702488791213556</v>
      </c>
      <c r="Q128" s="4">
        <f>SUM([1]!Frame1[[#This Row],[MgO]:[K2O]],[1]!Frame1[[#This Row],[FeO]])/SUM([1]!Frame1[[#This Row],[Al2O3]],[1]!Frame1[[#This Row],[Fe2O3]])</f>
        <v>0.84729698686137711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68.761145793188476</v>
      </c>
      <c r="H129" s="2">
        <v>0.46704031481105152</v>
      </c>
      <c r="I129" s="2">
        <v>13.00867749230377</v>
      </c>
      <c r="J129" s="2">
        <v>0</v>
      </c>
      <c r="K129" s="2">
        <v>4.6750233450161662</v>
      </c>
      <c r="L129" s="2">
        <v>0.54572875594900949</v>
      </c>
      <c r="M129" s="2">
        <v>1.759504782111462</v>
      </c>
      <c r="N129" s="2">
        <v>4.5501264121226503</v>
      </c>
      <c r="O129" s="2">
        <v>2.7261033182949408</v>
      </c>
      <c r="P129" s="2">
        <v>3.506649786202467</v>
      </c>
      <c r="Q129" s="4">
        <f>SUM([1]!Frame1[[#This Row],[MgO]:[K2O]],[1]!Frame1[[#This Row],[FeO]])/SUM([1]!Frame1[[#This Row],[Al2O3]],[1]!Frame1[[#This Row],[Fe2O3]])</f>
        <v>0.93887356661610744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67.359164339657582</v>
      </c>
      <c r="H130" s="2">
        <v>0.42178860613044739</v>
      </c>
      <c r="I130" s="2">
        <v>13.684802789871149</v>
      </c>
      <c r="J130" s="2">
        <v>0</v>
      </c>
      <c r="K130" s="2">
        <v>4.5579608208954996</v>
      </c>
      <c r="L130" s="2">
        <v>0.42559708112936778</v>
      </c>
      <c r="M130" s="2">
        <v>2.1281758293967861</v>
      </c>
      <c r="N130" s="2">
        <v>4.8910340173636753</v>
      </c>
      <c r="O130" s="2">
        <v>3.2173996790880528</v>
      </c>
      <c r="P130" s="2">
        <v>3.3140768364674509</v>
      </c>
      <c r="Q130" s="4">
        <f>SUM([1]!Frame1[[#This Row],[MgO]:[K2O]],[1]!Frame1[[#This Row],[FeO]])/SUM([1]!Frame1[[#This Row],[Al2O3]],[1]!Frame1[[#This Row],[Fe2O3]])</f>
        <v>0.99277073074752487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70.82011670719055</v>
      </c>
      <c r="H131" s="2">
        <v>0.42175744873151799</v>
      </c>
      <c r="I131" s="2">
        <v>12.311236040033799</v>
      </c>
      <c r="J131" s="2">
        <v>0</v>
      </c>
      <c r="K131" s="2">
        <v>3.7592803876449801</v>
      </c>
      <c r="L131" s="2">
        <v>0.29200404043946532</v>
      </c>
      <c r="M131" s="2">
        <v>1.324756395077626</v>
      </c>
      <c r="N131" s="2">
        <v>4.3509543973997884</v>
      </c>
      <c r="O131" s="2">
        <v>3.1949640923654439</v>
      </c>
      <c r="P131" s="2">
        <v>3.524930491116832</v>
      </c>
      <c r="Q131" s="4">
        <f>SUM([1]!Frame1[[#This Row],[MgO]:[K2O]],[1]!Frame1[[#This Row],[FeO]])/SUM([1]!Frame1[[#This Row],[Al2O3]],[1]!Frame1[[#This Row],[Fe2O3]])</f>
        <v>0.93556160697948898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70.79349870936683</v>
      </c>
      <c r="H132" s="2">
        <v>0.49776128952879822</v>
      </c>
      <c r="I132" s="2">
        <v>12.496885213383459</v>
      </c>
      <c r="J132" s="2">
        <v>0</v>
      </c>
      <c r="K132" s="2">
        <v>3.6208636862217571</v>
      </c>
      <c r="L132" s="2">
        <v>0.1128151873854135</v>
      </c>
      <c r="M132" s="2">
        <v>1.173742371329703</v>
      </c>
      <c r="N132" s="2">
        <v>4.5097871157319016</v>
      </c>
      <c r="O132" s="2">
        <v>3.0709591380964469</v>
      </c>
      <c r="P132" s="2">
        <v>3.7236872889556989</v>
      </c>
      <c r="Q132" s="4">
        <f>SUM([1]!Frame1[[#This Row],[MgO]:[K2O]],[1]!Frame1[[#This Row],[FeO]])/SUM([1]!Frame1[[#This Row],[Al2O3]],[1]!Frame1[[#This Row],[Fe2O3]])</f>
        <v>0.88884411964554533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69.894606550006941</v>
      </c>
      <c r="H133" s="2">
        <v>0.34954349669111212</v>
      </c>
      <c r="I133" s="2">
        <v>13.302062807948079</v>
      </c>
      <c r="J133" s="2">
        <v>0</v>
      </c>
      <c r="K133" s="2">
        <v>3.4853334372687441</v>
      </c>
      <c r="L133" s="2">
        <v>0.19762841571012599</v>
      </c>
      <c r="M133" s="2">
        <v>1.66139621473646</v>
      </c>
      <c r="N133" s="2">
        <v>4.6425032297619797</v>
      </c>
      <c r="O133" s="2">
        <v>2.7403767829367092</v>
      </c>
      <c r="P133" s="2">
        <v>3.7265490649398618</v>
      </c>
      <c r="Q133" s="4">
        <f>SUM([1]!Frame1[[#This Row],[MgO]:[K2O]],[1]!Frame1[[#This Row],[FeO]])/SUM([1]!Frame1[[#This Row],[Al2O3]],[1]!Frame1[[#This Row],[Fe2O3]])</f>
        <v>0.90964340110193898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73.903818749191856</v>
      </c>
      <c r="H134" s="2">
        <v>0.38565491874954388</v>
      </c>
      <c r="I134" s="2">
        <v>11.735066355662671</v>
      </c>
      <c r="J134" s="2">
        <v>0</v>
      </c>
      <c r="K134" s="2">
        <v>1.9771445344575991</v>
      </c>
      <c r="L134" s="2">
        <v>0.19335919716698119</v>
      </c>
      <c r="M134" s="2">
        <v>0.51578565844292212</v>
      </c>
      <c r="N134" s="2">
        <v>4.2889003523608107</v>
      </c>
      <c r="O134" s="2">
        <v>3.1430537499492779</v>
      </c>
      <c r="P134" s="2">
        <v>3.8572164840183478</v>
      </c>
      <c r="Q134" s="4">
        <f>SUM([1]!Frame1[[#This Row],[MgO]:[K2O]],[1]!Frame1[[#This Row],[FeO]])/SUM([1]!Frame1[[#This Row],[Al2O3]],[1]!Frame1[[#This Row],[Fe2O3]])</f>
        <v>0.91439372204360136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72.672971916252408</v>
      </c>
      <c r="H135" s="2">
        <v>0.25399908286390599</v>
      </c>
      <c r="I135" s="2">
        <v>12.743601460185159</v>
      </c>
      <c r="J135" s="2">
        <v>0</v>
      </c>
      <c r="K135" s="2">
        <v>1.821076509905301</v>
      </c>
      <c r="L135" s="2">
        <v>0.15360660563034101</v>
      </c>
      <c r="M135" s="2">
        <v>0.9705191757761914</v>
      </c>
      <c r="N135" s="2">
        <v>4.4337865085885459</v>
      </c>
      <c r="O135" s="2">
        <v>3.2878121076136679</v>
      </c>
      <c r="P135" s="2">
        <v>3.6626266331844888</v>
      </c>
      <c r="Q135" s="4">
        <f>SUM([1]!Frame1[[#This Row],[MgO]:[K2O]],[1]!Frame1[[#This Row],[FeO]])/SUM([1]!Frame1[[#This Row],[Al2O3]],[1]!Frame1[[#This Row],[Fe2O3]])</f>
        <v>0.93526247332132972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71.561807420300795</v>
      </c>
      <c r="H136" s="2">
        <v>0.34795000858616021</v>
      </c>
      <c r="I136" s="2">
        <v>12.550977538071249</v>
      </c>
      <c r="J136" s="2">
        <v>0</v>
      </c>
      <c r="K136" s="2">
        <v>3.3121913523178579</v>
      </c>
      <c r="L136" s="2">
        <v>0.26601319445760307</v>
      </c>
      <c r="M136" s="2">
        <v>1.2951821420233931</v>
      </c>
      <c r="N136" s="2">
        <v>4.350403533337718</v>
      </c>
      <c r="O136" s="2">
        <v>3.0761053271734928</v>
      </c>
      <c r="P136" s="2">
        <v>3.2393694837317262</v>
      </c>
      <c r="Q136" s="4">
        <f>SUM([1]!Frame1[[#This Row],[MgO]:[K2O]],[1]!Frame1[[#This Row],[FeO]])/SUM([1]!Frame1[[#This Row],[Al2O3]],[1]!Frame1[[#This Row],[Fe2O3]])</f>
        <v>0.92149382663664414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64.371891063598582</v>
      </c>
      <c r="H137" s="2">
        <v>0.57258694618721273</v>
      </c>
      <c r="I137" s="2">
        <v>16.878612767511139</v>
      </c>
      <c r="J137" s="2">
        <v>0</v>
      </c>
      <c r="K137" s="2">
        <v>3.2102373941477098</v>
      </c>
      <c r="L137" s="2">
        <v>6.6662929285829356E-2</v>
      </c>
      <c r="M137" s="2">
        <v>3.2217479478170392</v>
      </c>
      <c r="N137" s="2">
        <v>5.1209271867922546</v>
      </c>
      <c r="O137" s="2">
        <v>2.9231218328055548</v>
      </c>
      <c r="P137" s="2">
        <v>3.6342119318546731</v>
      </c>
      <c r="Q137" s="4">
        <f>SUM([1]!Frame1[[#This Row],[MgO]:[K2O]],[1]!Frame1[[#This Row],[FeO]])/SUM([1]!Frame1[[#This Row],[Al2O3]],[1]!Frame1[[#This Row],[Fe2O3]])</f>
        <v>0.93061817792800061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67.188221049752812</v>
      </c>
      <c r="H138" s="2">
        <v>0.49347280996993592</v>
      </c>
      <c r="I138" s="2">
        <v>12.678455271535279</v>
      </c>
      <c r="J138" s="2">
        <v>0</v>
      </c>
      <c r="K138" s="2">
        <v>4.8992755730008533</v>
      </c>
      <c r="L138" s="2">
        <v>0.22775668152458581</v>
      </c>
      <c r="M138" s="2">
        <v>0.98694561993987173</v>
      </c>
      <c r="N138" s="2">
        <v>5.3807516010183392</v>
      </c>
      <c r="O138" s="2">
        <v>4.9347280996993579</v>
      </c>
      <c r="P138" s="2">
        <v>3.2103932935589752</v>
      </c>
      <c r="Q138" s="4">
        <f>SUM([1]!Frame1[[#This Row],[MgO]:[K2O]],[1]!Frame1[[#This Row],[FeO]])/SUM([1]!Frame1[[#This Row],[Al2O3]],[1]!Frame1[[#This Row],[Fe2O3]])</f>
        <v>1.047921698109697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73.278256061002736</v>
      </c>
      <c r="H139" s="2">
        <v>0.32032151016637872</v>
      </c>
      <c r="I139" s="2">
        <v>10.156076116451651</v>
      </c>
      <c r="J139" s="2">
        <v>0</v>
      </c>
      <c r="K139" s="2">
        <v>3.1649859908235061</v>
      </c>
      <c r="L139" s="2">
        <v>0.1130546506469572</v>
      </c>
      <c r="M139" s="2">
        <v>0.37684883548985731</v>
      </c>
      <c r="N139" s="2">
        <v>2.3929901053605929</v>
      </c>
      <c r="O139" s="2">
        <v>4.5975557929762587</v>
      </c>
      <c r="P139" s="2">
        <v>5.5999109370820674</v>
      </c>
      <c r="Q139" s="4">
        <f>SUM([1]!Frame1[[#This Row],[MgO]:[K2O]],[1]!Frame1[[#This Row],[FeO]])/SUM([1]!Frame1[[#This Row],[Al2O3]],[1]!Frame1[[#This Row],[Fe2O3]])</f>
        <v>0.81174225061453853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68.030593884391308</v>
      </c>
      <c r="H140" s="2">
        <v>0.25467169614790403</v>
      </c>
      <c r="I140" s="2">
        <v>12.90219252058764</v>
      </c>
      <c r="J140" s="2">
        <v>0</v>
      </c>
      <c r="K140" s="2">
        <v>5.2074126109324821</v>
      </c>
      <c r="L140" s="2">
        <v>0.40159061371248628</v>
      </c>
      <c r="M140" s="2">
        <v>2.136146261105504</v>
      </c>
      <c r="N140" s="2">
        <v>3.462303025056404</v>
      </c>
      <c r="O140" s="2">
        <v>2.3610660847339422</v>
      </c>
      <c r="P140" s="2">
        <v>5.2440233033323134</v>
      </c>
      <c r="Q140" s="4">
        <f>SUM([1]!Frame1[[#This Row],[MgO]:[K2O]],[1]!Frame1[[#This Row],[FeO]])/SUM([1]!Frame1[[#This Row],[Al2O3]],[1]!Frame1[[#This Row],[Fe2O3]])</f>
        <v>0.81046533984473812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67.01332421506936</v>
      </c>
      <c r="H141" s="2">
        <v>0.28332370749431363</v>
      </c>
      <c r="I141" s="2">
        <v>12.889559576438719</v>
      </c>
      <c r="J141" s="2">
        <v>0</v>
      </c>
      <c r="K141" s="2">
        <v>5.6390115580628342</v>
      </c>
      <c r="L141" s="2">
        <v>0.48567471318814331</v>
      </c>
      <c r="M141" s="2">
        <v>2.4025541347809551</v>
      </c>
      <c r="N141" s="2">
        <v>3.922009031251231</v>
      </c>
      <c r="O141" s="2">
        <v>2.2303270222402931</v>
      </c>
      <c r="P141" s="2">
        <v>5.134216041474132</v>
      </c>
      <c r="Q141" s="4">
        <f>SUM([1]!Frame1[[#This Row],[MgO]:[K2O]],[1]!Frame1[[#This Row],[FeO]])/SUM([1]!Frame1[[#This Row],[Al2O3]],[1]!Frame1[[#This Row],[Fe2O3]])</f>
        <v>0.87709625008842995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67.795144541965868</v>
      </c>
      <c r="H142" s="2">
        <v>0.18676348358668271</v>
      </c>
      <c r="I142" s="2">
        <v>14.474169977967909</v>
      </c>
      <c r="J142" s="2">
        <v>0</v>
      </c>
      <c r="K142" s="2">
        <v>3.6906906991180239</v>
      </c>
      <c r="L142" s="2">
        <v>0.28014522538002418</v>
      </c>
      <c r="M142" s="2">
        <v>1.4941078686934619</v>
      </c>
      <c r="N142" s="2">
        <v>3.735269671733656</v>
      </c>
      <c r="O142" s="2">
        <v>3.6418879299403129</v>
      </c>
      <c r="P142" s="2">
        <v>4.7018206016140534</v>
      </c>
      <c r="Q142" s="4">
        <f>SUM([1]!Frame1[[#This Row],[MgO]:[K2O]],[1]!Frame1[[#This Row],[FeO]])/SUM([1]!Frame1[[#This Row],[Al2O3]],[1]!Frame1[[#This Row],[Fe2O3]])</f>
        <v>0.80284221611000606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71.805567867213824</v>
      </c>
      <c r="H143" s="2">
        <v>0.27688522313835667</v>
      </c>
      <c r="I143" s="2">
        <v>12.090654743708249</v>
      </c>
      <c r="J143" s="2">
        <v>0</v>
      </c>
      <c r="K143" s="2">
        <v>2.5078231478224691</v>
      </c>
      <c r="L143" s="2">
        <v>0.1845901487589045</v>
      </c>
      <c r="M143" s="2">
        <v>1.1998359669328791</v>
      </c>
      <c r="N143" s="2">
        <v>2.8611473057630201</v>
      </c>
      <c r="O143" s="2">
        <v>2.8611473057630201</v>
      </c>
      <c r="P143" s="2">
        <v>6.2123482908992669</v>
      </c>
      <c r="Q143" s="4">
        <f>SUM([1]!Frame1[[#This Row],[MgO]:[K2O]],[1]!Frame1[[#This Row],[FeO]])/SUM([1]!Frame1[[#This Row],[Al2O3]],[1]!Frame1[[#This Row],[Fe2O3]])</f>
        <v>0.7634044510069693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66.401603966977376</v>
      </c>
      <c r="H144" s="2">
        <v>0.22992245140920151</v>
      </c>
      <c r="I144" s="2">
        <v>12.875657278915289</v>
      </c>
      <c r="J144" s="2">
        <v>0</v>
      </c>
      <c r="K144" s="2">
        <v>3.5439833128920801</v>
      </c>
      <c r="L144" s="2">
        <v>0.57020767949481976</v>
      </c>
      <c r="M144" s="2">
        <v>1.9773330821191331</v>
      </c>
      <c r="N144" s="2">
        <v>6.1987092899920722</v>
      </c>
      <c r="O144" s="2">
        <v>2.124483451021022</v>
      </c>
      <c r="P144" s="2">
        <v>6.0780994871789984</v>
      </c>
      <c r="Q144" s="4">
        <f>SUM([1]!Frame1[[#This Row],[MgO]:[K2O]],[1]!Frame1[[#This Row],[FeO]])/SUM([1]!Frame1[[#This Row],[Al2O3]],[1]!Frame1[[#This Row],[Fe2O3]])</f>
        <v>1.1582974255346905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72.216280652224242</v>
      </c>
      <c r="H145" s="2">
        <v>4.8144187101482827E-2</v>
      </c>
      <c r="I145" s="2">
        <v>11.910871888906851</v>
      </c>
      <c r="J145" s="2">
        <v>0</v>
      </c>
      <c r="K145" s="2">
        <v>1.5222273659899579</v>
      </c>
      <c r="L145" s="2">
        <v>6.7401861942075952E-2</v>
      </c>
      <c r="M145" s="2">
        <v>0.99177025429054622</v>
      </c>
      <c r="N145" s="2">
        <v>2.763476339625115</v>
      </c>
      <c r="O145" s="2">
        <v>5.0262531333948059</v>
      </c>
      <c r="P145" s="2">
        <v>5.4535743165249224</v>
      </c>
      <c r="Q145" s="4">
        <f>SUM([1]!Frame1[[#This Row],[MgO]:[K2O]],[1]!Frame1[[#This Row],[FeO]])/SUM([1]!Frame1[[#This Row],[Al2O3]],[1]!Frame1[[#This Row],[Fe2O3]])</f>
        <v>0.92841595000125154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73.372516386161649</v>
      </c>
      <c r="H146" s="2">
        <v>9.608763277391523E-2</v>
      </c>
      <c r="I146" s="2">
        <v>11.06929529555503</v>
      </c>
      <c r="J146" s="2">
        <v>0</v>
      </c>
      <c r="K146" s="2">
        <v>1.186760808940343</v>
      </c>
      <c r="L146" s="2">
        <v>5.765257966434912E-2</v>
      </c>
      <c r="M146" s="2">
        <v>0.63417837630784024</v>
      </c>
      <c r="N146" s="2">
        <v>2.450234635734839</v>
      </c>
      <c r="O146" s="2">
        <v>5.0734270104627228</v>
      </c>
      <c r="P146" s="2">
        <v>6.0598472743992966</v>
      </c>
      <c r="Q146" s="4">
        <f>SUM([1]!Frame1[[#This Row],[MgO]:[K2O]],[1]!Frame1[[#This Row],[FeO]])/SUM([1]!Frame1[[#This Row],[Al2O3]],[1]!Frame1[[#This Row],[Fe2O3]])</f>
        <v>0.91498028861250935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75.032744869947436</v>
      </c>
      <c r="H147" s="2">
        <v>4.7549267978420427E-2</v>
      </c>
      <c r="I147" s="2">
        <v>11.03143017099354</v>
      </c>
      <c r="J147" s="2">
        <v>0</v>
      </c>
      <c r="K147" s="2">
        <v>1.0359577818375569</v>
      </c>
      <c r="L147" s="2">
        <v>5.7059121574104511E-2</v>
      </c>
      <c r="M147" s="2">
        <v>0.218726632700734</v>
      </c>
      <c r="N147" s="2">
        <v>3.5852148055729001</v>
      </c>
      <c r="O147" s="2">
        <v>4.5171804579499399</v>
      </c>
      <c r="P147" s="2">
        <v>4.4741368914453812</v>
      </c>
      <c r="Q147" s="4">
        <f>SUM([1]!Frame1[[#This Row],[MgO]:[K2O]],[1]!Frame1[[#This Row],[FeO]])/SUM([1]!Frame1[[#This Row],[Al2O3]],[1]!Frame1[[#This Row],[Fe2O3]])</f>
        <v>0.96893567888509691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73.307396967751444</v>
      </c>
      <c r="H148" s="2">
        <v>9.4468295061535409E-2</v>
      </c>
      <c r="I148" s="2">
        <v>11.430663702445781</v>
      </c>
      <c r="J148" s="2">
        <v>0</v>
      </c>
      <c r="K148" s="2">
        <v>1.3534423708310761</v>
      </c>
      <c r="L148" s="2">
        <v>9.4468295061535396E-2</v>
      </c>
      <c r="M148" s="2">
        <v>0.65183123592459435</v>
      </c>
      <c r="N148" s="2">
        <v>3.5520078943137299</v>
      </c>
      <c r="O148" s="2">
        <v>4.7517552415952311</v>
      </c>
      <c r="P148" s="2">
        <v>4.7639659970150818</v>
      </c>
      <c r="Q148" s="4">
        <f>SUM([1]!Frame1[[#This Row],[MgO]:[K2O]],[1]!Frame1[[#This Row],[FeO]])/SUM([1]!Frame1[[#This Row],[Al2O3]],[1]!Frame1[[#This Row],[Fe2O3]])</f>
        <v>1.0094538308963692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73.020091964011968</v>
      </c>
      <c r="H149" s="2">
        <v>0.13224854948203979</v>
      </c>
      <c r="I149" s="2">
        <v>11.996832703013609</v>
      </c>
      <c r="J149" s="2">
        <v>0</v>
      </c>
      <c r="K149" s="2">
        <v>1.785228145984262</v>
      </c>
      <c r="L149" s="2">
        <v>0.1039095745930313</v>
      </c>
      <c r="M149" s="2">
        <v>0.97297147118929295</v>
      </c>
      <c r="N149" s="2">
        <v>2.6071856897887842</v>
      </c>
      <c r="O149" s="2">
        <v>4.8270720560944538</v>
      </c>
      <c r="P149" s="2">
        <v>4.554459845842568</v>
      </c>
      <c r="Q149" s="4">
        <f>SUM([1]!Frame1[[#This Row],[MgO]:[K2O]],[1]!Frame1[[#This Row],[FeO]])/SUM([1]!Frame1[[#This Row],[Al2O3]],[1]!Frame1[[#This Row],[Fe2O3]])</f>
        <v>0.87891728495842147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74.221033809815538</v>
      </c>
      <c r="H150" s="2">
        <v>0.16026134155965571</v>
      </c>
      <c r="I150" s="2">
        <v>11.618947263075039</v>
      </c>
      <c r="J150" s="2">
        <v>0</v>
      </c>
      <c r="K150" s="2">
        <v>0.86596937414342623</v>
      </c>
      <c r="L150" s="2">
        <v>0.1001633384747848</v>
      </c>
      <c r="M150" s="2">
        <v>0.75122503856088607</v>
      </c>
      <c r="N150" s="2">
        <v>2.6843774711242321</v>
      </c>
      <c r="O150" s="2">
        <v>5.3186732730110711</v>
      </c>
      <c r="P150" s="2">
        <v>4.2793490902353621</v>
      </c>
      <c r="Q150" s="4">
        <f>SUM([1]!Frame1[[#This Row],[MgO]:[K2O]],[1]!Frame1[[#This Row],[FeO]])/SUM([1]!Frame1[[#This Row],[Al2O3]],[1]!Frame1[[#This Row],[Fe2O3]])</f>
        <v>0.96883407251371756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73.468056184788708</v>
      </c>
      <c r="H151" s="2">
        <v>6.0302098099689762E-2</v>
      </c>
      <c r="I151" s="2">
        <v>11.557902135773871</v>
      </c>
      <c r="J151" s="2">
        <v>0</v>
      </c>
      <c r="K151" s="2">
        <v>1.4150823872510769</v>
      </c>
      <c r="L151" s="2">
        <v>3.0151049049844881E-2</v>
      </c>
      <c r="M151" s="2">
        <v>0.48241678479751809</v>
      </c>
      <c r="N151" s="2">
        <v>3.7588307815473292</v>
      </c>
      <c r="O151" s="2">
        <v>4.663362253042675</v>
      </c>
      <c r="P151" s="2">
        <v>4.5638963256492984</v>
      </c>
      <c r="Q151" s="4">
        <f>SUM([1]!Frame1[[#This Row],[MgO]:[K2O]],[1]!Frame1[[#This Row],[FeO]])/SUM([1]!Frame1[[#This Row],[Al2O3]],[1]!Frame1[[#This Row],[Fe2O3]])</f>
        <v>0.97780792512640002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70.499966402230029</v>
      </c>
      <c r="H152" s="2">
        <v>0.18813193281493981</v>
      </c>
      <c r="I152" s="2">
        <v>13.16923529704578</v>
      </c>
      <c r="J152" s="2">
        <v>0</v>
      </c>
      <c r="K152" s="2">
        <v>2.9350524044447721</v>
      </c>
      <c r="L152" s="2">
        <v>0.29705042023411532</v>
      </c>
      <c r="M152" s="2">
        <v>1.4357436977982241</v>
      </c>
      <c r="N152" s="2">
        <v>3.3665714293199729</v>
      </c>
      <c r="O152" s="2">
        <v>3.3863747906689148</v>
      </c>
      <c r="P152" s="2">
        <v>4.7218736254432692</v>
      </c>
      <c r="Q152" s="4">
        <f>SUM([1]!Frame1[[#This Row],[MgO]:[K2O]],[1]!Frame1[[#This Row],[FeO]])/SUM([1]!Frame1[[#This Row],[Al2O3]],[1]!Frame1[[#This Row],[Fe2O3]])</f>
        <v>0.83531713806925911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63.812381933875962</v>
      </c>
      <c r="H153" s="2">
        <v>0.59646588454513128</v>
      </c>
      <c r="I153" s="2">
        <v>13.160120309805279</v>
      </c>
      <c r="J153" s="2">
        <v>0</v>
      </c>
      <c r="K153" s="2">
        <v>6.9926524773707603</v>
      </c>
      <c r="L153" s="2">
        <v>0.80475555851327252</v>
      </c>
      <c r="M153" s="2">
        <v>2.783507461210613</v>
      </c>
      <c r="N153" s="2">
        <v>3.8060204061451239</v>
      </c>
      <c r="O153" s="2">
        <v>3.2379576589592851</v>
      </c>
      <c r="P153" s="2">
        <v>4.8061383095745596</v>
      </c>
      <c r="Q153" s="4">
        <f>SUM([1]!Frame1[[#This Row],[MgO]:[K2O]],[1]!Frame1[[#This Row],[FeO]])/SUM([1]!Frame1[[#This Row],[Al2O3]],[1]!Frame1[[#This Row],[Fe2O3]])</f>
        <v>0.95677899085938178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72.637299437934544</v>
      </c>
      <c r="H154" s="2">
        <v>5.733014951691754E-2</v>
      </c>
      <c r="I154" s="2">
        <v>11.800455775565529</v>
      </c>
      <c r="J154" s="2">
        <v>0</v>
      </c>
      <c r="K154" s="2">
        <v>1.4397508926130009</v>
      </c>
      <c r="L154" s="2">
        <v>5.7330149516917547E-2</v>
      </c>
      <c r="M154" s="2">
        <v>0.93639244210965356</v>
      </c>
      <c r="N154" s="2">
        <v>2.7231821020535829</v>
      </c>
      <c r="O154" s="2">
        <v>4.8921727587769652</v>
      </c>
      <c r="P154" s="2">
        <v>5.4560862919129063</v>
      </c>
      <c r="Q154" s="4">
        <f>SUM([1]!Frame1[[#This Row],[MgO]:[K2O]],[1]!Frame1[[#This Row],[FeO]])/SUM([1]!Frame1[[#This Row],[Al2O3]],[1]!Frame1[[#This Row],[Fe2O3]])</f>
        <v>0.91377815144710772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72.822044982737808</v>
      </c>
      <c r="H155" s="2">
        <v>0.14149361071775479</v>
      </c>
      <c r="I155" s="2">
        <v>11.79113422647956</v>
      </c>
      <c r="J155" s="2">
        <v>0</v>
      </c>
      <c r="K155" s="2">
        <v>1.7475617524098011</v>
      </c>
      <c r="L155" s="2">
        <v>0.1037619811930202</v>
      </c>
      <c r="M155" s="2">
        <v>0.80179712740061071</v>
      </c>
      <c r="N155" s="2">
        <v>2.1695686976722399</v>
      </c>
      <c r="O155" s="2">
        <v>5.4710862810865182</v>
      </c>
      <c r="P155" s="2">
        <v>4.951551340302685</v>
      </c>
      <c r="Q155" s="4">
        <f>SUM([1]!Frame1[[#This Row],[MgO]:[K2O]],[1]!Frame1[[#This Row],[FeO]])/SUM([1]!Frame1[[#This Row],[Al2O3]],[1]!Frame1[[#This Row],[Fe2O3]])</f>
        <v>0.86865249183185933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67.995868808257441</v>
      </c>
      <c r="H156" s="2">
        <v>0.18377261840069581</v>
      </c>
      <c r="I156" s="2">
        <v>13.782946380052181</v>
      </c>
      <c r="J156" s="2">
        <v>0</v>
      </c>
      <c r="K156" s="2">
        <v>4.5394841142033107</v>
      </c>
      <c r="L156" s="2">
        <v>0.36754523680139151</v>
      </c>
      <c r="M156" s="2">
        <v>0.91886309200347871</v>
      </c>
      <c r="N156" s="2">
        <v>3.6754523680139148</v>
      </c>
      <c r="O156" s="2">
        <v>2.2971577300086969</v>
      </c>
      <c r="P156" s="2">
        <v>6.2389096522588714</v>
      </c>
      <c r="Q156" s="4">
        <f>SUM([1]!Frame1[[#This Row],[MgO]:[K2O]],[1]!Frame1[[#This Row],[FeO]])/SUM([1]!Frame1[[#This Row],[Al2O3]],[1]!Frame1[[#This Row],[Fe2O3]])</f>
        <v>0.66742279108635416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71.277798847144979</v>
      </c>
      <c r="H157" s="2">
        <v>0.46831668099306822</v>
      </c>
      <c r="I157" s="2">
        <v>12.176233705819779</v>
      </c>
      <c r="J157" s="2">
        <v>0</v>
      </c>
      <c r="K157" s="2">
        <v>3.007728787858774</v>
      </c>
      <c r="L157" s="2">
        <v>0.2716236749759795</v>
      </c>
      <c r="M157" s="2">
        <v>1.0302966981847499</v>
      </c>
      <c r="N157" s="2">
        <v>3.6528701117459321</v>
      </c>
      <c r="O157" s="2">
        <v>2.9035634221570228</v>
      </c>
      <c r="P157" s="2">
        <v>5.2115680711197347</v>
      </c>
      <c r="Q157" s="4">
        <f>SUM([1]!Frame1[[#This Row],[MgO]:[K2O]],[1]!Frame1[[#This Row],[FeO]])/SUM([1]!Frame1[[#This Row],[Al2O3]],[1]!Frame1[[#This Row],[Fe2O3]])</f>
        <v>0.83088759782363497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66.360090701685323</v>
      </c>
      <c r="H158" s="2">
        <v>0.53863678956039829</v>
      </c>
      <c r="I158" s="2">
        <v>13.081186957794669</v>
      </c>
      <c r="J158" s="2">
        <v>0</v>
      </c>
      <c r="K158" s="2">
        <v>7.7322317599100838</v>
      </c>
      <c r="L158" s="2">
        <v>0.45276264661097299</v>
      </c>
      <c r="M158" s="2">
        <v>1.594366115957581</v>
      </c>
      <c r="N158" s="2">
        <v>3.4103420000196691</v>
      </c>
      <c r="O158" s="2">
        <v>2.7147309706592471</v>
      </c>
      <c r="P158" s="2">
        <v>4.1156520578020332</v>
      </c>
      <c r="Q158" s="4">
        <f>SUM([1]!Frame1[[#This Row],[MgO]:[K2O]],[1]!Frame1[[#This Row],[FeO]])/SUM([1]!Frame1[[#This Row],[Al2O3]],[1]!Frame1[[#This Row],[Fe2O3]])</f>
        <v>0.69891770825445121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67.073058416486319</v>
      </c>
      <c r="H159" s="2">
        <v>0.4512273025916389</v>
      </c>
      <c r="I159" s="2">
        <v>14.147856050008681</v>
      </c>
      <c r="J159" s="2">
        <v>0</v>
      </c>
      <c r="K159" s="2">
        <v>5.3988689668600358</v>
      </c>
      <c r="L159" s="2">
        <v>5.0763071541559367E-2</v>
      </c>
      <c r="M159" s="2">
        <v>0.57155458328274256</v>
      </c>
      <c r="N159" s="2">
        <v>4.2584576682085933</v>
      </c>
      <c r="O159" s="2">
        <v>4.361863925052508</v>
      </c>
      <c r="P159" s="2">
        <v>3.6863500159679421</v>
      </c>
      <c r="Q159" s="4">
        <f>SUM([1]!Frame1[[#This Row],[MgO]:[K2O]],[1]!Frame1[[#This Row],[FeO]])/SUM([1]!Frame1[[#This Row],[Al2O3]],[1]!Frame1[[#This Row],[Fe2O3]])</f>
        <v>0.73286061703413596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72.564734679841123</v>
      </c>
      <c r="H160" s="2">
        <v>0.29076292779420781</v>
      </c>
      <c r="I160" s="2">
        <v>12.17327457698417</v>
      </c>
      <c r="J160" s="2">
        <v>0</v>
      </c>
      <c r="K160" s="2">
        <v>1.8913441794432959</v>
      </c>
      <c r="L160" s="2">
        <v>2.9076292779420781E-2</v>
      </c>
      <c r="M160" s="2">
        <v>1.2212042967356731</v>
      </c>
      <c r="N160" s="2">
        <v>3.4988472311236332</v>
      </c>
      <c r="O160" s="2">
        <v>4.7685120158250074</v>
      </c>
      <c r="P160" s="2">
        <v>3.5622437994734879</v>
      </c>
      <c r="Q160" s="4">
        <f>SUM([1]!Frame1[[#This Row],[MgO]:[K2O]],[1]!Frame1[[#This Row],[FeO]])/SUM([1]!Frame1[[#This Row],[Al2O3]],[1]!Frame1[[#This Row],[Fe2O3]])</f>
        <v>0.98734655157893536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70.143511950254961</v>
      </c>
      <c r="H161" s="2">
        <v>0.28826100801474641</v>
      </c>
      <c r="I161" s="2">
        <v>13.20235416707539</v>
      </c>
      <c r="J161" s="2">
        <v>0</v>
      </c>
      <c r="K161" s="2">
        <v>2.9194124455872168</v>
      </c>
      <c r="L161" s="2">
        <v>0.10569570293874039</v>
      </c>
      <c r="M161" s="2">
        <v>0.94165262618150503</v>
      </c>
      <c r="N161" s="2">
        <v>3.8626975073976011</v>
      </c>
      <c r="O161" s="2">
        <v>5.4865678525473394</v>
      </c>
      <c r="P161" s="2">
        <v>3.04984674000249</v>
      </c>
      <c r="Q161" s="4">
        <f>SUM([1]!Frame1[[#This Row],[MgO]:[K2O]],[1]!Frame1[[#This Row],[FeO]])/SUM([1]!Frame1[[#This Row],[Al2O3]],[1]!Frame1[[#This Row],[Fe2O3]])</f>
        <v>0.94733702985628965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67.7369414262851</v>
      </c>
      <c r="H162" s="2">
        <v>0.28492824492267999</v>
      </c>
      <c r="I162" s="2">
        <v>14.455359625743959</v>
      </c>
      <c r="J162" s="2">
        <v>0</v>
      </c>
      <c r="K162" s="2">
        <v>4.1290734983194</v>
      </c>
      <c r="L162" s="2">
        <v>0.39889954289175211</v>
      </c>
      <c r="M162" s="2">
        <v>1.3011723184802391</v>
      </c>
      <c r="N162" s="2">
        <v>4.2264356330197526</v>
      </c>
      <c r="O162" s="2">
        <v>4.3404069309888262</v>
      </c>
      <c r="P162" s="2">
        <v>3.126782779348257</v>
      </c>
      <c r="Q162" s="4">
        <f>SUM([1]!Frame1[[#This Row],[MgO]:[K2O]],[1]!Frame1[[#This Row],[FeO]])/SUM([1]!Frame1[[#This Row],[Al2O3]],[1]!Frame1[[#This Row],[Fe2O3]])</f>
        <v>0.87914391386383006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70.899891460227039</v>
      </c>
      <c r="H163" s="2">
        <v>0.28754856614935942</v>
      </c>
      <c r="I163" s="2">
        <v>12.46043786647224</v>
      </c>
      <c r="J163" s="2">
        <v>0</v>
      </c>
      <c r="K163" s="2">
        <v>3.243666654397265</v>
      </c>
      <c r="L163" s="2">
        <v>0.1150194264597437</v>
      </c>
      <c r="M163" s="2">
        <v>1.06392969475263</v>
      </c>
      <c r="N163" s="2">
        <v>3.833980881991458</v>
      </c>
      <c r="O163" s="2">
        <v>5.0512698120237456</v>
      </c>
      <c r="P163" s="2">
        <v>3.04425563752651</v>
      </c>
      <c r="Q163" s="4">
        <f>SUM([1]!Frame1[[#This Row],[MgO]:[K2O]],[1]!Frame1[[#This Row],[FeO]])/SUM([1]!Frame1[[#This Row],[Al2O3]],[1]!Frame1[[#This Row],[Fe2O3]])</f>
        <v>0.96345390293017497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70.047716118916583</v>
      </c>
      <c r="H164" s="2">
        <v>0.2866109497500679</v>
      </c>
      <c r="I164" s="2">
        <v>12.90704643707806</v>
      </c>
      <c r="J164" s="2">
        <v>0</v>
      </c>
      <c r="K164" s="2">
        <v>3.398284331156217</v>
      </c>
      <c r="L164" s="2">
        <v>0.26750355310006341</v>
      </c>
      <c r="M164" s="2">
        <v>1.3566251621503209</v>
      </c>
      <c r="N164" s="2">
        <v>4.3182716429010224</v>
      </c>
      <c r="O164" s="2">
        <v>3.983892201525943</v>
      </c>
      <c r="P164" s="2">
        <v>3.4340496034217129</v>
      </c>
      <c r="Q164" s="4">
        <f>SUM([1]!Frame1[[#This Row],[MgO]:[K2O]],[1]!Frame1[[#This Row],[FeO]])/SUM([1]!Frame1[[#This Row],[Al2O3]],[1]!Frame1[[#This Row],[Fe2O3]])</f>
        <v>0.96570005429353245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69.979878976302132</v>
      </c>
      <c r="H165" s="2">
        <v>0.28750977393714933</v>
      </c>
      <c r="I165" s="2">
        <v>13.39795546547116</v>
      </c>
      <c r="J165" s="2">
        <v>0</v>
      </c>
      <c r="K165" s="2">
        <v>2.3673204833670201</v>
      </c>
      <c r="L165" s="2">
        <v>0.40251368351200889</v>
      </c>
      <c r="M165" s="2">
        <v>1.552552779260606</v>
      </c>
      <c r="N165" s="2">
        <v>4.3318139273197147</v>
      </c>
      <c r="O165" s="2">
        <v>4.2263936768760946</v>
      </c>
      <c r="P165" s="2">
        <v>3.454061233954087</v>
      </c>
      <c r="Q165" s="4">
        <f>SUM([1]!Frame1[[#This Row],[MgO]:[K2O]],[1]!Frame1[[#This Row],[FeO]])/SUM([1]!Frame1[[#This Row],[Al2O3]],[1]!Frame1[[#This Row],[Fe2O3]])</f>
        <v>1.0424414838497018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66.64351010630962</v>
      </c>
      <c r="H166" s="2">
        <v>0.36048500612289541</v>
      </c>
      <c r="I166" s="2">
        <v>13.91102395422968</v>
      </c>
      <c r="J166" s="2">
        <v>0</v>
      </c>
      <c r="K166" s="2">
        <v>3.2878408572060871</v>
      </c>
      <c r="L166" s="2">
        <v>0.2218369268448587</v>
      </c>
      <c r="M166" s="2">
        <v>1.118427839509496</v>
      </c>
      <c r="N166" s="2">
        <v>4.9173852117277006</v>
      </c>
      <c r="O166" s="2">
        <v>3.8451733986442171</v>
      </c>
      <c r="P166" s="2">
        <v>5.6943166994054231</v>
      </c>
      <c r="Q166" s="4">
        <f>SUM([1]!Frame1[[#This Row],[MgO]:[K2O]],[1]!Frame1[[#This Row],[FeO]])/SUM([1]!Frame1[[#This Row],[Al2O3]],[1]!Frame1[[#This Row],[Fe2O3]])</f>
        <v>0.92731042962733057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72.945558563387976</v>
      </c>
      <c r="H167" s="2">
        <v>0.1411303209661833</v>
      </c>
      <c r="I167" s="2">
        <v>11.949033841803519</v>
      </c>
      <c r="J167" s="2">
        <v>0</v>
      </c>
      <c r="K167" s="2">
        <v>3.416426660952764</v>
      </c>
      <c r="L167" s="2">
        <v>0.16935638515942</v>
      </c>
      <c r="M167" s="2">
        <v>1.4959814022415441</v>
      </c>
      <c r="N167" s="2">
        <v>3.0954583731916219</v>
      </c>
      <c r="O167" s="2">
        <v>2.5685718415845371</v>
      </c>
      <c r="P167" s="2">
        <v>4.2184826107124218</v>
      </c>
      <c r="Q167" s="4">
        <f>SUM([1]!Frame1[[#This Row],[MgO]:[K2O]],[1]!Frame1[[#This Row],[FeO]])/SUM([1]!Frame1[[#This Row],[Al2O3]],[1]!Frame1[[#This Row],[Fe2O3]])</f>
        <v>0.77995925183367265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71.821478433855745</v>
      </c>
      <c r="H168" s="2">
        <v>0.2254401624918308</v>
      </c>
      <c r="I168" s="2">
        <v>12.145588754247379</v>
      </c>
      <c r="J168" s="2">
        <v>0</v>
      </c>
      <c r="K168" s="2">
        <v>4.2461646870812793</v>
      </c>
      <c r="L168" s="2">
        <v>0.27240686301096212</v>
      </c>
      <c r="M168" s="2">
        <v>1.831701320246125</v>
      </c>
      <c r="N168" s="2">
        <v>3.1561622748856308</v>
      </c>
      <c r="O168" s="2">
        <v>2.3953017264757022</v>
      </c>
      <c r="P168" s="2">
        <v>3.9057557777053411</v>
      </c>
      <c r="Q168" s="4">
        <f>SUM([1]!Frame1[[#This Row],[MgO]:[K2O]],[1]!Frame1[[#This Row],[FeO]])/SUM([1]!Frame1[[#This Row],[Al2O3]],[1]!Frame1[[#This Row],[Fe2O3]])</f>
        <v>0.79455942762800058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72.360378748233799</v>
      </c>
      <c r="H169" s="2">
        <v>0.1879490357096982</v>
      </c>
      <c r="I169" s="2">
        <v>12.02873828542068</v>
      </c>
      <c r="J169" s="2">
        <v>0</v>
      </c>
      <c r="K169" s="2">
        <v>3.7837584863667151</v>
      </c>
      <c r="L169" s="2">
        <v>0.2161413910661529</v>
      </c>
      <c r="M169" s="2">
        <v>1.747926032100193</v>
      </c>
      <c r="N169" s="2">
        <v>3.129351444566475</v>
      </c>
      <c r="O169" s="2">
        <v>2.4339400124405919</v>
      </c>
      <c r="P169" s="2">
        <v>4.1118165640956938</v>
      </c>
      <c r="Q169" s="4">
        <f>SUM([1]!Frame1[[#This Row],[MgO]:[K2O]],[1]!Frame1[[#This Row],[FeO]])/SUM([1]!Frame1[[#This Row],[Al2O3]],[1]!Frame1[[#This Row],[Fe2O3]])</f>
        <v>0.79666996450222949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72.633908839817352</v>
      </c>
      <c r="H170" s="2">
        <v>0.2159487982569544</v>
      </c>
      <c r="I170" s="2">
        <v>11.999241920538591</v>
      </c>
      <c r="J170" s="2">
        <v>0</v>
      </c>
      <c r="K170" s="2">
        <v>4.2906232458557998</v>
      </c>
      <c r="L170" s="2">
        <v>0.25350511099729428</v>
      </c>
      <c r="M170" s="2">
        <v>1.7839248551661451</v>
      </c>
      <c r="N170" s="2">
        <v>2.6946654391193872</v>
      </c>
      <c r="O170" s="2">
        <v>2.516272953602773</v>
      </c>
      <c r="P170" s="2">
        <v>3.6119088366457102</v>
      </c>
      <c r="Q170" s="4">
        <f>SUM([1]!Frame1[[#This Row],[MgO]:[K2O]],[1]!Frame1[[#This Row],[FeO]])/SUM([1]!Frame1[[#This Row],[Al2O3]],[1]!Frame1[[#This Row],[Fe2O3]])</f>
        <v>0.74915408224142876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73.354267746225375</v>
      </c>
      <c r="H171" s="2">
        <v>0.2366266701491142</v>
      </c>
      <c r="I171" s="2">
        <v>12.39923751581359</v>
      </c>
      <c r="J171" s="2">
        <v>0</v>
      </c>
      <c r="K171" s="2">
        <v>1.776899942570213</v>
      </c>
      <c r="L171" s="2">
        <v>8.518560125368109E-2</v>
      </c>
      <c r="M171" s="2">
        <v>1.703712025073622</v>
      </c>
      <c r="N171" s="2">
        <v>2.5366379039985039</v>
      </c>
      <c r="O171" s="2">
        <v>2.6596837724760429</v>
      </c>
      <c r="P171" s="2">
        <v>5.2477488224398794</v>
      </c>
      <c r="Q171" s="4">
        <f>SUM([1]!Frame1[[#This Row],[MgO]:[K2O]],[1]!Frame1[[#This Row],[FeO]])/SUM([1]!Frame1[[#This Row],[Al2O3]],[1]!Frame1[[#This Row],[Fe2O3]])</f>
        <v>0.76587729935336002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70.272593147657872</v>
      </c>
      <c r="H172" s="2">
        <v>0.18158292803012371</v>
      </c>
      <c r="I172" s="2">
        <v>11.87934629165493</v>
      </c>
      <c r="J172" s="2">
        <v>0</v>
      </c>
      <c r="K172" s="2">
        <v>3.5174941166036811</v>
      </c>
      <c r="L172" s="2">
        <v>0.18158292803012371</v>
      </c>
      <c r="M172" s="2">
        <v>1.309308481059313</v>
      </c>
      <c r="N172" s="2">
        <v>5.2085629356009164</v>
      </c>
      <c r="O172" s="2">
        <v>2.351021068179497</v>
      </c>
      <c r="P172" s="2">
        <v>5.0985081031835247</v>
      </c>
      <c r="Q172" s="4">
        <f>SUM([1]!Frame1[[#This Row],[MgO]:[K2O]],[1]!Frame1[[#This Row],[FeO]])/SUM([1]!Frame1[[#This Row],[Al2O3]],[1]!Frame1[[#This Row],[Fe2O3]])</f>
        <v>0.9878353461247722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69.31240993019712</v>
      </c>
      <c r="H173" s="2">
        <v>0.337332264091807</v>
      </c>
      <c r="I173" s="2">
        <v>11.010150286329811</v>
      </c>
      <c r="J173" s="2">
        <v>0</v>
      </c>
      <c r="K173" s="2">
        <v>6.9670282808241559</v>
      </c>
      <c r="L173" s="2">
        <v>0.36544328609945748</v>
      </c>
      <c r="M173" s="2">
        <v>1.6679206391206021</v>
      </c>
      <c r="N173" s="2">
        <v>2.951657310803312</v>
      </c>
      <c r="O173" s="2">
        <v>2.7736208380881919</v>
      </c>
      <c r="P173" s="2">
        <v>4.6144371644455369</v>
      </c>
      <c r="Q173" s="4">
        <f>SUM([1]!Frame1[[#This Row],[MgO]:[K2O]],[1]!Frame1[[#This Row],[FeO]])/SUM([1]!Frame1[[#This Row],[Al2O3]],[1]!Frame1[[#This Row],[Fe2O3]])</f>
        <v>0.7643161893880599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73.750834898697434</v>
      </c>
      <c r="H174" s="2">
        <v>0.10742309108655609</v>
      </c>
      <c r="I174" s="2">
        <v>12.22670091276075</v>
      </c>
      <c r="J174" s="2">
        <v>0</v>
      </c>
      <c r="K174" s="2">
        <v>1.7850992888537811</v>
      </c>
      <c r="L174" s="2">
        <v>4.8828677766616417E-2</v>
      </c>
      <c r="M174" s="2">
        <v>1.7090037218315739</v>
      </c>
      <c r="N174" s="2">
        <v>3.437538914769795</v>
      </c>
      <c r="O174" s="2">
        <v>2.578154186077346</v>
      </c>
      <c r="P174" s="2">
        <v>4.3564163081561773</v>
      </c>
      <c r="Q174" s="4">
        <f>SUM([1]!Frame1[[#This Row],[MgO]:[K2O]],[1]!Frame1[[#This Row],[FeO]])/SUM([1]!Frame1[[#This Row],[Al2O3]],[1]!Frame1[[#This Row],[Fe2O3]])</f>
        <v>0.87357887059022465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72.171893961612568</v>
      </c>
      <c r="H175" s="2">
        <v>0.1896266262785406</v>
      </c>
      <c r="I175" s="2">
        <v>12.174029407082299</v>
      </c>
      <c r="J175" s="2">
        <v>0</v>
      </c>
      <c r="K175" s="2">
        <v>3.4662248825934259</v>
      </c>
      <c r="L175" s="2">
        <v>9.4813313139270314E-2</v>
      </c>
      <c r="M175" s="2">
        <v>1.4316810284029811</v>
      </c>
      <c r="N175" s="2">
        <v>3.3374286225023151</v>
      </c>
      <c r="O175" s="2">
        <v>3.0150633578287951</v>
      </c>
      <c r="P175" s="2">
        <v>4.1192388005597973</v>
      </c>
      <c r="Q175" s="4">
        <f>SUM([1]!Frame1[[#This Row],[MgO]:[K2O]],[1]!Frame1[[#This Row],[FeO]])/SUM([1]!Frame1[[#This Row],[Al2O3]],[1]!Frame1[[#This Row],[Fe2O3]])</f>
        <v>0.80606493132794632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73.5562925857149</v>
      </c>
      <c r="H176" s="2">
        <v>0.32014740903832672</v>
      </c>
      <c r="I176" s="2">
        <v>11.690231148217689</v>
      </c>
      <c r="J176" s="2">
        <v>0</v>
      </c>
      <c r="K176" s="2">
        <v>2.7319113363051559</v>
      </c>
      <c r="L176" s="2">
        <v>0.1067158030127755</v>
      </c>
      <c r="M176" s="2">
        <v>0.82462211418962927</v>
      </c>
      <c r="N176" s="2">
        <v>3.1238625972830669</v>
      </c>
      <c r="O176" s="2">
        <v>4.2977364304235968</v>
      </c>
      <c r="P176" s="2">
        <v>3.3484805758148721</v>
      </c>
      <c r="Q176" s="4">
        <f>SUM([1]!Frame1[[#This Row],[MgO]:[K2O]],[1]!Frame1[[#This Row],[FeO]])/SUM([1]!Frame1[[#This Row],[Al2O3]],[1]!Frame1[[#This Row],[Fe2O3]])</f>
        <v>0.8605010459109883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73.345775103875582</v>
      </c>
      <c r="H177" s="2">
        <v>0.28627556904608242</v>
      </c>
      <c r="I177" s="2">
        <v>11.056159907986631</v>
      </c>
      <c r="J177" s="2">
        <v>0</v>
      </c>
      <c r="K177" s="2">
        <v>3.413815310407446</v>
      </c>
      <c r="L177" s="2">
        <v>0.2665324263532492</v>
      </c>
      <c r="M177" s="2">
        <v>1.3524052744590791</v>
      </c>
      <c r="N177" s="2">
        <v>4.2349041076127358</v>
      </c>
      <c r="O177" s="2">
        <v>1.7275249856229109</v>
      </c>
      <c r="P177" s="2">
        <v>4.316607314636264</v>
      </c>
      <c r="Q177" s="4">
        <f>SUM([1]!Frame1[[#This Row],[MgO]:[K2O]],[1]!Frame1[[#This Row],[FeO]])/SUM([1]!Frame1[[#This Row],[Al2O3]],[1]!Frame1[[#This Row],[Fe2O3]])</f>
        <v>0.90436303900310022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73.578926119097559</v>
      </c>
      <c r="H178" s="2">
        <v>0.35650623691621969</v>
      </c>
      <c r="I178" s="2">
        <v>10.695187107486589</v>
      </c>
      <c r="J178" s="2">
        <v>0</v>
      </c>
      <c r="K178" s="2">
        <v>3.669286201746468</v>
      </c>
      <c r="L178" s="2">
        <v>0.31689443281441748</v>
      </c>
      <c r="M178" s="2">
        <v>1.3170924863849229</v>
      </c>
      <c r="N178" s="2">
        <v>4.1097246755619778</v>
      </c>
      <c r="O178" s="2">
        <v>1.841948890733802</v>
      </c>
      <c r="P178" s="2">
        <v>4.1144338492580292</v>
      </c>
      <c r="Q178" s="4">
        <f>SUM([1]!Frame1[[#This Row],[MgO]:[K2O]],[1]!Frame1[[#This Row],[FeO]])/SUM([1]!Frame1[[#This Row],[Al2O3]],[1]!Frame1[[#This Row],[Fe2O3]])</f>
        <v>0.91663948172464271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73.219963433744851</v>
      </c>
      <c r="H179" s="2">
        <v>0.32963967166624558</v>
      </c>
      <c r="I179" s="2">
        <v>10.788207436349859</v>
      </c>
      <c r="J179" s="2">
        <v>0</v>
      </c>
      <c r="K179" s="2">
        <v>3.6765247914488581</v>
      </c>
      <c r="L179" s="2">
        <v>0.30966150974707918</v>
      </c>
      <c r="M179" s="2">
        <v>1.368504091462899</v>
      </c>
      <c r="N179" s="2">
        <v>4.3052938935803589</v>
      </c>
      <c r="O179" s="2">
        <v>1.8879363013612249</v>
      </c>
      <c r="P179" s="2">
        <v>4.1142688706386128</v>
      </c>
      <c r="Q179" s="4">
        <f>SUM([1]!Frame1[[#This Row],[MgO]:[K2O]],[1]!Frame1[[#This Row],[FeO]])/SUM([1]!Frame1[[#This Row],[Al2O3]],[1]!Frame1[[#This Row],[Fe2O3]])</f>
        <v>0.94383159683862738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73.33263451702777</v>
      </c>
      <c r="H180" s="2">
        <v>0.33463392543624138</v>
      </c>
      <c r="I180" s="2">
        <v>10.99511469290508</v>
      </c>
      <c r="J180" s="2">
        <v>0</v>
      </c>
      <c r="K180" s="2">
        <v>3.47172211377675</v>
      </c>
      <c r="L180" s="2">
        <v>0.3059510175417065</v>
      </c>
      <c r="M180" s="2">
        <v>1.3385357017449659</v>
      </c>
      <c r="N180" s="2">
        <v>4.2259484297948227</v>
      </c>
      <c r="O180" s="2">
        <v>1.7783402894611691</v>
      </c>
      <c r="P180" s="2">
        <v>4.2171193123115112</v>
      </c>
      <c r="Q180" s="4">
        <f>SUM([1]!Frame1[[#This Row],[MgO]:[K2O]],[1]!Frame1[[#This Row],[FeO]])/SUM([1]!Frame1[[#This Row],[Al2O3]],[1]!Frame1[[#This Row],[Fe2O3]])</f>
        <v>0.91469814423427132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67.302017038573467</v>
      </c>
      <c r="H181" s="2">
        <v>0.43028391713333958</v>
      </c>
      <c r="I181" s="2">
        <v>13.90004132304658</v>
      </c>
      <c r="J181" s="2">
        <v>0</v>
      </c>
      <c r="K181" s="2">
        <v>3.7893683845652548</v>
      </c>
      <c r="L181" s="2">
        <v>0.43963791533189062</v>
      </c>
      <c r="M181" s="2">
        <v>1.3469757405913241</v>
      </c>
      <c r="N181" s="2">
        <v>4.0222192253768698</v>
      </c>
      <c r="O181" s="2">
        <v>4.4618571407087613</v>
      </c>
      <c r="P181" s="2">
        <v>4.3075993146725189</v>
      </c>
      <c r="Q181" s="4">
        <f>SUM([1]!Frame1[[#This Row],[MgO]:[K2O]],[1]!Frame1[[#This Row],[FeO]])/SUM([1]!Frame1[[#This Row],[Al2O3]],[1]!Frame1[[#This Row],[Fe2O3]])</f>
        <v>0.91963161200051258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70.327306105377104</v>
      </c>
      <c r="H182" s="2">
        <v>0.19757504056360131</v>
      </c>
      <c r="I182" s="2">
        <v>12.146160827029011</v>
      </c>
      <c r="J182" s="2">
        <v>0</v>
      </c>
      <c r="K182" s="2">
        <v>3.2001979168313039</v>
      </c>
      <c r="L182" s="2">
        <v>0.34810840480253558</v>
      </c>
      <c r="M182" s="2">
        <v>1.5711919892438759</v>
      </c>
      <c r="N182" s="2">
        <v>3.848009123357758</v>
      </c>
      <c r="O182" s="2">
        <v>2.173325446199613</v>
      </c>
      <c r="P182" s="2">
        <v>6.1881251465952074</v>
      </c>
      <c r="Q182" s="4">
        <f>SUM([1]!Frame1[[#This Row],[MgO]:[K2O]],[1]!Frame1[[#This Row],[FeO]])/SUM([1]!Frame1[[#This Row],[Al2O3]],[1]!Frame1[[#This Row],[Fe2O3]])</f>
        <v>0.8753165069240656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71.658815402396883</v>
      </c>
      <c r="H183" s="2">
        <v>0.18554846038942749</v>
      </c>
      <c r="I183" s="2">
        <v>11.578223928300281</v>
      </c>
      <c r="J183" s="2">
        <v>0</v>
      </c>
      <c r="K183" s="2">
        <v>2.8669154135286892</v>
      </c>
      <c r="L183" s="2">
        <v>0.25049042152572709</v>
      </c>
      <c r="M183" s="2">
        <v>1.243174684609164</v>
      </c>
      <c r="N183" s="2">
        <v>3.8779628221390352</v>
      </c>
      <c r="O183" s="2">
        <v>2.5327364843156852</v>
      </c>
      <c r="P183" s="2">
        <v>5.8061323827951323</v>
      </c>
      <c r="Q183" s="4">
        <f>SUM([1]!Frame1[[#This Row],[MgO]:[K2O]],[1]!Frame1[[#This Row],[FeO]])/SUM([1]!Frame1[[#This Row],[Al2O3]],[1]!Frame1[[#This Row],[Fe2O3]])</f>
        <v>0.89607491730576661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70.707796082890027</v>
      </c>
      <c r="H184" s="2">
        <v>0.15967488488431589</v>
      </c>
      <c r="I184" s="2">
        <v>11.956831085749069</v>
      </c>
      <c r="J184" s="2">
        <v>0</v>
      </c>
      <c r="K184" s="2">
        <v>2.7772302817772592</v>
      </c>
      <c r="L184" s="2">
        <v>0.65748482011188913</v>
      </c>
      <c r="M184" s="2">
        <v>1.3055769999364659</v>
      </c>
      <c r="N184" s="2">
        <v>4.0951911652683393</v>
      </c>
      <c r="O184" s="2">
        <v>2.432693834413989</v>
      </c>
      <c r="P184" s="2">
        <v>5.9075208449686496</v>
      </c>
      <c r="Q184" s="4">
        <f>SUM([1]!Frame1[[#This Row],[MgO]:[K2O]],[1]!Frame1[[#This Row],[FeO]])/SUM([1]!Frame1[[#This Row],[Al2O3]],[1]!Frame1[[#This Row],[Fe2O3]])</f>
        <v>0.97649673166634321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69.569670912717754</v>
      </c>
      <c r="H185" s="2">
        <v>0.19552503870009011</v>
      </c>
      <c r="I185" s="2">
        <v>12.45773818003431</v>
      </c>
      <c r="J185" s="2">
        <v>0</v>
      </c>
      <c r="K185" s="2">
        <v>3.291187809993251</v>
      </c>
      <c r="L185" s="2">
        <v>0.33518578062872578</v>
      </c>
      <c r="M185" s="2">
        <v>1.6293753225007499</v>
      </c>
      <c r="N185" s="2">
        <v>3.9384329223875292</v>
      </c>
      <c r="O185" s="2">
        <v>2.2997468837582029</v>
      </c>
      <c r="P185" s="2">
        <v>6.2831371492794013</v>
      </c>
      <c r="Q185" s="4">
        <f>SUM([1]!Frame1[[#This Row],[MgO]:[K2O]],[1]!Frame1[[#This Row],[FeO]])/SUM([1]!Frame1[[#This Row],[Al2O3]],[1]!Frame1[[#This Row],[Fe2O3]])</f>
        <v>0.87772856987899417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70.301050319070811</v>
      </c>
      <c r="H186" s="2">
        <v>0.19611079392939521</v>
      </c>
      <c r="I186" s="2">
        <v>11.97209703892784</v>
      </c>
      <c r="J186" s="2">
        <v>0</v>
      </c>
      <c r="K186" s="2">
        <v>3.3010475726259338</v>
      </c>
      <c r="L186" s="2">
        <v>0.32685132321565857</v>
      </c>
      <c r="M186" s="2">
        <v>1.6155793976088271</v>
      </c>
      <c r="N186" s="2">
        <v>3.9969247524657692</v>
      </c>
      <c r="O186" s="2">
        <v>2.203911779397012</v>
      </c>
      <c r="P186" s="2">
        <v>6.0864270227587749</v>
      </c>
      <c r="Q186" s="4">
        <f>SUM([1]!Frame1[[#This Row],[MgO]:[K2O]],[1]!Frame1[[#This Row],[FeO]])/SUM([1]!Frame1[[#This Row],[Al2O3]],[1]!Frame1[[#This Row],[Fe2O3]])</f>
        <v>0.90379820679439182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69.895673517508115</v>
      </c>
      <c r="H187" s="2">
        <v>0.2047543032470277</v>
      </c>
      <c r="I187" s="2">
        <v>12.322486249957491</v>
      </c>
      <c r="J187" s="2">
        <v>0</v>
      </c>
      <c r="K187" s="2">
        <v>3.2898790909523981</v>
      </c>
      <c r="L187" s="2">
        <v>0.33505249622240912</v>
      </c>
      <c r="M187" s="2">
        <v>1.535657274352709</v>
      </c>
      <c r="N187" s="2">
        <v>3.946173844397264</v>
      </c>
      <c r="O187" s="2">
        <v>2.1871482392296162</v>
      </c>
      <c r="P187" s="2">
        <v>6.2831749841329678</v>
      </c>
      <c r="Q187" s="4">
        <f>SUM([1]!Frame1[[#This Row],[MgO]:[K2O]],[1]!Frame1[[#This Row],[FeO]])/SUM([1]!Frame1[[#This Row],[Al2O3]],[1]!Frame1[[#This Row],[Fe2O3]])</f>
        <v>0.86660484829175954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72.347818513230678</v>
      </c>
      <c r="H188" s="2">
        <v>0.1040703548640692</v>
      </c>
      <c r="I188" s="2">
        <v>11.90186421990901</v>
      </c>
      <c r="J188" s="2">
        <v>0</v>
      </c>
      <c r="K188" s="2">
        <v>1.8509283869511921</v>
      </c>
      <c r="L188" s="2">
        <v>0.13245317891790631</v>
      </c>
      <c r="M188" s="2">
        <v>1.0123207245868551</v>
      </c>
      <c r="N188" s="2">
        <v>4.1911970186166059</v>
      </c>
      <c r="O188" s="2">
        <v>2.4220009859274301</v>
      </c>
      <c r="P188" s="2">
        <v>6.037346616996266</v>
      </c>
      <c r="Q188" s="4">
        <f>SUM([1]!Frame1[[#This Row],[MgO]:[K2O]],[1]!Frame1[[#This Row],[FeO]])/SUM([1]!Frame1[[#This Row],[Al2O3]],[1]!Frame1[[#This Row],[Fe2O3]])</f>
        <v>0.89365599347114255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72.539884080689603</v>
      </c>
      <c r="H189" s="2">
        <v>0.1234155860553547</v>
      </c>
      <c r="I189" s="2">
        <v>11.65802612892119</v>
      </c>
      <c r="J189" s="2">
        <v>0</v>
      </c>
      <c r="K189" s="2">
        <v>2.1105673106963909</v>
      </c>
      <c r="L189" s="2">
        <v>0.17088311915356799</v>
      </c>
      <c r="M189" s="2">
        <v>0.99681819506248015</v>
      </c>
      <c r="N189" s="2">
        <v>3.9113247272927789</v>
      </c>
      <c r="O189" s="2">
        <v>2.6581818534999462</v>
      </c>
      <c r="P189" s="2">
        <v>5.8308989986286868</v>
      </c>
      <c r="Q189" s="4">
        <f>SUM([1]!Frame1[[#This Row],[MgO]:[K2O]],[1]!Frame1[[#This Row],[FeO]])/SUM([1]!Frame1[[#This Row],[Al2O3]],[1]!Frame1[[#This Row],[Fe2O3]])</f>
        <v>0.88858363494516501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70.986523922692626</v>
      </c>
      <c r="H190" s="2">
        <v>0.16854734607683239</v>
      </c>
      <c r="I190" s="2">
        <v>12.15413640042936</v>
      </c>
      <c r="J190" s="2">
        <v>0</v>
      </c>
      <c r="K190" s="2">
        <v>2.74786845388559</v>
      </c>
      <c r="L190" s="2">
        <v>0.2434572776665358</v>
      </c>
      <c r="M190" s="2">
        <v>1.2641050955762441</v>
      </c>
      <c r="N190" s="2">
        <v>3.876588959767147</v>
      </c>
      <c r="O190" s="2">
        <v>2.4533002595627842</v>
      </c>
      <c r="P190" s="2">
        <v>6.1054722843428726</v>
      </c>
      <c r="Q190" s="4">
        <f>SUM([1]!Frame1[[#This Row],[MgO]:[K2O]],[1]!Frame1[[#This Row],[FeO]])/SUM([1]!Frame1[[#This Row],[Al2O3]],[1]!Frame1[[#This Row],[Fe2O3]])</f>
        <v>0.85898054877303343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72.74437309471196</v>
      </c>
      <c r="H191" s="2">
        <v>0.10317020423437739</v>
      </c>
      <c r="I191" s="2">
        <v>11.56444198372613</v>
      </c>
      <c r="J191" s="2">
        <v>0</v>
      </c>
      <c r="K191" s="2">
        <v>1.855770027255299</v>
      </c>
      <c r="L191" s="2">
        <v>0.13130753266193501</v>
      </c>
      <c r="M191" s="2">
        <v>1.031702042343775</v>
      </c>
      <c r="N191" s="2">
        <v>4.2299783736094758</v>
      </c>
      <c r="O191" s="2">
        <v>2.40105202581824</v>
      </c>
      <c r="P191" s="2">
        <v>5.9382047156387969</v>
      </c>
      <c r="Q191" s="4">
        <f>SUM([1]!Frame1[[#This Row],[MgO]:[K2O]],[1]!Frame1[[#This Row],[FeO]])/SUM([1]!Frame1[[#This Row],[Al2O3]],[1]!Frame1[[#This Row],[Fe2O3]])</f>
        <v>0.92285289508824397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72.657422365650646</v>
      </c>
      <c r="H192" s="2">
        <v>0.1122555772354587</v>
      </c>
      <c r="I192" s="2">
        <v>11.60909761243369</v>
      </c>
      <c r="J192" s="2">
        <v>0</v>
      </c>
      <c r="K192" s="2">
        <v>2.1004897274286161</v>
      </c>
      <c r="L192" s="2">
        <v>0.1496741029806116</v>
      </c>
      <c r="M192" s="2">
        <v>0.91675388075624575</v>
      </c>
      <c r="N192" s="2">
        <v>4.0131368861676489</v>
      </c>
      <c r="O192" s="2">
        <v>2.6099421707244148</v>
      </c>
      <c r="P192" s="2">
        <v>5.8312276766226896</v>
      </c>
      <c r="Q192" s="4">
        <f>SUM([1]!Frame1[[#This Row],[MgO]:[K2O]],[1]!Frame1[[#This Row],[FeO]])/SUM([1]!Frame1[[#This Row],[Al2O3]],[1]!Frame1[[#This Row],[Fe2O3]])</f>
        <v>0.88589934637264445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72.497739645424218</v>
      </c>
      <c r="H193" s="2">
        <v>0.11198003291866269</v>
      </c>
      <c r="I193" s="2">
        <v>11.571270068261811</v>
      </c>
      <c r="J193" s="2">
        <v>0</v>
      </c>
      <c r="K193" s="2">
        <v>2.199064507784418</v>
      </c>
      <c r="L193" s="2">
        <v>0.13997504114832829</v>
      </c>
      <c r="M193" s="2">
        <v>0.84918191629985873</v>
      </c>
      <c r="N193" s="2">
        <v>4.1432612179905197</v>
      </c>
      <c r="O193" s="2">
        <v>2.659525781818239</v>
      </c>
      <c r="P193" s="2">
        <v>5.8280017883539648</v>
      </c>
      <c r="Q193" s="4">
        <f>SUM([1]!Frame1[[#This Row],[MgO]:[K2O]],[1]!Frame1[[#This Row],[FeO]])/SUM([1]!Frame1[[#This Row],[Al2O3]],[1]!Frame1[[#This Row],[Fe2O3]])</f>
        <v>0.89345932696390118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66.665900964223184</v>
      </c>
      <c r="H194" s="2">
        <v>1.180494334164006</v>
      </c>
      <c r="I194" s="2">
        <v>12.912228724848161</v>
      </c>
      <c r="J194" s="2">
        <v>0</v>
      </c>
      <c r="K194" s="2">
        <v>8.4315753582263255</v>
      </c>
      <c r="L194" s="2">
        <v>0.47585818121339812</v>
      </c>
      <c r="M194" s="2">
        <v>2.278628598502618</v>
      </c>
      <c r="N194" s="2">
        <v>1.5922946832909859</v>
      </c>
      <c r="O194" s="2">
        <v>2.7453356608465271</v>
      </c>
      <c r="P194" s="2">
        <v>3.717683494684791</v>
      </c>
      <c r="Q194" s="4">
        <f>SUM([1]!Frame1[[#This Row],[MgO]:[K2O]],[1]!Frame1[[#This Row],[FeO]])/SUM([1]!Frame1[[#This Row],[Al2O3]],[1]!Frame1[[#This Row],[Fe2O3]])</f>
        <v>0.59784790562840784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62.142029300038892</v>
      </c>
      <c r="H195" s="2">
        <v>0.73291498511029207</v>
      </c>
      <c r="I195" s="2">
        <v>14.291842209650699</v>
      </c>
      <c r="J195" s="2">
        <v>0</v>
      </c>
      <c r="K195" s="2">
        <v>8.12425900259014</v>
      </c>
      <c r="L195" s="2">
        <v>0.63213917465762681</v>
      </c>
      <c r="M195" s="2">
        <v>3.270633121054678</v>
      </c>
      <c r="N195" s="2">
        <v>4.1867768524425442</v>
      </c>
      <c r="O195" s="2">
        <v>2.8950141911856542</v>
      </c>
      <c r="P195" s="2">
        <v>3.7243911632694848</v>
      </c>
      <c r="Q195" s="4">
        <f>SUM([1]!Frame1[[#This Row],[MgO]:[K2O]],[1]!Frame1[[#This Row],[FeO]])/SUM([1]!Frame1[[#This Row],[Al2O3]],[1]!Frame1[[#This Row],[Fe2O3]])</f>
        <v>0.90185267175396244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65.965605684005325</v>
      </c>
      <c r="H196" s="2">
        <v>0.28395805850485462</v>
      </c>
      <c r="I196" s="2">
        <v>14.07206284698986</v>
      </c>
      <c r="J196" s="2">
        <v>0</v>
      </c>
      <c r="K196" s="2">
        <v>4.2316025771780987</v>
      </c>
      <c r="L196" s="2">
        <v>0.66654455525287759</v>
      </c>
      <c r="M196" s="2">
        <v>2.7230273995958378</v>
      </c>
      <c r="N196" s="2">
        <v>2.4478953225701559</v>
      </c>
      <c r="O196" s="2">
        <v>6.191354989670514</v>
      </c>
      <c r="P196" s="2">
        <v>3.417948566232484</v>
      </c>
      <c r="Q196" s="4">
        <f>SUM([1]!Frame1[[#This Row],[MgO]:[K2O]],[1]!Frame1[[#This Row],[FeO]])/SUM([1]!Frame1[[#This Row],[Al2O3]],[1]!Frame1[[#This Row],[Fe2O3]])</f>
        <v>1.0353070884720532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65.951695263499133</v>
      </c>
      <c r="H197" s="2">
        <v>0.27513213988655327</v>
      </c>
      <c r="I197" s="2">
        <v>14.065810286199691</v>
      </c>
      <c r="J197" s="2">
        <v>0</v>
      </c>
      <c r="K197" s="2">
        <v>4.5693633704515602</v>
      </c>
      <c r="L197" s="2">
        <v>0.60108061797027179</v>
      </c>
      <c r="M197" s="2">
        <v>2.715535073689558</v>
      </c>
      <c r="N197" s="2">
        <v>2.2527118406896518</v>
      </c>
      <c r="O197" s="2">
        <v>5.9623354415432637</v>
      </c>
      <c r="P197" s="2">
        <v>3.6063359660703211</v>
      </c>
      <c r="Q197" s="4">
        <f>SUM([1]!Frame1[[#This Row],[MgO]:[K2O]],[1]!Frame1[[#This Row],[FeO]])/SUM([1]!Frame1[[#This Row],[Al2O3]],[1]!Frame1[[#This Row],[Fe2O3]])</f>
        <v>0.97848500502799995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62.465633072265767</v>
      </c>
      <c r="H198" s="2">
        <v>0.34522166059984549</v>
      </c>
      <c r="I198" s="2">
        <v>14.746786749573859</v>
      </c>
      <c r="J198" s="2">
        <v>0</v>
      </c>
      <c r="K198" s="2">
        <v>5.9185522023973434</v>
      </c>
      <c r="L198" s="2">
        <v>0.93136386282449568</v>
      </c>
      <c r="M198" s="2">
        <v>3.5761769050178698</v>
      </c>
      <c r="N198" s="2">
        <v>1.9547464971973281</v>
      </c>
      <c r="O198" s="2">
        <v>6.3860763896807393</v>
      </c>
      <c r="P198" s="2">
        <v>3.6754426604427461</v>
      </c>
      <c r="Q198" s="4">
        <f>SUM([1]!Frame1[[#This Row],[MgO]:[K2O]],[1]!Frame1[[#This Row],[FeO]])/SUM([1]!Frame1[[#This Row],[Al2O3]],[1]!Frame1[[#This Row],[Fe2O3]])</f>
        <v>1.0248885849671514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59.599829730443851</v>
      </c>
      <c r="H199" s="2">
        <v>0.40650726968384349</v>
      </c>
      <c r="I199" s="2">
        <v>15.31820881841662</v>
      </c>
      <c r="J199" s="2">
        <v>0</v>
      </c>
      <c r="K199" s="2">
        <v>7.3414902826760828</v>
      </c>
      <c r="L199" s="2">
        <v>1.2099046958671811</v>
      </c>
      <c r="M199" s="2">
        <v>4.1148297254854187</v>
      </c>
      <c r="N199" s="2">
        <v>1.6546121021170259</v>
      </c>
      <c r="O199" s="2">
        <v>6.6131408940640526</v>
      </c>
      <c r="P199" s="2">
        <v>3.7414764812459209</v>
      </c>
      <c r="Q199" s="4">
        <f>SUM([1]!Frame1[[#This Row],[MgO]:[K2O]],[1]!Frame1[[#This Row],[FeO]])/SUM([1]!Frame1[[#This Row],[Al2O3]],[1]!Frame1[[#This Row],[Fe2O3]])</f>
        <v>1.0208546474669127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64.044602012595178</v>
      </c>
      <c r="H200" s="2">
        <v>0.31482312449081251</v>
      </c>
      <c r="I200" s="2">
        <v>14.55000791330639</v>
      </c>
      <c r="J200" s="2">
        <v>0</v>
      </c>
      <c r="K200" s="2">
        <v>5.3051028639041533</v>
      </c>
      <c r="L200" s="2">
        <v>0.82372564737807197</v>
      </c>
      <c r="M200" s="2">
        <v>3.0915543446324398</v>
      </c>
      <c r="N200" s="2">
        <v>2.1169523704365298</v>
      </c>
      <c r="O200" s="2">
        <v>6.0648968953053783</v>
      </c>
      <c r="P200" s="2">
        <v>3.6883348279510431</v>
      </c>
      <c r="Q200" s="4">
        <f>SUM([1]!Frame1[[#This Row],[MgO]:[K2O]],[1]!Frame1[[#This Row],[FeO]])/SUM([1]!Frame1[[#This Row],[Al2O3]],[1]!Frame1[[#This Row],[Fe2O3]])</f>
        <v>0.98970093879703336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64.00591642016532</v>
      </c>
      <c r="H201" s="2">
        <v>0.33430426848165568</v>
      </c>
      <c r="I201" s="2">
        <v>14.3754134980693</v>
      </c>
      <c r="J201" s="2">
        <v>0</v>
      </c>
      <c r="K201" s="2">
        <v>5.3819195038851078</v>
      </c>
      <c r="L201" s="2">
        <v>0.85021244187453116</v>
      </c>
      <c r="M201" s="2">
        <v>3.3256306546396099</v>
      </c>
      <c r="N201" s="2">
        <v>2.1314604783799558</v>
      </c>
      <c r="O201" s="2">
        <v>6.005454972746767</v>
      </c>
      <c r="P201" s="2">
        <v>3.5896877617577561</v>
      </c>
      <c r="Q201" s="4">
        <f>SUM([1]!Frame1[[#This Row],[MgO]:[K2O]],[1]!Frame1[[#This Row],[FeO]])/SUM([1]!Frame1[[#This Row],[Al2O3]],[1]!Frame1[[#This Row],[Fe2O3]])</f>
        <v>1.0220611391378969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56.023825937716829</v>
      </c>
      <c r="H202" s="2">
        <v>0.9289106130764877</v>
      </c>
      <c r="I202" s="2">
        <v>13.13619819812882</v>
      </c>
      <c r="J202" s="2">
        <v>0</v>
      </c>
      <c r="K202" s="2">
        <v>14.265242920647291</v>
      </c>
      <c r="L202" s="2">
        <v>1.393365919614731</v>
      </c>
      <c r="M202" s="2">
        <v>4.9425055261805557</v>
      </c>
      <c r="N202" s="2">
        <v>3.0583943770159818</v>
      </c>
      <c r="O202" s="2">
        <v>2.199590225303758</v>
      </c>
      <c r="P202" s="2">
        <v>4.0519662823155356</v>
      </c>
      <c r="Q202" s="4">
        <f>SUM([1]!Frame1[[#This Row],[MgO]:[K2O]],[1]!Frame1[[#This Row],[FeO]])/SUM([1]!Frame1[[#This Row],[Al2O3]],[1]!Frame1[[#This Row],[Fe2O3]])</f>
        <v>0.89567818728294024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64.534872656700557</v>
      </c>
      <c r="H203" s="2">
        <v>0.4524551094832347</v>
      </c>
      <c r="I203" s="2">
        <v>14.59860261414274</v>
      </c>
      <c r="J203" s="2">
        <v>0</v>
      </c>
      <c r="K203" s="2">
        <v>5.496954686621633</v>
      </c>
      <c r="L203" s="2">
        <v>0.23084444361389531</v>
      </c>
      <c r="M203" s="2">
        <v>2.917873767279636</v>
      </c>
      <c r="N203" s="2">
        <v>4.4968497615986802</v>
      </c>
      <c r="O203" s="2">
        <v>2.908639989535081</v>
      </c>
      <c r="P203" s="2">
        <v>4.3629069710245378</v>
      </c>
      <c r="Q203" s="4">
        <f>SUM([1]!Frame1[[#This Row],[MgO]:[K2O]],[1]!Frame1[[#This Row],[FeO]])/SUM([1]!Frame1[[#This Row],[Al2O3]],[1]!Frame1[[#This Row],[Fe2O3]])</f>
        <v>0.90762150523219176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57.594252254856848</v>
      </c>
      <c r="H204" s="2">
        <v>0.82722246481879336</v>
      </c>
      <c r="I204" s="2">
        <v>13.60024891083801</v>
      </c>
      <c r="J204" s="2">
        <v>0</v>
      </c>
      <c r="K204" s="2">
        <v>12.128417729319629</v>
      </c>
      <c r="L204" s="2">
        <v>1.6633397948506921</v>
      </c>
      <c r="M204" s="2">
        <v>4.1272174588808621</v>
      </c>
      <c r="N204" s="2">
        <v>3.842581772061493</v>
      </c>
      <c r="O204" s="2">
        <v>2.2059265728501161</v>
      </c>
      <c r="P204" s="2">
        <v>4.0107930415235513</v>
      </c>
      <c r="Q204" s="4">
        <f>SUM([1]!Frame1[[#This Row],[MgO]:[K2O]],[1]!Frame1[[#This Row],[FeO]])/SUM([1]!Frame1[[#This Row],[Al2O3]],[1]!Frame1[[#This Row],[Fe2O3]])</f>
        <v>0.95676684707616211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71.901580283774749</v>
      </c>
      <c r="H205" s="2">
        <v>0.15296183479915099</v>
      </c>
      <c r="I205" s="2">
        <v>11.7528637433492</v>
      </c>
      <c r="J205" s="2">
        <v>0</v>
      </c>
      <c r="K205" s="2">
        <v>2.905570675433744</v>
      </c>
      <c r="L205" s="2">
        <v>0.14521678996053261</v>
      </c>
      <c r="M205" s="2">
        <v>1.229500661258609</v>
      </c>
      <c r="N205" s="2">
        <v>3.8627617582933258</v>
      </c>
      <c r="O205" s="2">
        <v>2.9333750494161999</v>
      </c>
      <c r="P205" s="2">
        <v>5.1161692037145068</v>
      </c>
      <c r="Q205" s="4">
        <f>SUM([1]!Frame1[[#This Row],[MgO]:[K2O]],[1]!Frame1[[#This Row],[FeO]])/SUM([1]!Frame1[[#This Row],[Al2O3]],[1]!Frame1[[#This Row],[Fe2O3]])</f>
        <v>0.89158290464135492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68.175241369364343</v>
      </c>
      <c r="H206" s="2">
        <v>0.42488295664418912</v>
      </c>
      <c r="I206" s="2">
        <v>12.829617973451709</v>
      </c>
      <c r="J206" s="2">
        <v>0</v>
      </c>
      <c r="K206" s="2">
        <v>6.9360267578824217</v>
      </c>
      <c r="L206" s="2">
        <v>0.40640978461618082</v>
      </c>
      <c r="M206" s="2">
        <v>2.0597586811229172</v>
      </c>
      <c r="N206" s="2">
        <v>2.974180696509324</v>
      </c>
      <c r="O206" s="2">
        <v>2.5400611538511311</v>
      </c>
      <c r="P206" s="2">
        <v>3.6538206265577808</v>
      </c>
      <c r="Q206" s="4">
        <f>SUM([1]!Frame1[[#This Row],[MgO]:[K2O]],[1]!Frame1[[#This Row],[FeO]])/SUM([1]!Frame1[[#This Row],[Al2O3]],[1]!Frame1[[#This Row],[Fe2O3]])</f>
        <v>0.71939881482970669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70.557206069951121</v>
      </c>
      <c r="H207" s="2">
        <v>0.18528678064588</v>
      </c>
      <c r="I207" s="2">
        <v>11.950997351659259</v>
      </c>
      <c r="J207" s="2">
        <v>0</v>
      </c>
      <c r="K207" s="2">
        <v>3.5928558217074911</v>
      </c>
      <c r="L207" s="2">
        <v>0.101907729355234</v>
      </c>
      <c r="M207" s="2">
        <v>1.315536142585749</v>
      </c>
      <c r="N207" s="2">
        <v>4.0948378522739493</v>
      </c>
      <c r="O207" s="2">
        <v>2.9090024561403172</v>
      </c>
      <c r="P207" s="2">
        <v>5.2923697956809974</v>
      </c>
      <c r="Q207" s="4">
        <f>SUM([1]!Frame1[[#This Row],[MgO]:[K2O]],[1]!Frame1[[#This Row],[FeO]])/SUM([1]!Frame1[[#This Row],[Al2O3]],[1]!Frame1[[#This Row],[Fe2O3]])</f>
        <v>0.87995583847405123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70.366362726903617</v>
      </c>
      <c r="H208" s="2">
        <v>0.1760780839998905</v>
      </c>
      <c r="I208" s="2">
        <v>11.93624064167679</v>
      </c>
      <c r="J208" s="2">
        <v>0</v>
      </c>
      <c r="K208" s="2">
        <v>3.754233219799882</v>
      </c>
      <c r="L208" s="2">
        <v>0.12047447852624089</v>
      </c>
      <c r="M208" s="2">
        <v>1.380822869262299</v>
      </c>
      <c r="N208" s="2">
        <v>4.0497959319974806</v>
      </c>
      <c r="O208" s="2">
        <v>2.928456554945547</v>
      </c>
      <c r="P208" s="2">
        <v>5.2875354928882627</v>
      </c>
      <c r="Q208" s="4">
        <f>SUM([1]!Frame1[[#This Row],[MgO]:[K2O]],[1]!Frame1[[#This Row],[FeO]])/SUM([1]!Frame1[[#This Row],[Al2O3]],[1]!Frame1[[#This Row],[Fe2O3]])</f>
        <v>0.88239444062320616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69.958238548188604</v>
      </c>
      <c r="H209" s="2">
        <v>0.21340046241489899</v>
      </c>
      <c r="I209" s="2">
        <v>12.07104354790363</v>
      </c>
      <c r="J209" s="2">
        <v>0</v>
      </c>
      <c r="K209" s="2">
        <v>3.9878835300033542</v>
      </c>
      <c r="L209" s="2">
        <v>0.11133937169472991</v>
      </c>
      <c r="M209" s="2">
        <v>1.475246674955172</v>
      </c>
      <c r="N209" s="2">
        <v>4.3329572151199063</v>
      </c>
      <c r="O209" s="2">
        <v>2.7649277304191249</v>
      </c>
      <c r="P209" s="2">
        <v>5.0849629193005796</v>
      </c>
      <c r="Q209" s="4">
        <f>SUM([1]!Frame1[[#This Row],[MgO]:[K2O]],[1]!Frame1[[#This Row],[FeO]])/SUM([1]!Frame1[[#This Row],[Al2O3]],[1]!Frame1[[#This Row],[Fe2O3]])</f>
        <v>0.89517392790056249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70.096827924049435</v>
      </c>
      <c r="H210" s="2">
        <v>0.2225884983034119</v>
      </c>
      <c r="I210" s="2">
        <v>12.15889671982387</v>
      </c>
      <c r="J210" s="2">
        <v>0</v>
      </c>
      <c r="K210" s="2">
        <v>4.3986398445912691</v>
      </c>
      <c r="L210" s="2">
        <v>0.15766685296491681</v>
      </c>
      <c r="M210" s="2">
        <v>1.224236740668766</v>
      </c>
      <c r="N210" s="2">
        <v>4.1549853016636877</v>
      </c>
      <c r="O210" s="2">
        <v>2.708160062691511</v>
      </c>
      <c r="P210" s="2">
        <v>4.8779980552431317</v>
      </c>
      <c r="Q210" s="4">
        <f>SUM([1]!Frame1[[#This Row],[MgO]:[K2O]],[1]!Frame1[[#This Row],[FeO]])/SUM([1]!Frame1[[#This Row],[Al2O3]],[1]!Frame1[[#This Row],[Fe2O3]])</f>
        <v>0.82790510580253451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70.023146535324528</v>
      </c>
      <c r="H211" s="2">
        <v>0.27990598215319601</v>
      </c>
      <c r="I211" s="2">
        <v>12.502467202842761</v>
      </c>
      <c r="J211" s="2">
        <v>0</v>
      </c>
      <c r="K211" s="2">
        <v>4.5402822210585514</v>
      </c>
      <c r="L211" s="2">
        <v>0.19593418750723721</v>
      </c>
      <c r="M211" s="2">
        <v>1.3715393125506601</v>
      </c>
      <c r="N211" s="2">
        <v>4.2265803305132597</v>
      </c>
      <c r="O211" s="2">
        <v>2.6684370298604692</v>
      </c>
      <c r="P211" s="2">
        <v>4.1917071981893441</v>
      </c>
      <c r="Q211" s="4">
        <f>SUM([1]!Frame1[[#This Row],[MgO]:[K2O]],[1]!Frame1[[#This Row],[FeO]])/SUM([1]!Frame1[[#This Row],[Al2O3]],[1]!Frame1[[#This Row],[Fe2O3]])</f>
        <v>0.83310619288917942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72.106876934630947</v>
      </c>
      <c r="H212" s="2">
        <v>0.1578034124470554</v>
      </c>
      <c r="I212" s="2">
        <v>11.296867820474491</v>
      </c>
      <c r="J212" s="2">
        <v>0</v>
      </c>
      <c r="K212" s="2">
        <v>2.201224812156743</v>
      </c>
      <c r="L212" s="2">
        <v>7.4260429386849569E-2</v>
      </c>
      <c r="M212" s="2">
        <v>0.85399493794877046</v>
      </c>
      <c r="N212" s="2">
        <v>4.0007806332165217</v>
      </c>
      <c r="O212" s="2">
        <v>3.183915909961176</v>
      </c>
      <c r="P212" s="2">
        <v>6.124275109777443</v>
      </c>
      <c r="Q212" s="4">
        <f>SUM([1]!Frame1[[#This Row],[MgO]:[K2O]],[1]!Frame1[[#This Row],[FeO]])/SUM([1]!Frame1[[#This Row],[Al2O3]],[1]!Frame1[[#This Row],[Fe2O3]])</f>
        <v>0.92649831547582995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71.527914248085807</v>
      </c>
      <c r="H213" s="2">
        <v>0.18489831781849761</v>
      </c>
      <c r="I213" s="2">
        <v>11.445205872964999</v>
      </c>
      <c r="J213" s="2">
        <v>0</v>
      </c>
      <c r="K213" s="2">
        <v>2.3978276333375881</v>
      </c>
      <c r="L213" s="2">
        <v>0.1386737383638732</v>
      </c>
      <c r="M213" s="2">
        <v>0.91524667320156305</v>
      </c>
      <c r="N213" s="2">
        <v>4.2711511416072954</v>
      </c>
      <c r="O213" s="2">
        <v>2.9029035897504132</v>
      </c>
      <c r="P213" s="2">
        <v>6.216178784869979</v>
      </c>
      <c r="Q213" s="4">
        <f>SUM([1]!Frame1[[#This Row],[MgO]:[K2O]],[1]!Frame1[[#This Row],[FeO]])/SUM([1]!Frame1[[#This Row],[Al2O3]],[1]!Frame1[[#This Row],[Fe2O3]])</f>
        <v>0.93892017109771952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72.42955558075289</v>
      </c>
      <c r="H214" s="2">
        <v>0.13050370374910431</v>
      </c>
      <c r="I214" s="2">
        <v>11.55889947492066</v>
      </c>
      <c r="J214" s="2">
        <v>0</v>
      </c>
      <c r="K214" s="2">
        <v>2.578923868721505</v>
      </c>
      <c r="L214" s="2">
        <v>8.3895238124424176E-2</v>
      </c>
      <c r="M214" s="2">
        <v>0.80166560874449755</v>
      </c>
      <c r="N214" s="2">
        <v>3.2905576731024149</v>
      </c>
      <c r="O214" s="2">
        <v>3.8032507949738958</v>
      </c>
      <c r="P214" s="2">
        <v>5.3227480569106254</v>
      </c>
      <c r="Q214" s="4">
        <f>SUM([1]!Frame1[[#This Row],[MgO]:[K2O]],[1]!Frame1[[#This Row],[FeO]])/SUM([1]!Frame1[[#This Row],[Al2O3]],[1]!Frame1[[#This Row],[Fe2O3]])</f>
        <v>0.8481250168033605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62.714476547727863</v>
      </c>
      <c r="H215" s="2">
        <v>9.1956710480539411E-2</v>
      </c>
      <c r="I215" s="2">
        <v>12.69002604631444</v>
      </c>
      <c r="J215" s="2">
        <v>0</v>
      </c>
      <c r="K215" s="2">
        <v>12.038849744233019</v>
      </c>
      <c r="L215" s="2">
        <v>0.82761039432485473</v>
      </c>
      <c r="M215" s="2">
        <v>2.7587013144161809</v>
      </c>
      <c r="N215" s="2">
        <v>3.5863117087410359</v>
      </c>
      <c r="O215" s="2">
        <v>1.8391342096107881</v>
      </c>
      <c r="P215" s="2">
        <v>3.4529333241512661</v>
      </c>
      <c r="Q215" s="4">
        <f>SUM([1]!Frame1[[#This Row],[MgO]:[K2O]],[1]!Frame1[[#This Row],[FeO]])/SUM([1]!Frame1[[#This Row],[Al2O3]],[1]!Frame1[[#This Row],[Fe2O3]])</f>
        <v>0.73614527822138776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61.16003777632578</v>
      </c>
      <c r="H216" s="2">
        <v>0.36843396250798671</v>
      </c>
      <c r="I216" s="2">
        <v>16.947962275367381</v>
      </c>
      <c r="J216" s="2">
        <v>0</v>
      </c>
      <c r="K216" s="2">
        <v>5.0055066634584566</v>
      </c>
      <c r="L216" s="2">
        <v>2.0263867937939271</v>
      </c>
      <c r="M216" s="2">
        <v>4.6975330219768283</v>
      </c>
      <c r="N216" s="2">
        <v>4.421207550095839</v>
      </c>
      <c r="O216" s="2">
        <v>1.2895188687779531</v>
      </c>
      <c r="P216" s="2">
        <v>4.0834130876958374</v>
      </c>
      <c r="Q216" s="4">
        <f>SUM([1]!Frame1[[#This Row],[MgO]:[K2O]],[1]!Frame1[[#This Row],[FeO]])/SUM([1]!Frame1[[#This Row],[Al2O3]],[1]!Frame1[[#This Row],[Fe2O3]])</f>
        <v>1.108854017588363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64.353901248857952</v>
      </c>
      <c r="H217" s="2">
        <v>0.44026686443905733</v>
      </c>
      <c r="I217" s="2">
        <v>14.800460549227889</v>
      </c>
      <c r="J217" s="2">
        <v>0</v>
      </c>
      <c r="K217" s="2">
        <v>6.0161296661785171</v>
      </c>
      <c r="L217" s="2">
        <v>0.59014494595022582</v>
      </c>
      <c r="M217" s="2">
        <v>1.7798022179451261</v>
      </c>
      <c r="N217" s="2">
        <v>3.934299639668172</v>
      </c>
      <c r="O217" s="2">
        <v>4.1216472415571328</v>
      </c>
      <c r="P217" s="2">
        <v>3.9633476261759299</v>
      </c>
      <c r="Q217" s="4">
        <f>SUM([1]!Frame1[[#This Row],[MgO]:[K2O]],[1]!Frame1[[#This Row],[FeO]])/SUM([1]!Frame1[[#This Row],[Al2O3]],[1]!Frame1[[#This Row],[Fe2O3]])</f>
        <v>0.84020131094180428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63.726075150129567</v>
      </c>
      <c r="H218" s="2">
        <v>0.36414900085788321</v>
      </c>
      <c r="I218" s="2">
        <v>13.3824757815272</v>
      </c>
      <c r="J218" s="2">
        <v>0</v>
      </c>
      <c r="K218" s="2">
        <v>8.3204449746621059</v>
      </c>
      <c r="L218" s="2">
        <v>0.36414900085788332</v>
      </c>
      <c r="M218" s="2">
        <v>1.2745215030025909</v>
      </c>
      <c r="N218" s="2">
        <v>5.0070487617958941</v>
      </c>
      <c r="O218" s="2">
        <v>3.4594155081498901</v>
      </c>
      <c r="P218" s="2">
        <v>4.1017203190169891</v>
      </c>
      <c r="Q218" s="4">
        <f>SUM([1]!Frame1[[#This Row],[MgO]:[K2O]],[1]!Frame1[[#This Row],[FeO]])/SUM([1]!Frame1[[#This Row],[Al2O3]],[1]!Frame1[[#This Row],[Fe2O3]])</f>
        <v>0.81413641683136728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59.282217335329392</v>
      </c>
      <c r="H219" s="2">
        <v>0.55801280324604075</v>
      </c>
      <c r="I219" s="2">
        <v>13.596026237820199</v>
      </c>
      <c r="J219" s="2">
        <v>0</v>
      </c>
      <c r="K219" s="2">
        <v>10.458206389125881</v>
      </c>
      <c r="L219" s="2">
        <v>0.47829668849660628</v>
      </c>
      <c r="M219" s="2">
        <v>2.063761637402024</v>
      </c>
      <c r="N219" s="2">
        <v>4.8183962692991464</v>
      </c>
      <c r="O219" s="2">
        <v>2.621774440648065</v>
      </c>
      <c r="P219" s="2">
        <v>6.1233081986326567</v>
      </c>
      <c r="Q219" s="4">
        <f>SUM([1]!Frame1[[#This Row],[MgO]:[K2O]],[1]!Frame1[[#This Row],[FeO]])/SUM([1]!Frame1[[#This Row],[Al2O3]],[1]!Frame1[[#This Row],[Fe2O3]])</f>
        <v>0.77574321027320847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61.219616623133192</v>
      </c>
      <c r="H220" s="2">
        <v>0.36064575330269921</v>
      </c>
      <c r="I220" s="2">
        <v>14.155345817130939</v>
      </c>
      <c r="J220" s="2">
        <v>0</v>
      </c>
      <c r="K220" s="2">
        <v>9.3539666917245459</v>
      </c>
      <c r="L220" s="2">
        <v>0.63113006827972351</v>
      </c>
      <c r="M220" s="2">
        <v>2.1638745198161948</v>
      </c>
      <c r="N220" s="2">
        <v>5.0490405462377881</v>
      </c>
      <c r="O220" s="2">
        <v>2.704843149770245</v>
      </c>
      <c r="P220" s="2">
        <v>4.3615368306046847</v>
      </c>
      <c r="Q220" s="4">
        <f>SUM([1]!Frame1[[#This Row],[MgO]:[K2O]],[1]!Frame1[[#This Row],[FeO]])/SUM([1]!Frame1[[#This Row],[Al2O3]],[1]!Frame1[[#This Row],[Fe2O3]])</f>
        <v>0.83293089754741689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72.032603805160704</v>
      </c>
      <c r="H221" s="2">
        <v>0.13192784579699771</v>
      </c>
      <c r="I221" s="2">
        <v>11.90177637440058</v>
      </c>
      <c r="J221" s="2">
        <v>0</v>
      </c>
      <c r="K221" s="2">
        <v>1.838913173901052</v>
      </c>
      <c r="L221" s="2">
        <v>0.21673860380935331</v>
      </c>
      <c r="M221" s="2">
        <v>1.206197447286836</v>
      </c>
      <c r="N221" s="2">
        <v>3.8636011983406449</v>
      </c>
      <c r="O221" s="2">
        <v>2.7704847617369501</v>
      </c>
      <c r="P221" s="2">
        <v>6.0377567895668971</v>
      </c>
      <c r="Q221" s="4">
        <f>SUM([1]!Frame1[[#This Row],[MgO]:[K2O]],[1]!Frame1[[#This Row],[FeO]])/SUM([1]!Frame1[[#This Row],[Al2O3]],[1]!Frame1[[#This Row],[Fe2O3]])</f>
        <v>0.92508500604985366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72.108532263524822</v>
      </c>
      <c r="H222" s="2">
        <v>0.1320669089075546</v>
      </c>
      <c r="I222" s="2">
        <v>11.914321853588669</v>
      </c>
      <c r="J222" s="2">
        <v>0</v>
      </c>
      <c r="K222" s="2">
        <v>1.8408515439582751</v>
      </c>
      <c r="L222" s="2">
        <v>0.21696706463383969</v>
      </c>
      <c r="M222" s="2">
        <v>1.207468881440499</v>
      </c>
      <c r="N222" s="2">
        <v>3.8676737608640992</v>
      </c>
      <c r="O222" s="2">
        <v>2.7734050870586469</v>
      </c>
      <c r="P222" s="2">
        <v>5.9387126360236024</v>
      </c>
      <c r="Q222" s="4">
        <f>SUM([1]!Frame1[[#This Row],[MgO]:[K2O]],[1]!Frame1[[#This Row],[FeO]])/SUM([1]!Frame1[[#This Row],[Al2O3]],[1]!Frame1[[#This Row],[Fe2O3]])</f>
        <v>0.92508500604985411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2"/>
  <sheetViews>
    <sheetView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71.878033856822341</v>
      </c>
      <c r="H2" s="2">
        <v>0.35427289414644092</v>
      </c>
      <c r="I2" s="2">
        <v>13.00968794615541</v>
      </c>
      <c r="J2" s="2">
        <v>1.495818886396084</v>
      </c>
      <c r="K2" s="2">
        <v>0</v>
      </c>
      <c r="L2" s="2">
        <v>0.1968182745258005</v>
      </c>
      <c r="M2" s="2">
        <v>1.0628186824393231</v>
      </c>
      <c r="N2" s="2">
        <v>4.2119110748521313</v>
      </c>
      <c r="O2" s="2">
        <v>4.2906383846624507</v>
      </c>
      <c r="P2" s="2">
        <v>3.4999999999999978</v>
      </c>
      <c r="Q2" s="4">
        <f>SUM([1]!Frame2[[#This Row],[MgO]:[K2O]],[1]!Frame2[[#This Row],[FeO]])/SUM([1]!Frame2[[#This Row],[Al2O3]],[1]!Frame2[[#This Row],[Fe2O3]])</f>
        <v>1.2395780350067256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71.069813350046758</v>
      </c>
      <c r="H3" s="2">
        <v>0.40228196235875519</v>
      </c>
      <c r="I3" s="2">
        <v>12.911335363323859</v>
      </c>
      <c r="J3" s="2">
        <v>1.1621475719872281</v>
      </c>
      <c r="K3" s="2">
        <v>0</v>
      </c>
      <c r="L3" s="2">
        <v>7.0239388442034756E-2</v>
      </c>
      <c r="M3" s="2">
        <v>1.085522436299845</v>
      </c>
      <c r="N3" s="2">
        <v>4.0483616547547463</v>
      </c>
      <c r="O3" s="2">
        <v>3.5502982727867618</v>
      </c>
      <c r="P3" s="2">
        <v>5.7000000000000011</v>
      </c>
      <c r="Q3" s="4">
        <f>SUM([1]!Frame2[[#This Row],[MgO]:[K2O]],[1]!Frame2[[#This Row],[FeO]])/SUM([1]!Frame2[[#This Row],[Al2O3]],[1]!Frame2[[#This Row],[Fe2O3]])</f>
        <v>1.1078343093960814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72.085282261319904</v>
      </c>
      <c r="H4" s="2">
        <v>0.2549543427106023</v>
      </c>
      <c r="I4" s="2">
        <v>12.17853648546482</v>
      </c>
      <c r="J4" s="2">
        <v>1.184165871766347</v>
      </c>
      <c r="K4" s="2">
        <v>0</v>
      </c>
      <c r="L4" s="2">
        <v>0.1911289328659927</v>
      </c>
      <c r="M4" s="2">
        <v>0.85575828380833541</v>
      </c>
      <c r="N4" s="2">
        <v>3.6388973085530179</v>
      </c>
      <c r="O4" s="2">
        <v>4.0112765135109889</v>
      </c>
      <c r="P4" s="2">
        <v>5.6</v>
      </c>
      <c r="Q4" s="4">
        <f>SUM([1]!Frame2[[#This Row],[MgO]:[K2O]],[1]!Frame2[[#This Row],[FeO]])/SUM([1]!Frame2[[#This Row],[Al2O3]],[1]!Frame2[[#This Row],[Fe2O3]])</f>
        <v>1.1535300664409067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72.321042694751029</v>
      </c>
      <c r="H5" s="2">
        <v>0.24878047740426479</v>
      </c>
      <c r="I5" s="2">
        <v>12.6650398547596</v>
      </c>
      <c r="J5" s="2">
        <v>1.437543108916443</v>
      </c>
      <c r="K5" s="2">
        <v>0</v>
      </c>
      <c r="L5" s="2">
        <v>0.16260933807091671</v>
      </c>
      <c r="M5" s="2">
        <v>0.81347428816318423</v>
      </c>
      <c r="N5" s="2">
        <v>3.9298274790491998</v>
      </c>
      <c r="O5" s="2">
        <v>3.921682758885368</v>
      </c>
      <c r="P5" s="2">
        <v>4.5000000000000009</v>
      </c>
      <c r="Q5" s="4">
        <f>SUM([1]!Frame2[[#This Row],[MgO]:[K2O]],[1]!Frame2[[#This Row],[FeO]])/SUM([1]!Frame2[[#This Row],[Al2O3]],[1]!Frame2[[#This Row],[Fe2O3]])</f>
        <v>1.1559762882164051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73.785132842918941</v>
      </c>
      <c r="H6" s="2">
        <v>0.28263819894210068</v>
      </c>
      <c r="I6" s="2">
        <v>12.082534942623431</v>
      </c>
      <c r="J6" s="2">
        <v>1.2140034477199819</v>
      </c>
      <c r="K6" s="2">
        <v>0</v>
      </c>
      <c r="L6" s="2">
        <v>0.16066794727872591</v>
      </c>
      <c r="M6" s="2">
        <v>0.9145733492998197</v>
      </c>
      <c r="N6" s="2">
        <v>3.3609241228059692</v>
      </c>
      <c r="O6" s="2">
        <v>3.9995251484110401</v>
      </c>
      <c r="P6" s="2">
        <v>4.2</v>
      </c>
      <c r="Q6" s="4">
        <f>SUM([1]!Frame2[[#This Row],[MgO]:[K2O]],[1]!Frame2[[#This Row],[FeO]])/SUM([1]!Frame2[[#This Row],[Al2O3]],[1]!Frame2[[#This Row],[Fe2O3]])</f>
        <v>1.1297729058760799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71.180786246820176</v>
      </c>
      <c r="H7" s="2">
        <v>0.35594707726041669</v>
      </c>
      <c r="I7" s="2">
        <v>12.327932270908059</v>
      </c>
      <c r="J7" s="2">
        <v>1.145976794577533</v>
      </c>
      <c r="K7" s="2">
        <v>0</v>
      </c>
      <c r="L7" s="2">
        <v>0.16495094483082789</v>
      </c>
      <c r="M7" s="2">
        <v>1.345654656206708</v>
      </c>
      <c r="N7" s="2">
        <v>3.6723351621601221</v>
      </c>
      <c r="O7" s="2">
        <v>4.1064168472361589</v>
      </c>
      <c r="P7" s="2">
        <v>5.6999999999999984</v>
      </c>
      <c r="Q7" s="4">
        <f>SUM([1]!Frame2[[#This Row],[MgO]:[K2O]],[1]!Frame2[[#This Row],[FeO]])/SUM([1]!Frame2[[#This Row],[Al2O3]],[1]!Frame2[[#This Row],[Fe2O3]])</f>
        <v>1.2148529080065136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72.626736550481013</v>
      </c>
      <c r="H8" s="2">
        <v>0.13815110186477339</v>
      </c>
      <c r="I8" s="2">
        <v>11.275284915425789</v>
      </c>
      <c r="J8" s="2">
        <v>0.80798191435327238</v>
      </c>
      <c r="K8" s="2">
        <v>0</v>
      </c>
      <c r="L8" s="2">
        <v>8.8208901307641654E-2</v>
      </c>
      <c r="M8" s="2">
        <v>0.54490796724378576</v>
      </c>
      <c r="N8" s="2">
        <v>2.5963460038827102</v>
      </c>
      <c r="O8" s="2">
        <v>5.4223826454410107</v>
      </c>
      <c r="P8" s="2">
        <v>6.5</v>
      </c>
      <c r="Q8" s="4">
        <f>SUM([1]!Frame2[[#This Row],[MgO]:[K2O]],[1]!Frame2[[#This Row],[FeO]])/SUM([1]!Frame2[[#This Row],[Al2O3]],[1]!Frame2[[#This Row],[Fe2O3]])</f>
        <v>1.1087288484403306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74.115730590544032</v>
      </c>
      <c r="H9" s="2">
        <v>0.14240115926525071</v>
      </c>
      <c r="I9" s="2">
        <v>11.89723253573797</v>
      </c>
      <c r="J9" s="2">
        <v>0.84932299364003538</v>
      </c>
      <c r="K9" s="2">
        <v>0</v>
      </c>
      <c r="L9" s="2">
        <v>8.6334078873041648E-2</v>
      </c>
      <c r="M9" s="2">
        <v>0.59121557532406188</v>
      </c>
      <c r="N9" s="2">
        <v>3.5391519378757188</v>
      </c>
      <c r="O9" s="2">
        <v>4.2786111287399056</v>
      </c>
      <c r="P9" s="2">
        <v>4.5</v>
      </c>
      <c r="Q9" s="4">
        <f>SUM([1]!Frame2[[#This Row],[MgO]:[K2O]],[1]!Frame2[[#This Row],[FeO]])/SUM([1]!Frame2[[#This Row],[Al2O3]],[1]!Frame2[[#This Row],[Fe2O3]])</f>
        <v>1.0886807094888964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69.708416323127523</v>
      </c>
      <c r="H10" s="2">
        <v>0.33797183119349511</v>
      </c>
      <c r="I10" s="2">
        <v>13.91707793110128</v>
      </c>
      <c r="J10" s="2">
        <v>1.7374378366087111</v>
      </c>
      <c r="K10" s="2">
        <v>0</v>
      </c>
      <c r="L10" s="2">
        <v>0.44196702655813791</v>
      </c>
      <c r="M10" s="2">
        <v>1.674669128638743</v>
      </c>
      <c r="N10" s="2">
        <v>3.8062944512988519</v>
      </c>
      <c r="O10" s="2">
        <v>3.7761654714732682</v>
      </c>
      <c r="P10" s="2">
        <v>4.5999999999999988</v>
      </c>
      <c r="Q10" s="4">
        <f>SUM([1]!Frame2[[#This Row],[MgO]:[K2O]],[1]!Frame2[[#This Row],[FeO]])/SUM([1]!Frame2[[#This Row],[Al2O3]],[1]!Frame2[[#This Row],[Fe2O3]])</f>
        <v>1.2199340866672024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71.712524732012525</v>
      </c>
      <c r="H11" s="2">
        <v>0.50156412930135552</v>
      </c>
      <c r="I11" s="2">
        <v>12.52238409384776</v>
      </c>
      <c r="J11" s="2">
        <v>2.574696198123045</v>
      </c>
      <c r="K11" s="2">
        <v>0</v>
      </c>
      <c r="L11" s="2">
        <v>0.54614716162669452</v>
      </c>
      <c r="M11" s="2">
        <v>2.284903478623566</v>
      </c>
      <c r="N11" s="2">
        <v>3.1709997726798749</v>
      </c>
      <c r="O11" s="2">
        <v>2.886780433785193</v>
      </c>
      <c r="P11" s="2">
        <v>3.8</v>
      </c>
      <c r="Q11" s="4">
        <f>SUM([1]!Frame2[[#This Row],[MgO]:[K2O]],[1]!Frame2[[#This Row],[FeO]])/SUM([1]!Frame2[[#This Row],[Al2O3]],[1]!Frame2[[#This Row],[Fe2O3]])</f>
        <v>1.4000046737479832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72.445274306327363</v>
      </c>
      <c r="H12" s="2">
        <v>0.23417972663742589</v>
      </c>
      <c r="I12" s="2">
        <v>13.39844492896262</v>
      </c>
      <c r="J12" s="2">
        <v>1.103991716993175</v>
      </c>
      <c r="K12" s="2">
        <v>0</v>
      </c>
      <c r="L12" s="2">
        <v>0.21745324849614561</v>
      </c>
      <c r="M12" s="2">
        <v>1.9570762255788099</v>
      </c>
      <c r="N12" s="2">
        <v>3.3956105525724261</v>
      </c>
      <c r="O12" s="2">
        <v>4.0479692944320291</v>
      </c>
      <c r="P12" s="2">
        <v>3.2000000000000011</v>
      </c>
      <c r="Q12" s="4">
        <f>SUM([1]!Frame2[[#This Row],[MgO]:[K2O]],[1]!Frame2[[#This Row],[FeO]])/SUM([1]!Frame2[[#This Row],[Al2O3]],[1]!Frame2[[#This Row],[Fe2O3]])</f>
        <v>1.1675283505484744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73.777731958762885</v>
      </c>
      <c r="H13" s="2">
        <v>0.1989690721649485</v>
      </c>
      <c r="I13" s="2">
        <v>12.714123711340211</v>
      </c>
      <c r="J13" s="2">
        <v>0.89536082474226819</v>
      </c>
      <c r="K13" s="2">
        <v>0</v>
      </c>
      <c r="L13" s="2">
        <v>0.25865979381443288</v>
      </c>
      <c r="M13" s="2">
        <v>2.4075257731958759</v>
      </c>
      <c r="N13" s="2">
        <v>3.6411340206185558</v>
      </c>
      <c r="O13" s="2">
        <v>2.606494845360825</v>
      </c>
      <c r="P13" s="2">
        <v>3.5</v>
      </c>
      <c r="Q13" s="4">
        <f>SUM([1]!Frame2[[#This Row],[MgO]:[K2O]],[1]!Frame2[[#This Row],[FeO]])/SUM([1]!Frame2[[#This Row],[Al2O3]],[1]!Frame2[[#This Row],[Fe2O3]])</f>
        <v>1.188744096886676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72.1562477402464</v>
      </c>
      <c r="H14" s="2">
        <v>0.48322060164271058</v>
      </c>
      <c r="I14" s="2">
        <v>12.94747755030801</v>
      </c>
      <c r="J14" s="2">
        <v>1.8333967484599589</v>
      </c>
      <c r="K14" s="2">
        <v>0</v>
      </c>
      <c r="L14" s="2">
        <v>0.66798223921971278</v>
      </c>
      <c r="M14" s="2">
        <v>2.6292899722792611</v>
      </c>
      <c r="N14" s="2">
        <v>3.1267232371663258</v>
      </c>
      <c r="O14" s="2">
        <v>3.0556619106776202</v>
      </c>
      <c r="P14" s="2">
        <v>3.100000000000001</v>
      </c>
      <c r="Q14" s="4">
        <f>SUM([1]!Frame2[[#This Row],[MgO]:[K2O]],[1]!Frame2[[#This Row],[FeO]])/SUM([1]!Frame2[[#This Row],[Al2O3]],[1]!Frame2[[#This Row],[Fe2O3]])</f>
        <v>1.3534475986349614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63.945345128977472</v>
      </c>
      <c r="H15" s="2">
        <v>0.96533870788505227</v>
      </c>
      <c r="I15" s="2">
        <v>14.61322541296196</v>
      </c>
      <c r="J15" s="2">
        <v>4.3939539828030023</v>
      </c>
      <c r="K15" s="2">
        <v>0</v>
      </c>
      <c r="L15" s="2">
        <v>1.664376841512802</v>
      </c>
      <c r="M15" s="2">
        <v>3.595053258657003</v>
      </c>
      <c r="N15" s="2">
        <v>4.3939539828030023</v>
      </c>
      <c r="O15" s="2">
        <v>3.3287526843997002</v>
      </c>
      <c r="P15" s="2">
        <v>3.100000000000001</v>
      </c>
      <c r="Q15" s="4">
        <f>SUM([1]!Frame2[[#This Row],[MgO]:[K2O]],[1]!Frame2[[#This Row],[FeO]])/SUM([1]!Frame2[[#This Row],[Al2O3]],[1]!Frame2[[#This Row],[Fe2O3]])</f>
        <v>1.9033817967629567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70.482039877648432</v>
      </c>
      <c r="H16" s="2">
        <v>0.44592944379063371</v>
      </c>
      <c r="I16" s="2">
        <v>12.99084074370352</v>
      </c>
      <c r="J16" s="2">
        <v>2.8943326552424442</v>
      </c>
      <c r="K16" s="2">
        <v>0</v>
      </c>
      <c r="L16" s="2">
        <v>0.55530794486535917</v>
      </c>
      <c r="M16" s="2">
        <v>3.012124576507285</v>
      </c>
      <c r="N16" s="2">
        <v>3.020539006348208</v>
      </c>
      <c r="O16" s="2">
        <v>2.4988857518941159</v>
      </c>
      <c r="P16" s="2">
        <v>4.0999999999999979</v>
      </c>
      <c r="Q16" s="4">
        <f>SUM([1]!Frame2[[#This Row],[MgO]:[K2O]],[1]!Frame2[[#This Row],[FeO]])/SUM([1]!Frame2[[#This Row],[Al2O3]],[1]!Frame2[[#This Row],[Fe2O3]])</f>
        <v>1.4366311798579663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71.962852134260515</v>
      </c>
      <c r="H17" s="2">
        <v>0.19720352353395679</v>
      </c>
      <c r="I17" s="2">
        <v>12.900396835840461</v>
      </c>
      <c r="J17" s="2">
        <v>0.93671673678629452</v>
      </c>
      <c r="K17" s="2">
        <v>0</v>
      </c>
      <c r="L17" s="2">
        <v>0.47657485320118947</v>
      </c>
      <c r="M17" s="2">
        <v>2.645813612074714</v>
      </c>
      <c r="N17" s="2">
        <v>3.1059554956598179</v>
      </c>
      <c r="O17" s="2">
        <v>2.9744868086430531</v>
      </c>
      <c r="P17" s="2">
        <v>4.7999999999999989</v>
      </c>
      <c r="Q17" s="4">
        <f>SUM([1]!Frame2[[#This Row],[MgO]:[K2O]],[1]!Frame2[[#This Row],[FeO]])/SUM([1]!Frame2[[#This Row],[Al2O3]],[1]!Frame2[[#This Row],[Fe2O3]])</f>
        <v>1.2150780353461634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70.99256688769762</v>
      </c>
      <c r="H18" s="2">
        <v>0.44324910523816208</v>
      </c>
      <c r="I18" s="2">
        <v>13.02135930231408</v>
      </c>
      <c r="J18" s="2">
        <v>2.1944479741774758</v>
      </c>
      <c r="K18" s="2">
        <v>0</v>
      </c>
      <c r="L18" s="2">
        <v>0.47231522070579618</v>
      </c>
      <c r="M18" s="2">
        <v>2.5069026116923712</v>
      </c>
      <c r="N18" s="2">
        <v>3.4369989780764501</v>
      </c>
      <c r="O18" s="2">
        <v>2.732159920098058</v>
      </c>
      <c r="P18" s="2">
        <v>4.200000000000002</v>
      </c>
      <c r="Q18" s="4">
        <f>SUM([1]!Frame2[[#This Row],[MgO]:[K2O]],[1]!Frame2[[#This Row],[FeO]])/SUM([1]!Frame2[[#This Row],[Al2O3]],[1]!Frame2[[#This Row],[Fe2O3]])</f>
        <v>1.342321701178012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71.797633136094689</v>
      </c>
      <c r="H19" s="2">
        <v>0.42248520710059168</v>
      </c>
      <c r="I19" s="2">
        <v>13.15917159763314</v>
      </c>
      <c r="J19" s="2">
        <v>1.5408284023668639</v>
      </c>
      <c r="K19" s="2">
        <v>0</v>
      </c>
      <c r="L19" s="2">
        <v>0.32307692307692321</v>
      </c>
      <c r="M19" s="2">
        <v>2.36094674556213</v>
      </c>
      <c r="N19" s="2">
        <v>3.355029585798817</v>
      </c>
      <c r="O19" s="2">
        <v>3.6408284023668651</v>
      </c>
      <c r="P19" s="2">
        <v>3.4</v>
      </c>
      <c r="Q19" s="4">
        <f>SUM([1]!Frame2[[#This Row],[MgO]:[K2O]],[1]!Frame2[[#This Row],[FeO]])/SUM([1]!Frame2[[#This Row],[Al2O3]],[1]!Frame2[[#This Row],[Fe2O3]])</f>
        <v>1.2734141449018059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71.499493796515083</v>
      </c>
      <c r="H20" s="2">
        <v>0.32685450043504799</v>
      </c>
      <c r="I20" s="2">
        <v>13.711559677955441</v>
      </c>
      <c r="J20" s="2">
        <v>1.225705602337033</v>
      </c>
      <c r="K20" s="2">
        <v>0</v>
      </c>
      <c r="L20" s="2">
        <v>0.6210238449959361</v>
      </c>
      <c r="M20" s="2">
        <v>2.56581072108035</v>
      </c>
      <c r="N20" s="2">
        <v>3.611745514698296</v>
      </c>
      <c r="O20" s="2">
        <v>3.1378063419828051</v>
      </c>
      <c r="P20" s="2">
        <v>3.2999999999999989</v>
      </c>
      <c r="Q20" s="4">
        <f>SUM([1]!Frame2[[#This Row],[MgO]:[K2O]],[1]!Frame2[[#This Row],[FeO]])/SUM([1]!Frame2[[#This Row],[Al2O3]],[1]!Frame2[[#This Row],[Fe2O3]])</f>
        <v>1.2627249008724861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70.650173767537652</v>
      </c>
      <c r="H21" s="2">
        <v>0.42275711159737428</v>
      </c>
      <c r="I21" s="2">
        <v>13.72717209422062</v>
      </c>
      <c r="J21" s="2">
        <v>1.6910284463894969</v>
      </c>
      <c r="K21" s="2">
        <v>0</v>
      </c>
      <c r="L21" s="2">
        <v>0.26111468657484882</v>
      </c>
      <c r="M21" s="2">
        <v>2.3873342772557602</v>
      </c>
      <c r="N21" s="2">
        <v>3.618303513965762</v>
      </c>
      <c r="O21" s="2">
        <v>3.8421161024584891</v>
      </c>
      <c r="P21" s="2">
        <v>3.4000000000000008</v>
      </c>
      <c r="Q21" s="4">
        <f>SUM([1]!Frame2[[#This Row],[MgO]:[K2O]],[1]!Frame2[[#This Row],[FeO]])/SUM([1]!Frame2[[#This Row],[Al2O3]],[1]!Frame2[[#This Row],[Fe2O3]])</f>
        <v>1.2757508973524267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69.409067013142632</v>
      </c>
      <c r="H22" s="2">
        <v>0.36133480115882022</v>
      </c>
      <c r="I22" s="2">
        <v>14.42052999000674</v>
      </c>
      <c r="J22" s="2">
        <v>1.839521280275376</v>
      </c>
      <c r="K22" s="2">
        <v>0</v>
      </c>
      <c r="L22" s="2">
        <v>0.4927288263721854</v>
      </c>
      <c r="M22" s="2">
        <v>2.939948335534821</v>
      </c>
      <c r="N22" s="2">
        <v>3.2684348767547151</v>
      </c>
      <c r="O22" s="2">
        <v>3.2684348767547138</v>
      </c>
      <c r="P22" s="2">
        <v>4</v>
      </c>
      <c r="Q22" s="4">
        <f>SUM([1]!Frame2[[#This Row],[MgO]:[K2O]],[1]!Frame2[[#This Row],[FeO]])/SUM([1]!Frame2[[#This Row],[Al2O3]],[1]!Frame2[[#This Row],[Fe2O3]])</f>
        <v>1.2563588749889776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71.753707518022665</v>
      </c>
      <c r="H23" s="2">
        <v>0.27245108135942331</v>
      </c>
      <c r="I23" s="2">
        <v>12.90427394438723</v>
      </c>
      <c r="J23" s="2">
        <v>1.808084449021627</v>
      </c>
      <c r="K23" s="2">
        <v>0</v>
      </c>
      <c r="L23" s="2">
        <v>0.39629248197734301</v>
      </c>
      <c r="M23" s="2">
        <v>2.600669412976313</v>
      </c>
      <c r="N23" s="2">
        <v>3.145571575695159</v>
      </c>
      <c r="O23" s="2">
        <v>3.3189495365602468</v>
      </c>
      <c r="P23" s="2">
        <v>3.7999999999999989</v>
      </c>
      <c r="Q23" s="4">
        <f>SUM([1]!Frame2[[#This Row],[MgO]:[K2O]],[1]!Frame2[[#This Row],[FeO]])/SUM([1]!Frame2[[#This Row],[Al2O3]],[1]!Frame2[[#This Row],[Fe2O3]])</f>
        <v>1.3223876778313359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71.224713242961442</v>
      </c>
      <c r="H24" s="2">
        <v>0.26496350364963511</v>
      </c>
      <c r="I24" s="2">
        <v>13.47528675703858</v>
      </c>
      <c r="J24" s="2">
        <v>1.476225234619396</v>
      </c>
      <c r="K24" s="2">
        <v>0</v>
      </c>
      <c r="L24" s="2">
        <v>0.66871741397288853</v>
      </c>
      <c r="M24" s="2">
        <v>2.0692387904066738</v>
      </c>
      <c r="N24" s="2">
        <v>3.8861313868613161</v>
      </c>
      <c r="O24" s="2">
        <v>3.7347236704900948</v>
      </c>
      <c r="P24" s="2">
        <v>3.2000000000000011</v>
      </c>
      <c r="Q24" s="4">
        <f>SUM([1]!Frame2[[#This Row],[MgO]:[K2O]],[1]!Frame2[[#This Row],[FeO]])/SUM([1]!Frame2[[#This Row],[Al2O3]],[1]!Frame2[[#This Row],[Fe2O3]])</f>
        <v>1.3346467420959738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66.044580366990871</v>
      </c>
      <c r="H25" s="2">
        <v>0.4386443397172366</v>
      </c>
      <c r="I25" s="2">
        <v>14.837621578261309</v>
      </c>
      <c r="J25" s="2">
        <v>3.2230823222701299</v>
      </c>
      <c r="K25" s="2">
        <v>0</v>
      </c>
      <c r="L25" s="2">
        <v>0.51493031184197335</v>
      </c>
      <c r="M25" s="2">
        <v>1.878542063571643</v>
      </c>
      <c r="N25" s="2">
        <v>5.0062669206858521</v>
      </c>
      <c r="O25" s="2">
        <v>3.1563320966609849</v>
      </c>
      <c r="P25" s="2">
        <v>4.9000000000000021</v>
      </c>
      <c r="Q25" s="4">
        <f>SUM([1]!Frame2[[#This Row],[MgO]:[K2O]],[1]!Frame2[[#This Row],[FeO]])/SUM([1]!Frame2[[#This Row],[Al2O3]],[1]!Frame2[[#This Row],[Fe2O3]])</f>
        <v>1.4115929662521089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67.383158884598458</v>
      </c>
      <c r="H26" s="2">
        <v>0.34128582643240341</v>
      </c>
      <c r="I26" s="2">
        <v>14.72891820136755</v>
      </c>
      <c r="J26" s="2">
        <v>2.650604885566783</v>
      </c>
      <c r="K26" s="2">
        <v>0</v>
      </c>
      <c r="L26" s="2">
        <v>0.38987691224386278</v>
      </c>
      <c r="M26" s="2">
        <v>1.6296836651582489</v>
      </c>
      <c r="N26" s="2">
        <v>5.0359029757758131</v>
      </c>
      <c r="O26" s="2">
        <v>2.8405686488568911</v>
      </c>
      <c r="P26" s="2">
        <v>5.0000000000000009</v>
      </c>
      <c r="Q26" s="4">
        <f>SUM([1]!Frame2[[#This Row],[MgO]:[K2O]],[1]!Frame2[[#This Row],[FeO]])/SUM([1]!Frame2[[#This Row],[Al2O3]],[1]!Frame2[[#This Row],[Fe2O3]])</f>
        <v>1.2947563105228848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70.658365134137838</v>
      </c>
      <c r="H27" s="2">
        <v>0.28147691458039148</v>
      </c>
      <c r="I27" s="2">
        <v>13.333574666013559</v>
      </c>
      <c r="J27" s="2">
        <v>2.1435635082529561</v>
      </c>
      <c r="K27" s="2">
        <v>0</v>
      </c>
      <c r="L27" s="2">
        <v>0.29804936137046051</v>
      </c>
      <c r="M27" s="2">
        <v>1.3656102112463171</v>
      </c>
      <c r="N27" s="2">
        <v>4.3879040376703653</v>
      </c>
      <c r="O27" s="2">
        <v>3.1314561667281038</v>
      </c>
      <c r="P27" s="2">
        <v>4.4000000000000004</v>
      </c>
      <c r="Q27" s="4">
        <f>SUM([1]!Frame2[[#This Row],[MgO]:[K2O]],[1]!Frame2[[#This Row],[FeO]])/SUM([1]!Frame2[[#This Row],[Al2O3]],[1]!Frame2[[#This Row],[Fe2O3]])</f>
        <v>1.2665162139437951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67.856256204044072</v>
      </c>
      <c r="H28" s="2">
        <v>0.38867042723438983</v>
      </c>
      <c r="I28" s="2">
        <v>14.12529369647118</v>
      </c>
      <c r="J28" s="2">
        <v>3.035606083927529</v>
      </c>
      <c r="K28" s="2">
        <v>0</v>
      </c>
      <c r="L28" s="2">
        <v>0.4084290395289451</v>
      </c>
      <c r="M28" s="2">
        <v>1.8015759967326701</v>
      </c>
      <c r="N28" s="2">
        <v>4.7713681234582106</v>
      </c>
      <c r="O28" s="2">
        <v>2.9128004286029952</v>
      </c>
      <c r="P28" s="2">
        <v>4.700000000000002</v>
      </c>
      <c r="Q28" s="4">
        <f>SUM([1]!Frame2[[#This Row],[MgO]:[K2O]],[1]!Frame2[[#This Row],[FeO]])/SUM([1]!Frame2[[#This Row],[Al2O3]],[1]!Frame2[[#This Row],[Fe2O3]])</f>
        <v>1.3889420971434141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66.395490000000009</v>
      </c>
      <c r="H29" s="2">
        <v>0.50932999999999995</v>
      </c>
      <c r="I29" s="2">
        <v>15.19341</v>
      </c>
      <c r="J29" s="2">
        <v>3.1040299999999998</v>
      </c>
      <c r="K29" s="2">
        <v>0</v>
      </c>
      <c r="L29" s="2">
        <v>0.61504000000000003</v>
      </c>
      <c r="M29" s="2">
        <v>2.7100200000000001</v>
      </c>
      <c r="N29" s="2">
        <v>5.4200399999999984</v>
      </c>
      <c r="O29" s="2">
        <v>2.1526400000000012</v>
      </c>
      <c r="P29" s="2">
        <v>3.899999999999999</v>
      </c>
      <c r="Q29" s="4">
        <f>SUM([1]!Frame2[[#This Row],[MgO]:[K2O]],[1]!Frame2[[#This Row],[FeO]])/SUM([1]!Frame2[[#This Row],[Al2O3]],[1]!Frame2[[#This Row],[Fe2O3]])</f>
        <v>1.45688534404787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67.822860000000006</v>
      </c>
      <c r="H30" s="2">
        <v>0.56027999999999989</v>
      </c>
      <c r="I30" s="2">
        <v>14.17122</v>
      </c>
      <c r="J30" s="2">
        <v>3.1105200000000002</v>
      </c>
      <c r="K30" s="2">
        <v>0</v>
      </c>
      <c r="L30" s="2">
        <v>0.56993999999999989</v>
      </c>
      <c r="M30" s="2">
        <v>2.43432</v>
      </c>
      <c r="N30" s="2">
        <v>5.5834799999999989</v>
      </c>
      <c r="O30" s="2">
        <v>2.3473799999999998</v>
      </c>
      <c r="P30" s="2">
        <v>3.4</v>
      </c>
      <c r="Q30" s="4">
        <f>SUM([1]!Frame2[[#This Row],[MgO]:[K2O]],[1]!Frame2[[#This Row],[FeO]])/SUM([1]!Frame2[[#This Row],[Al2O3]],[1]!Frame2[[#This Row],[Fe2O3]])</f>
        <v>1.5530459031834249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69.470352964703537</v>
      </c>
      <c r="H31" s="2">
        <v>0.54258574142585747</v>
      </c>
      <c r="I31" s="2">
        <v>12.731386861313871</v>
      </c>
      <c r="J31" s="2">
        <v>3.1198680131986798</v>
      </c>
      <c r="K31" s="2">
        <v>0</v>
      </c>
      <c r="L31" s="2">
        <v>0.57165283471652817</v>
      </c>
      <c r="M31" s="2">
        <v>2.6160383961603841</v>
      </c>
      <c r="N31" s="2">
        <v>5.7262173782621737</v>
      </c>
      <c r="O31" s="2">
        <v>2.1218978102189778</v>
      </c>
      <c r="P31" s="2">
        <v>3.0999999999999992</v>
      </c>
      <c r="Q31" s="4">
        <f>SUM([1]!Frame2[[#This Row],[MgO]:[K2O]],[1]!Frame2[[#This Row],[FeO]])/SUM([1]!Frame2[[#This Row],[Al2O3]],[1]!Frame2[[#This Row],[Fe2O3]])</f>
        <v>1.7552922196347509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66.860572114422894</v>
      </c>
      <c r="H32" s="2">
        <v>0.63768753750750162</v>
      </c>
      <c r="I32" s="2">
        <v>14.51222244448889</v>
      </c>
      <c r="J32" s="2">
        <v>3.401000200040007</v>
      </c>
      <c r="K32" s="2">
        <v>0</v>
      </c>
      <c r="L32" s="2">
        <v>0.61836367273454684</v>
      </c>
      <c r="M32" s="2">
        <v>2.5893978795759152</v>
      </c>
      <c r="N32" s="2">
        <v>5.3527105421084213</v>
      </c>
      <c r="O32" s="2">
        <v>2.6280456091218238</v>
      </c>
      <c r="P32" s="2">
        <v>3.399999999999999</v>
      </c>
      <c r="Q32" s="4">
        <f>SUM([1]!Frame2[[#This Row],[MgO]:[K2O]],[1]!Frame2[[#This Row],[FeO]])/SUM([1]!Frame2[[#This Row],[Al2O3]],[1]!Frame2[[#This Row],[Fe2O3]])</f>
        <v>1.5676049568059285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66.441875812418758</v>
      </c>
      <c r="H33" s="2">
        <v>0.68437156284371559</v>
      </c>
      <c r="I33" s="2">
        <v>14.58386161383862</v>
      </c>
      <c r="J33" s="2">
        <v>3.7206679332066779</v>
      </c>
      <c r="K33" s="2">
        <v>0</v>
      </c>
      <c r="L33" s="2">
        <v>0.65545445455454454</v>
      </c>
      <c r="M33" s="2">
        <v>2.7471252874712522</v>
      </c>
      <c r="N33" s="2">
        <v>5.4460553944605543</v>
      </c>
      <c r="O33" s="2">
        <v>2.1205879412058799</v>
      </c>
      <c r="P33" s="2">
        <v>3.6</v>
      </c>
      <c r="Q33" s="4">
        <f>SUM([1]!Frame2[[#This Row],[MgO]:[K2O]],[1]!Frame2[[#This Row],[FeO]])/SUM([1]!Frame2[[#This Row],[Al2O3]],[1]!Frame2[[#This Row],[Fe2O3]])</f>
        <v>1.5899749052611014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66.949799999999996</v>
      </c>
      <c r="H34" s="2">
        <v>0.54948000000000008</v>
      </c>
      <c r="I34" s="2">
        <v>14.46</v>
      </c>
      <c r="J34" s="2">
        <v>3.3065199999999999</v>
      </c>
      <c r="K34" s="2">
        <v>0</v>
      </c>
      <c r="L34" s="2">
        <v>0.62660000000000016</v>
      </c>
      <c r="M34" s="2">
        <v>2.76668</v>
      </c>
      <c r="N34" s="2">
        <v>5.5912000000000006</v>
      </c>
      <c r="O34" s="2">
        <v>2.1497199999999999</v>
      </c>
      <c r="P34" s="2">
        <v>3.5999999999999992</v>
      </c>
      <c r="Q34" s="4">
        <f>SUM([1]!Frame2[[#This Row],[MgO]:[K2O]],[1]!Frame2[[#This Row],[FeO]])/SUM([1]!Frame2[[#This Row],[Al2O3]],[1]!Frame2[[#This Row],[Fe2O3]])</f>
        <v>1.57905258788791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69.269646070785839</v>
      </c>
      <c r="H35" s="2">
        <v>0.51346730653869221</v>
      </c>
      <c r="I35" s="2">
        <v>12.759178164367119</v>
      </c>
      <c r="J35" s="2">
        <v>3.255188962207558</v>
      </c>
      <c r="K35" s="2">
        <v>0</v>
      </c>
      <c r="L35" s="2">
        <v>0.6975404919016196</v>
      </c>
      <c r="M35" s="2">
        <v>2.8386022795440908</v>
      </c>
      <c r="N35" s="2">
        <v>5.435002999400119</v>
      </c>
      <c r="O35" s="2">
        <v>2.1313737252549489</v>
      </c>
      <c r="P35" s="2">
        <v>3.1</v>
      </c>
      <c r="Q35" s="4">
        <f>SUM([1]!Frame2[[#This Row],[MgO]:[K2O]],[1]!Frame2[[#This Row],[FeO]])/SUM([1]!Frame2[[#This Row],[Al2O3]],[1]!Frame2[[#This Row],[Fe2O3]])</f>
        <v>1.7864530775916565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72.094101123595507</v>
      </c>
      <c r="H36" s="2">
        <v>0.5898876404494382</v>
      </c>
      <c r="I36" s="2">
        <v>11.86657303370786</v>
      </c>
      <c r="J36" s="2">
        <v>1.6025280898876411</v>
      </c>
      <c r="K36" s="2">
        <v>0</v>
      </c>
      <c r="L36" s="2">
        <v>0.2359550561797753</v>
      </c>
      <c r="M36" s="2">
        <v>1.425561797752809</v>
      </c>
      <c r="N36" s="2">
        <v>2.73314606741573</v>
      </c>
      <c r="O36" s="2">
        <v>3.952247191011236</v>
      </c>
      <c r="P36" s="2">
        <v>5.5</v>
      </c>
      <c r="Q36" s="4">
        <f>SUM([1]!Frame2[[#This Row],[MgO]:[K2O]],[1]!Frame2[[#This Row],[FeO]])/SUM([1]!Frame2[[#This Row],[Al2O3]],[1]!Frame2[[#This Row],[Fe2O3]])</f>
        <v>1.19980126288795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71.870535714285694</v>
      </c>
      <c r="H37" s="2">
        <v>0.1140048154093098</v>
      </c>
      <c r="I37" s="2">
        <v>12.2555176565008</v>
      </c>
      <c r="J37" s="2">
        <v>1.301554975922953</v>
      </c>
      <c r="K37" s="2">
        <v>0</v>
      </c>
      <c r="L37" s="2">
        <v>9.5004012841091459E-2</v>
      </c>
      <c r="M37" s="2">
        <v>0.61752608346709448</v>
      </c>
      <c r="N37" s="2">
        <v>3.3916432584269658</v>
      </c>
      <c r="O37" s="2">
        <v>5.0542134831460661</v>
      </c>
      <c r="P37" s="2">
        <v>5.2999999999999989</v>
      </c>
      <c r="Q37" s="4">
        <f>SUM([1]!Frame2[[#This Row],[MgO]:[K2O]],[1]!Frame2[[#This Row],[FeO]])/SUM([1]!Frame2[[#This Row],[Al2O3]],[1]!Frame2[[#This Row],[Fe2O3]])</f>
        <v>1.1636172514258114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71.477043661028276</v>
      </c>
      <c r="H38" s="2">
        <v>0.1229289424737753</v>
      </c>
      <c r="I38" s="2">
        <v>13.665164518110579</v>
      </c>
      <c r="J38" s="2">
        <v>0.79940731529302478</v>
      </c>
      <c r="K38" s="2">
        <v>0</v>
      </c>
      <c r="L38" s="2">
        <v>9.9590550776626513E-2</v>
      </c>
      <c r="M38" s="2">
        <v>0.91703783927245164</v>
      </c>
      <c r="N38" s="2">
        <v>2.8771941491354038</v>
      </c>
      <c r="O38" s="2">
        <v>4.0416330239098652</v>
      </c>
      <c r="P38" s="2">
        <v>5.9999999999999991</v>
      </c>
      <c r="Q38" s="4">
        <f>SUM([1]!Frame2[[#This Row],[MgO]:[K2O]],[1]!Frame2[[#This Row],[FeO]])/SUM([1]!Frame2[[#This Row],[Al2O3]],[1]!Frame2[[#This Row],[Fe2O3]])</f>
        <v>0.88999368401346035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74.653047124486207</v>
      </c>
      <c r="H39" s="2">
        <v>0.1200790873749932</v>
      </c>
      <c r="I39" s="2">
        <v>12.47131681752913</v>
      </c>
      <c r="J39" s="2">
        <v>0.67187590541353714</v>
      </c>
      <c r="K39" s="2">
        <v>0</v>
      </c>
      <c r="L39" s="2">
        <v>9.1324904563443457E-2</v>
      </c>
      <c r="M39" s="2">
        <v>0.77271803949911322</v>
      </c>
      <c r="N39" s="2">
        <v>2.192506439380673</v>
      </c>
      <c r="O39" s="2">
        <v>4.4271316817529121</v>
      </c>
      <c r="P39" s="2">
        <v>4.6000000000000014</v>
      </c>
      <c r="Q39" s="4">
        <f>SUM([1]!Frame2[[#This Row],[MgO]:[K2O]],[1]!Frame2[[#This Row],[FeO]])/SUM([1]!Frame2[[#This Row],[Al2O3]],[1]!Frame2[[#This Row],[Fe2O3]])</f>
        <v>0.88110296386001297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68.788528678304246</v>
      </c>
      <c r="H40" s="2">
        <v>0.2084788029925187</v>
      </c>
      <c r="I40" s="2">
        <v>13.90174563591022</v>
      </c>
      <c r="J40" s="2">
        <v>3.0418952618453861</v>
      </c>
      <c r="K40" s="2">
        <v>0</v>
      </c>
      <c r="L40" s="2">
        <v>0.1231920199501247</v>
      </c>
      <c r="M40" s="2">
        <v>2.0279301745635911</v>
      </c>
      <c r="N40" s="2">
        <v>4.4917705735660842</v>
      </c>
      <c r="O40" s="2">
        <v>2.4164588528678301</v>
      </c>
      <c r="P40" s="2">
        <v>4.9999999999999991</v>
      </c>
      <c r="Q40" s="4">
        <f>SUM([1]!Frame2[[#This Row],[MgO]:[K2O]],[1]!Frame2[[#This Row],[FeO]])/SUM([1]!Frame2[[#This Row],[Al2O3]],[1]!Frame2[[#This Row],[Fe2O3]])</f>
        <v>1.3178838962113109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59.448653986072131</v>
      </c>
      <c r="H41" s="2">
        <v>1.123375948446107</v>
      </c>
      <c r="I41" s="2">
        <v>13.72123479887745</v>
      </c>
      <c r="J41" s="2">
        <v>9.8295395489034405</v>
      </c>
      <c r="K41" s="2">
        <v>0</v>
      </c>
      <c r="L41" s="2">
        <v>1.073225236461907</v>
      </c>
      <c r="M41" s="2">
        <v>4.7743477808959573</v>
      </c>
      <c r="N41" s="2">
        <v>4.5235942209749496</v>
      </c>
      <c r="O41" s="2">
        <v>2.0060284793680498</v>
      </c>
      <c r="P41" s="2">
        <v>3.5</v>
      </c>
      <c r="Q41" s="4">
        <f>SUM([1]!Frame2[[#This Row],[MgO]:[K2O]],[1]!Frame2[[#This Row],[FeO]])/SUM([1]!Frame2[[#This Row],[Al2O3]],[1]!Frame2[[#This Row],[Fe2O3]])</f>
        <v>2.547784119072253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70.18587670804213</v>
      </c>
      <c r="H42" s="2">
        <v>0.3418796286638156</v>
      </c>
      <c r="I42" s="2">
        <v>12.971315322833</v>
      </c>
      <c r="J42" s="2">
        <v>3.0366955251903618</v>
      </c>
      <c r="K42" s="2">
        <v>0</v>
      </c>
      <c r="L42" s="2">
        <v>0.21116094711588609</v>
      </c>
      <c r="M42" s="2">
        <v>1.7093981433190779</v>
      </c>
      <c r="N42" s="2">
        <v>4.8265359340773966</v>
      </c>
      <c r="O42" s="2">
        <v>3.1171377907583189</v>
      </c>
      <c r="P42" s="2">
        <v>3.5999999999999992</v>
      </c>
      <c r="Q42" s="4">
        <f>SUM([1]!Frame2[[#This Row],[MgO]:[K2O]],[1]!Frame2[[#This Row],[FeO]])/SUM([1]!Frame2[[#This Row],[Al2O3]],[1]!Frame2[[#This Row],[Fe2O3]])</f>
        <v>1.4852812952492269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66.950439002135653</v>
      </c>
      <c r="H43" s="2">
        <v>0.30470972095979809</v>
      </c>
      <c r="I43" s="2">
        <v>13.769070515870879</v>
      </c>
      <c r="J43" s="2">
        <v>2.9299848850007182</v>
      </c>
      <c r="K43" s="2">
        <v>0</v>
      </c>
      <c r="L43" s="2">
        <v>0.27614318461981707</v>
      </c>
      <c r="M43" s="2">
        <v>1.0474396657993059</v>
      </c>
      <c r="N43" s="2">
        <v>5.2943314016764917</v>
      </c>
      <c r="O43" s="2">
        <v>4.0278816239373318</v>
      </c>
      <c r="P43" s="2">
        <v>5.3999999999999986</v>
      </c>
      <c r="Q43" s="4">
        <f>SUM([1]!Frame2[[#This Row],[MgO]:[K2O]],[1]!Frame2[[#This Row],[FeO]])/SUM([1]!Frame2[[#This Row],[Al2O3]],[1]!Frame2[[#This Row],[Fe2O3]])</f>
        <v>1.4402429505110275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67.840223325618879</v>
      </c>
      <c r="H44" s="2">
        <v>0.24627838682855219</v>
      </c>
      <c r="I44" s="2">
        <v>13.706339451573649</v>
      </c>
      <c r="J44" s="2">
        <v>2.163466589179746</v>
      </c>
      <c r="K44" s="2">
        <v>0</v>
      </c>
      <c r="L44" s="2">
        <v>0.14208368470878011</v>
      </c>
      <c r="M44" s="2">
        <v>0.83355761695817665</v>
      </c>
      <c r="N44" s="2">
        <v>5.0865959125743272</v>
      </c>
      <c r="O44" s="2">
        <v>4.2814550325579059</v>
      </c>
      <c r="P44" s="2">
        <v>5.700000000000002</v>
      </c>
      <c r="Q44" s="4">
        <f>SUM([1]!Frame2[[#This Row],[MgO]:[K2O]],[1]!Frame2[[#This Row],[FeO]])/SUM([1]!Frame2[[#This Row],[Al2O3]],[1]!Frame2[[#This Row],[Fe2O3]])</f>
        <v>1.3094451443209032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67.373948727014778</v>
      </c>
      <c r="H45" s="2">
        <v>0.27457061735292698</v>
      </c>
      <c r="I45" s="2">
        <v>13.93682581874168</v>
      </c>
      <c r="J45" s="2">
        <v>2.5052277588992551</v>
      </c>
      <c r="K45" s="2">
        <v>0</v>
      </c>
      <c r="L45" s="2">
        <v>0.19882699877280921</v>
      </c>
      <c r="M45" s="2">
        <v>1.003602946186561</v>
      </c>
      <c r="N45" s="2">
        <v>5.0464185879003489</v>
      </c>
      <c r="O45" s="2">
        <v>4.2605785451316267</v>
      </c>
      <c r="P45" s="2">
        <v>5.3999999999999986</v>
      </c>
      <c r="Q45" s="4">
        <f>SUM([1]!Frame2[[#This Row],[MgO]:[K2O]],[1]!Frame2[[#This Row],[FeO]])/SUM([1]!Frame2[[#This Row],[Al2O3]],[1]!Frame2[[#This Row],[Fe2O3]])</f>
        <v>1.3487110963142617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73.409326788218792</v>
      </c>
      <c r="H46" s="2">
        <v>0.37468443197755968</v>
      </c>
      <c r="I46" s="2">
        <v>11.75932678821879</v>
      </c>
      <c r="J46" s="2">
        <v>1.2489481065918659</v>
      </c>
      <c r="K46" s="2">
        <v>0</v>
      </c>
      <c r="L46" s="2">
        <v>0.55722300140252456</v>
      </c>
      <c r="M46" s="2">
        <v>1.959887798036466</v>
      </c>
      <c r="N46" s="2">
        <v>3.5258765778401129</v>
      </c>
      <c r="O46" s="2">
        <v>3.064726507713885</v>
      </c>
      <c r="P46" s="2">
        <v>4.1000000000000014</v>
      </c>
      <c r="Q46" s="4">
        <f>SUM([1]!Frame2[[#This Row],[MgO]:[K2O]],[1]!Frame2[[#This Row],[FeO]])/SUM([1]!Frame2[[#This Row],[Al2O3]],[1]!Frame2[[#This Row],[Fe2O3]])</f>
        <v>1.3490086747983636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73.441377215189888</v>
      </c>
      <c r="H47" s="2">
        <v>0.24101265822784801</v>
      </c>
      <c r="I47" s="2">
        <v>12.349488607594941</v>
      </c>
      <c r="J47" s="2">
        <v>1.176141772151899</v>
      </c>
      <c r="K47" s="2">
        <v>0</v>
      </c>
      <c r="L47" s="2">
        <v>0.21209113924050629</v>
      </c>
      <c r="M47" s="2">
        <v>1.2918278481012651</v>
      </c>
      <c r="N47" s="2">
        <v>3.258491139240506</v>
      </c>
      <c r="O47" s="2">
        <v>3.2295696202531641</v>
      </c>
      <c r="P47" s="2">
        <v>4.7999999999999989</v>
      </c>
      <c r="Q47" s="4">
        <f>SUM([1]!Frame2[[#This Row],[MgO]:[K2O]],[1]!Frame2[[#This Row],[FeO]])/SUM([1]!Frame2[[#This Row],[Al2O3]],[1]!Frame2[[#This Row],[Fe2O3]])</f>
        <v>1.0859452643123328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73.825301204819283</v>
      </c>
      <c r="H48" s="2">
        <v>0.16214859437751011</v>
      </c>
      <c r="I48" s="2">
        <v>11.827309236947791</v>
      </c>
      <c r="J48" s="2">
        <v>1.1445783132530121</v>
      </c>
      <c r="K48" s="2">
        <v>0</v>
      </c>
      <c r="L48" s="2">
        <v>0.1049196787148594</v>
      </c>
      <c r="M48" s="2">
        <v>0.82981927710843384</v>
      </c>
      <c r="N48" s="2">
        <v>4.0537148594377506</v>
      </c>
      <c r="O48" s="2">
        <v>3.052208835341367</v>
      </c>
      <c r="P48" s="2">
        <v>4.9999999999999991</v>
      </c>
      <c r="Q48" s="4">
        <f>SUM([1]!Frame2[[#This Row],[MgO]:[K2O]],[1]!Frame2[[#This Row],[FeO]])/SUM([1]!Frame2[[#This Row],[Al2O3]],[1]!Frame2[[#This Row],[Fe2O3]])</f>
        <v>1.1305314234675545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69.485834417859635</v>
      </c>
      <c r="H49" s="2">
        <v>0.41110221243367701</v>
      </c>
      <c r="I49" s="2">
        <v>13.76714385824407</v>
      </c>
      <c r="J49" s="2">
        <v>2.8585944538992889</v>
      </c>
      <c r="K49" s="2">
        <v>0</v>
      </c>
      <c r="L49" s="2">
        <v>0.52582841125237778</v>
      </c>
      <c r="M49" s="2">
        <v>2.361447592351587</v>
      </c>
      <c r="N49" s="2">
        <v>4.8376213835218733</v>
      </c>
      <c r="O49" s="2">
        <v>1.252427670437481</v>
      </c>
      <c r="P49" s="2">
        <v>4.5000000000000009</v>
      </c>
      <c r="Q49" s="4">
        <f>SUM([1]!Frame2[[#This Row],[MgO]:[K2O]],[1]!Frame2[[#This Row],[FeO]])/SUM([1]!Frame2[[#This Row],[Al2O3]],[1]!Frame2[[#This Row],[Fe2O3]])</f>
        <v>1.3797131272809708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70.63788060897437</v>
      </c>
      <c r="H50" s="2">
        <v>0.36500400641025638</v>
      </c>
      <c r="I50" s="2">
        <v>12.851983173076921</v>
      </c>
      <c r="J50" s="2">
        <v>2.766346153846154</v>
      </c>
      <c r="K50" s="2">
        <v>0</v>
      </c>
      <c r="L50" s="2">
        <v>0.57632211538461553</v>
      </c>
      <c r="M50" s="2">
        <v>2.38213141025641</v>
      </c>
      <c r="N50" s="2">
        <v>5.0812399839743572</v>
      </c>
      <c r="O50" s="2">
        <v>1.239092548076923</v>
      </c>
      <c r="P50" s="2">
        <v>4.1000000000000014</v>
      </c>
      <c r="Q50" s="4">
        <f>SUM([1]!Frame2[[#This Row],[MgO]:[K2O]],[1]!Frame2[[#This Row],[FeO]])/SUM([1]!Frame2[[#This Row],[Al2O3]],[1]!Frame2[[#This Row],[Fe2O3]])</f>
        <v>1.5106991995939585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68.481095176010427</v>
      </c>
      <c r="H51" s="2">
        <v>0.51719987965098779</v>
      </c>
      <c r="I51" s="2">
        <v>13.86861899508575</v>
      </c>
      <c r="J51" s="2">
        <v>2.4902216427640158</v>
      </c>
      <c r="K51" s="2">
        <v>0</v>
      </c>
      <c r="L51" s="2">
        <v>0.47888877745461839</v>
      </c>
      <c r="M51" s="2">
        <v>1.8293551298766419</v>
      </c>
      <c r="N51" s="2">
        <v>4.9995988366262161</v>
      </c>
      <c r="O51" s="2">
        <v>2.8350215625313409</v>
      </c>
      <c r="P51" s="2">
        <v>4.4999999999999982</v>
      </c>
      <c r="Q51" s="4">
        <f>SUM([1]!Frame2[[#This Row],[MgO]:[K2O]],[1]!Frame2[[#This Row],[FeO]])/SUM([1]!Frame2[[#This Row],[Al2O3]],[1]!Frame2[[#This Row],[Fe2O3]])</f>
        <v>1.3963361033285042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64.567934878203019</v>
      </c>
      <c r="H52" s="2">
        <v>0.57753072341863154</v>
      </c>
      <c r="I52" s="2">
        <v>14.062873115243679</v>
      </c>
      <c r="J52" s="2">
        <v>4.6260672970411134</v>
      </c>
      <c r="K52" s="2">
        <v>0</v>
      </c>
      <c r="L52" s="2">
        <v>0.90479813335585624</v>
      </c>
      <c r="M52" s="2">
        <v>3.532562924910629</v>
      </c>
      <c r="N52" s="2">
        <v>4.6683733476339384</v>
      </c>
      <c r="O52" s="2">
        <v>2.0598595801931201</v>
      </c>
      <c r="P52" s="2">
        <v>4.9999999999999991</v>
      </c>
      <c r="Q52" s="4">
        <f>SUM([1]!Frame2[[#This Row],[MgO]:[K2O]],[1]!Frame2[[#This Row],[FeO]])/SUM([1]!Frame2[[#This Row],[Al2O3]],[1]!Frame2[[#This Row],[Fe2O3]])</f>
        <v>1.7910057348603659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73.849744565761782</v>
      </c>
      <c r="H53" s="2">
        <v>0.20715215866973849</v>
      </c>
      <c r="I53" s="2">
        <v>11.186216568165881</v>
      </c>
      <c r="J53" s="2">
        <v>1.33707302414104</v>
      </c>
      <c r="K53" s="2">
        <v>0</v>
      </c>
      <c r="L53" s="2">
        <v>4.7080036061304197E-2</v>
      </c>
      <c r="M53" s="2">
        <v>0.41430431733947698</v>
      </c>
      <c r="N53" s="2">
        <v>2.561153961734949</v>
      </c>
      <c r="O53" s="2">
        <v>4.397275368125813</v>
      </c>
      <c r="P53" s="2">
        <v>5.9999999999999991</v>
      </c>
      <c r="Q53" s="4">
        <f>SUM([1]!Frame2[[#This Row],[MgO]:[K2O]],[1]!Frame2[[#This Row],[FeO]])/SUM([1]!Frame2[[#This Row],[Al2O3]],[1]!Frame2[[#This Row],[Fe2O3]])</f>
        <v>1.049779963252885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71.980334520378051</v>
      </c>
      <c r="H54" s="2">
        <v>0.16186637516273711</v>
      </c>
      <c r="I54" s="2">
        <v>12.568209957626269</v>
      </c>
      <c r="J54" s="2">
        <v>1.6682095591176771</v>
      </c>
      <c r="K54" s="2">
        <v>0</v>
      </c>
      <c r="L54" s="2">
        <v>4.7662854369937981E-2</v>
      </c>
      <c r="M54" s="2">
        <v>0.4362367852250178</v>
      </c>
      <c r="N54" s="2">
        <v>2.9575013572283169</v>
      </c>
      <c r="O54" s="2">
        <v>4.6799785908919933</v>
      </c>
      <c r="P54" s="2">
        <v>5.5000000000000009</v>
      </c>
      <c r="Q54" s="4">
        <f>SUM([1]!Frame2[[#This Row],[MgO]:[K2O]],[1]!Frame2[[#This Row],[FeO]])/SUM([1]!Frame2[[#This Row],[Al2O3]],[1]!Frame2[[#This Row],[Fe2O3]])</f>
        <v>1.0512549164085112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73.429543147208136</v>
      </c>
      <c r="H55" s="2">
        <v>0.1148832487309645</v>
      </c>
      <c r="I55" s="2">
        <v>11.392588832487309</v>
      </c>
      <c r="J55" s="2">
        <v>1.225421319796955</v>
      </c>
      <c r="K55" s="2">
        <v>0</v>
      </c>
      <c r="L55" s="2">
        <v>2.8720812182741119E-2</v>
      </c>
      <c r="M55" s="2">
        <v>0.32550253807106611</v>
      </c>
      <c r="N55" s="2">
        <v>3.0827005076142142</v>
      </c>
      <c r="O55" s="2">
        <v>4.7006395939086314</v>
      </c>
      <c r="P55" s="2">
        <v>5.6999999999999993</v>
      </c>
      <c r="Q55" s="4">
        <f>SUM([1]!Frame2[[#This Row],[MgO]:[K2O]],[1]!Frame2[[#This Row],[FeO]])/SUM([1]!Frame2[[#This Row],[Al2O3]],[1]!Frame2[[#This Row],[Fe2O3]])</f>
        <v>1.1027408484169652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73.246301822204799</v>
      </c>
      <c r="H56" s="2">
        <v>0.1092001791821037</v>
      </c>
      <c r="I56" s="2">
        <v>11.916806707341861</v>
      </c>
      <c r="J56" s="2">
        <v>1.2071592179096871</v>
      </c>
      <c r="K56" s="2">
        <v>0</v>
      </c>
      <c r="L56" s="2">
        <v>2.8611648984010609E-2</v>
      </c>
      <c r="M56" s="2">
        <v>0.52526230365125615</v>
      </c>
      <c r="N56" s="2">
        <v>2.9250248988559848</v>
      </c>
      <c r="O56" s="2">
        <v>4.7416332218702912</v>
      </c>
      <c r="P56" s="2">
        <v>5.2999999999999963</v>
      </c>
      <c r="Q56" s="4">
        <f>SUM([1]!Frame2[[#This Row],[MgO]:[K2O]],[1]!Frame2[[#This Row],[FeO]])/SUM([1]!Frame2[[#This Row],[Al2O3]],[1]!Frame2[[#This Row],[Fe2O3]])</f>
        <v>1.0644691057898732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73.563365665073235</v>
      </c>
      <c r="H57" s="2">
        <v>0.1034760310668599</v>
      </c>
      <c r="I57" s="2">
        <v>11.89319072685594</v>
      </c>
      <c r="J57" s="2">
        <v>1.263869633919658</v>
      </c>
      <c r="K57" s="2">
        <v>0</v>
      </c>
      <c r="L57" s="2">
        <v>2.5517238503840391E-2</v>
      </c>
      <c r="M57" s="2">
        <v>0.51011932132927329</v>
      </c>
      <c r="N57" s="2">
        <v>2.8252505321405819</v>
      </c>
      <c r="O57" s="2">
        <v>4.9152108511106114</v>
      </c>
      <c r="P57" s="2">
        <v>4.9000000000000004</v>
      </c>
      <c r="Q57" s="4">
        <f>SUM([1]!Frame2[[#This Row],[MgO]:[K2O]],[1]!Frame2[[#This Row],[FeO]])/SUM([1]!Frame2[[#This Row],[Al2O3]],[1]!Frame2[[#This Row],[Fe2O3]])</f>
        <v>1.0723735125849514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73.217236192901808</v>
      </c>
      <c r="H58" s="2">
        <v>8.6727155706154857E-2</v>
      </c>
      <c r="I58" s="2">
        <v>11.863363430296319</v>
      </c>
      <c r="J58" s="2">
        <v>0.9986835395932856</v>
      </c>
      <c r="K58" s="2">
        <v>0</v>
      </c>
      <c r="L58" s="2">
        <v>2.6355259140133949E-2</v>
      </c>
      <c r="M58" s="2">
        <v>0.43976429197365891</v>
      </c>
      <c r="N58" s="2">
        <v>2.8395481624491881</v>
      </c>
      <c r="O58" s="2">
        <v>4.8283219679394458</v>
      </c>
      <c r="P58" s="2">
        <v>5.7000000000000011</v>
      </c>
      <c r="Q58" s="4">
        <f>SUM([1]!Frame2[[#This Row],[MgO]:[K2O]],[1]!Frame2[[#This Row],[FeO]])/SUM([1]!Frame2[[#This Row],[Al2O3]],[1]!Frame2[[#This Row],[Fe2O3]])</f>
        <v>1.0267971462539893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69.689134209432609</v>
      </c>
      <c r="H59" s="2">
        <v>0.2312846566035206</v>
      </c>
      <c r="I59" s="2">
        <v>12.992966978863031</v>
      </c>
      <c r="J59" s="2">
        <v>2.0774736166539909</v>
      </c>
      <c r="K59" s="2">
        <v>0</v>
      </c>
      <c r="L59" s="2">
        <v>6.4266434131602296E-2</v>
      </c>
      <c r="M59" s="2">
        <v>0.75048828728474004</v>
      </c>
      <c r="N59" s="2">
        <v>3.4405371745778011</v>
      </c>
      <c r="O59" s="2">
        <v>5.353848642452701</v>
      </c>
      <c r="P59" s="2">
        <v>5.4</v>
      </c>
      <c r="Q59" s="4">
        <f>SUM([1]!Frame2[[#This Row],[MgO]:[K2O]],[1]!Frame2[[#This Row],[FeO]])/SUM([1]!Frame2[[#This Row],[Al2O3]],[1]!Frame2[[#This Row],[Fe2O3]])</f>
        <v>1.2260983061322206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73.671033799993083</v>
      </c>
      <c r="H60" s="2">
        <v>9.8961104284442838E-2</v>
      </c>
      <c r="I60" s="2">
        <v>11.85885860510477</v>
      </c>
      <c r="J60" s="2">
        <v>0.89583908007386803</v>
      </c>
      <c r="K60" s="2">
        <v>0</v>
      </c>
      <c r="L60" s="2">
        <v>2.7909114393841951E-2</v>
      </c>
      <c r="M60" s="2">
        <v>0.49465701226162367</v>
      </c>
      <c r="N60" s="2">
        <v>3.3044107924820461</v>
      </c>
      <c r="O60" s="2">
        <v>4.1483304914063321</v>
      </c>
      <c r="P60" s="2">
        <v>5.5</v>
      </c>
      <c r="Q60" s="4">
        <f>SUM([1]!Frame2[[#This Row],[MgO]:[K2O]],[1]!Frame2[[#This Row],[FeO]])/SUM([1]!Frame2[[#This Row],[Al2O3]],[1]!Frame2[[#This Row],[Fe2O3]])</f>
        <v>1.0260464811693459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71.691350996476743</v>
      </c>
      <c r="H61" s="2">
        <v>0.20770061889300839</v>
      </c>
      <c r="I61" s="2">
        <v>11.98246480586546</v>
      </c>
      <c r="J61" s="2">
        <v>1.894327898519975</v>
      </c>
      <c r="K61" s="2">
        <v>0</v>
      </c>
      <c r="L61" s="2">
        <v>3.7982709469459093E-2</v>
      </c>
      <c r="M61" s="2">
        <v>0.57960429482811726</v>
      </c>
      <c r="N61" s="2">
        <v>3.415920592236235</v>
      </c>
      <c r="O61" s="2">
        <v>4.7906480837109982</v>
      </c>
      <c r="P61" s="2">
        <v>5.4</v>
      </c>
      <c r="Q61" s="4">
        <f>SUM([1]!Frame2[[#This Row],[MgO]:[K2O]],[1]!Frame2[[#This Row],[FeO]])/SUM([1]!Frame2[[#This Row],[Al2O3]],[1]!Frame2[[#This Row],[Fe2O3]])</f>
        <v>1.222070077875246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71.426967428687036</v>
      </c>
      <c r="H62" s="2">
        <v>0.18354238316811661</v>
      </c>
      <c r="I62" s="2">
        <v>12.983208577786771</v>
      </c>
      <c r="J62" s="2">
        <v>1.130234675298402</v>
      </c>
      <c r="K62" s="2">
        <v>0</v>
      </c>
      <c r="L62" s="2">
        <v>0.2415031357475218</v>
      </c>
      <c r="M62" s="2">
        <v>1.632561197653247</v>
      </c>
      <c r="N62" s="2">
        <v>3.777109043091242</v>
      </c>
      <c r="O62" s="2">
        <v>4.124873558567673</v>
      </c>
      <c r="P62" s="2">
        <v>4.5000000000000009</v>
      </c>
      <c r="Q62" s="4">
        <f>SUM([1]!Frame2[[#This Row],[MgO]:[K2O]],[1]!Frame2[[#This Row],[FeO]])/SUM([1]!Frame2[[#This Row],[Al2O3]],[1]!Frame2[[#This Row],[Fe2O3]])</f>
        <v>1.2217279556294676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67.438463077846706</v>
      </c>
      <c r="H63" s="2">
        <v>0.45915549329597738</v>
      </c>
      <c r="I63" s="2">
        <v>14.396437862717629</v>
      </c>
      <c r="J63" s="2">
        <v>2.678407044226534</v>
      </c>
      <c r="K63" s="2">
        <v>0</v>
      </c>
      <c r="L63" s="2">
        <v>0.71743045827496488</v>
      </c>
      <c r="M63" s="2">
        <v>2.841024614768862</v>
      </c>
      <c r="N63" s="2">
        <v>5.3185511306784061</v>
      </c>
      <c r="O63" s="2">
        <v>1.750530318190914</v>
      </c>
      <c r="P63" s="2">
        <v>4.4000000000000004</v>
      </c>
      <c r="Q63" s="4">
        <f>SUM([1]!Frame2[[#This Row],[MgO]:[K2O]],[1]!Frame2[[#This Row],[FeO]])/SUM([1]!Frame2[[#This Row],[Al2O3]],[1]!Frame2[[#This Row],[Fe2O3]])</f>
        <v>1.4882871058117053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73.574879951980805</v>
      </c>
      <c r="H64" s="2">
        <v>0.23934573829531819</v>
      </c>
      <c r="I64" s="2">
        <v>12.09174669867947</v>
      </c>
      <c r="J64" s="2">
        <v>1.330762304921969</v>
      </c>
      <c r="K64" s="2">
        <v>0</v>
      </c>
      <c r="L64" s="2">
        <v>0.22019807923169271</v>
      </c>
      <c r="M64" s="2">
        <v>1.1297118847539021</v>
      </c>
      <c r="N64" s="2">
        <v>4.633733493397358</v>
      </c>
      <c r="O64" s="2">
        <v>2.4796218487394972</v>
      </c>
      <c r="P64" s="2">
        <v>4.2999999999999989</v>
      </c>
      <c r="Q64" s="4">
        <f>SUM([1]!Frame2[[#This Row],[MgO]:[K2O]],[1]!Frame2[[#This Row],[FeO]])/SUM([1]!Frame2[[#This Row],[Al2O3]],[1]!Frame2[[#This Row],[Fe2O3]])</f>
        <v>1.224526415655286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71.404760952190443</v>
      </c>
      <c r="H65" s="2">
        <v>0.19043808761752359</v>
      </c>
      <c r="I65" s="2">
        <v>13.1116623324665</v>
      </c>
      <c r="J65" s="2">
        <v>1.5615923184636931</v>
      </c>
      <c r="K65" s="2">
        <v>0</v>
      </c>
      <c r="L65" s="2">
        <v>0.29517903580716148</v>
      </c>
      <c r="M65" s="2">
        <v>1.580636127225445</v>
      </c>
      <c r="N65" s="2">
        <v>4.8752150430086019</v>
      </c>
      <c r="O65" s="2">
        <v>2.1805161032206439</v>
      </c>
      <c r="P65" s="2">
        <v>4.8000000000000007</v>
      </c>
      <c r="Q65" s="4">
        <f>SUM([1]!Frame2[[#This Row],[MgO]:[K2O]],[1]!Frame2[[#This Row],[FeO]])/SUM([1]!Frame2[[#This Row],[Al2O3]],[1]!Frame2[[#This Row],[Fe2O3]])</f>
        <v>1.2368616752177655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70.956189332532759</v>
      </c>
      <c r="H66" s="2">
        <v>0.306134294005804</v>
      </c>
      <c r="I66" s="2">
        <v>13.135074552186531</v>
      </c>
      <c r="J66" s="2">
        <v>1.8655058540978691</v>
      </c>
      <c r="K66" s="2">
        <v>0</v>
      </c>
      <c r="L66" s="2">
        <v>0.44963474432102468</v>
      </c>
      <c r="M66" s="2">
        <v>1.9133393375362751</v>
      </c>
      <c r="N66" s="2">
        <v>4.8598819173421397</v>
      </c>
      <c r="O66" s="2">
        <v>2.1142399679775852</v>
      </c>
      <c r="P66" s="2">
        <v>4.4000000000000004</v>
      </c>
      <c r="Q66" s="4">
        <f>SUM([1]!Frame2[[#This Row],[MgO]:[K2O]],[1]!Frame2[[#This Row],[FeO]])/SUM([1]!Frame2[[#This Row],[Al2O3]],[1]!Frame2[[#This Row],[Fe2O3]])</f>
        <v>1.3359135041667176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71.893135881528906</v>
      </c>
      <c r="H67" s="2">
        <v>0.38343005803482089</v>
      </c>
      <c r="I67" s="2">
        <v>13.017450470282171</v>
      </c>
      <c r="J67" s="2">
        <v>1.533720232139284</v>
      </c>
      <c r="K67" s="2">
        <v>0</v>
      </c>
      <c r="L67" s="2">
        <v>0.26840104062437459</v>
      </c>
      <c r="M67" s="2">
        <v>1.6870922553532119</v>
      </c>
      <c r="N67" s="2">
        <v>4.7641184710826492</v>
      </c>
      <c r="O67" s="2">
        <v>2.252651590954573</v>
      </c>
      <c r="P67" s="2">
        <v>4.2</v>
      </c>
      <c r="Q67" s="4">
        <f>SUM([1]!Frame2[[#This Row],[MgO]:[K2O]],[1]!Frame2[[#This Row],[FeO]])/SUM([1]!Frame2[[#This Row],[Al2O3]],[1]!Frame2[[#This Row],[Fe2O3]])</f>
        <v>1.2443984861299493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72.171091763030887</v>
      </c>
      <c r="H68" s="2">
        <v>4.6925287232139713E-2</v>
      </c>
      <c r="I68" s="2">
        <v>11.919022956963479</v>
      </c>
      <c r="J68" s="2">
        <v>0.65039105057766877</v>
      </c>
      <c r="K68" s="2">
        <v>0</v>
      </c>
      <c r="L68" s="2">
        <v>9.3850574464279399E-2</v>
      </c>
      <c r="M68" s="2">
        <v>0.30032183828569409</v>
      </c>
      <c r="N68" s="2">
        <v>4.2045057359997173</v>
      </c>
      <c r="O68" s="2">
        <v>4.2138907934461463</v>
      </c>
      <c r="P68" s="2">
        <v>6.4000000000000012</v>
      </c>
      <c r="Q68" s="4">
        <f>SUM([1]!Frame2[[#This Row],[MgO]:[K2O]],[1]!Frame2[[#This Row],[FeO]])/SUM([1]!Frame2[[#This Row],[Al2O3]],[1]!Frame2[[#This Row],[Fe2O3]])</f>
        <v>1.1061799627457534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72.614239123513215</v>
      </c>
      <c r="H69" s="2">
        <v>3.7623958095084557E-2</v>
      </c>
      <c r="I69" s="2">
        <v>11.75748690471392</v>
      </c>
      <c r="J69" s="2">
        <v>0.67723782990418868</v>
      </c>
      <c r="K69" s="2">
        <v>0</v>
      </c>
      <c r="L69" s="2">
        <v>9.4059895237711397E-2</v>
      </c>
      <c r="M69" s="2">
        <v>0.36683359142707439</v>
      </c>
      <c r="N69" s="2">
        <v>3.9693275790314209</v>
      </c>
      <c r="O69" s="2">
        <v>4.3831911180773506</v>
      </c>
      <c r="P69" s="2">
        <v>6.0999999999999979</v>
      </c>
      <c r="Q69" s="4">
        <f>SUM([1]!Frame2[[#This Row],[MgO]:[K2O]],[1]!Frame2[[#This Row],[FeO]])/SUM([1]!Frame2[[#This Row],[Al2O3]],[1]!Frame2[[#This Row],[Fe2O3]])</f>
        <v>1.1176297328554718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72.708827987641868</v>
      </c>
      <c r="H70" s="2">
        <v>4.7152287929728851E-2</v>
      </c>
      <c r="I70" s="2">
        <v>11.788071982432211</v>
      </c>
      <c r="J70" s="2">
        <v>0.65359578086338488</v>
      </c>
      <c r="K70" s="2">
        <v>0</v>
      </c>
      <c r="L70" s="2">
        <v>9.4304575859457701E-2</v>
      </c>
      <c r="M70" s="2">
        <v>0.36778784585188512</v>
      </c>
      <c r="N70" s="2">
        <v>4.0456663043707346</v>
      </c>
      <c r="O70" s="2">
        <v>4.3945932350507286</v>
      </c>
      <c r="P70" s="2">
        <v>5.9000000000000021</v>
      </c>
      <c r="Q70" s="4">
        <f>SUM([1]!Frame2[[#This Row],[MgO]:[K2O]],[1]!Frame2[[#This Row],[FeO]])/SUM([1]!Frame2[[#This Row],[Al2O3]],[1]!Frame2[[#This Row],[Fe2O3]])</f>
        <v>1.1237838863784233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71.811624710978819</v>
      </c>
      <c r="H71" s="2">
        <v>5.6102831805452211E-2</v>
      </c>
      <c r="I71" s="2">
        <v>12.062108838172231</v>
      </c>
      <c r="J71" s="2">
        <v>0.60591619378206452</v>
      </c>
      <c r="K71" s="2">
        <v>0</v>
      </c>
      <c r="L71" s="2">
        <v>9.3504719675753689E-2</v>
      </c>
      <c r="M71" s="2">
        <v>0.26181321509211042</v>
      </c>
      <c r="N71" s="2">
        <v>4.3012171050846684</v>
      </c>
      <c r="O71" s="2">
        <v>4.2077123854089153</v>
      </c>
      <c r="P71" s="2">
        <v>6.6000000000000014</v>
      </c>
      <c r="Q71" s="4">
        <f>SUM([1]!Frame2[[#This Row],[MgO]:[K2O]],[1]!Frame2[[#This Row],[FeO]])/SUM([1]!Frame2[[#This Row],[Al2O3]],[1]!Frame2[[#This Row],[Fe2O3]])</f>
        <v>1.094583550493085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72.346394402266597</v>
      </c>
      <c r="H72" s="2">
        <v>6.5514199329348793E-2</v>
      </c>
      <c r="I72" s="2">
        <v>11.69896416595514</v>
      </c>
      <c r="J72" s="2">
        <v>0.65702037897997378</v>
      </c>
      <c r="K72" s="2">
        <v>0</v>
      </c>
      <c r="L72" s="2">
        <v>9.3591713327641157E-2</v>
      </c>
      <c r="M72" s="2">
        <v>0.40244436730885691</v>
      </c>
      <c r="N72" s="2">
        <v>3.6126401344469481</v>
      </c>
      <c r="O72" s="2">
        <v>4.6234306383854733</v>
      </c>
      <c r="P72" s="2">
        <v>6.4999999999999956</v>
      </c>
      <c r="Q72" s="4">
        <f>SUM([1]!Frame2[[#This Row],[MgO]:[K2O]],[1]!Frame2[[#This Row],[FeO]])/SUM([1]!Frame2[[#This Row],[Al2O3]],[1]!Frame2[[#This Row],[Fe2O3]])</f>
        <v>1.098272698032047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72.586350432985967</v>
      </c>
      <c r="H73" s="2">
        <v>5.6414261994548687E-2</v>
      </c>
      <c r="I73" s="2">
        <v>11.846995018855219</v>
      </c>
      <c r="J73" s="2">
        <v>0.66005344700011892</v>
      </c>
      <c r="K73" s="2">
        <v>0</v>
      </c>
      <c r="L73" s="2">
        <v>9.4023769990914469E-2</v>
      </c>
      <c r="M73" s="2">
        <v>0.38549745696274929</v>
      </c>
      <c r="N73" s="2">
        <v>3.666927029645664</v>
      </c>
      <c r="O73" s="2">
        <v>4.5037385825648029</v>
      </c>
      <c r="P73" s="2">
        <v>6.2</v>
      </c>
      <c r="Q73" s="4">
        <f>SUM([1]!Frame2[[#This Row],[MgO]:[K2O]],[1]!Frame2[[#This Row],[FeO]])/SUM([1]!Frame2[[#This Row],[Al2O3]],[1]!Frame2[[#This Row],[Fe2O3]])</f>
        <v>1.0790064098493342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72.546478921677704</v>
      </c>
      <c r="H74" s="2">
        <v>5.6020447043766568E-2</v>
      </c>
      <c r="I74" s="2">
        <v>11.85766129093059</v>
      </c>
      <c r="J74" s="2">
        <v>0.65544576613089056</v>
      </c>
      <c r="K74" s="2">
        <v>0</v>
      </c>
      <c r="L74" s="2">
        <v>9.3367411739610953E-2</v>
      </c>
      <c r="M74" s="2">
        <v>0.38280638813240492</v>
      </c>
      <c r="N74" s="2">
        <v>3.5199514225833322</v>
      </c>
      <c r="O74" s="2">
        <v>4.3882683517617131</v>
      </c>
      <c r="P74" s="2">
        <v>6.5</v>
      </c>
      <c r="Q74" s="4">
        <f>SUM([1]!Frame2[[#This Row],[MgO]:[K2O]],[1]!Frame2[[#This Row],[FeO]])/SUM([1]!Frame2[[#This Row],[Al2O3]],[1]!Frame2[[#This Row],[Fe2O3]])</f>
        <v>1.0459999208248918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63.733930000000008</v>
      </c>
      <c r="H75" s="2">
        <v>0.30112</v>
      </c>
      <c r="I75" s="2">
        <v>16.392219999999998</v>
      </c>
      <c r="J75" s="2">
        <v>2.8041800000000001</v>
      </c>
      <c r="K75" s="2">
        <v>0</v>
      </c>
      <c r="L75" s="2">
        <v>1.5056</v>
      </c>
      <c r="M75" s="2">
        <v>3.9710200000000002</v>
      </c>
      <c r="N75" s="2">
        <v>4.19686</v>
      </c>
      <c r="O75" s="2">
        <v>1.1950700000000001</v>
      </c>
      <c r="P75" s="2">
        <v>5.9</v>
      </c>
      <c r="Q75" s="4">
        <f>SUM([1]!Frame2[[#This Row],[MgO]:[K2O]],[1]!Frame2[[#This Row],[FeO]])/SUM([1]!Frame2[[#This Row],[Al2O3]],[1]!Frame2[[#This Row],[Fe2O3]])</f>
        <v>1.4157015210284143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72.78556485355648</v>
      </c>
      <c r="H76" s="2">
        <v>0.19539748953974889</v>
      </c>
      <c r="I76" s="2">
        <v>11.528451882845189</v>
      </c>
      <c r="J76" s="2">
        <v>0.5861924686192469</v>
      </c>
      <c r="K76" s="2">
        <v>0</v>
      </c>
      <c r="L76" s="2">
        <v>9.7698744769874488E-2</v>
      </c>
      <c r="M76" s="2">
        <v>0.5861924686192469</v>
      </c>
      <c r="N76" s="2">
        <v>3.3217573221757308</v>
      </c>
      <c r="O76" s="2">
        <v>4.2987447698744772</v>
      </c>
      <c r="P76" s="2">
        <v>6.6000000000000032</v>
      </c>
      <c r="Q76" s="4">
        <f>SUM([1]!Frame2[[#This Row],[MgO]:[K2O]],[1]!Frame2[[#This Row],[FeO]])/SUM([1]!Frame2[[#This Row],[Al2O3]],[1]!Frame2[[#This Row],[Fe2O3]])</f>
        <v>1.0636849060690885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70.224792893502354</v>
      </c>
      <c r="H77" s="2">
        <v>0.18644575306916869</v>
      </c>
      <c r="I77" s="2">
        <v>12.81814552350534</v>
      </c>
      <c r="J77" s="2">
        <v>1.8364906677313111</v>
      </c>
      <c r="K77" s="2">
        <v>0</v>
      </c>
      <c r="L77" s="2">
        <v>0.33560235552450352</v>
      </c>
      <c r="M77" s="2">
        <v>1.575466613434475</v>
      </c>
      <c r="N77" s="2">
        <v>2.7687194330771541</v>
      </c>
      <c r="O77" s="2">
        <v>3.6543367601557049</v>
      </c>
      <c r="P77" s="2">
        <v>6.6000000000000014</v>
      </c>
      <c r="Q77" s="4">
        <f>SUM([1]!Frame2[[#This Row],[MgO]:[K2O]],[1]!Frame2[[#This Row],[FeO]])/SUM([1]!Frame2[[#This Row],[Al2O3]],[1]!Frame2[[#This Row],[Fe2O3]])</f>
        <v>1.1569737970201313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72.265419161676647</v>
      </c>
      <c r="H78" s="2">
        <v>0.18782435129740521</v>
      </c>
      <c r="I78" s="2">
        <v>11.682674650698599</v>
      </c>
      <c r="J78" s="2">
        <v>1.690419161676646</v>
      </c>
      <c r="K78" s="2">
        <v>0</v>
      </c>
      <c r="L78" s="2">
        <v>0.20660678642714569</v>
      </c>
      <c r="M78" s="2">
        <v>0.8170359281437124</v>
      </c>
      <c r="N78" s="2">
        <v>2.9488423153692618</v>
      </c>
      <c r="O78" s="2">
        <v>4.3011776447105792</v>
      </c>
      <c r="P78" s="2">
        <v>5.9000000000000012</v>
      </c>
      <c r="Q78" s="4">
        <f>SUM([1]!Frame2[[#This Row],[MgO]:[K2O]],[1]!Frame2[[#This Row],[FeO]])/SUM([1]!Frame2[[#This Row],[Al2O3]],[1]!Frame2[[#This Row],[Fe2O3]])</f>
        <v>1.1910040115813476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73.352505751725531</v>
      </c>
      <c r="H79" s="2">
        <v>0.1140342102630789</v>
      </c>
      <c r="I79" s="2">
        <v>11.88806641992598</v>
      </c>
      <c r="J79" s="2">
        <v>0.52265679703911172</v>
      </c>
      <c r="K79" s="2">
        <v>0</v>
      </c>
      <c r="L79" s="2">
        <v>0.10453135940782229</v>
      </c>
      <c r="M79" s="2">
        <v>0.57017105131539458</v>
      </c>
      <c r="N79" s="2">
        <v>2.7938381514454331</v>
      </c>
      <c r="O79" s="2">
        <v>5.6541962588776622</v>
      </c>
      <c r="P79" s="2">
        <v>5</v>
      </c>
      <c r="Q79" s="4">
        <f>SUM([1]!Frame2[[#This Row],[MgO]:[K2O]],[1]!Frame2[[#This Row],[FeO]])/SUM([1]!Frame2[[#This Row],[Al2O3]],[1]!Frame2[[#This Row],[Fe2O3]])</f>
        <v>1.0732911259296558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73.27529258777632</v>
      </c>
      <c r="H80" s="2">
        <v>0.11391417425227569</v>
      </c>
      <c r="I80" s="2">
        <v>11.87555266579974</v>
      </c>
      <c r="J80" s="2">
        <v>0.52210663198959684</v>
      </c>
      <c r="K80" s="2">
        <v>0</v>
      </c>
      <c r="L80" s="2">
        <v>0.1044213263979194</v>
      </c>
      <c r="M80" s="2">
        <v>0.56957087126137829</v>
      </c>
      <c r="N80" s="2">
        <v>2.7908972691807539</v>
      </c>
      <c r="O80" s="2">
        <v>5.6482444733420021</v>
      </c>
      <c r="P80" s="2">
        <v>5.0999999999999996</v>
      </c>
      <c r="Q80" s="4">
        <f>SUM([1]!Frame2[[#This Row],[MgO]:[K2O]],[1]!Frame2[[#This Row],[FeO]])/SUM([1]!Frame2[[#This Row],[Al2O3]],[1]!Frame2[[#This Row],[Fe2O3]])</f>
        <v>1.0732911259296556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73.27529258777632</v>
      </c>
      <c r="H81" s="2">
        <v>0.11391417425227569</v>
      </c>
      <c r="I81" s="2">
        <v>11.87555266579974</v>
      </c>
      <c r="J81" s="2">
        <v>0.52210663198959684</v>
      </c>
      <c r="K81" s="2">
        <v>0</v>
      </c>
      <c r="L81" s="2">
        <v>0.1044213263979194</v>
      </c>
      <c r="M81" s="2">
        <v>0.56957087126137829</v>
      </c>
      <c r="N81" s="2">
        <v>2.7908972691807539</v>
      </c>
      <c r="O81" s="2">
        <v>5.6482444733420021</v>
      </c>
      <c r="P81" s="2">
        <v>5.0999999999999996</v>
      </c>
      <c r="Q81" s="4">
        <f>SUM([1]!Frame2[[#This Row],[MgO]:[K2O]],[1]!Frame2[[#This Row],[FeO]])/SUM([1]!Frame2[[#This Row],[Al2O3]],[1]!Frame2[[#This Row],[Fe2O3]])</f>
        <v>1.0732911259296556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71.629427683672432</v>
      </c>
      <c r="H82" s="2">
        <v>0.24030269620126291</v>
      </c>
      <c r="I82" s="2">
        <v>13.25509672246166</v>
      </c>
      <c r="J82" s="2">
        <v>0.40370852961812159</v>
      </c>
      <c r="K82" s="2">
        <v>0</v>
      </c>
      <c r="L82" s="2">
        <v>1.922421569610103E-2</v>
      </c>
      <c r="M82" s="2">
        <v>0.65362333366743508</v>
      </c>
      <c r="N82" s="2">
        <v>3.0566502956800652</v>
      </c>
      <c r="O82" s="2">
        <v>6.6419665230029059</v>
      </c>
      <c r="P82" s="2">
        <v>4.0999999999999979</v>
      </c>
      <c r="Q82" s="4">
        <f>SUM([1]!Frame2[[#This Row],[MgO]:[K2O]],[1]!Frame2[[#This Row],[FeO]])/SUM([1]!Frame2[[#This Row],[Al2O3]],[1]!Frame2[[#This Row],[Fe2O3]])</f>
        <v>1.0583123604015894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72.665462658026115</v>
      </c>
      <c r="H83" s="2">
        <v>0.12110910443004359</v>
      </c>
      <c r="I83" s="2">
        <v>12.040263465420161</v>
      </c>
      <c r="J83" s="2">
        <v>0.79730160416445339</v>
      </c>
      <c r="K83" s="2">
        <v>0</v>
      </c>
      <c r="L83" s="2">
        <v>4.0369701476681182E-2</v>
      </c>
      <c r="M83" s="2">
        <v>0.37341973865930089</v>
      </c>
      <c r="N83" s="2">
        <v>2.4221820886008718</v>
      </c>
      <c r="O83" s="2">
        <v>6.5398916392223514</v>
      </c>
      <c r="P83" s="2">
        <v>5.0000000000000009</v>
      </c>
      <c r="Q83" s="4">
        <f>SUM([1]!Frame2[[#This Row],[MgO]:[K2O]],[1]!Frame2[[#This Row],[FeO]])/SUM([1]!Frame2[[#This Row],[Al2O3]],[1]!Frame2[[#This Row],[Fe2O3]])</f>
        <v>1.0777484724731192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73.590875643855782</v>
      </c>
      <c r="H84" s="2">
        <v>0.13105224429727741</v>
      </c>
      <c r="I84" s="2">
        <v>12.248344370860931</v>
      </c>
      <c r="J84" s="2">
        <v>0.42339955849889632</v>
      </c>
      <c r="K84" s="2">
        <v>0</v>
      </c>
      <c r="L84" s="2">
        <v>0.1008094186902134</v>
      </c>
      <c r="M84" s="2">
        <v>0.50404709345106691</v>
      </c>
      <c r="N84" s="2">
        <v>2.6815305371596758</v>
      </c>
      <c r="O84" s="2">
        <v>6.2199411331861656</v>
      </c>
      <c r="P84" s="2">
        <v>4.1000000000000014</v>
      </c>
      <c r="Q84" s="4">
        <f>SUM([1]!Frame2[[#This Row],[MgO]:[K2O]],[1]!Frame2[[#This Row],[FeO]])/SUM([1]!Frame2[[#This Row],[Al2O3]],[1]!Frame2[[#This Row],[Fe2O3]])</f>
        <v>1.054549218482812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69.767998207067066</v>
      </c>
      <c r="H85" s="2">
        <v>0.33727623442642901</v>
      </c>
      <c r="I85" s="2">
        <v>13.10559082342696</v>
      </c>
      <c r="J85" s="2">
        <v>1.7779449242542329</v>
      </c>
      <c r="K85" s="2">
        <v>0</v>
      </c>
      <c r="L85" s="2">
        <v>0.36618562594869453</v>
      </c>
      <c r="M85" s="2">
        <v>1.2238309077759</v>
      </c>
      <c r="N85" s="2">
        <v>4.9627788779888853</v>
      </c>
      <c r="O85" s="2">
        <v>2.9583943991118211</v>
      </c>
      <c r="P85" s="2">
        <v>5.4999999999999991</v>
      </c>
      <c r="Q85" s="4">
        <f>SUM([1]!Frame2[[#This Row],[MgO]:[K2O]],[1]!Frame2[[#This Row],[FeO]])/SUM([1]!Frame2[[#This Row],[Al2O3]],[1]!Frame2[[#This Row],[Fe2O3]])</f>
        <v>1.3003069591485445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71.934789419456564</v>
      </c>
      <c r="H86" s="2">
        <v>0.25827650456453832</v>
      </c>
      <c r="I86" s="2">
        <v>12.33987744030571</v>
      </c>
      <c r="J86" s="2">
        <v>1.256958091082824</v>
      </c>
      <c r="K86" s="2">
        <v>0</v>
      </c>
      <c r="L86" s="2">
        <v>0.25827650456453832</v>
      </c>
      <c r="M86" s="2">
        <v>0.93744805360462025</v>
      </c>
      <c r="N86" s="2">
        <v>4.3811347811317951</v>
      </c>
      <c r="O86" s="2">
        <v>3.2332392052894039</v>
      </c>
      <c r="P86" s="2">
        <v>5.4</v>
      </c>
      <c r="Q86" s="4">
        <f>SUM([1]!Frame2[[#This Row],[MgO]:[K2O]],[1]!Frame2[[#This Row],[FeO]])/SUM([1]!Frame2[[#This Row],[Al2O3]],[1]!Frame2[[#This Row],[Fe2O3]])</f>
        <v>1.2033244560973502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69.859461173642771</v>
      </c>
      <c r="H87" s="2">
        <v>0.34357112052611188</v>
      </c>
      <c r="I87" s="2">
        <v>13.074789864465931</v>
      </c>
      <c r="J87" s="2">
        <v>1.683515669133975</v>
      </c>
      <c r="K87" s="2">
        <v>0</v>
      </c>
      <c r="L87" s="2">
        <v>0.39128933171029417</v>
      </c>
      <c r="M87" s="2">
        <v>1.3361099131571019</v>
      </c>
      <c r="N87" s="2">
        <v>4.8768011830234226</v>
      </c>
      <c r="O87" s="2">
        <v>2.834461744340425</v>
      </c>
      <c r="P87" s="2">
        <v>5.6000000000000014</v>
      </c>
      <c r="Q87" s="4">
        <f>SUM([1]!Frame2[[#This Row],[MgO]:[K2O]],[1]!Frame2[[#This Row],[FeO]])/SUM([1]!Frame2[[#This Row],[Al2O3]],[1]!Frame2[[#This Row],[Fe2O3]])</f>
        <v>1.2925137662626114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71.04158149785404</v>
      </c>
      <c r="H88" s="2">
        <v>0.19913669011221291</v>
      </c>
      <c r="I88" s="2">
        <v>13.43142378590621</v>
      </c>
      <c r="J88" s="2">
        <v>1.405664419558557</v>
      </c>
      <c r="K88" s="2">
        <v>0</v>
      </c>
      <c r="L88" s="2">
        <v>0.26773045594371753</v>
      </c>
      <c r="M88" s="2">
        <v>1.038272756070785</v>
      </c>
      <c r="N88" s="2">
        <v>4.8414885506299967</v>
      </c>
      <c r="O88" s="2">
        <v>3.374701843924492</v>
      </c>
      <c r="P88" s="2">
        <v>4.400000000000003</v>
      </c>
      <c r="Q88" s="4">
        <f>SUM([1]!Frame2[[#This Row],[MgO]:[K2O]],[1]!Frame2[[#This Row],[FeO]])/SUM([1]!Frame2[[#This Row],[Al2O3]],[1]!Frame2[[#This Row],[Fe2O3]])</f>
        <v>1.2044592447050086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73.335271802812784</v>
      </c>
      <c r="H89" s="2">
        <v>9.9990914095914221E-2</v>
      </c>
      <c r="I89" s="2">
        <v>12.76396708957534</v>
      </c>
      <c r="J89" s="2">
        <v>0.42753652025184008</v>
      </c>
      <c r="K89" s="2">
        <v>0</v>
      </c>
      <c r="L89" s="2">
        <v>1.821510426137686E-2</v>
      </c>
      <c r="M89" s="2">
        <v>0.94048186289144797</v>
      </c>
      <c r="N89" s="2">
        <v>4.7662322374653723</v>
      </c>
      <c r="O89" s="2">
        <v>3.3483044686459111</v>
      </c>
      <c r="P89" s="2">
        <v>4.3</v>
      </c>
      <c r="Q89" s="4">
        <f>SUM([1]!Frame2[[#This Row],[MgO]:[K2O]],[1]!Frame2[[#This Row],[FeO]])/SUM([1]!Frame2[[#This Row],[Al2O3]],[1]!Frame2[[#This Row],[Fe2O3]])</f>
        <v>1.0833681123590917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71.410027081110925</v>
      </c>
      <c r="H90" s="2">
        <v>0.31213361948318069</v>
      </c>
      <c r="I90" s="2">
        <v>13.702964950490079</v>
      </c>
      <c r="J90" s="2">
        <v>0.90103255955092165</v>
      </c>
      <c r="K90" s="2">
        <v>0</v>
      </c>
      <c r="L90" s="2">
        <v>1.2346223434836689E-2</v>
      </c>
      <c r="M90" s="2">
        <v>1.0468632457694631</v>
      </c>
      <c r="N90" s="2">
        <v>5.3059989393348497</v>
      </c>
      <c r="O90" s="2">
        <v>3.0086333808257248</v>
      </c>
      <c r="P90" s="2">
        <v>4.3</v>
      </c>
      <c r="Q90" s="4">
        <f>SUM([1]!Frame2[[#This Row],[MgO]:[K2O]],[1]!Frame2[[#This Row],[FeO]])/SUM([1]!Frame2[[#This Row],[Al2O3]],[1]!Frame2[[#This Row],[Fe2O3]])</f>
        <v>1.1091694164531627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68.841262102361384</v>
      </c>
      <c r="H91" s="2">
        <v>0.34828329558436377</v>
      </c>
      <c r="I91" s="2">
        <v>14.497696037799299</v>
      </c>
      <c r="J91" s="2">
        <v>1.865516538670279</v>
      </c>
      <c r="K91" s="2">
        <v>0</v>
      </c>
      <c r="L91" s="2">
        <v>0.42824140692285462</v>
      </c>
      <c r="M91" s="2">
        <v>1.5082564886494489</v>
      </c>
      <c r="N91" s="2">
        <v>5.2100919009093696</v>
      </c>
      <c r="O91" s="2">
        <v>2.7006522291030111</v>
      </c>
      <c r="P91" s="2">
        <v>4.6000000000000014</v>
      </c>
      <c r="Q91" s="4">
        <f>SUM([1]!Frame2[[#This Row],[MgO]:[K2O]],[1]!Frame2[[#This Row],[FeO]])/SUM([1]!Frame2[[#This Row],[Al2O3]],[1]!Frame2[[#This Row],[Fe2O3]])</f>
        <v>1.2393396496950306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69.569746543888343</v>
      </c>
      <c r="H92" s="2">
        <v>0.47887520356752139</v>
      </c>
      <c r="I92" s="2">
        <v>14.685194219746061</v>
      </c>
      <c r="J92" s="2">
        <v>1.2905969286738439</v>
      </c>
      <c r="K92" s="2">
        <v>0</v>
      </c>
      <c r="L92" s="2">
        <v>0.2266843828078014</v>
      </c>
      <c r="M92" s="2">
        <v>0.96798661929125607</v>
      </c>
      <c r="N92" s="2">
        <v>5.4955581122548951</v>
      </c>
      <c r="O92" s="2">
        <v>3.2853579897702541</v>
      </c>
      <c r="P92" s="2">
        <v>3.9999999999999969</v>
      </c>
      <c r="Q92" s="4">
        <f>SUM([1]!Frame2[[#This Row],[MgO]:[K2O]],[1]!Frame2[[#This Row],[FeO]])/SUM([1]!Frame2[[#This Row],[Al2O3]],[1]!Frame2[[#This Row],[Fe2O3]])</f>
        <v>1.1414191268805538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67.294719130450986</v>
      </c>
      <c r="H93" s="2">
        <v>0.56591946258771941</v>
      </c>
      <c r="I93" s="2">
        <v>14.666311061683199</v>
      </c>
      <c r="J93" s="2">
        <v>2.7989060740922338</v>
      </c>
      <c r="K93" s="2">
        <v>0</v>
      </c>
      <c r="L93" s="2">
        <v>0.63637939623066619</v>
      </c>
      <c r="M93" s="2">
        <v>1.849872348161091</v>
      </c>
      <c r="N93" s="2">
        <v>5.3033979049603257</v>
      </c>
      <c r="O93" s="2">
        <v>2.9844946218337771</v>
      </c>
      <c r="P93" s="2">
        <v>3.9</v>
      </c>
      <c r="Q93" s="4">
        <f>SUM([1]!Frame2[[#This Row],[MgO]:[K2O]],[1]!Frame2[[#This Row],[FeO]])/SUM([1]!Frame2[[#This Row],[Al2O3]],[1]!Frame2[[#This Row],[Fe2O3]])</f>
        <v>1.4250770905167276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68.479419251810427</v>
      </c>
      <c r="H94" s="2">
        <v>0.51316958795916257</v>
      </c>
      <c r="I94" s="2">
        <v>15.13194335496939</v>
      </c>
      <c r="J94" s="2">
        <v>1.354643785007126</v>
      </c>
      <c r="K94" s="2">
        <v>0</v>
      </c>
      <c r="L94" s="2">
        <v>0.1739819313773357</v>
      </c>
      <c r="M94" s="2">
        <v>1.9451841148999149</v>
      </c>
      <c r="N94" s="2">
        <v>4.8552581956882603</v>
      </c>
      <c r="O94" s="2">
        <v>2.8463997782884012</v>
      </c>
      <c r="P94" s="2">
        <v>4.700000000000002</v>
      </c>
      <c r="Q94" s="4">
        <f>SUM([1]!Frame2[[#This Row],[MgO]:[K2O]],[1]!Frame2[[#This Row],[FeO]])/SUM([1]!Frame2[[#This Row],[Al2O3]],[1]!Frame2[[#This Row],[Fe2O3]])</f>
        <v>1.1213232809312683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67.213819347085916</v>
      </c>
      <c r="H95" s="2">
        <v>0.25388543961546173</v>
      </c>
      <c r="I95" s="2">
        <v>14.06713398758262</v>
      </c>
      <c r="J95" s="2">
        <v>1.908842379331064</v>
      </c>
      <c r="K95" s="2">
        <v>0</v>
      </c>
      <c r="L95" s="2">
        <v>0.21627278189465249</v>
      </c>
      <c r="M95" s="2">
        <v>1.184798718205488</v>
      </c>
      <c r="N95" s="2">
        <v>4.278439815742038</v>
      </c>
      <c r="O95" s="2">
        <v>4.7768075305427606</v>
      </c>
      <c r="P95" s="2">
        <v>6.1000000000000014</v>
      </c>
      <c r="Q95" s="4">
        <f>SUM([1]!Frame2[[#This Row],[MgO]:[K2O]],[1]!Frame2[[#This Row],[FeO]])/SUM([1]!Frame2[[#This Row],[Al2O3]],[1]!Frame2[[#This Row],[Fe2O3]])</f>
        <v>1.2525203501234223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71.64318446601942</v>
      </c>
      <c r="H96" s="2">
        <v>0.11914563106796119</v>
      </c>
      <c r="I96" s="2">
        <v>11.46547572815534</v>
      </c>
      <c r="J96" s="2">
        <v>0.51324271844660185</v>
      </c>
      <c r="K96" s="2">
        <v>0</v>
      </c>
      <c r="L96" s="2">
        <v>0.1008155339805825</v>
      </c>
      <c r="M96" s="2">
        <v>3.5468737864077671</v>
      </c>
      <c r="N96" s="2">
        <v>2.6761941747572808</v>
      </c>
      <c r="O96" s="2">
        <v>4.3350679611650476</v>
      </c>
      <c r="P96" s="2">
        <v>5.6</v>
      </c>
      <c r="Q96" s="4">
        <f>SUM([1]!Frame2[[#This Row],[MgO]:[K2O]],[1]!Frame2[[#This Row],[FeO]])/SUM([1]!Frame2[[#This Row],[Al2O3]],[1]!Frame2[[#This Row],[Fe2O3]])</f>
        <v>1.4415025239067518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73.656793831981574</v>
      </c>
      <c r="H97" s="2">
        <v>0.1811154500851106</v>
      </c>
      <c r="I97" s="2">
        <v>11.52466206067888</v>
      </c>
      <c r="J97" s="2">
        <v>0.95323921097426645</v>
      </c>
      <c r="K97" s="2">
        <v>0</v>
      </c>
      <c r="L97" s="2">
        <v>0.1334534895363973</v>
      </c>
      <c r="M97" s="2">
        <v>0.87698007409632506</v>
      </c>
      <c r="N97" s="2">
        <v>2.5737458696305189</v>
      </c>
      <c r="O97" s="2">
        <v>5.3000100130169212</v>
      </c>
      <c r="P97" s="2">
        <v>4.7999999999999989</v>
      </c>
      <c r="Q97" s="4">
        <f>SUM([1]!Frame2[[#This Row],[MgO]:[K2O]],[1]!Frame2[[#This Row],[FeO]])/SUM([1]!Frame2[[#This Row],[Al2O3]],[1]!Frame2[[#This Row],[Fe2O3]])</f>
        <v>1.1502272116670387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73.520412247348403</v>
      </c>
      <c r="H98" s="2">
        <v>0.11442865719431659</v>
      </c>
      <c r="I98" s="2">
        <v>12.30108064838903</v>
      </c>
      <c r="J98" s="2">
        <v>0.68657194316589953</v>
      </c>
      <c r="K98" s="2">
        <v>0</v>
      </c>
      <c r="L98" s="2">
        <v>7.6285771462877738E-2</v>
      </c>
      <c r="M98" s="2">
        <v>0.63889333600160092</v>
      </c>
      <c r="N98" s="2">
        <v>3.833360016009606</v>
      </c>
      <c r="O98" s="2">
        <v>4.1289673804282572</v>
      </c>
      <c r="P98" s="2">
        <v>4.7</v>
      </c>
      <c r="Q98" s="4">
        <f>SUM([1]!Frame2[[#This Row],[MgO]:[K2O]],[1]!Frame2[[#This Row],[FeO]])/SUM([1]!Frame2[[#This Row],[Al2O3]],[1]!Frame2[[#This Row],[Fe2O3]])</f>
        <v>1.0653213695224548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73.550420168067205</v>
      </c>
      <c r="H99" s="2">
        <v>6.6176470588235295E-2</v>
      </c>
      <c r="I99" s="2">
        <v>11.817226890756301</v>
      </c>
      <c r="J99" s="2">
        <v>0.82247899159663873</v>
      </c>
      <c r="K99" s="2">
        <v>0</v>
      </c>
      <c r="L99" s="2">
        <v>4.7268907563025223E-2</v>
      </c>
      <c r="M99" s="2">
        <v>0.4821428571428571</v>
      </c>
      <c r="N99" s="2">
        <v>4.0840336134453787</v>
      </c>
      <c r="O99" s="2">
        <v>3.6302521008403361</v>
      </c>
      <c r="P99" s="2">
        <v>5.4999999999999991</v>
      </c>
      <c r="Q99" s="4">
        <f>SUM([1]!Frame2[[#This Row],[MgO]:[K2O]],[1]!Frame2[[#This Row],[FeO]])/SUM([1]!Frame2[[#This Row],[Al2O3]],[1]!Frame2[[#This Row],[Fe2O3]])</f>
        <v>1.0841469558284775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68.294330971238011</v>
      </c>
      <c r="H100" s="2">
        <v>0.20746144226761151</v>
      </c>
      <c r="I100" s="2">
        <v>16.122717799082949</v>
      </c>
      <c r="J100" s="2">
        <v>1.205252188411839</v>
      </c>
      <c r="K100" s="2">
        <v>0</v>
      </c>
      <c r="L100" s="2">
        <v>0.1778240933722384</v>
      </c>
      <c r="M100" s="2">
        <v>1.6300541892455189</v>
      </c>
      <c r="N100" s="2">
        <v>2.6772405168820339</v>
      </c>
      <c r="O100" s="2">
        <v>4.4851187994997916</v>
      </c>
      <c r="P100" s="2">
        <v>5.2</v>
      </c>
      <c r="Q100" s="4">
        <f>SUM([1]!Frame2[[#This Row],[MgO]:[K2O]],[1]!Frame2[[#This Row],[FeO]])/SUM([1]!Frame2[[#This Row],[Al2O3]],[1]!Frame2[[#This Row],[Fe2O3]])</f>
        <v>0.89211517298573617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66.322836415653427</v>
      </c>
      <c r="H101" s="2">
        <v>0.28268110759170328</v>
      </c>
      <c r="I101" s="2">
        <v>15.51821804434454</v>
      </c>
      <c r="J101" s="2">
        <v>1.5986104015530811</v>
      </c>
      <c r="K101" s="2">
        <v>0</v>
      </c>
      <c r="L101" s="2">
        <v>0.2436906099928477</v>
      </c>
      <c r="M101" s="2">
        <v>2.0664963727393482</v>
      </c>
      <c r="N101" s="2">
        <v>4.4449167262695424</v>
      </c>
      <c r="O101" s="2">
        <v>4.9225503218555238</v>
      </c>
      <c r="P101" s="2">
        <v>4.5999999999999996</v>
      </c>
      <c r="Q101" s="4">
        <f>SUM([1]!Frame2[[#This Row],[MgO]:[K2O]],[1]!Frame2[[#This Row],[FeO]])/SUM([1]!Frame2[[#This Row],[Al2O3]],[1]!Frame2[[#This Row],[Fe2O3]])</f>
        <v>1.2426184007879386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69.628728365633734</v>
      </c>
      <c r="H102" s="2">
        <v>0.186672194009742</v>
      </c>
      <c r="I102" s="2">
        <v>13.96111514146544</v>
      </c>
      <c r="J102" s="2">
        <v>2.0140947248419532</v>
      </c>
      <c r="K102" s="2">
        <v>0</v>
      </c>
      <c r="L102" s="2">
        <v>0.38316924033578631</v>
      </c>
      <c r="M102" s="2">
        <v>1.837247383148513</v>
      </c>
      <c r="N102" s="2">
        <v>4.1264379728469276</v>
      </c>
      <c r="O102" s="2">
        <v>2.662534977717899</v>
      </c>
      <c r="P102" s="2">
        <v>5.2</v>
      </c>
      <c r="Q102" s="4">
        <f>SUM([1]!Frame2[[#This Row],[MgO]:[K2O]],[1]!Frame2[[#This Row],[FeO]])/SUM([1]!Frame2[[#This Row],[Al2O3]],[1]!Frame2[[#This Row],[Fe2O3]])</f>
        <v>1.2061082806286583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69.322256677003125</v>
      </c>
      <c r="H103" s="2">
        <v>0.20840252075622689</v>
      </c>
      <c r="I103" s="2">
        <v>13.76403921176353</v>
      </c>
      <c r="J103" s="2">
        <v>1.7998399519855961</v>
      </c>
      <c r="K103" s="2">
        <v>0</v>
      </c>
      <c r="L103" s="2">
        <v>0.32207662298689621</v>
      </c>
      <c r="M103" s="2">
        <v>1.856677003100931</v>
      </c>
      <c r="N103" s="2">
        <v>4.7932579773932176</v>
      </c>
      <c r="O103" s="2">
        <v>2.6334500350105028</v>
      </c>
      <c r="P103" s="2">
        <v>5.3</v>
      </c>
      <c r="Q103" s="4">
        <f>SUM([1]!Frame2[[#This Row],[MgO]:[K2O]],[1]!Frame2[[#This Row],[FeO]])/SUM([1]!Frame2[[#This Row],[Al2O3]],[1]!Frame2[[#This Row],[Fe2O3]])</f>
        <v>1.2700360443013579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74.639681904571361</v>
      </c>
      <c r="H104" s="2">
        <v>0.2488946684005201</v>
      </c>
      <c r="I104" s="2">
        <v>11.07581274382315</v>
      </c>
      <c r="J104" s="2">
        <v>1.474222266680004</v>
      </c>
      <c r="K104" s="2">
        <v>0</v>
      </c>
      <c r="L104" s="2">
        <v>0.30633189956987089</v>
      </c>
      <c r="M104" s="2">
        <v>0.51693508052415726</v>
      </c>
      <c r="N104" s="2">
        <v>3.072891867560267</v>
      </c>
      <c r="O104" s="2">
        <v>4.3652295688706602</v>
      </c>
      <c r="P104" s="2">
        <v>4.2999999999999989</v>
      </c>
      <c r="Q104" s="4">
        <f>SUM([1]!Frame2[[#This Row],[MgO]:[K2O]],[1]!Frame2[[#This Row],[FeO]])/SUM([1]!Frame2[[#This Row],[Al2O3]],[1]!Frame2[[#This Row],[Fe2O3]])</f>
        <v>1.2267570272064228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66.666262993238476</v>
      </c>
      <c r="H105" s="2">
        <v>0.405207387223736</v>
      </c>
      <c r="I105" s="2">
        <v>14.259440912301949</v>
      </c>
      <c r="J105" s="2">
        <v>2.6917347865576762</v>
      </c>
      <c r="K105" s="2">
        <v>0</v>
      </c>
      <c r="L105" s="2">
        <v>0.70428903017458866</v>
      </c>
      <c r="M105" s="2">
        <v>2.8750428903017471</v>
      </c>
      <c r="N105" s="2">
        <v>4.8914320314865289</v>
      </c>
      <c r="O105" s="2">
        <v>3.1065899687153111</v>
      </c>
      <c r="P105" s="2">
        <v>4.4000000000000012</v>
      </c>
      <c r="Q105" s="4">
        <f>SUM([1]!Frame2[[#This Row],[MgO]:[K2O]],[1]!Frame2[[#This Row],[FeO]])/SUM([1]!Frame2[[#This Row],[Al2O3]],[1]!Frame2[[#This Row],[Fe2O3]])</f>
        <v>1.5595819875349339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64.256756756756758</v>
      </c>
      <c r="H106" s="2">
        <v>0.66636636636636637</v>
      </c>
      <c r="I106" s="2">
        <v>14.75525525525526</v>
      </c>
      <c r="J106" s="2">
        <v>3.8078078078078081</v>
      </c>
      <c r="K106" s="2">
        <v>0</v>
      </c>
      <c r="L106" s="2">
        <v>1.427927927927928</v>
      </c>
      <c r="M106" s="2">
        <v>2.855855855855856</v>
      </c>
      <c r="N106" s="2">
        <v>3.9981981981981991</v>
      </c>
      <c r="O106" s="2">
        <v>3.331831831831833</v>
      </c>
      <c r="P106" s="2">
        <v>4.9000000000000004</v>
      </c>
      <c r="Q106" s="4">
        <f>SUM([1]!Frame2[[#This Row],[MgO]:[K2O]],[1]!Frame2[[#This Row],[FeO]])/SUM([1]!Frame2[[#This Row],[Al2O3]],[1]!Frame2[[#This Row],[Fe2O3]])</f>
        <v>1.6531595125254916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69.790419161676652</v>
      </c>
      <c r="H107" s="2">
        <v>0.3772455089820359</v>
      </c>
      <c r="I107" s="2">
        <v>13.203592814371261</v>
      </c>
      <c r="J107" s="2">
        <v>1.88622754491018</v>
      </c>
      <c r="K107" s="2">
        <v>0</v>
      </c>
      <c r="L107" s="2">
        <v>0.47155688622754488</v>
      </c>
      <c r="M107" s="2">
        <v>0.94311377245508987</v>
      </c>
      <c r="N107" s="2">
        <v>3.58383233532934</v>
      </c>
      <c r="O107" s="2">
        <v>4.2440119760479043</v>
      </c>
      <c r="P107" s="2">
        <v>5.5000000000000009</v>
      </c>
      <c r="Q107" s="4">
        <f>SUM([1]!Frame2[[#This Row],[MgO]:[K2O]],[1]!Frame2[[#This Row],[FeO]])/SUM([1]!Frame2[[#This Row],[Al2O3]],[1]!Frame2[[#This Row],[Fe2O3]])</f>
        <v>1.2174142225658966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67.337119695756599</v>
      </c>
      <c r="H108" s="2">
        <v>0.49491593274619711</v>
      </c>
      <c r="I108" s="2">
        <v>13.77198759007206</v>
      </c>
      <c r="J108" s="2">
        <v>3.3121297037630111</v>
      </c>
      <c r="K108" s="2">
        <v>0</v>
      </c>
      <c r="L108" s="2">
        <v>0.54250400320256209</v>
      </c>
      <c r="M108" s="2">
        <v>1.970146116893515</v>
      </c>
      <c r="N108" s="2">
        <v>5.2346877502001607</v>
      </c>
      <c r="O108" s="2">
        <v>2.4365092073658938</v>
      </c>
      <c r="P108" s="2">
        <v>4.900000000000003</v>
      </c>
      <c r="Q108" s="4">
        <f>SUM([1]!Frame2[[#This Row],[MgO]:[K2O]],[1]!Frame2[[#This Row],[FeO]])/SUM([1]!Frame2[[#This Row],[Al2O3]],[1]!Frame2[[#This Row],[Fe2O3]])</f>
        <v>1.5178616195584029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63.090501426824311</v>
      </c>
      <c r="H109" s="2">
        <v>0.6956379942927029</v>
      </c>
      <c r="I109" s="2">
        <v>16.869221361598051</v>
      </c>
      <c r="J109" s="2">
        <v>4.8114961271911953</v>
      </c>
      <c r="K109" s="2">
        <v>0</v>
      </c>
      <c r="L109" s="2">
        <v>6.7631471667346121E-2</v>
      </c>
      <c r="M109" s="2">
        <v>1.2849979616795759</v>
      </c>
      <c r="N109" s="2">
        <v>4.8404810436200556</v>
      </c>
      <c r="O109" s="2">
        <v>3.1400326131267842</v>
      </c>
      <c r="P109" s="2">
        <v>5.2</v>
      </c>
      <c r="Q109" s="4">
        <f>SUM([1]!Frame2[[#This Row],[MgO]:[K2O]],[1]!Frame2[[#This Row],[FeO]])/SUM([1]!Frame2[[#This Row],[Al2O3]],[1]!Frame2[[#This Row],[Fe2O3]])</f>
        <v>1.2269531024747911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73.6356144115707</v>
      </c>
      <c r="H110" s="2">
        <v>0.55505434355529859</v>
      </c>
      <c r="I110" s="2">
        <v>11.54427109822603</v>
      </c>
      <c r="J110" s="2">
        <v>1.8762345706757519</v>
      </c>
      <c r="K110" s="2">
        <v>0</v>
      </c>
      <c r="L110" s="2">
        <v>0.1462940661400404</v>
      </c>
      <c r="M110" s="2">
        <v>0.64075909297171085</v>
      </c>
      <c r="N110" s="2">
        <v>4.2514456047404154</v>
      </c>
      <c r="O110" s="2">
        <v>3.7503268121200439</v>
      </c>
      <c r="P110" s="2">
        <v>3.5999999999999979</v>
      </c>
      <c r="Q110" s="4">
        <f>SUM([1]!Frame2[[#This Row],[MgO]:[K2O]],[1]!Frame2[[#This Row],[FeO]])/SUM([1]!Frame2[[#This Row],[Al2O3]],[1]!Frame2[[#This Row],[Fe2O3]])</f>
        <v>1.3211189834604753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72.115511600625894</v>
      </c>
      <c r="H111" s="2">
        <v>0.6309656458340186</v>
      </c>
      <c r="I111" s="2">
        <v>12.043127992765321</v>
      </c>
      <c r="J111" s="2">
        <v>2.2547213421106358</v>
      </c>
      <c r="K111" s="2">
        <v>0</v>
      </c>
      <c r="L111" s="2">
        <v>0.24458768747628451</v>
      </c>
      <c r="M111" s="2">
        <v>0.88114218065642325</v>
      </c>
      <c r="N111" s="2">
        <v>4.5109078060436492</v>
      </c>
      <c r="O111" s="2">
        <v>3.5190357444877902</v>
      </c>
      <c r="P111" s="2">
        <v>3.8000000000000012</v>
      </c>
      <c r="Q111" s="4">
        <f>SUM([1]!Frame2[[#This Row],[MgO]:[K2O]],[1]!Frame2[[#This Row],[FeO]])/SUM([1]!Frame2[[#This Row],[Al2O3]],[1]!Frame2[[#This Row],[Fe2O3]])</f>
        <v>1.382589548202283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72.17464335827718</v>
      </c>
      <c r="H112" s="2">
        <v>0.72796448641166622</v>
      </c>
      <c r="I112" s="2">
        <v>12.214702865759341</v>
      </c>
      <c r="J112" s="2">
        <v>2.673978045007726</v>
      </c>
      <c r="K112" s="2">
        <v>0</v>
      </c>
      <c r="L112" s="2">
        <v>0.34779557332783079</v>
      </c>
      <c r="M112" s="2">
        <v>0.97369873515194405</v>
      </c>
      <c r="N112" s="2">
        <v>3.5617088388374309</v>
      </c>
      <c r="O112" s="2">
        <v>3.325508097226892</v>
      </c>
      <c r="P112" s="2">
        <v>4.0000000000000018</v>
      </c>
      <c r="Q112" s="4">
        <f>SUM([1]!Frame2[[#This Row],[MgO]:[K2O]],[1]!Frame2[[#This Row],[FeO]])/SUM([1]!Frame2[[#This Row],[Al2O3]],[1]!Frame2[[#This Row],[Fe2O3]])</f>
        <v>1.3020439050397583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73.215391839295279</v>
      </c>
      <c r="H113" s="2">
        <v>0.59914587286390497</v>
      </c>
      <c r="I113" s="2">
        <v>11.83142256660935</v>
      </c>
      <c r="J113" s="2">
        <v>2.1314592469956462</v>
      </c>
      <c r="K113" s="2">
        <v>0</v>
      </c>
      <c r="L113" s="2">
        <v>0.2338381563971946</v>
      </c>
      <c r="M113" s="2">
        <v>0.66364989534812779</v>
      </c>
      <c r="N113" s="2">
        <v>4.0627431937591618</v>
      </c>
      <c r="O113" s="2">
        <v>3.4623492287313349</v>
      </c>
      <c r="P113" s="2">
        <v>3.8</v>
      </c>
      <c r="Q113" s="4">
        <f>SUM([1]!Frame2[[#This Row],[MgO]:[K2O]],[1]!Frame2[[#This Row],[FeO]])/SUM([1]!Frame2[[#This Row],[Al2O3]],[1]!Frame2[[#This Row],[Fe2O3]])</f>
        <v>1.2893206667223005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71.089836031978265</v>
      </c>
      <c r="H114" s="2">
        <v>0.81452239451563213</v>
      </c>
      <c r="I114" s="2">
        <v>12.0910963993535</v>
      </c>
      <c r="J114" s="2">
        <v>3.1696583403566141</v>
      </c>
      <c r="K114" s="2">
        <v>0</v>
      </c>
      <c r="L114" s="2">
        <v>0.39250755387874048</v>
      </c>
      <c r="M114" s="2">
        <v>1.092257429409895</v>
      </c>
      <c r="N114" s="2">
        <v>4.1620014957428797</v>
      </c>
      <c r="O114" s="2">
        <v>3.2881203547644722</v>
      </c>
      <c r="P114" s="2">
        <v>3.9000000000000008</v>
      </c>
      <c r="Q114" s="4">
        <f>SUM([1]!Frame2[[#This Row],[MgO]:[K2O]],[1]!Frame2[[#This Row],[FeO]])/SUM([1]!Frame2[[#This Row],[Al2O3]],[1]!Frame2[[#This Row],[Fe2O3]])</f>
        <v>1.4790448379971686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74.703729443820237</v>
      </c>
      <c r="H115" s="2">
        <v>0.79313943644220519</v>
      </c>
      <c r="I115" s="2">
        <v>11.337097270221699</v>
      </c>
      <c r="J115" s="2">
        <v>1.5913899451552711</v>
      </c>
      <c r="K115" s="2">
        <v>0</v>
      </c>
      <c r="L115" s="2">
        <v>0.13592963269846289</v>
      </c>
      <c r="M115" s="2">
        <v>0.30160342928049649</v>
      </c>
      <c r="N115" s="2">
        <v>3.3788953413861562</v>
      </c>
      <c r="O115" s="2">
        <v>4.0582155009954777</v>
      </c>
      <c r="P115" s="2">
        <v>3.700000000000002</v>
      </c>
      <c r="Q115" s="4">
        <f>SUM([1]!Frame2[[#This Row],[MgO]:[K2O]],[1]!Frame2[[#This Row],[FeO]])/SUM([1]!Frame2[[#This Row],[Al2O3]],[1]!Frame2[[#This Row],[Fe2O3]])</f>
        <v>1.1556821963574626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70.262191401172529</v>
      </c>
      <c r="H116" s="2">
        <v>0.98241295582483867</v>
      </c>
      <c r="I116" s="2">
        <v>12.17484186653901</v>
      </c>
      <c r="J116" s="2">
        <v>3.5012591884312099</v>
      </c>
      <c r="K116" s="2">
        <v>0</v>
      </c>
      <c r="L116" s="2">
        <v>0.43016998981169408</v>
      </c>
      <c r="M116" s="2">
        <v>1.2402613996732961</v>
      </c>
      <c r="N116" s="2">
        <v>4.3434903776866598</v>
      </c>
      <c r="O116" s="2">
        <v>3.1653728208607621</v>
      </c>
      <c r="P116" s="2">
        <v>3.9</v>
      </c>
      <c r="Q116" s="4">
        <f>SUM([1]!Frame2[[#This Row],[MgO]:[K2O]],[1]!Frame2[[#This Row],[FeO]])/SUM([1]!Frame2[[#This Row],[Al2O3]],[1]!Frame2[[#This Row],[Fe2O3]])</f>
        <v>1.5510632939687867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67.534076529075037</v>
      </c>
      <c r="H117" s="2">
        <v>0.2679923671788691</v>
      </c>
      <c r="I117" s="2">
        <v>14.978859094104649</v>
      </c>
      <c r="J117" s="2">
        <v>1.8185196344280401</v>
      </c>
      <c r="K117" s="2">
        <v>0</v>
      </c>
      <c r="L117" s="2">
        <v>0.35413277091493423</v>
      </c>
      <c r="M117" s="2">
        <v>1.2825349000703019</v>
      </c>
      <c r="N117" s="2">
        <v>5.9341167018178167</v>
      </c>
      <c r="O117" s="2">
        <v>3.1297680024103651</v>
      </c>
      <c r="P117" s="2">
        <v>4.700000000000002</v>
      </c>
      <c r="Q117" s="4">
        <f>SUM([1]!Frame2[[#This Row],[MgO]:[K2O]],[1]!Frame2[[#This Row],[FeO]])/SUM([1]!Frame2[[#This Row],[Al2O3]],[1]!Frame2[[#This Row],[Fe2O3]])</f>
        <v>1.2656878159652465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61.406890335503263</v>
      </c>
      <c r="H118" s="2">
        <v>0.93398097145718573</v>
      </c>
      <c r="I118" s="2">
        <v>16.198437656484732</v>
      </c>
      <c r="J118" s="2">
        <v>3.3302553830746122</v>
      </c>
      <c r="K118" s="2">
        <v>0</v>
      </c>
      <c r="L118" s="2">
        <v>1.4434251377065599</v>
      </c>
      <c r="M118" s="2">
        <v>3.6510165247871811</v>
      </c>
      <c r="N118" s="2">
        <v>5.0378367551326999</v>
      </c>
      <c r="O118" s="2">
        <v>2.1981572358537811</v>
      </c>
      <c r="P118" s="2">
        <v>5.8</v>
      </c>
      <c r="Q118" s="4">
        <f>SUM([1]!Frame2[[#This Row],[MgO]:[K2O]],[1]!Frame2[[#This Row],[FeO]])/SUM([1]!Frame2[[#This Row],[Al2O3]],[1]!Frame2[[#This Row],[Fe2O3]])</f>
        <v>1.5855365804806651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63.845759934453092</v>
      </c>
      <c r="H119" s="2">
        <v>0.78077632117984463</v>
      </c>
      <c r="I119" s="2">
        <v>16.60385088078657</v>
      </c>
      <c r="J119" s="2">
        <v>3.0934555510036881</v>
      </c>
      <c r="K119" s="2">
        <v>0</v>
      </c>
      <c r="L119" s="2">
        <v>0.85984227775501865</v>
      </c>
      <c r="M119" s="2">
        <v>3.992830807046293</v>
      </c>
      <c r="N119" s="2">
        <v>4.1311962310528454</v>
      </c>
      <c r="O119" s="2">
        <v>3.192287996722655</v>
      </c>
      <c r="P119" s="2">
        <v>3.4999999999999991</v>
      </c>
      <c r="Q119" s="4">
        <f>SUM([1]!Frame2[[#This Row],[MgO]:[K2O]],[1]!Frame2[[#This Row],[FeO]])/SUM([1]!Frame2[[#This Row],[Al2O3]],[1]!Frame2[[#This Row],[Fe2O3]])</f>
        <v>1.4500791040866683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68.099707336764538</v>
      </c>
      <c r="H120" s="2">
        <v>0.38914118478151188</v>
      </c>
      <c r="I120" s="2">
        <v>15.95478857604199</v>
      </c>
      <c r="J120" s="2">
        <v>1.1966091432031489</v>
      </c>
      <c r="K120" s="2">
        <v>0</v>
      </c>
      <c r="L120" s="2">
        <v>0.24321324048844489</v>
      </c>
      <c r="M120" s="2">
        <v>3.259057422545161</v>
      </c>
      <c r="N120" s="2">
        <v>4.2610959733575546</v>
      </c>
      <c r="O120" s="2">
        <v>2.99638712281764</v>
      </c>
      <c r="P120" s="2">
        <v>3.6</v>
      </c>
      <c r="Q120" s="4">
        <f>SUM([1]!Frame2[[#This Row],[MgO]:[K2O]],[1]!Frame2[[#This Row],[FeO]])/SUM([1]!Frame2[[#This Row],[Al2O3]],[1]!Frame2[[#This Row],[Fe2O3]])</f>
        <v>1.1590560922473643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67.750975878290461</v>
      </c>
      <c r="H121" s="2">
        <v>0.45489940946852159</v>
      </c>
      <c r="I121" s="2">
        <v>15.098788910019019</v>
      </c>
      <c r="J121" s="2">
        <v>2.380962866579921</v>
      </c>
      <c r="K121" s="2">
        <v>0</v>
      </c>
      <c r="L121" s="2">
        <v>0.76461815634070673</v>
      </c>
      <c r="M121" s="2">
        <v>2.6422880592533282</v>
      </c>
      <c r="N121" s="2">
        <v>4.2295966369732758</v>
      </c>
      <c r="O121" s="2">
        <v>3.3778700830747681</v>
      </c>
      <c r="P121" s="2">
        <v>3.3</v>
      </c>
      <c r="Q121" s="4">
        <f>SUM([1]!Frame2[[#This Row],[MgO]:[K2O]],[1]!Frame2[[#This Row],[FeO]])/SUM([1]!Frame2[[#This Row],[Al2O3]],[1]!Frame2[[#This Row],[Fe2O3]])</f>
        <v>1.3730914435661321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62.949027635619252</v>
      </c>
      <c r="H122" s="2">
        <v>0.64334698055271222</v>
      </c>
      <c r="I122" s="2">
        <v>16.825997952917099</v>
      </c>
      <c r="J122" s="2">
        <v>3.127656090071647</v>
      </c>
      <c r="K122" s="2">
        <v>0</v>
      </c>
      <c r="L122" s="2">
        <v>1.2668986693961111</v>
      </c>
      <c r="M122" s="2">
        <v>3.5235619242579319</v>
      </c>
      <c r="N122" s="2">
        <v>4.3945547594677583</v>
      </c>
      <c r="O122" s="2">
        <v>3.9689559877175018</v>
      </c>
      <c r="P122" s="2">
        <v>3.3</v>
      </c>
      <c r="Q122" s="4">
        <f>SUM([1]!Frame2[[#This Row],[MgO]:[K2O]],[1]!Frame2[[#This Row],[FeO]])/SUM([1]!Frame2[[#This Row],[Al2O3]],[1]!Frame2[[#This Row],[Fe2O3]])</f>
        <v>1.5200235821703825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65.668027766435273</v>
      </c>
      <c r="H123" s="2">
        <v>0.55051041241322984</v>
      </c>
      <c r="I123" s="2">
        <v>15.33564720293997</v>
      </c>
      <c r="J123" s="2">
        <v>2.8901796651694571</v>
      </c>
      <c r="K123" s="2">
        <v>0</v>
      </c>
      <c r="L123" s="2">
        <v>1.1600040832993059</v>
      </c>
      <c r="M123" s="2">
        <v>3.04746835443038</v>
      </c>
      <c r="N123" s="2">
        <v>3.76509799918334</v>
      </c>
      <c r="O123" s="2">
        <v>3.883064516129032</v>
      </c>
      <c r="P123" s="2">
        <v>3.7000000000000011</v>
      </c>
      <c r="Q123" s="4">
        <f>SUM([1]!Frame2[[#This Row],[MgO]:[K2O]],[1]!Frame2[[#This Row],[FeO]])/SUM([1]!Frame2[[#This Row],[Al2O3]],[1]!Frame2[[#This Row],[Fe2O3]])</f>
        <v>1.4981004911870244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64.822188449848028</v>
      </c>
      <c r="H124" s="2">
        <v>0.58662613981762912</v>
      </c>
      <c r="I124" s="2">
        <v>16.327760891590678</v>
      </c>
      <c r="J124" s="2">
        <v>2.8549138804457961</v>
      </c>
      <c r="K124" s="2">
        <v>0</v>
      </c>
      <c r="L124" s="2">
        <v>0.89949341438703168</v>
      </c>
      <c r="M124" s="2">
        <v>3.5099797365754819</v>
      </c>
      <c r="N124" s="2">
        <v>4.0672745694022296</v>
      </c>
      <c r="O124" s="2">
        <v>3.4317629179331308</v>
      </c>
      <c r="P124" s="2">
        <v>3.4999999999999991</v>
      </c>
      <c r="Q124" s="4">
        <f>SUM([1]!Frame2[[#This Row],[MgO]:[K2O]],[1]!Frame2[[#This Row],[FeO]])/SUM([1]!Frame2[[#This Row],[Al2O3]],[1]!Frame2[[#This Row],[Fe2O3]])</f>
        <v>1.4156750802554958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63.045339796021402</v>
      </c>
      <c r="H125" s="2">
        <v>0.50513985660910832</v>
      </c>
      <c r="I125" s="2">
        <v>16.611329900030292</v>
      </c>
      <c r="J125" s="2">
        <v>3.0988387357366438</v>
      </c>
      <c r="K125" s="2">
        <v>0</v>
      </c>
      <c r="L125" s="2">
        <v>1.321135009593053</v>
      </c>
      <c r="M125" s="2">
        <v>4.1674038170251464</v>
      </c>
      <c r="N125" s="2">
        <v>4.0314046248611524</v>
      </c>
      <c r="O125" s="2">
        <v>3.4194082601231952</v>
      </c>
      <c r="P125" s="2">
        <v>3.8</v>
      </c>
      <c r="Q125" s="4">
        <f>SUM([1]!Frame2[[#This Row],[MgO]:[K2O]],[1]!Frame2[[#This Row],[FeO]])/SUM([1]!Frame2[[#This Row],[Al2O3]],[1]!Frame2[[#This Row],[Fe2O3]])</f>
        <v>1.544163422572691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74.254134015345272</v>
      </c>
      <c r="H126" s="2">
        <v>0.32938721227621481</v>
      </c>
      <c r="I126" s="2">
        <v>12.550244501278771</v>
      </c>
      <c r="J126" s="2">
        <v>1.057194884910486</v>
      </c>
      <c r="K126" s="2">
        <v>0</v>
      </c>
      <c r="L126" s="2">
        <v>0.1301769820971867</v>
      </c>
      <c r="M126" s="2">
        <v>0.8007856777493606</v>
      </c>
      <c r="N126" s="2">
        <v>2.97237442455243</v>
      </c>
      <c r="O126" s="2">
        <v>4.3057023017902818</v>
      </c>
      <c r="P126" s="2">
        <v>3.6</v>
      </c>
      <c r="Q126" s="4">
        <f>SUM([1]!Frame2[[#This Row],[MgO]:[K2O]],[1]!Frame2[[#This Row],[FeO]])/SUM([1]!Frame2[[#This Row],[Al2O3]],[1]!Frame2[[#This Row],[Fe2O3]])</f>
        <v>1.0227830165093401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73.560890025575432</v>
      </c>
      <c r="H127" s="2">
        <v>0.32631202046035801</v>
      </c>
      <c r="I127" s="2">
        <v>12.433074168797949</v>
      </c>
      <c r="J127" s="2">
        <v>1.0473248081841431</v>
      </c>
      <c r="K127" s="2">
        <v>0</v>
      </c>
      <c r="L127" s="2">
        <v>0.1289616368286445</v>
      </c>
      <c r="M127" s="2">
        <v>0.79330946291560123</v>
      </c>
      <c r="N127" s="2">
        <v>2.9446240409207149</v>
      </c>
      <c r="O127" s="2">
        <v>4.2655038363171336</v>
      </c>
      <c r="P127" s="2">
        <v>4.5</v>
      </c>
      <c r="Q127" s="4">
        <f>SUM([1]!Frame2[[#This Row],[MgO]:[K2O]],[1]!Frame2[[#This Row],[FeO]])/SUM([1]!Frame2[[#This Row],[Al2O3]],[1]!Frame2[[#This Row],[Fe2O3]])</f>
        <v>1.0227830165093401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69.363536133106138</v>
      </c>
      <c r="H128" s="2">
        <v>0.21854264809060839</v>
      </c>
      <c r="I128" s="2">
        <v>14.157762854565499</v>
      </c>
      <c r="J128" s="2">
        <v>1.8718652901673849</v>
      </c>
      <c r="K128" s="2">
        <v>0</v>
      </c>
      <c r="L128" s="2">
        <v>0.41808158765159859</v>
      </c>
      <c r="M128" s="2">
        <v>1.7958504560489119</v>
      </c>
      <c r="N128" s="2">
        <v>4.6654104440212496</v>
      </c>
      <c r="O128" s="2">
        <v>2.308950586348602</v>
      </c>
      <c r="P128" s="2">
        <v>5.2000000000000011</v>
      </c>
      <c r="Q128" s="4">
        <f>SUM([1]!Frame2[[#This Row],[MgO]:[K2O]],[1]!Frame2[[#This Row],[FeO]])/SUM([1]!Frame2[[#This Row],[Al2O3]],[1]!Frame2[[#This Row],[Fe2O3]])</f>
        <v>1.2116140298819524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70.734277281349392</v>
      </c>
      <c r="H129" s="2">
        <v>0.48044224319319251</v>
      </c>
      <c r="I129" s="2">
        <v>13.38196724603468</v>
      </c>
      <c r="J129" s="2">
        <v>1.9469056350523739</v>
      </c>
      <c r="K129" s="2">
        <v>0</v>
      </c>
      <c r="L129" s="2">
        <v>0.56138868394957708</v>
      </c>
      <c r="M129" s="2">
        <v>1.8099945499753609</v>
      </c>
      <c r="N129" s="2">
        <v>4.680694301812486</v>
      </c>
      <c r="O129" s="2">
        <v>2.804330058632948</v>
      </c>
      <c r="P129" s="2">
        <v>3.6</v>
      </c>
      <c r="Q129" s="4">
        <f>SUM([1]!Frame2[[#This Row],[MgO]:[K2O]],[1]!Frame2[[#This Row],[FeO]])/SUM([1]!Frame2[[#This Row],[Al2O3]],[1]!Frame2[[#This Row],[Fe2O3]])</f>
        <v>1.3607759025963397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69.242054732064162</v>
      </c>
      <c r="H130" s="2">
        <v>0.43357886098136761</v>
      </c>
      <c r="I130" s="2">
        <v>14.067334015542199</v>
      </c>
      <c r="J130" s="2">
        <v>1.896785175128421</v>
      </c>
      <c r="K130" s="2">
        <v>0</v>
      </c>
      <c r="L130" s="2">
        <v>0.43749379426336638</v>
      </c>
      <c r="M130" s="2">
        <v>2.1876647179809319</v>
      </c>
      <c r="N130" s="2">
        <v>5.0277530674069641</v>
      </c>
      <c r="O130" s="2">
        <v>3.307335636632589</v>
      </c>
      <c r="P130" s="2">
        <v>3.399999999999999</v>
      </c>
      <c r="Q130" s="4">
        <f>SUM([1]!Frame2[[#This Row],[MgO]:[K2O]],[1]!Frame2[[#This Row],[FeO]])/SUM([1]!Frame2[[#This Row],[Al2O3]],[1]!Frame2[[#This Row],[Fe2O3]])</f>
        <v>1.3952474260997487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72.445123766796755</v>
      </c>
      <c r="H131" s="2">
        <v>0.43143490851972871</v>
      </c>
      <c r="I131" s="2">
        <v>12.59372421440731</v>
      </c>
      <c r="J131" s="2">
        <v>1.5567954089186919</v>
      </c>
      <c r="K131" s="2">
        <v>0</v>
      </c>
      <c r="L131" s="2">
        <v>0.29870423593772388</v>
      </c>
      <c r="M131" s="2">
        <v>1.355153669105855</v>
      </c>
      <c r="N131" s="2">
        <v>4.4507894716772292</v>
      </c>
      <c r="O131" s="2">
        <v>3.268274324636709</v>
      </c>
      <c r="P131" s="2">
        <v>3.5999999999999992</v>
      </c>
      <c r="Q131" s="4">
        <f>SUM([1]!Frame2[[#This Row],[MgO]:[K2O]],[1]!Frame2[[#This Row],[FeO]])/SUM([1]!Frame2[[#This Row],[Al2O3]],[1]!Frame2[[#This Row],[Fe2O3]])</f>
        <v>1.2933954144727025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72.357005184938771</v>
      </c>
      <c r="H132" s="2">
        <v>0.50875457300334892</v>
      </c>
      <c r="I132" s="2">
        <v>12.7728845821365</v>
      </c>
      <c r="J132" s="2">
        <v>1.4982134274025021</v>
      </c>
      <c r="K132" s="2">
        <v>0</v>
      </c>
      <c r="L132" s="2">
        <v>0.1153067618835759</v>
      </c>
      <c r="M132" s="2">
        <v>1.1996650030922771</v>
      </c>
      <c r="N132" s="2">
        <v>4.6093878062959472</v>
      </c>
      <c r="O132" s="2">
        <v>3.1387826612471019</v>
      </c>
      <c r="P132" s="2">
        <v>3.8000000000000012</v>
      </c>
      <c r="Q132" s="4">
        <f>SUM([1]!Frame2[[#This Row],[MgO]:[K2O]],[1]!Frame2[[#This Row],[FeO]])/SUM([1]!Frame2[[#This Row],[Al2O3]],[1]!Frame2[[#This Row],[Fe2O3]])</f>
        <v>1.2197397853002816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71.379257807319433</v>
      </c>
      <c r="H133" s="2">
        <v>0.35696824972232888</v>
      </c>
      <c r="I133" s="2">
        <v>13.584615715067461</v>
      </c>
      <c r="J133" s="2">
        <v>1.4409436543277589</v>
      </c>
      <c r="K133" s="2">
        <v>0</v>
      </c>
      <c r="L133" s="2">
        <v>0.2018262972112515</v>
      </c>
      <c r="M133" s="2">
        <v>1.696686405222587</v>
      </c>
      <c r="N133" s="2">
        <v>4.7411159639535949</v>
      </c>
      <c r="O133" s="2">
        <v>2.798585907175589</v>
      </c>
      <c r="P133" s="2">
        <v>3.8000000000000012</v>
      </c>
      <c r="Q133" s="4">
        <f>SUM([1]!Frame2[[#This Row],[MgO]:[K2O]],[1]!Frame2[[#This Row],[FeO]])/SUM([1]!Frame2[[#This Row],[Al2O3]],[1]!Frame2[[#This Row],[Fe2O3]])</f>
        <v>1.21235359823052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74.786273918939273</v>
      </c>
      <c r="H134" s="2">
        <v>0.39025986586254779</v>
      </c>
      <c r="I134" s="2">
        <v>11.875189966974659</v>
      </c>
      <c r="J134" s="2">
        <v>0.80996776873302412</v>
      </c>
      <c r="K134" s="2">
        <v>0</v>
      </c>
      <c r="L134" s="2">
        <v>0.19566801998623609</v>
      </c>
      <c r="M134" s="2">
        <v>0.5219444433132846</v>
      </c>
      <c r="N134" s="2">
        <v>4.3401123513147031</v>
      </c>
      <c r="O134" s="2">
        <v>3.1805836648762669</v>
      </c>
      <c r="P134" s="2">
        <v>3.9</v>
      </c>
      <c r="Q134" s="4">
        <f>SUM([1]!Frame2[[#This Row],[MgO]:[K2O]],[1]!Frame2[[#This Row],[FeO]])/SUM([1]!Frame2[[#This Row],[Al2O3]],[1]!Frame2[[#This Row],[Fe2O3]])</f>
        <v>1.1095548096736092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73.471371500796693</v>
      </c>
      <c r="H135" s="2">
        <v>0.25678956682081461</v>
      </c>
      <c r="I135" s="2">
        <v>12.88360517605266</v>
      </c>
      <c r="J135" s="2">
        <v>0.74532848806422103</v>
      </c>
      <c r="K135" s="2">
        <v>0</v>
      </c>
      <c r="L135" s="2">
        <v>0.1552941580571201</v>
      </c>
      <c r="M135" s="2">
        <v>0.98118149061347271</v>
      </c>
      <c r="N135" s="2">
        <v>4.4824969605361353</v>
      </c>
      <c r="O135" s="2">
        <v>3.3239326590588929</v>
      </c>
      <c r="P135" s="2">
        <v>3.700000000000002</v>
      </c>
      <c r="Q135" s="4">
        <f>SUM([1]!Frame2[[#This Row],[MgO]:[K2O]],[1]!Frame2[[#This Row],[FeO]])/SUM([1]!Frame2[[#This Row],[Al2O3]],[1]!Frame2[[#This Row],[Fe2O3]])</f>
        <v>1.1026964267567168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73.004288687268868</v>
      </c>
      <c r="H136" s="2">
        <v>0.35496368511726079</v>
      </c>
      <c r="I136" s="2">
        <v>12.80396933122806</v>
      </c>
      <c r="J136" s="2">
        <v>1.367907700659859</v>
      </c>
      <c r="K136" s="2">
        <v>0</v>
      </c>
      <c r="L136" s="2">
        <v>0.27137525927407352</v>
      </c>
      <c r="M136" s="2">
        <v>1.3212893079059911</v>
      </c>
      <c r="N136" s="2">
        <v>4.4380952201020634</v>
      </c>
      <c r="O136" s="2">
        <v>3.1381108084437952</v>
      </c>
      <c r="P136" s="2">
        <v>3.2999999999999989</v>
      </c>
      <c r="Q136" s="4">
        <f>SUM([1]!Frame2[[#This Row],[MgO]:[K2O]],[1]!Frame2[[#This Row],[FeO]])/SUM([1]!Frame2[[#This Row],[Al2O3]],[1]!Frame2[[#This Row],[Fe2O3]])</f>
        <v>1.2283780563826889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65.629166029211689</v>
      </c>
      <c r="H137" s="2">
        <v>0.58377038699007455</v>
      </c>
      <c r="I137" s="2">
        <v>17.208276180162841</v>
      </c>
      <c r="J137" s="2">
        <v>1.3249883806247811</v>
      </c>
      <c r="K137" s="2">
        <v>0</v>
      </c>
      <c r="L137" s="2">
        <v>6.7964951499883963E-2</v>
      </c>
      <c r="M137" s="2">
        <v>3.284673286398498</v>
      </c>
      <c r="N137" s="2">
        <v>5.2209462082362634</v>
      </c>
      <c r="O137" s="2">
        <v>2.9802145768759831</v>
      </c>
      <c r="P137" s="2">
        <v>3.7000000000000011</v>
      </c>
      <c r="Q137" s="4">
        <f>SUM([1]!Frame2[[#This Row],[MgO]:[K2O]],[1]!Frame2[[#This Row],[FeO]])/SUM([1]!Frame2[[#This Row],[Al2O3]],[1]!Frame2[[#This Row],[Fe2O3]])</f>
        <v>1.1529017636058403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69.211079660331578</v>
      </c>
      <c r="H138" s="2">
        <v>0.50832996360695515</v>
      </c>
      <c r="I138" s="2">
        <v>13.060169834209461</v>
      </c>
      <c r="J138" s="2">
        <v>2.0430954306510301</v>
      </c>
      <c r="K138" s="2">
        <v>0</v>
      </c>
      <c r="L138" s="2">
        <v>0.23461382935705619</v>
      </c>
      <c r="M138" s="2">
        <v>1.0166599272139101</v>
      </c>
      <c r="N138" s="2">
        <v>5.542751718560452</v>
      </c>
      <c r="O138" s="2">
        <v>5.0832996360695502</v>
      </c>
      <c r="P138" s="2">
        <v>3.2999999999999989</v>
      </c>
      <c r="Q138" s="4">
        <f>SUM([1]!Frame2[[#This Row],[MgO]:[K2O]],[1]!Frame2[[#This Row],[FeO]])/SUM([1]!Frame2[[#This Row],[Al2O3]],[1]!Frame2[[#This Row],[Fe2O3]])</f>
        <v>1.5284831371980026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74.690977596741348</v>
      </c>
      <c r="H139" s="2">
        <v>0.32649694501018339</v>
      </c>
      <c r="I139" s="2">
        <v>10.351873727087581</v>
      </c>
      <c r="J139" s="2">
        <v>1.305987780040734</v>
      </c>
      <c r="K139" s="2">
        <v>0</v>
      </c>
      <c r="L139" s="2">
        <v>0.11523421588594709</v>
      </c>
      <c r="M139" s="2">
        <v>0.38411405295315693</v>
      </c>
      <c r="N139" s="2">
        <v>2.439124236252546</v>
      </c>
      <c r="O139" s="2">
        <v>4.6861914460285146</v>
      </c>
      <c r="P139" s="2">
        <v>5.7000000000000028</v>
      </c>
      <c r="Q139" s="4">
        <f>SUM([1]!Frame2[[#This Row],[MgO]:[K2O]],[1]!Frame2[[#This Row],[FeO]])/SUM([1]!Frame2[[#This Row],[Al2O3]],[1]!Frame2[[#This Row],[Fe2O3]])</f>
        <v>1.1522996758889834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70.215215801120834</v>
      </c>
      <c r="H140" s="2">
        <v>0.26284980157383708</v>
      </c>
      <c r="I140" s="2">
        <v>13.31651218097806</v>
      </c>
      <c r="J140" s="2">
        <v>2.175821509871954</v>
      </c>
      <c r="K140" s="2">
        <v>0</v>
      </c>
      <c r="L140" s="2">
        <v>0.41448663013944909</v>
      </c>
      <c r="M140" s="2">
        <v>2.204742927294856</v>
      </c>
      <c r="N140" s="2">
        <v>3.5734856950732321</v>
      </c>
      <c r="O140" s="2">
        <v>2.436885453947768</v>
      </c>
      <c r="P140" s="2">
        <v>5.4</v>
      </c>
      <c r="Q140" s="4">
        <f>SUM([1]!Frame2[[#This Row],[MgO]:[K2O]],[1]!Frame2[[#This Row],[FeO]])/SUM([1]!Frame2[[#This Row],[Al2O3]],[1]!Frame2[[#This Row],[Fe2O3]])</f>
        <v>1.2512016726623933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69.349666942683186</v>
      </c>
      <c r="H141" s="2">
        <v>0.29320146376619349</v>
      </c>
      <c r="I141" s="2">
        <v>13.33893929504378</v>
      </c>
      <c r="J141" s="2">
        <v>2.3624384654650998</v>
      </c>
      <c r="K141" s="2">
        <v>0</v>
      </c>
      <c r="L141" s="2">
        <v>0.50260720530719383</v>
      </c>
      <c r="M141" s="2">
        <v>2.4863164305070899</v>
      </c>
      <c r="N141" s="2">
        <v>4.0587453801061493</v>
      </c>
      <c r="O141" s="2">
        <v>2.308084817121328</v>
      </c>
      <c r="P141" s="2">
        <v>5.299999999999998</v>
      </c>
      <c r="Q141" s="4">
        <f>SUM([1]!Frame2[[#This Row],[MgO]:[K2O]],[1]!Frame2[[#This Row],[FeO]])/SUM([1]!Frame2[[#This Row],[Al2O3]],[1]!Frame2[[#This Row],[Fe2O3]])</f>
        <v>1.3734413544757114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69.323169508525581</v>
      </c>
      <c r="H142" s="2">
        <v>0.19097291875626879</v>
      </c>
      <c r="I142" s="2">
        <v>14.80040120361083</v>
      </c>
      <c r="J142" s="2">
        <v>1.5277833500501501</v>
      </c>
      <c r="K142" s="2">
        <v>0</v>
      </c>
      <c r="L142" s="2">
        <v>0.28645937813440309</v>
      </c>
      <c r="M142" s="2">
        <v>1.5277833500501501</v>
      </c>
      <c r="N142" s="2">
        <v>3.8194583751253761</v>
      </c>
      <c r="O142" s="2">
        <v>3.7239719157472408</v>
      </c>
      <c r="P142" s="2">
        <v>4.8</v>
      </c>
      <c r="Q142" s="4">
        <f>SUM([1]!Frame2[[#This Row],[MgO]:[K2O]],[1]!Frame2[[#This Row],[FeO]])/SUM([1]!Frame2[[#This Row],[Al2O3]],[1]!Frame2[[#This Row],[Fe2O3]])</f>
        <v>1.0800428892059548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72.898599999999988</v>
      </c>
      <c r="H143" s="2">
        <v>0.28110000000000002</v>
      </c>
      <c r="I143" s="2">
        <v>12.274699999999999</v>
      </c>
      <c r="J143" s="2">
        <v>1.0306999999999999</v>
      </c>
      <c r="K143" s="2">
        <v>0</v>
      </c>
      <c r="L143" s="2">
        <v>0.18740000000000001</v>
      </c>
      <c r="M143" s="2">
        <v>1.2181</v>
      </c>
      <c r="N143" s="2">
        <v>2.9047000000000009</v>
      </c>
      <c r="O143" s="2">
        <v>2.9047000000000009</v>
      </c>
      <c r="P143" s="2">
        <v>6.299999999999998</v>
      </c>
      <c r="Q143" s="4">
        <f>SUM([1]!Frame2[[#This Row],[MgO]:[K2O]],[1]!Frame2[[#This Row],[FeO]])/SUM([1]!Frame2[[#This Row],[Al2O3]],[1]!Frame2[[#This Row],[Fe2O3]])</f>
        <v>0.98367158650729092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67.838926174496635</v>
      </c>
      <c r="H144" s="2">
        <v>0.23489932885906051</v>
      </c>
      <c r="I144" s="2">
        <v>13.154362416107389</v>
      </c>
      <c r="J144" s="2">
        <v>1.465771812080537</v>
      </c>
      <c r="K144" s="2">
        <v>0</v>
      </c>
      <c r="L144" s="2">
        <v>0.58255033557046976</v>
      </c>
      <c r="M144" s="2">
        <v>2.0201342281879189</v>
      </c>
      <c r="N144" s="2">
        <v>6.3328859060402687</v>
      </c>
      <c r="O144" s="2">
        <v>2.1704697986577179</v>
      </c>
      <c r="P144" s="2">
        <v>6.1999999999999993</v>
      </c>
      <c r="Q144" s="4">
        <f>SUM([1]!Frame2[[#This Row],[MgO]:[K2O]],[1]!Frame2[[#This Row],[FeO]])/SUM([1]!Frame2[[#This Row],[Al2O3]],[1]!Frame2[[#This Row],[Fe2O3]])</f>
        <v>1.519994110628625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72.879177377892034</v>
      </c>
      <c r="H145" s="2">
        <v>4.8586118251928018E-2</v>
      </c>
      <c r="I145" s="2">
        <v>12.02020565552699</v>
      </c>
      <c r="J145" s="2">
        <v>0.62190231362467885</v>
      </c>
      <c r="K145" s="2">
        <v>0</v>
      </c>
      <c r="L145" s="2">
        <v>6.8020565552699225E-2</v>
      </c>
      <c r="M145" s="2">
        <v>1.000874035989717</v>
      </c>
      <c r="N145" s="2">
        <v>2.7888431876606692</v>
      </c>
      <c r="O145" s="2">
        <v>5.0723907455012851</v>
      </c>
      <c r="P145" s="2">
        <v>5.4999999999999982</v>
      </c>
      <c r="Q145" s="4">
        <f>SUM([1]!Frame2[[#This Row],[MgO]:[K2O]],[1]!Frame2[[#This Row],[FeO]])/SUM([1]!Frame2[[#This Row],[Al2O3]],[1]!Frame2[[#This Row],[Fe2O3]])</f>
        <v>1.0775992270931956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73.896774193548382</v>
      </c>
      <c r="H146" s="2">
        <v>9.6774193548387122E-2</v>
      </c>
      <c r="I146" s="2">
        <v>11.148387096774201</v>
      </c>
      <c r="J146" s="2">
        <v>0.4838709677419355</v>
      </c>
      <c r="K146" s="2">
        <v>0</v>
      </c>
      <c r="L146" s="2">
        <v>5.8064516129032261E-2</v>
      </c>
      <c r="M146" s="2">
        <v>0.6387096774193548</v>
      </c>
      <c r="N146" s="2">
        <v>2.467741935483871</v>
      </c>
      <c r="O146" s="2">
        <v>5.1096774193548393</v>
      </c>
      <c r="P146" s="2">
        <v>6.0999999999999988</v>
      </c>
      <c r="Q146" s="4">
        <f>SUM([1]!Frame2[[#This Row],[MgO]:[K2O]],[1]!Frame2[[#This Row],[FeO]])/SUM([1]!Frame2[[#This Row],[Al2O3]],[1]!Frame2[[#This Row],[Fe2O3]])</f>
        <v>1.0392095709345883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75.499741465526753</v>
      </c>
      <c r="H147" s="2">
        <v>4.7845210054199457E-2</v>
      </c>
      <c r="I147" s="2">
        <v>11.100088732574269</v>
      </c>
      <c r="J147" s="2">
        <v>0.42199858029484361</v>
      </c>
      <c r="K147" s="2">
        <v>0</v>
      </c>
      <c r="L147" s="2">
        <v>5.7414252065039362E-2</v>
      </c>
      <c r="M147" s="2">
        <v>0.22008796624931751</v>
      </c>
      <c r="N147" s="2">
        <v>3.607528838086639</v>
      </c>
      <c r="O147" s="2">
        <v>4.5452949551489494</v>
      </c>
      <c r="P147" s="2">
        <v>4.5</v>
      </c>
      <c r="Q147" s="4">
        <f>SUM([1]!Frame2[[#This Row],[MgO]:[K2O]],[1]!Frame2[[#This Row],[FeO]])/SUM([1]!Frame2[[#This Row],[Al2O3]],[1]!Frame2[[#This Row],[Fe2O3]])</f>
        <v>1.0809864181594246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73.904761904761898</v>
      </c>
      <c r="H148" s="2">
        <v>9.5238095238095247E-2</v>
      </c>
      <c r="I148" s="2">
        <v>11.523809523809531</v>
      </c>
      <c r="J148" s="2">
        <v>0.55238095238095242</v>
      </c>
      <c r="K148" s="2">
        <v>0</v>
      </c>
      <c r="L148" s="2">
        <v>9.5238095238095247E-2</v>
      </c>
      <c r="M148" s="2">
        <v>0.65714285714285736</v>
      </c>
      <c r="N148" s="2">
        <v>3.5809523809523802</v>
      </c>
      <c r="O148" s="2">
        <v>4.7904761904761903</v>
      </c>
      <c r="P148" s="2">
        <v>4.799999999999998</v>
      </c>
      <c r="Q148" s="4">
        <f>SUM([1]!Frame2[[#This Row],[MgO]:[K2O]],[1]!Frame2[[#This Row],[FeO]])/SUM([1]!Frame2[[#This Row],[Al2O3]],[1]!Frame2[[#This Row],[Fe2O3]])</f>
        <v>1.1537944422247552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73.806879015866627</v>
      </c>
      <c r="H149" s="2">
        <v>0.13367351956301851</v>
      </c>
      <c r="I149" s="2">
        <v>12.12609784607382</v>
      </c>
      <c r="J149" s="2">
        <v>0.73050382376225353</v>
      </c>
      <c r="K149" s="2">
        <v>0</v>
      </c>
      <c r="L149" s="2">
        <v>0.1050291939423717</v>
      </c>
      <c r="M149" s="2">
        <v>0.98345517964220752</v>
      </c>
      <c r="N149" s="2">
        <v>2.635277957099508</v>
      </c>
      <c r="O149" s="2">
        <v>4.8790834640501757</v>
      </c>
      <c r="P149" s="2">
        <v>4.5999999999999979</v>
      </c>
      <c r="Q149" s="4">
        <f>SUM([1]!Frame2[[#This Row],[MgO]:[K2O]],[1]!Frame2[[#This Row],[FeO]])/SUM([1]!Frame2[[#This Row],[Al2O3]],[1]!Frame2[[#This Row],[Fe2O3]])</f>
        <v>1.0479188825942418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74.606733298264075</v>
      </c>
      <c r="H150" s="2">
        <v>0.16109416096791171</v>
      </c>
      <c r="I150" s="2">
        <v>11.679326670173589</v>
      </c>
      <c r="J150" s="2">
        <v>0.35239347711730667</v>
      </c>
      <c r="K150" s="2">
        <v>0</v>
      </c>
      <c r="L150" s="2">
        <v>0.10068385060494479</v>
      </c>
      <c r="M150" s="2">
        <v>0.75512887953708585</v>
      </c>
      <c r="N150" s="2">
        <v>2.698327196212519</v>
      </c>
      <c r="O150" s="2">
        <v>5.3463124671225666</v>
      </c>
      <c r="P150" s="2">
        <v>4.3000000000000016</v>
      </c>
      <c r="Q150" s="4">
        <f>SUM([1]!Frame2[[#This Row],[MgO]:[K2O]],[1]!Frame2[[#This Row],[FeO]])/SUM([1]!Frame2[[#This Row],[Al2O3]],[1]!Frame2[[#This Row],[Fe2O3]])</f>
        <v>1.0577575889072577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74.09413514662134</v>
      </c>
      <c r="H151" s="2">
        <v>6.0815979600509988E-2</v>
      </c>
      <c r="I151" s="2">
        <v>11.656396090097751</v>
      </c>
      <c r="J151" s="2">
        <v>0.5777518062048449</v>
      </c>
      <c r="K151" s="2">
        <v>0</v>
      </c>
      <c r="L151" s="2">
        <v>3.0407989800254991E-2</v>
      </c>
      <c r="M151" s="2">
        <v>0.48652783680407991</v>
      </c>
      <c r="N151" s="2">
        <v>3.7908627284317888</v>
      </c>
      <c r="O151" s="2">
        <v>4.7031024224394393</v>
      </c>
      <c r="P151" s="2">
        <v>4.5999999999999996</v>
      </c>
      <c r="Q151" s="4">
        <f>SUM([1]!Frame2[[#This Row],[MgO]:[K2O]],[1]!Frame2[[#This Row],[FeO]])/SUM([1]!Frame2[[#This Row],[Al2O3]],[1]!Frame2[[#This Row],[Fe2O3]])</f>
        <v>1.1245870251030559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71.757781071352952</v>
      </c>
      <c r="H152" s="2">
        <v>0.1914884607241161</v>
      </c>
      <c r="I152" s="2">
        <v>13.404192250688119</v>
      </c>
      <c r="J152" s="2">
        <v>1.209400804573364</v>
      </c>
      <c r="K152" s="2">
        <v>0</v>
      </c>
      <c r="L152" s="2">
        <v>0.30235020114334099</v>
      </c>
      <c r="M152" s="2">
        <v>1.4613593055261489</v>
      </c>
      <c r="N152" s="2">
        <v>3.426635612957865</v>
      </c>
      <c r="O152" s="2">
        <v>3.4467922930340888</v>
      </c>
      <c r="P152" s="2">
        <v>4.7999999999999989</v>
      </c>
      <c r="Q152" s="4">
        <f>SUM([1]!Frame2[[#This Row],[MgO]:[K2O]],[1]!Frame2[[#This Row],[FeO]])/SUM([1]!Frame2[[#This Row],[Al2O3]],[1]!Frame2[[#This Row],[Fe2O3]])</f>
        <v>1.0822284245498273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66.593863754550185</v>
      </c>
      <c r="H153" s="2">
        <v>0.62246489859594378</v>
      </c>
      <c r="I153" s="2">
        <v>13.733749349974</v>
      </c>
      <c r="J153" s="2">
        <v>2.9542381695267812</v>
      </c>
      <c r="K153" s="2">
        <v>0</v>
      </c>
      <c r="L153" s="2">
        <v>0.83983359334373375</v>
      </c>
      <c r="M153" s="2">
        <v>2.9048361934477369</v>
      </c>
      <c r="N153" s="2">
        <v>3.9719188767550699</v>
      </c>
      <c r="O153" s="2">
        <v>3.3790951638065509</v>
      </c>
      <c r="P153" s="2">
        <v>5</v>
      </c>
      <c r="Q153" s="4">
        <f>SUM([1]!Frame2[[#This Row],[MgO]:[K2O]],[1]!Frame2[[#This Row],[FeO]])/SUM([1]!Frame2[[#This Row],[Al2O3]],[1]!Frame2[[#This Row],[Fe2O3]])</f>
        <v>1.5866507669578069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73.267618561958187</v>
      </c>
      <c r="H154" s="2">
        <v>5.782763895971442E-2</v>
      </c>
      <c r="I154" s="2">
        <v>11.902855685874551</v>
      </c>
      <c r="J154" s="2">
        <v>0.5879143294237632</v>
      </c>
      <c r="K154" s="2">
        <v>0</v>
      </c>
      <c r="L154" s="2">
        <v>5.782763895971442E-2</v>
      </c>
      <c r="M154" s="2">
        <v>0.9445181030086689</v>
      </c>
      <c r="N154" s="2">
        <v>2.7468128505864349</v>
      </c>
      <c r="O154" s="2">
        <v>4.9346251912289638</v>
      </c>
      <c r="P154" s="2">
        <v>5.5</v>
      </c>
      <c r="Q154" s="4">
        <f>SUM([1]!Frame2[[#This Row],[MgO]:[K2O]],[1]!Frame2[[#This Row],[FeO]])/SUM([1]!Frame2[[#This Row],[Al2O3]],[1]!Frame2[[#This Row],[Fe2O3]])</f>
        <v>1.0550584331225443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73.590206702789487</v>
      </c>
      <c r="H155" s="2">
        <v>0.14298615291992781</v>
      </c>
      <c r="I155" s="2">
        <v>11.91551274332731</v>
      </c>
      <c r="J155" s="2">
        <v>0.71493076459963878</v>
      </c>
      <c r="K155" s="2">
        <v>0</v>
      </c>
      <c r="L155" s="2">
        <v>0.10485651214128031</v>
      </c>
      <c r="M155" s="2">
        <v>0.81025486654625745</v>
      </c>
      <c r="N155" s="2">
        <v>2.192454344772226</v>
      </c>
      <c r="O155" s="2">
        <v>5.5287979129038716</v>
      </c>
      <c r="P155" s="2">
        <v>5.0000000000000018</v>
      </c>
      <c r="Q155" s="4">
        <f>SUM([1]!Frame2[[#This Row],[MgO]:[K2O]],[1]!Frame2[[#This Row],[FeO]])/SUM([1]!Frame2[[#This Row],[Al2O3]],[1]!Frame2[[#This Row],[Fe2O3]])</f>
        <v>1.036003034604287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69.893037336024236</v>
      </c>
      <c r="H156" s="2">
        <v>0.18890010090817361</v>
      </c>
      <c r="I156" s="2">
        <v>14.16750756811302</v>
      </c>
      <c r="J156" s="2">
        <v>1.889001009081736</v>
      </c>
      <c r="K156" s="2">
        <v>0</v>
      </c>
      <c r="L156" s="2">
        <v>0.37780020181634699</v>
      </c>
      <c r="M156" s="2">
        <v>0.94450050454086776</v>
      </c>
      <c r="N156" s="2">
        <v>3.778002018163471</v>
      </c>
      <c r="O156" s="2">
        <v>2.3612512613521699</v>
      </c>
      <c r="P156" s="2">
        <v>6.4</v>
      </c>
      <c r="Q156" s="4">
        <f>SUM([1]!Frame2[[#This Row],[MgO]:[K2O]],[1]!Frame2[[#This Row],[FeO]])/SUM([1]!Frame2[[#This Row],[Al2O3]],[1]!Frame2[[#This Row],[Fe2O3]])</f>
        <v>0.99699634510394408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72.582032430254813</v>
      </c>
      <c r="H157" s="2">
        <v>0.4768858898177058</v>
      </c>
      <c r="I157" s="2">
        <v>12.39903313526035</v>
      </c>
      <c r="J157" s="2">
        <v>1.2399033135260349</v>
      </c>
      <c r="K157" s="2">
        <v>0</v>
      </c>
      <c r="L157" s="2">
        <v>0.27659381609426942</v>
      </c>
      <c r="M157" s="2">
        <v>1.049148957598953</v>
      </c>
      <c r="N157" s="2">
        <v>3.7197099405781038</v>
      </c>
      <c r="O157" s="2">
        <v>2.9566925168697762</v>
      </c>
      <c r="P157" s="2">
        <v>5.2999999999999989</v>
      </c>
      <c r="Q157" s="4">
        <f>SUM([1]!Frame2[[#This Row],[MgO]:[K2O]],[1]!Frame2[[#This Row],[FeO]])/SUM([1]!Frame2[[#This Row],[Al2O3]],[1]!Frame2[[#This Row],[Fe2O3]])</f>
        <v>1.1038489918632335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69.571603749860913</v>
      </c>
      <c r="H158" s="2">
        <v>0.56470425058417717</v>
      </c>
      <c r="I158" s="2">
        <v>13.71425424502058</v>
      </c>
      <c r="J158" s="2">
        <v>3.2817402915322131</v>
      </c>
      <c r="K158" s="2">
        <v>0</v>
      </c>
      <c r="L158" s="2">
        <v>0.47467420718816072</v>
      </c>
      <c r="M158" s="2">
        <v>1.6715258595749409</v>
      </c>
      <c r="N158" s="2">
        <v>3.5753863469455882</v>
      </c>
      <c r="O158" s="2">
        <v>2.8461110492934241</v>
      </c>
      <c r="P158" s="2">
        <v>4.2999999999999989</v>
      </c>
      <c r="Q158" s="4">
        <f>SUM([1]!Frame2[[#This Row],[MgO]:[K2O]],[1]!Frame2[[#This Row],[FeO]])/SUM([1]!Frame2[[#This Row],[Al2O3]],[1]!Frame2[[#This Row],[Fe2O3]])</f>
        <v>1.3022917310521416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69.306117915526499</v>
      </c>
      <c r="H159" s="2">
        <v>0.46624998737845452</v>
      </c>
      <c r="I159" s="2">
        <v>14.61887981259529</v>
      </c>
      <c r="J159" s="2">
        <v>2.2583983763643891</v>
      </c>
      <c r="K159" s="2">
        <v>0</v>
      </c>
      <c r="L159" s="2">
        <v>5.2453123580076123E-2</v>
      </c>
      <c r="M159" s="2">
        <v>0.59058331734604241</v>
      </c>
      <c r="N159" s="2">
        <v>4.4002342558841647</v>
      </c>
      <c r="O159" s="2">
        <v>4.5070832113250594</v>
      </c>
      <c r="P159" s="2">
        <v>3.8</v>
      </c>
      <c r="Q159" s="4">
        <f>SUM([1]!Frame2[[#This Row],[MgO]:[K2O]],[1]!Frame2[[#This Row],[FeO]])/SUM([1]!Frame2[[#This Row],[Al2O3]],[1]!Frame2[[#This Row],[Fe2O3]])</f>
        <v>1.1306609226110444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73.393003864144816</v>
      </c>
      <c r="H160" s="2">
        <v>0.29408175716900542</v>
      </c>
      <c r="I160" s="2">
        <v>12.312222900142361</v>
      </c>
      <c r="J160" s="2">
        <v>0.77441529387838104</v>
      </c>
      <c r="K160" s="2">
        <v>0</v>
      </c>
      <c r="L160" s="2">
        <v>2.9408175716900551E-2</v>
      </c>
      <c r="M160" s="2">
        <v>1.2351433801098231</v>
      </c>
      <c r="N160" s="2">
        <v>3.5387838112670318</v>
      </c>
      <c r="O160" s="2">
        <v>4.8229408175716886</v>
      </c>
      <c r="P160" s="2">
        <v>3.6</v>
      </c>
      <c r="Q160" s="4">
        <f>SUM([1]!Frame2[[#This Row],[MgO]:[K2O]],[1]!Frame2[[#This Row],[FeO]])/SUM([1]!Frame2[[#This Row],[Al2O3]],[1]!Frame2[[#This Row],[Fe2O3]])</f>
        <v>1.1745549639014206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71.386618225855273</v>
      </c>
      <c r="H161" s="2">
        <v>0.29336966394187097</v>
      </c>
      <c r="I161" s="2">
        <v>13.436330608537689</v>
      </c>
      <c r="J161" s="2">
        <v>1.202815622161671</v>
      </c>
      <c r="K161" s="2">
        <v>0</v>
      </c>
      <c r="L161" s="2">
        <v>0.107568876778686</v>
      </c>
      <c r="M161" s="2">
        <v>0.95834090221011181</v>
      </c>
      <c r="N161" s="2">
        <v>3.9311534968210702</v>
      </c>
      <c r="O161" s="2">
        <v>5.5838026036936101</v>
      </c>
      <c r="P161" s="2">
        <v>3.0999999999999992</v>
      </c>
      <c r="Q161" s="4">
        <f>SUM([1]!Frame2[[#This Row],[MgO]:[K2O]],[1]!Frame2[[#This Row],[FeO]])/SUM([1]!Frame2[[#This Row],[Al2O3]],[1]!Frame2[[#This Row],[Fe2O3]])</f>
        <v>1.2081323761955189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69.447500251483746</v>
      </c>
      <c r="H162" s="2">
        <v>0.29212352882003828</v>
      </c>
      <c r="I162" s="2">
        <v>14.820400362136599</v>
      </c>
      <c r="J162" s="2">
        <v>1.7137913690775579</v>
      </c>
      <c r="K162" s="2">
        <v>0</v>
      </c>
      <c r="L162" s="2">
        <v>0.40897294034805348</v>
      </c>
      <c r="M162" s="2">
        <v>1.334030781611508</v>
      </c>
      <c r="N162" s="2">
        <v>4.3331656774972336</v>
      </c>
      <c r="O162" s="2">
        <v>4.450015089025249</v>
      </c>
      <c r="P162" s="2">
        <v>3.1999999999999988</v>
      </c>
      <c r="Q162" s="4">
        <f>SUM([1]!Frame2[[#This Row],[MgO]:[K2O]],[1]!Frame2[[#This Row],[FeO]])/SUM([1]!Frame2[[#This Row],[Al2O3]],[1]!Frame2[[#This Row],[Fe2O3]])</f>
        <v>1.2035901426023283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72.298698809763962</v>
      </c>
      <c r="H163" s="2">
        <v>0.29322170667742581</v>
      </c>
      <c r="I163" s="2">
        <v>12.70627395602178</v>
      </c>
      <c r="J163" s="2">
        <v>1.3390457938269109</v>
      </c>
      <c r="K163" s="2">
        <v>0</v>
      </c>
      <c r="L163" s="2">
        <v>0.1172886826709703</v>
      </c>
      <c r="M163" s="2">
        <v>1.0849203147064761</v>
      </c>
      <c r="N163" s="2">
        <v>3.9096227556990102</v>
      </c>
      <c r="O163" s="2">
        <v>5.1509279806334467</v>
      </c>
      <c r="P163" s="2">
        <v>3.0999999999999979</v>
      </c>
      <c r="Q163" s="4">
        <f>SUM([1]!Frame2[[#This Row],[MgO]:[K2O]],[1]!Frame2[[#This Row],[FeO]])/SUM([1]!Frame2[[#This Row],[Al2O3]],[1]!Frame2[[#This Row],[Fe2O3]])</f>
        <v>1.2731470337497757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71.497372675828601</v>
      </c>
      <c r="H164" s="2">
        <v>0.29254244139046082</v>
      </c>
      <c r="I164" s="2">
        <v>13.17416127728375</v>
      </c>
      <c r="J164" s="2">
        <v>1.404203718674212</v>
      </c>
      <c r="K164" s="2">
        <v>0</v>
      </c>
      <c r="L164" s="2">
        <v>0.27303961196443011</v>
      </c>
      <c r="M164" s="2">
        <v>1.3847008892481809</v>
      </c>
      <c r="N164" s="2">
        <v>4.4076394502829412</v>
      </c>
      <c r="O164" s="2">
        <v>4.066339935327405</v>
      </c>
      <c r="P164" s="2">
        <v>3.5</v>
      </c>
      <c r="Q164" s="4">
        <f>SUM([1]!Frame2[[#This Row],[MgO]:[K2O]],[1]!Frame2[[#This Row],[FeO]])/SUM([1]!Frame2[[#This Row],[Al2O3]],[1]!Frame2[[#This Row],[Fe2O3]])</f>
        <v>1.2793063145808217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70.982472045935339</v>
      </c>
      <c r="H165" s="2">
        <v>0.29162889090359628</v>
      </c>
      <c r="I165" s="2">
        <v>13.589906316107591</v>
      </c>
      <c r="J165" s="2">
        <v>0.97209630301198768</v>
      </c>
      <c r="K165" s="2">
        <v>0</v>
      </c>
      <c r="L165" s="2">
        <v>0.40828044726503471</v>
      </c>
      <c r="M165" s="2">
        <v>1.5747960108794199</v>
      </c>
      <c r="N165" s="2">
        <v>4.3938752896141837</v>
      </c>
      <c r="O165" s="2">
        <v>4.2869446962828661</v>
      </c>
      <c r="P165" s="2">
        <v>3.5</v>
      </c>
      <c r="Q165" s="4">
        <f>SUM([1]!Frame2[[#This Row],[MgO]:[K2O]],[1]!Frame2[[#This Row],[FeO]])/SUM([1]!Frame2[[#This Row],[Al2O3]],[1]!Frame2[[#This Row],[Fe2O3]])</f>
        <v>1.2615595829029773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67.979381443298962</v>
      </c>
      <c r="H166" s="2">
        <v>0.36771093984586128</v>
      </c>
      <c r="I166" s="2">
        <v>14.189870883795409</v>
      </c>
      <c r="J166" s="2">
        <v>1.357701931738565</v>
      </c>
      <c r="K166" s="2">
        <v>0</v>
      </c>
      <c r="L166" s="2">
        <v>0.2262836552897608</v>
      </c>
      <c r="M166" s="2">
        <v>1.140846762085878</v>
      </c>
      <c r="N166" s="2">
        <v>5.0159543589230324</v>
      </c>
      <c r="O166" s="2">
        <v>3.922250025022521</v>
      </c>
      <c r="P166" s="2">
        <v>5.8</v>
      </c>
      <c r="Q166" s="4">
        <f>SUM([1]!Frame2[[#This Row],[MgO]:[K2O]],[1]!Frame2[[#This Row],[FeO]])/SUM([1]!Frame2[[#This Row],[Al2O3]],[1]!Frame2[[#This Row],[Fe2O3]])</f>
        <v>1.2030335379391424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74.464281413087122</v>
      </c>
      <c r="H167" s="2">
        <v>0.1440686471296668</v>
      </c>
      <c r="I167" s="2">
        <v>12.19781212364512</v>
      </c>
      <c r="J167" s="2">
        <v>1.411872741870734</v>
      </c>
      <c r="K167" s="2">
        <v>0</v>
      </c>
      <c r="L167" s="2">
        <v>0.17288237655560021</v>
      </c>
      <c r="M167" s="2">
        <v>1.5271276595744681</v>
      </c>
      <c r="N167" s="2">
        <v>3.1599056603773592</v>
      </c>
      <c r="O167" s="2">
        <v>2.622049377759935</v>
      </c>
      <c r="P167" s="2">
        <v>4.3000000000000007</v>
      </c>
      <c r="Q167" s="4">
        <f>SUM([1]!Frame2[[#This Row],[MgO]:[K2O]],[1]!Frame2[[#This Row],[FeO]])/SUM([1]!Frame2[[#This Row],[Al2O3]],[1]!Frame2[[#This Row],[Fe2O3]])</f>
        <v>1.0866094845759167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73.688987049493022</v>
      </c>
      <c r="H168" s="2">
        <v>0.2313020781046079</v>
      </c>
      <c r="I168" s="2">
        <v>12.461399457885751</v>
      </c>
      <c r="J168" s="2">
        <v>1.7636783455476359</v>
      </c>
      <c r="K168" s="2">
        <v>0</v>
      </c>
      <c r="L168" s="2">
        <v>0.27949001104306792</v>
      </c>
      <c r="M168" s="2">
        <v>1.879329384599939</v>
      </c>
      <c r="N168" s="2">
        <v>3.2382290934645108</v>
      </c>
      <c r="O168" s="2">
        <v>2.4575845798614591</v>
      </c>
      <c r="P168" s="2">
        <v>4</v>
      </c>
      <c r="Q168" s="4">
        <f>SUM([1]!Frame2[[#This Row],[MgO]:[K2O]],[1]!Frame2[[#This Row],[FeO]])/SUM([1]!Frame2[[#This Row],[Al2O3]],[1]!Frame2[[#This Row],[Fe2O3]])</f>
        <v>1.1727761467193512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74.032517061421117</v>
      </c>
      <c r="H169" s="2">
        <v>0.1922922521075873</v>
      </c>
      <c r="I169" s="2">
        <v>12.306704134885591</v>
      </c>
      <c r="J169" s="2">
        <v>1.5671818546768359</v>
      </c>
      <c r="K169" s="2">
        <v>0</v>
      </c>
      <c r="L169" s="2">
        <v>0.22113608992372541</v>
      </c>
      <c r="M169" s="2">
        <v>1.7883179446005619</v>
      </c>
      <c r="N169" s="2">
        <v>3.2016659975913289</v>
      </c>
      <c r="O169" s="2">
        <v>2.4901846647932562</v>
      </c>
      <c r="P169" s="2">
        <v>4.2</v>
      </c>
      <c r="Q169" s="4">
        <f>SUM([1]!Frame2[[#This Row],[MgO]:[K2O]],[1]!Frame2[[#This Row],[FeO]])/SUM([1]!Frame2[[#This Row],[Al2O3]],[1]!Frame2[[#This Row],[Fe2O3]])</f>
        <v>1.1373968631948705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74.542405443265949</v>
      </c>
      <c r="H170" s="2">
        <v>0.22162297378427059</v>
      </c>
      <c r="I170" s="2">
        <v>12.31452871723034</v>
      </c>
      <c r="J170" s="2">
        <v>1.782619571743046</v>
      </c>
      <c r="K170" s="2">
        <v>0</v>
      </c>
      <c r="L170" s="2">
        <v>0.26016609965979592</v>
      </c>
      <c r="M170" s="2">
        <v>1.830798479087453</v>
      </c>
      <c r="N170" s="2">
        <v>2.765469281568941</v>
      </c>
      <c r="O170" s="2">
        <v>2.5823894336601958</v>
      </c>
      <c r="P170" s="2">
        <v>3.700000000000002</v>
      </c>
      <c r="Q170" s="4">
        <f>SUM([1]!Frame2[[#This Row],[MgO]:[K2O]],[1]!Frame2[[#This Row],[FeO]])/SUM([1]!Frame2[[#This Row],[Al2O3]],[1]!Frame2[[#This Row],[Fe2O3]])</f>
        <v>1.1256256143759997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74.14132740680877</v>
      </c>
      <c r="H171" s="2">
        <v>0.2391655722800283</v>
      </c>
      <c r="I171" s="2">
        <v>12.532275987473479</v>
      </c>
      <c r="J171" s="2">
        <v>0.72706333973128601</v>
      </c>
      <c r="K171" s="2">
        <v>0</v>
      </c>
      <c r="L171" s="2">
        <v>8.6099606020810182E-2</v>
      </c>
      <c r="M171" s="2">
        <v>1.7219921204162041</v>
      </c>
      <c r="N171" s="2">
        <v>2.563854934841904</v>
      </c>
      <c r="O171" s="2">
        <v>2.688221032427518</v>
      </c>
      <c r="P171" s="2">
        <v>5.2999999999999972</v>
      </c>
      <c r="Q171" s="4">
        <f>SUM([1]!Frame2[[#This Row],[MgO]:[K2O]],[1]!Frame2[[#This Row],[FeO]])/SUM([1]!Frame2[[#This Row],[Al2O3]],[1]!Frame2[[#This Row],[Fe2O3]])</f>
        <v>0.91828813160704648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71.78090824837814</v>
      </c>
      <c r="H172" s="2">
        <v>0.18548038307074449</v>
      </c>
      <c r="I172" s="2">
        <v>12.1343219029966</v>
      </c>
      <c r="J172" s="2">
        <v>1.4545566882916281</v>
      </c>
      <c r="K172" s="2">
        <v>0</v>
      </c>
      <c r="L172" s="2">
        <v>0.18548038307074449</v>
      </c>
      <c r="M172" s="2">
        <v>1.3374111831943161</v>
      </c>
      <c r="N172" s="2">
        <v>5.3203583565029353</v>
      </c>
      <c r="O172" s="2">
        <v>2.401482854494903</v>
      </c>
      <c r="P172" s="2">
        <v>5.2000000000000011</v>
      </c>
      <c r="Q172" s="4">
        <f>SUM([1]!Frame2[[#This Row],[MgO]:[K2O]],[1]!Frame2[[#This Row],[FeO]])/SUM([1]!Frame2[[#This Row],[Al2O3]],[1]!Frame2[[#This Row],[Fe2O3]])</f>
        <v>1.344709848801992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72.321495327102795</v>
      </c>
      <c r="H173" s="2">
        <v>0.35197699496764911</v>
      </c>
      <c r="I173" s="2">
        <v>11.48813803019411</v>
      </c>
      <c r="J173" s="2">
        <v>2.9429187634795109</v>
      </c>
      <c r="K173" s="2">
        <v>0</v>
      </c>
      <c r="L173" s="2">
        <v>0.38130841121495318</v>
      </c>
      <c r="M173" s="2">
        <v>1.740330697340043</v>
      </c>
      <c r="N173" s="2">
        <v>3.0797987059669301</v>
      </c>
      <c r="O173" s="2">
        <v>2.8940330697340051</v>
      </c>
      <c r="P173" s="2">
        <v>4.799999999999998</v>
      </c>
      <c r="Q173" s="4">
        <f>SUM([1]!Frame2[[#This Row],[MgO]:[K2O]],[1]!Frame2[[#This Row],[FeO]])/SUM([1]!Frame2[[#This Row],[Al2O3]],[1]!Frame2[[#This Row],[Fe2O3]])</f>
        <v>1.4366654764981821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74.545296850800199</v>
      </c>
      <c r="H174" s="2">
        <v>0.10858027878162101</v>
      </c>
      <c r="I174" s="2">
        <v>12.358409912235411</v>
      </c>
      <c r="J174" s="2">
        <v>0.7304491481672688</v>
      </c>
      <c r="K174" s="2">
        <v>0</v>
      </c>
      <c r="L174" s="2">
        <v>4.935467217346412E-2</v>
      </c>
      <c r="M174" s="2">
        <v>1.727413526071244</v>
      </c>
      <c r="N174" s="2">
        <v>3.474568921011874</v>
      </c>
      <c r="O174" s="2">
        <v>2.6059266907589049</v>
      </c>
      <c r="P174" s="2">
        <v>4.3999999999999986</v>
      </c>
      <c r="Q174" s="4">
        <f>SUM([1]!Frame2[[#This Row],[MgO]:[K2O]],[1]!Frame2[[#This Row],[FeO]])/SUM([1]!Frame2[[#This Row],[Al2O3]],[1]!Frame2[[#This Row],[Fe2O3]])</f>
        <v>1.0388935386262121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73.696776149570482</v>
      </c>
      <c r="H175" s="2">
        <v>0.19363314805457299</v>
      </c>
      <c r="I175" s="2">
        <v>12.431248105103579</v>
      </c>
      <c r="J175" s="2">
        <v>1.43288529560384</v>
      </c>
      <c r="K175" s="2">
        <v>0</v>
      </c>
      <c r="L175" s="2">
        <v>9.6816574027286523E-2</v>
      </c>
      <c r="M175" s="2">
        <v>1.4619302678120261</v>
      </c>
      <c r="N175" s="2">
        <v>3.4079434057604852</v>
      </c>
      <c r="O175" s="2">
        <v>3.0787670540677099</v>
      </c>
      <c r="P175" s="2">
        <v>4.2000000000000011</v>
      </c>
      <c r="Q175" s="4">
        <f>SUM([1]!Frame2[[#This Row],[MgO]:[K2O]],[1]!Frame2[[#This Row],[FeO]])/SUM([1]!Frame2[[#This Row],[Al2O3]],[1]!Frame2[[#This Row],[Fe2O3]])</f>
        <v>1.1161807540874038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74.775007656967844</v>
      </c>
      <c r="H176" s="2">
        <v>0.32545176110260349</v>
      </c>
      <c r="I176" s="2">
        <v>11.88392036753446</v>
      </c>
      <c r="J176" s="2">
        <v>1.1242879019908121</v>
      </c>
      <c r="K176" s="2">
        <v>0</v>
      </c>
      <c r="L176" s="2">
        <v>0.1084839203675345</v>
      </c>
      <c r="M176" s="2">
        <v>0.83828483920367569</v>
      </c>
      <c r="N176" s="2">
        <v>3.1756202143951011</v>
      </c>
      <c r="O176" s="2">
        <v>4.3689433384379797</v>
      </c>
      <c r="P176" s="2">
        <v>3.4</v>
      </c>
      <c r="Q176" s="4">
        <f>SUM([1]!Frame2[[#This Row],[MgO]:[K2O]],[1]!Frame2[[#This Row],[FeO]])/SUM([1]!Frame2[[#This Row],[Al2O3]],[1]!Frame2[[#This Row],[Fe2O3]])</f>
        <v>1.1231569959757524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74.871719194687444</v>
      </c>
      <c r="H177" s="2">
        <v>0.29223147464952032</v>
      </c>
      <c r="I177" s="2">
        <v>11.28618108991251</v>
      </c>
      <c r="J177" s="2">
        <v>1.4107726362390629</v>
      </c>
      <c r="K177" s="2">
        <v>0</v>
      </c>
      <c r="L177" s="2">
        <v>0.2720775798461052</v>
      </c>
      <c r="M177" s="2">
        <v>1.3805417940339411</v>
      </c>
      <c r="N177" s="2">
        <v>4.3230104353325576</v>
      </c>
      <c r="O177" s="2">
        <v>1.7634657952988291</v>
      </c>
      <c r="P177" s="2">
        <v>4.3999999999999986</v>
      </c>
      <c r="Q177" s="4">
        <f>SUM([1]!Frame2[[#This Row],[MgO]:[K2O]],[1]!Frame2[[#This Row],[FeO]])/SUM([1]!Frame2[[#This Row],[Al2O3]],[1]!Frame2[[#This Row],[Fe2O3]])</f>
        <v>1.2600502171177195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75.226590572817557</v>
      </c>
      <c r="H178" s="2">
        <v>0.36448953709575133</v>
      </c>
      <c r="I178" s="2">
        <v>10.934686112872541</v>
      </c>
      <c r="J178" s="2">
        <v>1.51870640456563</v>
      </c>
      <c r="K178" s="2">
        <v>0</v>
      </c>
      <c r="L178" s="2">
        <v>0.32399069964066779</v>
      </c>
      <c r="M178" s="2">
        <v>1.3465863453815261</v>
      </c>
      <c r="N178" s="2">
        <v>4.2017543859649118</v>
      </c>
      <c r="O178" s="2">
        <v>1.8831959416613819</v>
      </c>
      <c r="P178" s="2">
        <v>4.1999999999999984</v>
      </c>
      <c r="Q178" s="4">
        <f>SUM([1]!Frame2[[#This Row],[MgO]:[K2O]],[1]!Frame2[[#This Row],[FeO]])/SUM([1]!Frame2[[#This Row],[Al2O3]],[1]!Frame2[[#This Row],[Fe2O3]])</f>
        <v>1.3145366344102078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74.862899786780389</v>
      </c>
      <c r="H179" s="2">
        <v>0.33703624733475479</v>
      </c>
      <c r="I179" s="2">
        <v>11.03027718550107</v>
      </c>
      <c r="J179" s="2">
        <v>1.5217697228144991</v>
      </c>
      <c r="K179" s="2">
        <v>0</v>
      </c>
      <c r="L179" s="2">
        <v>0.3166098081023454</v>
      </c>
      <c r="M179" s="2">
        <v>1.399211087420043</v>
      </c>
      <c r="N179" s="2">
        <v>4.4018976545842214</v>
      </c>
      <c r="O179" s="2">
        <v>1.9302985074626871</v>
      </c>
      <c r="P179" s="2">
        <v>4.200000000000002</v>
      </c>
      <c r="Q179" s="4">
        <f>SUM([1]!Frame2[[#This Row],[MgO]:[K2O]],[1]!Frame2[[#This Row],[FeO]])/SUM([1]!Frame2[[#This Row],[Al2O3]],[1]!Frame2[[#This Row],[Fe2O3]])</f>
        <v>1.3449928740019552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74.884615384615387</v>
      </c>
      <c r="H180" s="2">
        <v>0.34171597633136092</v>
      </c>
      <c r="I180" s="2">
        <v>11.227810650887569</v>
      </c>
      <c r="J180" s="2">
        <v>1.435207100591716</v>
      </c>
      <c r="K180" s="2">
        <v>0</v>
      </c>
      <c r="L180" s="2">
        <v>0.31242603550295872</v>
      </c>
      <c r="M180" s="2">
        <v>1.3668639053254441</v>
      </c>
      <c r="N180" s="2">
        <v>4.3153846153846169</v>
      </c>
      <c r="O180" s="2">
        <v>1.8159763313609469</v>
      </c>
      <c r="P180" s="2">
        <v>4.3</v>
      </c>
      <c r="Q180" s="4">
        <f>SUM([1]!Frame2[[#This Row],[MgO]:[K2O]],[1]!Frame2[[#This Row],[FeO]])/SUM([1]!Frame2[[#This Row],[Al2O3]],[1]!Frame2[[#This Row],[Fe2O3]])</f>
        <v>1.280510542587961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68.859945940534587</v>
      </c>
      <c r="H181" s="2">
        <v>0.44024426869556521</v>
      </c>
      <c r="I181" s="2">
        <v>14.22180398438282</v>
      </c>
      <c r="J181" s="2">
        <v>1.5695665231754929</v>
      </c>
      <c r="K181" s="2">
        <v>0</v>
      </c>
      <c r="L181" s="2">
        <v>0.44981479627590348</v>
      </c>
      <c r="M181" s="2">
        <v>1.3781559715687259</v>
      </c>
      <c r="N181" s="2">
        <v>4.1153268595455001</v>
      </c>
      <c r="O181" s="2">
        <v>4.5651416558214049</v>
      </c>
      <c r="P181" s="2">
        <v>4.4000000000000012</v>
      </c>
      <c r="Q181" s="4">
        <f>SUM([1]!Frame2[[#This Row],[MgO]:[K2O]],[1]!Frame2[[#This Row],[FeO]])/SUM([1]!Frame2[[#This Row],[Al2O3]],[1]!Frame2[[#This Row],[Fe2O3]])</f>
        <v>1.2363280396382768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71.699141095662924</v>
      </c>
      <c r="H182" s="2">
        <v>0.2014290251516952</v>
      </c>
      <c r="I182" s="2">
        <v>12.383089117658971</v>
      </c>
      <c r="J182" s="2">
        <v>1.3208123220963639</v>
      </c>
      <c r="K182" s="2">
        <v>0</v>
      </c>
      <c r="L182" s="2">
        <v>0.35489875860060582</v>
      </c>
      <c r="M182" s="2">
        <v>1.6018403428730039</v>
      </c>
      <c r="N182" s="2">
        <v>3.9230700612877771</v>
      </c>
      <c r="O182" s="2">
        <v>2.2157192766686471</v>
      </c>
      <c r="P182" s="2">
        <v>6.299999999999998</v>
      </c>
      <c r="Q182" s="4">
        <f>SUM([1]!Frame2[[#This Row],[MgO]:[K2O]],[1]!Frame2[[#This Row],[FeO]])/SUM([1]!Frame2[[#This Row],[Al2O3]],[1]!Frame2[[#This Row],[Fe2O3]])</f>
        <v>1.1739382607648783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72.908116602245769</v>
      </c>
      <c r="H183" s="2">
        <v>0.1887833159043133</v>
      </c>
      <c r="I183" s="2">
        <v>11.780078912429151</v>
      </c>
      <c r="J183" s="2">
        <v>1.1808519118970131</v>
      </c>
      <c r="K183" s="2">
        <v>0</v>
      </c>
      <c r="L183" s="2">
        <v>0.25485747647082291</v>
      </c>
      <c r="M183" s="2">
        <v>1.264848216558899</v>
      </c>
      <c r="N183" s="2">
        <v>3.9455713024001469</v>
      </c>
      <c r="O183" s="2">
        <v>2.5768922620938759</v>
      </c>
      <c r="P183" s="2">
        <v>5.9000000000000021</v>
      </c>
      <c r="Q183" s="4">
        <f>SUM([1]!Frame2[[#This Row],[MgO]:[K2O]],[1]!Frame2[[#This Row],[FeO]])/SUM([1]!Frame2[[#This Row],[Al2O3]],[1]!Frame2[[#This Row],[Fe2O3]])</f>
        <v>1.1800013015800686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71.901390381573449</v>
      </c>
      <c r="H184" s="2">
        <v>0.16237030240259681</v>
      </c>
      <c r="I184" s="2">
        <v>12.15867029167681</v>
      </c>
      <c r="J184" s="2">
        <v>1.143289414232572</v>
      </c>
      <c r="K184" s="2">
        <v>0</v>
      </c>
      <c r="L184" s="2">
        <v>0.66858359812833978</v>
      </c>
      <c r="M184" s="2">
        <v>1.327616001997703</v>
      </c>
      <c r="N184" s="2">
        <v>4.1643206969136592</v>
      </c>
      <c r="O184" s="2">
        <v>2.473759313074857</v>
      </c>
      <c r="P184" s="2">
        <v>5.9999999999999991</v>
      </c>
      <c r="Q184" s="4">
        <f>SUM([1]!Frame2[[#This Row],[MgO]:[K2O]],[1]!Frame2[[#This Row],[FeO]])/SUM([1]!Frame2[[#This Row],[Al2O3]],[1]!Frame2[[#This Row],[Fe2O3]])</f>
        <v>1.2547587430401281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70.966210454212074</v>
      </c>
      <c r="H185" s="2">
        <v>0.1994500026148894</v>
      </c>
      <c r="I185" s="2">
        <v>12.7078144523201</v>
      </c>
      <c r="J185" s="2">
        <v>1.3591226001997301</v>
      </c>
      <c r="K185" s="2">
        <v>0</v>
      </c>
      <c r="L185" s="2">
        <v>0.3419142901969533</v>
      </c>
      <c r="M185" s="2">
        <v>1.6620833551240779</v>
      </c>
      <c r="N185" s="2">
        <v>4.0174929098142007</v>
      </c>
      <c r="O185" s="2">
        <v>2.3459119355179849</v>
      </c>
      <c r="P185" s="2">
        <v>6.4000000000000012</v>
      </c>
      <c r="Q185" s="4">
        <f>SUM([1]!Frame2[[#This Row],[MgO]:[K2O]],[1]!Frame2[[#This Row],[FeO]])/SUM([1]!Frame2[[#This Row],[Al2O3]],[1]!Frame2[[#This Row],[Fe2O3]])</f>
        <v>1.1775666721715377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71.716344501591252</v>
      </c>
      <c r="H186" s="2">
        <v>0.200058878126118</v>
      </c>
      <c r="I186" s="2">
        <v>12.2131181789373</v>
      </c>
      <c r="J186" s="2">
        <v>1.363271692489374</v>
      </c>
      <c r="K186" s="2">
        <v>0</v>
      </c>
      <c r="L186" s="2">
        <v>0.33343146354352998</v>
      </c>
      <c r="M186" s="2">
        <v>1.648104091229448</v>
      </c>
      <c r="N186" s="2">
        <v>4.0773904684751674</v>
      </c>
      <c r="O186" s="2">
        <v>2.2482807256078021</v>
      </c>
      <c r="P186" s="2">
        <v>6.2</v>
      </c>
      <c r="Q186" s="4">
        <f>SUM([1]!Frame2[[#This Row],[MgO]:[K2O]],[1]!Frame2[[#This Row],[FeO]])/SUM([1]!Frame2[[#This Row],[Al2O3]],[1]!Frame2[[#This Row],[Fe2O3]])</f>
        <v>1.221323312113145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71.29818139409744</v>
      </c>
      <c r="H187" s="2">
        <v>0.20886284829163029</v>
      </c>
      <c r="I187" s="2">
        <v>12.569745960823569</v>
      </c>
      <c r="J187" s="2">
        <v>1.358571181750905</v>
      </c>
      <c r="K187" s="2">
        <v>0</v>
      </c>
      <c r="L187" s="2">
        <v>0.34177556993175873</v>
      </c>
      <c r="M187" s="2">
        <v>1.566471362187227</v>
      </c>
      <c r="N187" s="2">
        <v>4.0253567125296028</v>
      </c>
      <c r="O187" s="2">
        <v>2.2310349703878698</v>
      </c>
      <c r="P187" s="2">
        <v>6.4000000000000012</v>
      </c>
      <c r="Q187" s="4">
        <f>SUM([1]!Frame2[[#This Row],[MgO]:[K2O]],[1]!Frame2[[#This Row],[FeO]])/SUM([1]!Frame2[[#This Row],[Al2O3]],[1]!Frame2[[#This Row],[Fe2O3]])</f>
        <v>1.1677172388348342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73.157270506376179</v>
      </c>
      <c r="H188" s="2">
        <v>0.10523472938016711</v>
      </c>
      <c r="I188" s="2">
        <v>12.03502632365911</v>
      </c>
      <c r="J188" s="2">
        <v>0.75769770497206723</v>
      </c>
      <c r="K188" s="2">
        <v>0</v>
      </c>
      <c r="L188" s="2">
        <v>0.1339351101202127</v>
      </c>
      <c r="M188" s="2">
        <v>1.0236469130616259</v>
      </c>
      <c r="N188" s="2">
        <v>4.23808955594673</v>
      </c>
      <c r="O188" s="2">
        <v>2.4490991564838889</v>
      </c>
      <c r="P188" s="2">
        <v>6.0999999999999988</v>
      </c>
      <c r="Q188" s="4">
        <f>SUM([1]!Frame2[[#This Row],[MgO]:[K2O]],[1]!Frame2[[#This Row],[FeO]])/SUM([1]!Frame2[[#This Row],[Al2O3]],[1]!Frame2[[#This Row],[Fe2O3]])</f>
        <v>1.071738838744078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73.466642881375435</v>
      </c>
      <c r="H189" s="2">
        <v>0.1249923252791363</v>
      </c>
      <c r="I189" s="2">
        <v>11.80696734175226</v>
      </c>
      <c r="J189" s="2">
        <v>0.86534013601653981</v>
      </c>
      <c r="K189" s="2">
        <v>0</v>
      </c>
      <c r="L189" s="2">
        <v>0.17306629654034261</v>
      </c>
      <c r="M189" s="2">
        <v>1.009553396485332</v>
      </c>
      <c r="N189" s="2">
        <v>3.9612952319233972</v>
      </c>
      <c r="O189" s="2">
        <v>2.6921423906275499</v>
      </c>
      <c r="P189" s="2">
        <v>5.8999999999999977</v>
      </c>
      <c r="Q189" s="4">
        <f>SUM([1]!Frame2[[#This Row],[MgO]:[K2O]],[1]!Frame2[[#This Row],[FeO]])/SUM([1]!Frame2[[#This Row],[Al2O3]],[1]!Frame2[[#This Row],[Fe2O3]])</f>
        <v>1.0953079755313913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72.172145318429841</v>
      </c>
      <c r="H190" s="2">
        <v>0.17136243447193469</v>
      </c>
      <c r="I190" s="2">
        <v>12.35713555247618</v>
      </c>
      <c r="J190" s="2">
        <v>1.131003491677067</v>
      </c>
      <c r="K190" s="2">
        <v>0</v>
      </c>
      <c r="L190" s="2">
        <v>0.24752351645946119</v>
      </c>
      <c r="M190" s="2">
        <v>1.28521825853951</v>
      </c>
      <c r="N190" s="2">
        <v>3.9413359928544982</v>
      </c>
      <c r="O190" s="2">
        <v>2.494275435091494</v>
      </c>
      <c r="P190" s="2">
        <v>6.1999999999999984</v>
      </c>
      <c r="Q190" s="4">
        <f>SUM([1]!Frame2[[#This Row],[MgO]:[K2O]],[1]!Frame2[[#This Row],[FeO]])/SUM([1]!Frame2[[#This Row],[Al2O3]],[1]!Frame2[[#This Row],[Fe2O3]])</f>
        <v>1.1128674434220778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73.560345587444729</v>
      </c>
      <c r="H191" s="2">
        <v>0.10432746279807791</v>
      </c>
      <c r="I191" s="2">
        <v>11.694160148184549</v>
      </c>
      <c r="J191" s="2">
        <v>0.75970120291784327</v>
      </c>
      <c r="K191" s="2">
        <v>0</v>
      </c>
      <c r="L191" s="2">
        <v>0.13278040719755371</v>
      </c>
      <c r="M191" s="2">
        <v>1.043274627980779</v>
      </c>
      <c r="N191" s="2">
        <v>4.2774259747211936</v>
      </c>
      <c r="O191" s="2">
        <v>2.427984588755268</v>
      </c>
      <c r="P191" s="2">
        <v>6.0000000000000018</v>
      </c>
      <c r="Q191" s="4">
        <f>SUM([1]!Frame2[[#This Row],[MgO]:[K2O]],[1]!Frame2[[#This Row],[FeO]])/SUM([1]!Frame2[[#This Row],[Al2O3]],[1]!Frame2[[#This Row],[Fe2O3]])</f>
        <v>1.1096026889468231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73.58119318395697</v>
      </c>
      <c r="H192" s="2">
        <v>0.11368280136571179</v>
      </c>
      <c r="I192" s="2">
        <v>11.7566963745707</v>
      </c>
      <c r="J192" s="2">
        <v>0.86115574655536931</v>
      </c>
      <c r="K192" s="2">
        <v>0</v>
      </c>
      <c r="L192" s="2">
        <v>0.15157706848761579</v>
      </c>
      <c r="M192" s="2">
        <v>0.92840954448664637</v>
      </c>
      <c r="N192" s="2">
        <v>4.0641601488241994</v>
      </c>
      <c r="O192" s="2">
        <v>2.6431251317528011</v>
      </c>
      <c r="P192" s="2">
        <v>5.9000000000000039</v>
      </c>
      <c r="Q192" s="4">
        <f>SUM([1]!Frame2[[#This Row],[MgO]:[K2O]],[1]!Frame2[[#This Row],[FeO]])/SUM([1]!Frame2[[#This Row],[Al2O3]],[1]!Frame2[[#This Row],[Fe2O3]])</f>
        <v>1.0921936274669022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73.463314361465279</v>
      </c>
      <c r="H193" s="2">
        <v>0.11347145994820219</v>
      </c>
      <c r="I193" s="2">
        <v>11.725384194647569</v>
      </c>
      <c r="J193" s="2">
        <v>0.9021075625432039</v>
      </c>
      <c r="K193" s="2">
        <v>0</v>
      </c>
      <c r="L193" s="2">
        <v>0.14183932493525281</v>
      </c>
      <c r="M193" s="2">
        <v>0.8604919046072006</v>
      </c>
      <c r="N193" s="2">
        <v>4.1984440180834843</v>
      </c>
      <c r="O193" s="2">
        <v>2.694947173769803</v>
      </c>
      <c r="P193" s="2">
        <v>5.9</v>
      </c>
      <c r="Q193" s="4">
        <f>SUM([1]!Frame2[[#This Row],[MgO]:[K2O]],[1]!Frame2[[#This Row],[FeO]])/SUM([1]!Frame2[[#This Row],[Al2O3]],[1]!Frame2[[#This Row],[Fe2O3]])</f>
        <v>1.1110582664509154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70.198385641231326</v>
      </c>
      <c r="H194" s="2">
        <v>1.2430462248069789</v>
      </c>
      <c r="I194" s="2">
        <v>13.59642033490424</v>
      </c>
      <c r="J194" s="2">
        <v>3.5942344329690168</v>
      </c>
      <c r="K194" s="2">
        <v>0</v>
      </c>
      <c r="L194" s="2">
        <v>0.50107289682141787</v>
      </c>
      <c r="M194" s="2">
        <v>2.3993682943948662</v>
      </c>
      <c r="N194" s="2">
        <v>1.6766670009024369</v>
      </c>
      <c r="O194" s="2">
        <v>2.890805173969718</v>
      </c>
      <c r="P194" s="2">
        <v>3.9000000000000008</v>
      </c>
      <c r="Q194" s="4">
        <f>SUM([1]!Frame2[[#This Row],[MgO]:[K2O]],[1]!Frame2[[#This Row],[FeO]])/SUM([1]!Frame2[[#This Row],[Al2O3]],[1]!Frame2[[#This Row],[Fe2O3]])</f>
        <v>1.2222647151067958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65.308716561466795</v>
      </c>
      <c r="H195" s="2">
        <v>0.77026350065123728</v>
      </c>
      <c r="I195" s="2">
        <v>15.020138262699129</v>
      </c>
      <c r="J195" s="2">
        <v>3.4565574591724282</v>
      </c>
      <c r="K195" s="2">
        <v>0</v>
      </c>
      <c r="L195" s="2">
        <v>0.66435226931169233</v>
      </c>
      <c r="M195" s="2">
        <v>3.4373008716561468</v>
      </c>
      <c r="N195" s="2">
        <v>4.4001302474701944</v>
      </c>
      <c r="O195" s="2">
        <v>3.0425408275723882</v>
      </c>
      <c r="P195" s="2">
        <v>3.9</v>
      </c>
      <c r="Q195" s="4">
        <f>SUM([1]!Frame2[[#This Row],[MgO]:[K2O]],[1]!Frame2[[#This Row],[FeO]])/SUM([1]!Frame2[[#This Row],[Al2O3]],[1]!Frame2[[#This Row],[Fe2O3]])</f>
        <v>1.5557707440342512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67.674268840000011</v>
      </c>
      <c r="H196" s="2">
        <v>0.29131323500000011</v>
      </c>
      <c r="I196" s="2">
        <v>14.43656212</v>
      </c>
      <c r="J196" s="2">
        <v>1.7574589650000001</v>
      </c>
      <c r="K196" s="2">
        <v>0</v>
      </c>
      <c r="L196" s="2">
        <v>0.68380961500000004</v>
      </c>
      <c r="M196" s="2">
        <v>2.7935601650000002</v>
      </c>
      <c r="N196" s="2">
        <v>2.5113015249999999</v>
      </c>
      <c r="O196" s="2">
        <v>6.3517255350000026</v>
      </c>
      <c r="P196" s="2">
        <v>3.5</v>
      </c>
      <c r="Q196" s="4">
        <f>SUM([1]!Frame2[[#This Row],[MgO]:[K2O]],[1]!Frame2[[#This Row],[FeO]])/SUM([1]!Frame2[[#This Row],[Al2O3]],[1]!Frame2[[#This Row],[Fe2O3]])</f>
        <v>1.4068496927648202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67.800456053999994</v>
      </c>
      <c r="H197" s="2">
        <v>0.28284465599999992</v>
      </c>
      <c r="I197" s="2">
        <v>14.460103692000001</v>
      </c>
      <c r="J197" s="2">
        <v>1.901676546</v>
      </c>
      <c r="K197" s="2">
        <v>0</v>
      </c>
      <c r="L197" s="2">
        <v>0.61793013599999991</v>
      </c>
      <c r="M197" s="2">
        <v>2.791657070999999</v>
      </c>
      <c r="N197" s="2">
        <v>2.3158599569999998</v>
      </c>
      <c r="O197" s="2">
        <v>6.1294718880000003</v>
      </c>
      <c r="P197" s="2">
        <v>3.699999999999998</v>
      </c>
      <c r="Q197" s="4">
        <f>SUM([1]!Frame2[[#This Row],[MgO]:[K2O]],[1]!Frame2[[#This Row],[FeO]])/SUM([1]!Frame2[[#This Row],[Al2O3]],[1]!Frame2[[#This Row],[Fe2O3]])</f>
        <v>1.3680761064292564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64.752834070471678</v>
      </c>
      <c r="H198" s="2">
        <v>0.3578620724213793</v>
      </c>
      <c r="I198" s="2">
        <v>15.286745503132551</v>
      </c>
      <c r="J198" s="2">
        <v>2.483747371162528</v>
      </c>
      <c r="K198" s="2">
        <v>0</v>
      </c>
      <c r="L198" s="2">
        <v>0.96546607634533943</v>
      </c>
      <c r="M198" s="2">
        <v>3.7071198729288022</v>
      </c>
      <c r="N198" s="2">
        <v>2.0263202237367981</v>
      </c>
      <c r="O198" s="2">
        <v>6.6199048098009552</v>
      </c>
      <c r="P198" s="2">
        <v>3.8000000000000012</v>
      </c>
      <c r="Q198" s="4">
        <f>SUM([1]!Frame2[[#This Row],[MgO]:[K2O]],[1]!Frame2[[#This Row],[FeO]])/SUM([1]!Frame2[[#This Row],[Al2O3]],[1]!Frame2[[#This Row],[Fe2O3]])</f>
        <v>1.5181022250775269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62.331045248999992</v>
      </c>
      <c r="H199" s="2">
        <v>0.42513582900000002</v>
      </c>
      <c r="I199" s="2">
        <v>16.020179442</v>
      </c>
      <c r="J199" s="2">
        <v>3.1082641660000001</v>
      </c>
      <c r="K199" s="2">
        <v>0</v>
      </c>
      <c r="L199" s="2">
        <v>1.2653496609999999</v>
      </c>
      <c r="M199" s="2">
        <v>4.3033954789999997</v>
      </c>
      <c r="N199" s="2">
        <v>1.730436182</v>
      </c>
      <c r="O199" s="2">
        <v>6.9161939919999993</v>
      </c>
      <c r="P199" s="2">
        <v>3.9000000000000008</v>
      </c>
      <c r="Q199" s="4">
        <f>SUM([1]!Frame2[[#This Row],[MgO]:[K2O]],[1]!Frame2[[#This Row],[FeO]])/SUM([1]!Frame2[[#This Row],[Al2O3]],[1]!Frame2[[#This Row],[Fe2O3]])</f>
        <v>1.608590326802481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66.138600227386007</v>
      </c>
      <c r="H200" s="2">
        <v>0.32511656125116561</v>
      </c>
      <c r="I200" s="2">
        <v>15.025734042257341</v>
      </c>
      <c r="J200" s="2">
        <v>2.2178929461789298</v>
      </c>
      <c r="K200" s="2">
        <v>0</v>
      </c>
      <c r="L200" s="2">
        <v>0.85065812850658129</v>
      </c>
      <c r="M200" s="2">
        <v>3.192635607926356</v>
      </c>
      <c r="N200" s="2">
        <v>2.1861681098616819</v>
      </c>
      <c r="O200" s="2">
        <v>6.2631943766319438</v>
      </c>
      <c r="P200" s="2">
        <v>3.7999999999999989</v>
      </c>
      <c r="Q200" s="4">
        <f>SUM([1]!Frame2[[#This Row],[MgO]:[K2O]],[1]!Frame2[[#This Row],[FeO]])/SUM([1]!Frame2[[#This Row],[Al2O3]],[1]!Frame2[[#This Row],[Fe2O3]])</f>
        <v>1.429580994099604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66.129785874000007</v>
      </c>
      <c r="H201" s="2">
        <v>0.34539728400000003</v>
      </c>
      <c r="I201" s="2">
        <v>14.85242411400001</v>
      </c>
      <c r="J201" s="2">
        <v>2.2510673909999999</v>
      </c>
      <c r="K201" s="2">
        <v>0</v>
      </c>
      <c r="L201" s="2">
        <v>0.8784245249999999</v>
      </c>
      <c r="M201" s="2">
        <v>3.4359830370000002</v>
      </c>
      <c r="N201" s="2">
        <v>2.2021874370000001</v>
      </c>
      <c r="O201" s="2">
        <v>6.2047303380000001</v>
      </c>
      <c r="P201" s="2">
        <v>3.7000000000000011</v>
      </c>
      <c r="Q201" s="4">
        <f>SUM([1]!Frame2[[#This Row],[MgO]:[K2O]],[1]!Frame2[[#This Row],[FeO]])/SUM([1]!Frame2[[#This Row],[Al2O3]],[1]!Frame2[[#This Row],[Fe2O3]])</f>
        <v>1.4814657897873935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61.239559118236471</v>
      </c>
      <c r="H202" s="2">
        <v>1.015390781563126</v>
      </c>
      <c r="I202" s="2">
        <v>14.359158316633261</v>
      </c>
      <c r="J202" s="2">
        <v>6.3126653306613223</v>
      </c>
      <c r="K202" s="2">
        <v>0</v>
      </c>
      <c r="L202" s="2">
        <v>1.52308617234469</v>
      </c>
      <c r="M202" s="2">
        <v>5.4026452905811624</v>
      </c>
      <c r="N202" s="2">
        <v>3.3431262525050101</v>
      </c>
      <c r="O202" s="2">
        <v>2.4043687374749498</v>
      </c>
      <c r="P202" s="2">
        <v>4.3999999999999986</v>
      </c>
      <c r="Q202" s="4">
        <f>SUM([1]!Frame2[[#This Row],[MgO]:[K2O]],[1]!Frame2[[#This Row],[FeO]])/SUM([1]!Frame2[[#This Row],[Al2O3]],[1]!Frame2[[#This Row],[Fe2O3]])</f>
        <v>2.1406122375385261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66.724932520243925</v>
      </c>
      <c r="H203" s="2">
        <v>0.46780965710286909</v>
      </c>
      <c r="I203" s="2">
        <v>15.094021793461961</v>
      </c>
      <c r="J203" s="2">
        <v>2.300859742077376</v>
      </c>
      <c r="K203" s="2">
        <v>0</v>
      </c>
      <c r="L203" s="2">
        <v>0.23867839648105571</v>
      </c>
      <c r="M203" s="2">
        <v>3.016894931520544</v>
      </c>
      <c r="N203" s="2">
        <v>4.6494551634509653</v>
      </c>
      <c r="O203" s="2">
        <v>3.0073477956613019</v>
      </c>
      <c r="P203" s="2">
        <v>4.4999999999999991</v>
      </c>
      <c r="Q203" s="4">
        <f>SUM([1]!Frame2[[#This Row],[MgO]:[K2O]],[1]!Frame2[[#This Row],[FeO]])/SUM([1]!Frame2[[#This Row],[Al2O3]],[1]!Frame2[[#This Row],[Fe2O3]])</f>
        <v>1.3421587716375578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62.08992985971944</v>
      </c>
      <c r="H204" s="2">
        <v>0.89179358717434853</v>
      </c>
      <c r="I204" s="2">
        <v>14.66185370741483</v>
      </c>
      <c r="J204" s="2">
        <v>5.2932264529058113</v>
      </c>
      <c r="K204" s="2">
        <v>0</v>
      </c>
      <c r="L204" s="2">
        <v>1.793176352705411</v>
      </c>
      <c r="M204" s="2">
        <v>4.4493787575150296</v>
      </c>
      <c r="N204" s="2">
        <v>4.1425250501002013</v>
      </c>
      <c r="O204" s="2">
        <v>2.3781162324649299</v>
      </c>
      <c r="P204" s="2">
        <v>4.3000000000000007</v>
      </c>
      <c r="Q204" s="4">
        <f>SUM([1]!Frame2[[#This Row],[MgO]:[K2O]],[1]!Frame2[[#This Row],[FeO]])/SUM([1]!Frame2[[#This Row],[Al2O3]],[1]!Frame2[[#This Row],[Fe2O3]])</f>
        <v>2.0138873888988873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73.171643446981221</v>
      </c>
      <c r="H205" s="2">
        <v>0.15566373913822321</v>
      </c>
      <c r="I205" s="2">
        <v>11.960465290404221</v>
      </c>
      <c r="J205" s="2">
        <v>1.1970440166335521</v>
      </c>
      <c r="K205" s="2">
        <v>0</v>
      </c>
      <c r="L205" s="2">
        <v>0.14778188651168001</v>
      </c>
      <c r="M205" s="2">
        <v>1.2512184523396901</v>
      </c>
      <c r="N205" s="2">
        <v>3.9309932408016182</v>
      </c>
      <c r="O205" s="2">
        <v>2.9851899271898001</v>
      </c>
      <c r="P205" s="2">
        <v>5.2</v>
      </c>
      <c r="Q205" s="4">
        <f>SUM([1]!Frame2[[#This Row],[MgO]:[K2O]],[1]!Frame2[[#This Row],[FeO]])/SUM([1]!Frame2[[#This Row],[Al2O3]],[1]!Frame2[[#This Row],[Fe2O3]])</f>
        <v>1.1743526286449595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71.119010416666669</v>
      </c>
      <c r="H206" s="2">
        <v>0.44322916666666662</v>
      </c>
      <c r="I206" s="2">
        <v>13.383593749999999</v>
      </c>
      <c r="J206" s="2">
        <v>2.9291666666666649</v>
      </c>
      <c r="K206" s="2">
        <v>0</v>
      </c>
      <c r="L206" s="2">
        <v>0.42395833333333321</v>
      </c>
      <c r="M206" s="2">
        <v>2.148697916666666</v>
      </c>
      <c r="N206" s="2">
        <v>3.1026041666666662</v>
      </c>
      <c r="O206" s="2">
        <v>2.649739583333333</v>
      </c>
      <c r="P206" s="2">
        <v>3.799999999999998</v>
      </c>
      <c r="Q206" s="4">
        <f>SUM([1]!Frame2[[#This Row],[MgO]:[K2O]],[1]!Frame2[[#This Row],[FeO]])/SUM([1]!Frame2[[#This Row],[Al2O3]],[1]!Frame2[[#This Row],[Fe2O3]])</f>
        <v>1.2783247751017655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72.10504403522819</v>
      </c>
      <c r="H207" s="2">
        <v>0.18935148118494791</v>
      </c>
      <c r="I207" s="2">
        <v>12.213170536429139</v>
      </c>
      <c r="J207" s="2">
        <v>1.4864091273018409</v>
      </c>
      <c r="K207" s="2">
        <v>0</v>
      </c>
      <c r="L207" s="2">
        <v>0.1041433146517214</v>
      </c>
      <c r="M207" s="2">
        <v>1.3443955164131309</v>
      </c>
      <c r="N207" s="2">
        <v>4.1846677341873493</v>
      </c>
      <c r="O207" s="2">
        <v>2.9728182546036832</v>
      </c>
      <c r="P207" s="2">
        <v>5.4</v>
      </c>
      <c r="Q207" s="4">
        <f>SUM([1]!Frame2[[#This Row],[MgO]:[K2O]],[1]!Frame2[[#This Row],[FeO]])/SUM([1]!Frame2[[#This Row],[Al2O3]],[1]!Frame2[[#This Row],[Fe2O3]])</f>
        <v>1.2215833410200005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71.980939973945283</v>
      </c>
      <c r="H208" s="2">
        <v>0.18011824832147499</v>
      </c>
      <c r="I208" s="2">
        <v>12.21012125463473</v>
      </c>
      <c r="J208" s="2">
        <v>1.554704880248521</v>
      </c>
      <c r="K208" s="2">
        <v>0</v>
      </c>
      <c r="L208" s="2">
        <v>0.1232388014831145</v>
      </c>
      <c r="M208" s="2">
        <v>1.41250626315262</v>
      </c>
      <c r="N208" s="2">
        <v>4.1427197113939256</v>
      </c>
      <c r="O208" s="2">
        <v>2.9956508668203208</v>
      </c>
      <c r="P208" s="2">
        <v>5.3999999999999986</v>
      </c>
      <c r="Q208" s="4">
        <f>SUM([1]!Frame2[[#This Row],[MgO]:[K2O]],[1]!Frame2[[#This Row],[FeO]])/SUM([1]!Frame2[[#This Row],[Al2O3]],[1]!Frame2[[#This Row],[Fe2O3]])</f>
        <v>1.2402975924923609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71.665530378985352</v>
      </c>
      <c r="H209" s="2">
        <v>0.21860838179266101</v>
      </c>
      <c r="I209" s="2">
        <v>12.36563063966312</v>
      </c>
      <c r="J209" s="2">
        <v>1.6538199318227389</v>
      </c>
      <c r="K209" s="2">
        <v>0</v>
      </c>
      <c r="L209" s="2">
        <v>0.1140565470222579</v>
      </c>
      <c r="M209" s="2">
        <v>1.5112492480449169</v>
      </c>
      <c r="N209" s="2">
        <v>4.4387006216162028</v>
      </c>
      <c r="O209" s="2">
        <v>2.8324042510527372</v>
      </c>
      <c r="P209" s="2">
        <v>5.2000000000000028</v>
      </c>
      <c r="Q209" s="4">
        <f>SUM([1]!Frame2[[#This Row],[MgO]:[K2O]],[1]!Frame2[[#This Row],[FeO]])/SUM([1]!Frame2[[#This Row],[Al2O3]],[1]!Frame2[[#This Row],[Fe2O3]])</f>
        <v>1.2738017538510358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71.988169240024078</v>
      </c>
      <c r="H210" s="2">
        <v>0.22859434529777431</v>
      </c>
      <c r="I210" s="2">
        <v>12.48696611189092</v>
      </c>
      <c r="J210" s="2">
        <v>1.828754762382194</v>
      </c>
      <c r="K210" s="2">
        <v>0</v>
      </c>
      <c r="L210" s="2">
        <v>0.16192099458592349</v>
      </c>
      <c r="M210" s="2">
        <v>1.257268899137759</v>
      </c>
      <c r="N210" s="2">
        <v>4.2670944455584534</v>
      </c>
      <c r="O210" s="2">
        <v>2.781231201122921</v>
      </c>
      <c r="P210" s="2">
        <v>5</v>
      </c>
      <c r="Q210" s="4">
        <f>SUM([1]!Frame2[[#This Row],[MgO]:[K2O]],[1]!Frame2[[#This Row],[FeO]])/SUM([1]!Frame2[[#This Row],[Al2O3]],[1]!Frame2[[#This Row],[Fe2O3]])</f>
        <v>1.226976598255427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71.973995390319658</v>
      </c>
      <c r="H211" s="2">
        <v>0.28770417877542842</v>
      </c>
      <c r="I211" s="2">
        <v>12.850786651969139</v>
      </c>
      <c r="J211" s="2">
        <v>1.8892574406253131</v>
      </c>
      <c r="K211" s="2">
        <v>0</v>
      </c>
      <c r="L211" s="2">
        <v>0.20139292514279991</v>
      </c>
      <c r="M211" s="2">
        <v>1.4097504759995989</v>
      </c>
      <c r="N211" s="2">
        <v>4.3443330995089697</v>
      </c>
      <c r="O211" s="2">
        <v>2.742779837659084</v>
      </c>
      <c r="P211" s="2">
        <v>4.2999999999999989</v>
      </c>
      <c r="Q211" s="4">
        <f>SUM([1]!Frame2[[#This Row],[MgO]:[K2O]],[1]!Frame2[[#This Row],[FeO]])/SUM([1]!Frame2[[#This Row],[Al2O3]],[1]!Frame2[[#This Row],[Fe2O3]])</f>
        <v>1.2349146037812782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73.068431608503815</v>
      </c>
      <c r="H212" s="2">
        <v>0.1599077416766948</v>
      </c>
      <c r="I212" s="2">
        <v>11.44751303650221</v>
      </c>
      <c r="J212" s="2">
        <v>0.90300842358604083</v>
      </c>
      <c r="K212" s="2">
        <v>0</v>
      </c>
      <c r="L212" s="2">
        <v>7.5250701965503417E-2</v>
      </c>
      <c r="M212" s="2">
        <v>0.86538307260328939</v>
      </c>
      <c r="N212" s="2">
        <v>4.0541315683914956</v>
      </c>
      <c r="O212" s="2">
        <v>3.226373846770958</v>
      </c>
      <c r="P212" s="2">
        <v>6.200000000000002</v>
      </c>
      <c r="Q212" s="4">
        <f>SUM([1]!Frame2[[#This Row],[MgO]:[K2O]],[1]!Frame2[[#This Row],[FeO]])/SUM([1]!Frame2[[#This Row],[Al2O3]],[1]!Frame2[[#This Row],[Fe2O3]])</f>
        <v>1.1537121398502079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72.568258258258254</v>
      </c>
      <c r="H213" s="2">
        <v>0.18758758758758759</v>
      </c>
      <c r="I213" s="2">
        <v>11.611671671671671</v>
      </c>
      <c r="J213" s="2">
        <v>0.9848348348348348</v>
      </c>
      <c r="K213" s="2">
        <v>0</v>
      </c>
      <c r="L213" s="2">
        <v>0.14069069069069071</v>
      </c>
      <c r="M213" s="2">
        <v>0.92855855855855851</v>
      </c>
      <c r="N213" s="2">
        <v>4.3332732732732726</v>
      </c>
      <c r="O213" s="2">
        <v>2.9451251251251249</v>
      </c>
      <c r="P213" s="2">
        <v>6.3000000000000034</v>
      </c>
      <c r="Q213" s="4">
        <f>SUM([1]!Frame2[[#This Row],[MgO]:[K2O]],[1]!Frame2[[#This Row],[FeO]])/SUM([1]!Frame2[[#This Row],[Al2O3]],[1]!Frame2[[#This Row],[Fe2O3]])</f>
        <v>1.1848813990374569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73.563050440352285</v>
      </c>
      <c r="H214" s="2">
        <v>0.13254603682946359</v>
      </c>
      <c r="I214" s="2">
        <v>11.73979183346677</v>
      </c>
      <c r="J214" s="2">
        <v>1.060368294635708</v>
      </c>
      <c r="K214" s="2">
        <v>0</v>
      </c>
      <c r="L214" s="2">
        <v>8.5208166533226562E-2</v>
      </c>
      <c r="M214" s="2">
        <v>0.81421136909527603</v>
      </c>
      <c r="N214" s="2">
        <v>3.342053642914331</v>
      </c>
      <c r="O214" s="2">
        <v>3.862770216172938</v>
      </c>
      <c r="P214" s="2">
        <v>5.4</v>
      </c>
      <c r="Q214" s="4">
        <f>SUM([1]!Frame2[[#This Row],[MgO]:[K2O]],[1]!Frame2[[#This Row],[FeO]])/SUM([1]!Frame2[[#This Row],[Al2O3]],[1]!Frame2[[#This Row],[Fe2O3]])</f>
        <v>1.0971263371847493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67.568518518518516</v>
      </c>
      <c r="H215" s="2">
        <v>9.9074074074074106E-2</v>
      </c>
      <c r="I215" s="2">
        <v>13.672222222222221</v>
      </c>
      <c r="J215" s="2">
        <v>5.2509259259259284</v>
      </c>
      <c r="K215" s="2">
        <v>0</v>
      </c>
      <c r="L215" s="2">
        <v>0.89166666666666683</v>
      </c>
      <c r="M215" s="2">
        <v>2.9722222222222219</v>
      </c>
      <c r="N215" s="2">
        <v>3.8638888888888898</v>
      </c>
      <c r="O215" s="2">
        <v>1.9814814814814821</v>
      </c>
      <c r="P215" s="2">
        <v>3.7000000000000011</v>
      </c>
      <c r="Q215" s="4">
        <f>SUM([1]!Frame2[[#This Row],[MgO]:[K2O]],[1]!Frame2[[#This Row],[FeO]])/SUM([1]!Frame2[[#This Row],[Al2O3]],[1]!Frame2[[#This Row],[Fe2O3]])</f>
        <v>1.7270873953308623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63.043805748265598</v>
      </c>
      <c r="H216" s="2">
        <v>0.37978196233894929</v>
      </c>
      <c r="I216" s="2">
        <v>17.46997026759167</v>
      </c>
      <c r="J216" s="2">
        <v>2.0888007928642218</v>
      </c>
      <c r="K216" s="2">
        <v>0</v>
      </c>
      <c r="L216" s="2">
        <v>2.0888007928642218</v>
      </c>
      <c r="M216" s="2">
        <v>4.8422200198216041</v>
      </c>
      <c r="N216" s="2">
        <v>4.5573835480673921</v>
      </c>
      <c r="O216" s="2">
        <v>1.329236868186322</v>
      </c>
      <c r="P216" s="2">
        <v>4.1999999999999984</v>
      </c>
      <c r="Q216" s="4">
        <f>SUM([1]!Frame2[[#This Row],[MgO]:[K2O]],[1]!Frame2[[#This Row],[FeO]])/SUM([1]!Frame2[[#This Row],[Al2O3]],[1]!Frame2[[#This Row],[Fe2O3]])</f>
        <v>1.487638429581625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66.751063829787228</v>
      </c>
      <c r="H217" s="2">
        <v>0.45666666666666672</v>
      </c>
      <c r="I217" s="2">
        <v>15.35177304964539</v>
      </c>
      <c r="J217" s="2">
        <v>2.526241134751773</v>
      </c>
      <c r="K217" s="2">
        <v>0</v>
      </c>
      <c r="L217" s="2">
        <v>0.61212765957446802</v>
      </c>
      <c r="M217" s="2">
        <v>1.8460992907801419</v>
      </c>
      <c r="N217" s="2">
        <v>4.0808510638297868</v>
      </c>
      <c r="O217" s="2">
        <v>4.2751773049645374</v>
      </c>
      <c r="P217" s="2">
        <v>4.0999999999999996</v>
      </c>
      <c r="Q217" s="4">
        <f>SUM([1]!Frame2[[#This Row],[MgO]:[K2O]],[1]!Frame2[[#This Row],[FeO]])/SUM([1]!Frame2[[#This Row],[Al2O3]],[1]!Frame2[[#This Row],[Fe2O3]])</f>
        <v>1.2917955211758891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67.057057057057051</v>
      </c>
      <c r="H218" s="2">
        <v>0.38318318318318317</v>
      </c>
      <c r="I218" s="2">
        <v>14.081981981981979</v>
      </c>
      <c r="J218" s="2">
        <v>3.5444444444444438</v>
      </c>
      <c r="K218" s="2">
        <v>0</v>
      </c>
      <c r="L218" s="2">
        <v>0.38318318318318317</v>
      </c>
      <c r="M218" s="2">
        <v>1.3411411411411409</v>
      </c>
      <c r="N218" s="2">
        <v>5.2687687687687683</v>
      </c>
      <c r="O218" s="2">
        <v>3.6402402402402401</v>
      </c>
      <c r="P218" s="2">
        <v>4.2999999999999989</v>
      </c>
      <c r="Q218" s="4">
        <f>SUM([1]!Frame2[[#This Row],[MgO]:[K2O]],[1]!Frame2[[#This Row],[FeO]])/SUM([1]!Frame2[[#This Row],[Al2O3]],[1]!Frame2[[#This Row],[Fe2O3]])</f>
        <v>1.4945322936292291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63.237217057396933</v>
      </c>
      <c r="H219" s="2">
        <v>0.59524050121261107</v>
      </c>
      <c r="I219" s="2">
        <v>14.503082053354889</v>
      </c>
      <c r="J219" s="2">
        <v>4.5162691996766373</v>
      </c>
      <c r="K219" s="2">
        <v>0</v>
      </c>
      <c r="L219" s="2">
        <v>0.51020614389652374</v>
      </c>
      <c r="M219" s="2">
        <v>2.2014450282942599</v>
      </c>
      <c r="N219" s="2">
        <v>5.1398544866612763</v>
      </c>
      <c r="O219" s="2">
        <v>2.7966855295068709</v>
      </c>
      <c r="P219" s="2">
        <v>6.5</v>
      </c>
      <c r="Q219" s="4">
        <f>SUM([1]!Frame2[[#This Row],[MgO]:[K2O]],[1]!Frame2[[#This Row],[FeO]])/SUM([1]!Frame2[[#This Row],[Al2O3]],[1]!Frame2[[#This Row],[Fe2O3]])</f>
        <v>1.5986635570419157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64.841441441441447</v>
      </c>
      <c r="H220" s="2">
        <v>0.38198198198198208</v>
      </c>
      <c r="I220" s="2">
        <v>14.992792792792789</v>
      </c>
      <c r="J220" s="2">
        <v>4.0108108108108116</v>
      </c>
      <c r="K220" s="2">
        <v>0</v>
      </c>
      <c r="L220" s="2">
        <v>0.66846846846846852</v>
      </c>
      <c r="M220" s="2">
        <v>2.291891891891892</v>
      </c>
      <c r="N220" s="2">
        <v>5.3477477477477482</v>
      </c>
      <c r="O220" s="2">
        <v>2.8648648648648658</v>
      </c>
      <c r="P220" s="2">
        <v>4.6000000000000023</v>
      </c>
      <c r="Q220" s="4">
        <f>SUM([1]!Frame2[[#This Row],[MgO]:[K2O]],[1]!Frame2[[#This Row],[FeO]])/SUM([1]!Frame2[[#This Row],[Al2O3]],[1]!Frame2[[#This Row],[Fe2O3]])</f>
        <v>1.5640081985672043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72.833242009132405</v>
      </c>
      <c r="H221" s="2">
        <v>0.1333942161339422</v>
      </c>
      <c r="I221" s="2">
        <v>12.03406392694064</v>
      </c>
      <c r="J221" s="2">
        <v>0.75272450532724533</v>
      </c>
      <c r="K221" s="2">
        <v>0</v>
      </c>
      <c r="L221" s="2">
        <v>0.21914764079147639</v>
      </c>
      <c r="M221" s="2">
        <v>1.219604261796043</v>
      </c>
      <c r="N221" s="2">
        <v>3.9065449010654478</v>
      </c>
      <c r="O221" s="2">
        <v>2.801278538812785</v>
      </c>
      <c r="P221" s="2">
        <v>6.1</v>
      </c>
      <c r="Q221" s="4">
        <f>SUM([1]!Frame2[[#This Row],[MgO]:[K2O]],[1]!Frame2[[#This Row],[FeO]])/SUM([1]!Frame2[[#This Row],[Al2O3]],[1]!Frame2[[#This Row],[Fe2O3]])</f>
        <v>1.1051136558143104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72.910806697108072</v>
      </c>
      <c r="H222" s="2">
        <v>0.13353627600202941</v>
      </c>
      <c r="I222" s="2">
        <v>12.04687975646879</v>
      </c>
      <c r="J222" s="2">
        <v>0.75352612886859449</v>
      </c>
      <c r="K222" s="2">
        <v>0</v>
      </c>
      <c r="L222" s="2">
        <v>0.21938102486047689</v>
      </c>
      <c r="M222" s="2">
        <v>1.220903094875698</v>
      </c>
      <c r="N222" s="2">
        <v>3.910705225773718</v>
      </c>
      <c r="O222" s="2">
        <v>2.8042617960426179</v>
      </c>
      <c r="P222" s="2">
        <v>5.9999999999999991</v>
      </c>
      <c r="Q222" s="4">
        <f>SUM([1]!Frame2[[#This Row],[MgO]:[K2O]],[1]!Frame2[[#This Row],[FeO]])/SUM([1]!Frame2[[#This Row],[Al2O3]],[1]!Frame2[[#This Row],[Fe2O3]])</f>
        <v>1.1051136558143109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2"/>
  <sheetViews>
    <sheetView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71.703699391629755</v>
      </c>
      <c r="H2" s="2">
        <v>0.35341363336509729</v>
      </c>
      <c r="I2" s="2">
        <v>12.97813398079607</v>
      </c>
      <c r="J2" s="2">
        <v>1.327623099217085</v>
      </c>
      <c r="K2" s="2">
        <v>0.40650936339735849</v>
      </c>
      <c r="L2" s="2">
        <v>0.19634090742505411</v>
      </c>
      <c r="M2" s="2">
        <v>1.0602409000952919</v>
      </c>
      <c r="N2" s="2">
        <v>4.2016954188961577</v>
      </c>
      <c r="O2" s="2">
        <v>4.2802317818661786</v>
      </c>
      <c r="P2" s="2">
        <v>3.4921115233119542</v>
      </c>
      <c r="Q2" s="4">
        <f>SUM([1]!Frame3[[#This Row],[MgO]:[K2O]],[1]!Frame3[[#This Row],[FeO]])/SUM([1]!Frame3[[#This Row],[Al2O3]],[1]!Frame3[[#This Row],[Fe2O3]])</f>
        <v>1.1976309050476464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70.940549671227984</v>
      </c>
      <c r="H3" s="2">
        <v>0.40155028115789421</v>
      </c>
      <c r="I3" s="2">
        <v>12.887851880972409</v>
      </c>
      <c r="J3" s="2">
        <v>1.036826737573419</v>
      </c>
      <c r="K3" s="2">
        <v>0.30434165302542943</v>
      </c>
      <c r="L3" s="2">
        <v>7.0111635162266317E-2</v>
      </c>
      <c r="M3" s="2">
        <v>1.0835480590369519</v>
      </c>
      <c r="N3" s="2">
        <v>4.0409983862161756</v>
      </c>
      <c r="O3" s="2">
        <v>3.5438408952587812</v>
      </c>
      <c r="P3" s="2">
        <v>5.6903808003686676</v>
      </c>
      <c r="Q3" s="4">
        <f>SUM([1]!Frame3[[#This Row],[MgO]:[K2O]],[1]!Frame3[[#This Row],[FeO]])/SUM([1]!Frame3[[#This Row],[Al2O3]],[1]!Frame3[[#This Row],[Fe2O3]])</f>
        <v>1.0780132823564237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71.952091935567509</v>
      </c>
      <c r="H4" s="2">
        <v>0.25448326940836419</v>
      </c>
      <c r="I4" s="2">
        <v>12.15603448240952</v>
      </c>
      <c r="J4" s="2">
        <v>1.056805616842073</v>
      </c>
      <c r="K4" s="2">
        <v>0.30919604164703368</v>
      </c>
      <c r="L4" s="2">
        <v>0.1907757883123396</v>
      </c>
      <c r="M4" s="2">
        <v>0.85417711881861458</v>
      </c>
      <c r="N4" s="2">
        <v>3.632173801302971</v>
      </c>
      <c r="O4" s="2">
        <v>4.0038649697289914</v>
      </c>
      <c r="P4" s="2">
        <v>5.5903969759626078</v>
      </c>
      <c r="Q4" s="4">
        <f>SUM([1]!Frame3[[#This Row],[MgO]:[K2O]],[1]!Frame3[[#This Row],[FeO]])/SUM([1]!Frame3[[#This Row],[Al2O3]],[1]!Frame3[[#This Row],[Fe2O3]])</f>
        <v>1.120715953014584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72.158058587857624</v>
      </c>
      <c r="H5" s="2">
        <v>0.2482198208869994</v>
      </c>
      <c r="I5" s="2">
        <v>12.63649767488244</v>
      </c>
      <c r="J5" s="2">
        <v>1.2815045736343771</v>
      </c>
      <c r="K5" s="2">
        <v>0.37743816494273741</v>
      </c>
      <c r="L5" s="2">
        <v>0.16224287850741351</v>
      </c>
      <c r="M5" s="2">
        <v>0.81164102670293936</v>
      </c>
      <c r="N5" s="2">
        <v>3.9209711434924599</v>
      </c>
      <c r="O5" s="2">
        <v>3.9128447784282279</v>
      </c>
      <c r="P5" s="2">
        <v>4.4905813506647823</v>
      </c>
      <c r="Q5" s="4">
        <f>SUM([1]!Frame3[[#This Row],[MgO]:[K2O]],[1]!Frame3[[#This Row],[FeO]])/SUM([1]!Frame3[[#This Row],[Al2O3]],[1]!Frame3[[#This Row],[Fe2O3]])</f>
        <v>1.1175041029381962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73.646344238474981</v>
      </c>
      <c r="H6" s="2">
        <v>0.28210656120313737</v>
      </c>
      <c r="I6" s="2">
        <v>12.059807895883511</v>
      </c>
      <c r="J6" s="2">
        <v>1.084156688086326</v>
      </c>
      <c r="K6" s="2">
        <v>0.31510205591056639</v>
      </c>
      <c r="L6" s="2">
        <v>0.16036573354917741</v>
      </c>
      <c r="M6" s="2">
        <v>0.91285305208112133</v>
      </c>
      <c r="N6" s="2">
        <v>3.3546022805774092</v>
      </c>
      <c r="O6" s="2">
        <v>3.992002108302565</v>
      </c>
      <c r="P6" s="2">
        <v>4.192659385931222</v>
      </c>
      <c r="Q6" s="4">
        <f>SUM([1]!Frame3[[#This Row],[MgO]:[K2O]],[1]!Frame3[[#This Row],[FeO]])/SUM([1]!Frame3[[#This Row],[Al2O3]],[1]!Frame3[[#This Row],[Fe2O3]])</f>
        <v>1.0964696666473976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71.051256196269108</v>
      </c>
      <c r="H7" s="2">
        <v>0.35529934849339828</v>
      </c>
      <c r="I7" s="2">
        <v>12.305498721428799</v>
      </c>
      <c r="J7" s="2">
        <v>1.0206221745906381</v>
      </c>
      <c r="K7" s="2">
        <v>0.30449519466591568</v>
      </c>
      <c r="L7" s="2">
        <v>0.16465077809554771</v>
      </c>
      <c r="M7" s="2">
        <v>1.343205923552389</v>
      </c>
      <c r="N7" s="2">
        <v>3.6656524913963331</v>
      </c>
      <c r="O7" s="2">
        <v>4.098944263553788</v>
      </c>
      <c r="P7" s="2">
        <v>5.6903749079540713</v>
      </c>
      <c r="Q7" s="4">
        <f>SUM([1]!Frame3[[#This Row],[MgO]:[K2O]],[1]!Frame3[[#This Row],[FeO]])/SUM([1]!Frame3[[#This Row],[Al2O3]],[1]!Frame3[[#This Row],[Fe2O3]])</f>
        <v>1.1819625408418297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72.535078158622412</v>
      </c>
      <c r="H8" s="2">
        <v>0.13797674861097381</v>
      </c>
      <c r="I8" s="2">
        <v>11.261054970199259</v>
      </c>
      <c r="J8" s="2">
        <v>0.72152367675210427</v>
      </c>
      <c r="K8" s="2">
        <v>0.21104712719130089</v>
      </c>
      <c r="L8" s="2">
        <v>8.8097577483586126E-2</v>
      </c>
      <c r="M8" s="2">
        <v>0.54422026750177965</v>
      </c>
      <c r="N8" s="2">
        <v>2.5930692918792868</v>
      </c>
      <c r="O8" s="2">
        <v>5.4155393409373351</v>
      </c>
      <c r="P8" s="2">
        <v>6.4923928408219833</v>
      </c>
      <c r="Q8" s="4">
        <f>SUM([1]!Frame3[[#This Row],[MgO]:[K2O]],[1]!Frame3[[#This Row],[FeO]])/SUM([1]!Frame3[[#This Row],[Al2O3]],[1]!Frame3[[#This Row],[Fe2O3]])</f>
        <v>1.0849785612709881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74.016707844615695</v>
      </c>
      <c r="H9" s="2">
        <v>0.14221090338162831</v>
      </c>
      <c r="I9" s="2">
        <v>11.881337170135421</v>
      </c>
      <c r="J9" s="2">
        <v>0.75760074585262094</v>
      </c>
      <c r="K9" s="2">
        <v>0.22376594685804219</v>
      </c>
      <c r="L9" s="2">
        <v>8.6218731732979961E-2</v>
      </c>
      <c r="M9" s="2">
        <v>0.59042567837185334</v>
      </c>
      <c r="N9" s="2">
        <v>3.534423433678922</v>
      </c>
      <c r="O9" s="2">
        <v>4.2728946658601421</v>
      </c>
      <c r="P9" s="2">
        <v>4.4944148795126893</v>
      </c>
      <c r="Q9" s="4">
        <f>SUM([1]!Frame3[[#This Row],[MgO]:[K2O]],[1]!Frame3[[#This Row],[FeO]])/SUM([1]!Frame3[[#This Row],[Al2O3]],[1]!Frame3[[#This Row],[Fe2O3]])</f>
        <v>1.065053344930794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69.519300772550082</v>
      </c>
      <c r="H10" s="2">
        <v>0.33705493001703518</v>
      </c>
      <c r="I10" s="2">
        <v>13.87932157406156</v>
      </c>
      <c r="J10" s="2">
        <v>1.5487980220531581</v>
      </c>
      <c r="K10" s="2">
        <v>0.45432785723717523</v>
      </c>
      <c r="L10" s="2">
        <v>0.4407679914634775</v>
      </c>
      <c r="M10" s="2">
        <v>1.6701258325634241</v>
      </c>
      <c r="N10" s="2">
        <v>3.7959681591696408</v>
      </c>
      <c r="O10" s="2">
        <v>3.7659209178041828</v>
      </c>
      <c r="P10" s="2">
        <v>4.5884139430802584</v>
      </c>
      <c r="Q10" s="4">
        <f>SUM([1]!Frame3[[#This Row],[MgO]:[K2O]],[1]!Frame3[[#This Row],[FeO]])/SUM([1]!Frame3[[#This Row],[Al2O3]],[1]!Frame3[[#This Row],[Fe2O3]])</f>
        <v>1.1765375176471147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71.435255806978731</v>
      </c>
      <c r="H11" s="2">
        <v>0.49962488441370739</v>
      </c>
      <c r="I11" s="2">
        <v>12.473967614445639</v>
      </c>
      <c r="J11" s="2">
        <v>2.3024535765319452</v>
      </c>
      <c r="K11" s="2">
        <v>0.64789381978025984</v>
      </c>
      <c r="L11" s="2">
        <v>0.54403554113947328</v>
      </c>
      <c r="M11" s="2">
        <v>2.276069139940172</v>
      </c>
      <c r="N11" s="2">
        <v>3.158739435987798</v>
      </c>
      <c r="O11" s="2">
        <v>2.8756190012366201</v>
      </c>
      <c r="P11" s="2">
        <v>3.7863411795456492</v>
      </c>
      <c r="Q11" s="4">
        <f>SUM([1]!Frame3[[#This Row],[MgO]:[K2O]],[1]!Frame3[[#This Row],[FeO]])/SUM([1]!Frame3[[#This Row],[Al2O3]],[1]!Frame3[[#This Row],[Fe2O3]])</f>
        <v>1.3261840995772283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72.318151682503796</v>
      </c>
      <c r="H12" s="2">
        <v>0.23376880209360321</v>
      </c>
      <c r="I12" s="2">
        <v>13.3749341411185</v>
      </c>
      <c r="J12" s="2">
        <v>0.98296667280992134</v>
      </c>
      <c r="K12" s="2">
        <v>0.2941663985127756</v>
      </c>
      <c r="L12" s="2">
        <v>0.21707167457331239</v>
      </c>
      <c r="M12" s="2">
        <v>1.9536420655566351</v>
      </c>
      <c r="N12" s="2">
        <v>3.3896521387620129</v>
      </c>
      <c r="O12" s="2">
        <v>4.0408661606142244</v>
      </c>
      <c r="P12" s="2">
        <v>3.194780263455236</v>
      </c>
      <c r="Q12" s="4">
        <f>SUM([1]!Frame3[[#This Row],[MgO]:[K2O]],[1]!Frame3[[#This Row],[FeO]])/SUM([1]!Frame3[[#This Row],[Al2O3]],[1]!Frame3[[#This Row],[Fe2O3]])</f>
        <v>1.1388990396844174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73.674421901531744</v>
      </c>
      <c r="H13" s="2">
        <v>0.19869045820262071</v>
      </c>
      <c r="I13" s="2">
        <v>12.696320279147461</v>
      </c>
      <c r="J13" s="2">
        <v>0.79909316305493505</v>
      </c>
      <c r="K13" s="2">
        <v>0.23469986347410821</v>
      </c>
      <c r="L13" s="2">
        <v>0.25829759566340688</v>
      </c>
      <c r="M13" s="2">
        <v>2.40415454425171</v>
      </c>
      <c r="N13" s="2">
        <v>3.6360353851079581</v>
      </c>
      <c r="O13" s="2">
        <v>2.6028450024543308</v>
      </c>
      <c r="P13" s="2">
        <v>3.495441807111721</v>
      </c>
      <c r="Q13" s="4">
        <f>SUM([1]!Frame3[[#This Row],[MgO]:[K2O]],[1]!Frame3[[#This Row],[FeO]])/SUM([1]!Frame3[[#This Row],[Al2O3]],[1]!Frame3[[#This Row],[Fe2O3]])</f>
        <v>1.1643806350380914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71.953114110023492</v>
      </c>
      <c r="H14" s="2">
        <v>0.48186024328034749</v>
      </c>
      <c r="I14" s="2">
        <v>12.911027926063531</v>
      </c>
      <c r="J14" s="2">
        <v>1.6371617288504601</v>
      </c>
      <c r="K14" s="2">
        <v>0.47198317111936899</v>
      </c>
      <c r="L14" s="2">
        <v>0.66610174152995483</v>
      </c>
      <c r="M14" s="2">
        <v>2.6218880184124171</v>
      </c>
      <c r="N14" s="2">
        <v>3.117920913573303</v>
      </c>
      <c r="O14" s="2">
        <v>3.0470596383021999</v>
      </c>
      <c r="P14" s="2">
        <v>3.091882508844924</v>
      </c>
      <c r="Q14" s="4">
        <f>SUM([1]!Frame3[[#This Row],[MgO]:[K2O]],[1]!Frame3[[#This Row],[FeO]])/SUM([1]!Frame3[[#This Row],[Al2O3]],[1]!Frame3[[#This Row],[Fe2O3]])</f>
        <v>1.3020538442882679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63.493631407476123</v>
      </c>
      <c r="H15" s="2">
        <v>0.95851949783358503</v>
      </c>
      <c r="I15" s="2">
        <v>14.50999671944075</v>
      </c>
      <c r="J15" s="2">
        <v>3.8834697578430331</v>
      </c>
      <c r="K15" s="2">
        <v>1.1843077113229841</v>
      </c>
      <c r="L15" s="2">
        <v>1.6526195845061511</v>
      </c>
      <c r="M15" s="2">
        <v>3.569657588601769</v>
      </c>
      <c r="N15" s="2">
        <v>4.3629148305132723</v>
      </c>
      <c r="O15" s="2">
        <v>3.305238177440748</v>
      </c>
      <c r="P15" s="2">
        <v>3.0796447250216081</v>
      </c>
      <c r="Q15" s="4">
        <f>SUM([1]!Frame3[[#This Row],[MgO]:[K2O]],[1]!Frame3[[#This Row],[FeO]])/SUM([1]!Frame3[[#This Row],[Al2O3]],[1]!Frame3[[#This Row],[Fe2O3]])</f>
        <v>1.7645331967964055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70.178724141954376</v>
      </c>
      <c r="H16" s="2">
        <v>0.44401040998364111</v>
      </c>
      <c r="I16" s="2">
        <v>12.934935346749899</v>
      </c>
      <c r="J16" s="2">
        <v>2.5900052163245548</v>
      </c>
      <c r="K16" s="2">
        <v>0.72097113962021353</v>
      </c>
      <c r="L16" s="2">
        <v>0.55291820645645406</v>
      </c>
      <c r="M16" s="2">
        <v>2.9991620574951861</v>
      </c>
      <c r="N16" s="2">
        <v>3.007540276281746</v>
      </c>
      <c r="O16" s="2">
        <v>2.4881319290540431</v>
      </c>
      <c r="P16" s="2">
        <v>4.0836012760798894</v>
      </c>
      <c r="Q16" s="4">
        <f>SUM([1]!Frame3[[#This Row],[MgO]:[K2O]],[1]!Frame3[[#This Row],[FeO]])/SUM([1]!Frame3[[#This Row],[Al2O3]],[1]!Frame3[[#This Row],[Fe2O3]])</f>
        <v>1.356338584971295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71.858834407222659</v>
      </c>
      <c r="H17" s="2">
        <v>0.1969184783797765</v>
      </c>
      <c r="I17" s="2">
        <v>12.88175013247958</v>
      </c>
      <c r="J17" s="2">
        <v>0.8373795845510722</v>
      </c>
      <c r="K17" s="2">
        <v>0.24203449247989481</v>
      </c>
      <c r="L17" s="2">
        <v>0.47588599455366271</v>
      </c>
      <c r="M17" s="2">
        <v>2.641989256731204</v>
      </c>
      <c r="N17" s="2">
        <v>3.1014660344814802</v>
      </c>
      <c r="O17" s="2">
        <v>2.9701873770924259</v>
      </c>
      <c r="P17" s="2">
        <v>4.7935542420282564</v>
      </c>
      <c r="Q17" s="4">
        <f>SUM([1]!Frame3[[#This Row],[MgO]:[K2O]],[1]!Frame3[[#This Row],[FeO]])/SUM([1]!Frame3[[#This Row],[Al2O3]],[1]!Frame3[[#This Row],[Fe2O3]])</f>
        <v>1.190007422142674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70.755473144233008</v>
      </c>
      <c r="H18" s="2">
        <v>0.44176878702661598</v>
      </c>
      <c r="I18" s="2">
        <v>12.977871892894621</v>
      </c>
      <c r="J18" s="2">
        <v>1.9606287812819041</v>
      </c>
      <c r="K18" s="2">
        <v>0.55946831339653758</v>
      </c>
      <c r="L18" s="2">
        <v>0.47073783044253659</v>
      </c>
      <c r="M18" s="2">
        <v>2.4985303137073198</v>
      </c>
      <c r="N18" s="2">
        <v>3.4255204389881921</v>
      </c>
      <c r="O18" s="2">
        <v>2.723035330699497</v>
      </c>
      <c r="P18" s="2">
        <v>4.1869651673297854</v>
      </c>
      <c r="Q18" s="4">
        <f>SUM([1]!Frame3[[#This Row],[MgO]:[K2O]],[1]!Frame3[[#This Row],[FeO]])/SUM([1]!Frame3[[#This Row],[Al2O3]],[1]!Frame3[[#This Row],[Fe2O3]])</f>
        <v>1.2822603692017729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71.623377510549417</v>
      </c>
      <c r="H19" s="2">
        <v>0.42145981920364822</v>
      </c>
      <c r="I19" s="2">
        <v>13.1272337804901</v>
      </c>
      <c r="J19" s="2">
        <v>1.3723976240266129</v>
      </c>
      <c r="K19" s="2">
        <v>0.40681401150018481</v>
      </c>
      <c r="L19" s="2">
        <v>0.32229280292043688</v>
      </c>
      <c r="M19" s="2">
        <v>2.355216636726269</v>
      </c>
      <c r="N19" s="2">
        <v>3.3468867995583831</v>
      </c>
      <c r="O19" s="2">
        <v>3.6319919713726172</v>
      </c>
      <c r="P19" s="2">
        <v>3.3923290436523308</v>
      </c>
      <c r="Q19" s="4">
        <f>SUM([1]!Frame3[[#This Row],[MgO]:[K2O]],[1]!Frame3[[#This Row],[FeO]])/SUM([1]!Frame3[[#This Row],[Al2O3]],[1]!Frame3[[#This Row],[Fe2O3]])</f>
        <v>1.2312472131214582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71.361481863794509</v>
      </c>
      <c r="H20" s="2">
        <v>0.326223589376407</v>
      </c>
      <c r="I20" s="2">
        <v>13.685092933209621</v>
      </c>
      <c r="J20" s="2">
        <v>1.0923488359949529</v>
      </c>
      <c r="K20" s="2">
        <v>0.32356880831079671</v>
      </c>
      <c r="L20" s="2">
        <v>0.61982511341669755</v>
      </c>
      <c r="M20" s="2">
        <v>2.56085806368645</v>
      </c>
      <c r="N20" s="2">
        <v>3.60477394115965</v>
      </c>
      <c r="O20" s="2">
        <v>3.131749589763098</v>
      </c>
      <c r="P20" s="2">
        <v>3.2940772612878209</v>
      </c>
      <c r="Q20" s="4">
        <f>SUM([1]!Frame3[[#This Row],[MgO]:[K2O]],[1]!Frame3[[#This Row],[FeO]])/SUM([1]!Frame3[[#This Row],[Al2O3]],[1]!Frame3[[#This Row],[Fe2O3]])</f>
        <v>1.2305639449043524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70.459552180429213</v>
      </c>
      <c r="H21" s="2">
        <v>0.42161646852069579</v>
      </c>
      <c r="I21" s="2">
        <v>13.69013474255436</v>
      </c>
      <c r="J21" s="2">
        <v>1.503382841052525</v>
      </c>
      <c r="K21" s="2">
        <v>0.45224502281884382</v>
      </c>
      <c r="L21" s="2">
        <v>0.26041017173337089</v>
      </c>
      <c r="M21" s="2">
        <v>2.380892998705106</v>
      </c>
      <c r="N21" s="2">
        <v>3.6085409511624258</v>
      </c>
      <c r="O21" s="2">
        <v>3.83174966979103</v>
      </c>
      <c r="P21" s="2">
        <v>3.391474953232462</v>
      </c>
      <c r="Q21" s="4">
        <f>SUM([1]!Frame3[[#This Row],[MgO]:[K2O]],[1]!Frame3[[#This Row],[FeO]])/SUM([1]!Frame3[[#This Row],[Al2O3]],[1]!Frame3[[#This Row],[Fe2O3]])</f>
        <v>1.2308115665442139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69.212029616623241</v>
      </c>
      <c r="H22" s="2">
        <v>0.36030904945870451</v>
      </c>
      <c r="I22" s="2">
        <v>14.379593210304421</v>
      </c>
      <c r="J22" s="2">
        <v>1.6417551295521851</v>
      </c>
      <c r="K22" s="2">
        <v>0.47561551830980081</v>
      </c>
      <c r="L22" s="2">
        <v>0.49133007532543749</v>
      </c>
      <c r="M22" s="2">
        <v>2.9316024552217259</v>
      </c>
      <c r="N22" s="2">
        <v>3.2591564938787871</v>
      </c>
      <c r="O22" s="2">
        <v>3.2591564938787858</v>
      </c>
      <c r="P22" s="2">
        <v>3.9894519574469101</v>
      </c>
      <c r="Q22" s="4">
        <f>SUM([1]!Frame3[[#This Row],[MgO]:[K2O]],[1]!Frame3[[#This Row],[FeO]])/SUM([1]!Frame3[[#This Row],[Al2O3]],[1]!Frame3[[#This Row],[Fe2O3]])</f>
        <v>1.2117655098693698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71.552866240452374</v>
      </c>
      <c r="H23" s="2">
        <v>0.27168848071970181</v>
      </c>
      <c r="I23" s="2">
        <v>12.86815440499678</v>
      </c>
      <c r="J23" s="2">
        <v>1.6131439858486269</v>
      </c>
      <c r="K23" s="2">
        <v>0.46903357536773921</v>
      </c>
      <c r="L23" s="2">
        <v>0.39518324468320248</v>
      </c>
      <c r="M23" s="2">
        <v>2.5933900432335162</v>
      </c>
      <c r="N23" s="2">
        <v>3.1367670046729201</v>
      </c>
      <c r="O23" s="2">
        <v>3.3096596742218209</v>
      </c>
      <c r="P23" s="2">
        <v>3.790113345803316</v>
      </c>
      <c r="Q23" s="4">
        <f>SUM([1]!Frame3[[#This Row],[MgO]:[K2O]],[1]!Frame3[[#This Row],[FeO]])/SUM([1]!Frame3[[#This Row],[Al2O3]],[1]!Frame3[[#This Row],[Fe2O3]])</f>
        <v>1.2718479055584617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71.055904923279428</v>
      </c>
      <c r="H24" s="2">
        <v>0.26433551875799249</v>
      </c>
      <c r="I24" s="2">
        <v>13.443349239692189</v>
      </c>
      <c r="J24" s="2">
        <v>1.311876784084973</v>
      </c>
      <c r="K24" s="2">
        <v>0.3973250000153416</v>
      </c>
      <c r="L24" s="2">
        <v>0.6671324997225524</v>
      </c>
      <c r="M24" s="2">
        <v>2.06433452744337</v>
      </c>
      <c r="N24" s="2">
        <v>3.876920941783891</v>
      </c>
      <c r="O24" s="2">
        <v>3.7258720739221798</v>
      </c>
      <c r="P24" s="2">
        <v>3.1929484912980861</v>
      </c>
      <c r="Q24" s="4">
        <f>SUM([1]!Frame3[[#This Row],[MgO]:[K2O]],[1]!Frame3[[#This Row],[FeO]])/SUM([1]!Frame3[[#This Row],[Al2O3]],[1]!Frame3[[#This Row],[Fe2O3]])</f>
        <v>1.2932615098303766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65.708586435609732</v>
      </c>
      <c r="H25" s="2">
        <v>0.43641278891684199</v>
      </c>
      <c r="I25" s="2">
        <v>14.762136946839259</v>
      </c>
      <c r="J25" s="2">
        <v>2.8618669923070801</v>
      </c>
      <c r="K25" s="2">
        <v>0.85175753089753603</v>
      </c>
      <c r="L25" s="2">
        <v>0.51231066525020574</v>
      </c>
      <c r="M25" s="2">
        <v>1.868985204709084</v>
      </c>
      <c r="N25" s="2">
        <v>4.9807981343770003</v>
      </c>
      <c r="O25" s="2">
        <v>3.1402746332929281</v>
      </c>
      <c r="P25" s="2">
        <v>4.8768706678003317</v>
      </c>
      <c r="Q25" s="4">
        <f>SUM([1]!Frame3[[#This Row],[MgO]:[K2O]],[1]!Frame3[[#This Row],[FeO]])/SUM([1]!Frame3[[#This Row],[Al2O3]],[1]!Frame3[[#This Row],[Fe2O3]])</f>
        <v>1.3294661830420758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67.103397012502029</v>
      </c>
      <c r="H26" s="2">
        <v>0.33986887354234641</v>
      </c>
      <c r="I26" s="2">
        <v>14.667766575380011</v>
      </c>
      <c r="J26" s="2">
        <v>2.3582133706251311</v>
      </c>
      <c r="K26" s="2">
        <v>0.69507118833647474</v>
      </c>
      <c r="L26" s="2">
        <v>0.38825821854261749</v>
      </c>
      <c r="M26" s="2">
        <v>1.622917533076635</v>
      </c>
      <c r="N26" s="2">
        <v>5.0149948784482339</v>
      </c>
      <c r="O26" s="2">
        <v>2.8287751559993719</v>
      </c>
      <c r="P26" s="2">
        <v>4.9807371935471521</v>
      </c>
      <c r="Q26" s="4">
        <f>SUM([1]!Frame3[[#This Row],[MgO]:[K2O]],[1]!Frame3[[#This Row],[FeO]])/SUM([1]!Frame3[[#This Row],[Al2O3]],[1]!Frame3[[#This Row],[Fe2O3]])</f>
        <v>1.2303063246200807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70.422322079244154</v>
      </c>
      <c r="H27" s="2">
        <v>0.28053660594639651</v>
      </c>
      <c r="I27" s="2">
        <v>13.28903220185034</v>
      </c>
      <c r="J27" s="2">
        <v>1.9098864236679221</v>
      </c>
      <c r="K27" s="2">
        <v>0.55953215491526676</v>
      </c>
      <c r="L27" s="2">
        <v>0.29705369041722751</v>
      </c>
      <c r="M27" s="2">
        <v>1.361048220525972</v>
      </c>
      <c r="N27" s="2">
        <v>4.373245698609364</v>
      </c>
      <c r="O27" s="2">
        <v>3.1209951480156422</v>
      </c>
      <c r="P27" s="2">
        <v>4.3863477768077166</v>
      </c>
      <c r="Q27" s="4">
        <f>SUM([1]!Frame3[[#This Row],[MgO]:[K2O]],[1]!Frame3[[#This Row],[FeO]])/SUM([1]!Frame3[[#This Row],[Al2O3]],[1]!Frame3[[#This Row],[Fe2O3]])</f>
        <v>1.2098024348916392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67.534723553632574</v>
      </c>
      <c r="H28" s="2">
        <v>0.38682873658423877</v>
      </c>
      <c r="I28" s="2">
        <v>14.05836187066561</v>
      </c>
      <c r="J28" s="2">
        <v>2.7000013731881922</v>
      </c>
      <c r="K28" s="2">
        <v>0.79346759438907155</v>
      </c>
      <c r="L28" s="2">
        <v>0.40649372392311689</v>
      </c>
      <c r="M28" s="2">
        <v>1.7930393409023611</v>
      </c>
      <c r="N28" s="2">
        <v>4.7487592923106252</v>
      </c>
      <c r="O28" s="2">
        <v>2.8989983049032699</v>
      </c>
      <c r="P28" s="2">
        <v>4.6793262095009247</v>
      </c>
      <c r="Q28" s="4">
        <f>SUM([1]!Frame3[[#This Row],[MgO]:[K2O]],[1]!Frame3[[#This Row],[FeO]])/SUM([1]!Frame3[[#This Row],[Al2O3]],[1]!Frame3[[#This Row],[Fe2O3]])</f>
        <v>1.3093312667580614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66.066447102017335</v>
      </c>
      <c r="H29" s="2">
        <v>0.5068058613991776</v>
      </c>
      <c r="I29" s="2">
        <v>15.118114469284899</v>
      </c>
      <c r="J29" s="2">
        <v>2.7524904740442628</v>
      </c>
      <c r="K29" s="2">
        <v>0.83036167950833428</v>
      </c>
      <c r="L29" s="2">
        <v>0.61199198357636542</v>
      </c>
      <c r="M29" s="2">
        <v>2.69658967763336</v>
      </c>
      <c r="N29" s="2">
        <v>5.3931793552667182</v>
      </c>
      <c r="O29" s="2">
        <v>2.1419719425172801</v>
      </c>
      <c r="P29" s="2">
        <v>3.8820474547522741</v>
      </c>
      <c r="Q29" s="4">
        <f>SUM([1]!Frame3[[#This Row],[MgO]:[K2O]],[1]!Frame3[[#This Row],[FeO]])/SUM([1]!Frame3[[#This Row],[Al2O3]],[1]!Frame3[[#This Row],[Fe2O3]])</f>
        <v>1.3770384607893866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67.47930407995932</v>
      </c>
      <c r="H30" s="2">
        <v>0.55744190808113359</v>
      </c>
      <c r="I30" s="2">
        <v>14.0994358475004</v>
      </c>
      <c r="J30" s="2">
        <v>2.7510373899225988</v>
      </c>
      <c r="K30" s="2">
        <v>0.84906017138030143</v>
      </c>
      <c r="L30" s="2">
        <v>0.56705297546184286</v>
      </c>
      <c r="M30" s="2">
        <v>2.4219889799387189</v>
      </c>
      <c r="N30" s="2">
        <v>5.5551969460499189</v>
      </c>
      <c r="O30" s="2">
        <v>2.3354893735123361</v>
      </c>
      <c r="P30" s="2">
        <v>3.383992328193433</v>
      </c>
      <c r="Q30" s="4">
        <f>SUM([1]!Frame3[[#This Row],[MgO]:[K2O]],[1]!Frame3[[#This Row],[FeO]])/SUM([1]!Frame3[[#This Row],[Al2O3]],[1]!Frame3[[#This Row],[Fe2O3]])</f>
        <v>1.4622267320320095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69.109888754486875</v>
      </c>
      <c r="H31" s="2">
        <v>0.53977040031398404</v>
      </c>
      <c r="I31" s="2">
        <v>12.665326893081691</v>
      </c>
      <c r="J31" s="2">
        <v>2.7515065720258258</v>
      </c>
      <c r="K31" s="2">
        <v>0.86992545241224473</v>
      </c>
      <c r="L31" s="2">
        <v>0.56868667175937593</v>
      </c>
      <c r="M31" s="2">
        <v>2.6024644300852802</v>
      </c>
      <c r="N31" s="2">
        <v>5.6965054747422226</v>
      </c>
      <c r="O31" s="2">
        <v>2.1108878155136162</v>
      </c>
      <c r="P31" s="2">
        <v>3.0850375355788899</v>
      </c>
      <c r="Q31" s="4">
        <f>SUM([1]!Frame3[[#This Row],[MgO]:[K2O]],[1]!Frame3[[#This Row],[FeO]])/SUM([1]!Frame3[[#This Row],[Al2O3]],[1]!Frame3[[#This Row],[Fe2O3]])</f>
        <v>1.6437444746727266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66.492030186001926</v>
      </c>
      <c r="H32" s="2">
        <v>0.6341725422364346</v>
      </c>
      <c r="I32" s="2">
        <v>14.432229673320069</v>
      </c>
      <c r="J32" s="2">
        <v>3.0082246750473498</v>
      </c>
      <c r="K32" s="2">
        <v>0.9239124902778395</v>
      </c>
      <c r="L32" s="2">
        <v>0.61495519247169406</v>
      </c>
      <c r="M32" s="2">
        <v>2.575124868475219</v>
      </c>
      <c r="N32" s="2">
        <v>5.3232058848331016</v>
      </c>
      <c r="O32" s="2">
        <v>2.6135595680047001</v>
      </c>
      <c r="P32" s="2">
        <v>3.3825849193316779</v>
      </c>
      <c r="Q32" s="4">
        <f>SUM([1]!Frame3[[#This Row],[MgO]:[K2O]],[1]!Frame3[[#This Row],[FeO]])/SUM([1]!Frame3[[#This Row],[Al2O3]],[1]!Frame3[[#This Row],[Fe2O3]])</f>
        <v>1.4707112841240195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66.047177757237932</v>
      </c>
      <c r="H33" s="2">
        <v>0.68030605262786781</v>
      </c>
      <c r="I33" s="2">
        <v>14.497226163745969</v>
      </c>
      <c r="J33" s="2">
        <v>3.2955245626313552</v>
      </c>
      <c r="K33" s="2">
        <v>0.99557651270465597</v>
      </c>
      <c r="L33" s="2">
        <v>0.65156072646049301</v>
      </c>
      <c r="M33" s="2">
        <v>2.730805985900596</v>
      </c>
      <c r="N33" s="2">
        <v>5.4137030948555687</v>
      </c>
      <c r="O33" s="2">
        <v>2.107990585607479</v>
      </c>
      <c r="P33" s="2">
        <v>3.5801285582280631</v>
      </c>
      <c r="Q33" s="4">
        <f>SUM([1]!Frame3[[#This Row],[MgO]:[K2O]],[1]!Frame3[[#This Row],[FeO]])/SUM([1]!Frame3[[#This Row],[Al2O3]],[1]!Frame3[[#This Row],[Fe2O3]])</f>
        <v>1.4853900760372019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66.590597730374085</v>
      </c>
      <c r="H34" s="2">
        <v>0.54653190361862092</v>
      </c>
      <c r="I34" s="2">
        <v>14.3824185162795</v>
      </c>
      <c r="J34" s="2">
        <v>2.924766467082498</v>
      </c>
      <c r="K34" s="2">
        <v>0.89917219760452838</v>
      </c>
      <c r="L34" s="2">
        <v>0.62323813570544517</v>
      </c>
      <c r="M34" s="2">
        <v>2.7518360761148108</v>
      </c>
      <c r="N34" s="2">
        <v>5.5612018262947398</v>
      </c>
      <c r="O34" s="2">
        <v>2.138186219420219</v>
      </c>
      <c r="P34" s="2">
        <v>3.5820509275055619</v>
      </c>
      <c r="Q34" s="4">
        <f>SUM([1]!Frame3[[#This Row],[MgO]:[K2O]],[1]!Frame3[[#This Row],[FeO]])/SUM([1]!Frame3[[#This Row],[Al2O3]],[1]!Frame3[[#This Row],[Fe2O3]])</f>
        <v>1.4839004401085034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68.898342611238945</v>
      </c>
      <c r="H35" s="2">
        <v>0.51071498718820485</v>
      </c>
      <c r="I35" s="2">
        <v>12.6907856250352</v>
      </c>
      <c r="J35" s="2">
        <v>2.87392553908537</v>
      </c>
      <c r="K35" s="2">
        <v>0.89868192798208624</v>
      </c>
      <c r="L35" s="2">
        <v>0.69380149202925934</v>
      </c>
      <c r="M35" s="2">
        <v>2.823386627285736</v>
      </c>
      <c r="N35" s="2">
        <v>5.4058699587279788</v>
      </c>
      <c r="O35" s="2">
        <v>2.1199490034227368</v>
      </c>
      <c r="P35" s="2">
        <v>3.0845422280044819</v>
      </c>
      <c r="Q35" s="4">
        <f>SUM([1]!Frame3[[#This Row],[MgO]:[K2O]],[1]!Frame3[[#This Row],[FeO]])/SUM([1]!Frame3[[#This Row],[Al2O3]],[1]!Frame3[[#This Row],[Fe2O3]])</f>
        <v>1.6702507052271847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71.919361984260675</v>
      </c>
      <c r="H36" s="2">
        <v>0.58845789159356876</v>
      </c>
      <c r="I36" s="2">
        <v>11.837811252557289</v>
      </c>
      <c r="J36" s="2">
        <v>1.4344309446538339</v>
      </c>
      <c r="K36" s="2">
        <v>0.40563294188879478</v>
      </c>
      <c r="L36" s="2">
        <v>0.23538315663742759</v>
      </c>
      <c r="M36" s="2">
        <v>1.4221065713511249</v>
      </c>
      <c r="N36" s="2">
        <v>2.726521564383535</v>
      </c>
      <c r="O36" s="2">
        <v>3.942667873676911</v>
      </c>
      <c r="P36" s="2">
        <v>5.4876258189968334</v>
      </c>
      <c r="Q36" s="4">
        <f>SUM([1]!Frame3[[#This Row],[MgO]:[K2O]],[1]!Frame3[[#This Row],[FeO]])/SUM([1]!Frame3[[#This Row],[Al2O3]],[1]!Frame3[[#This Row],[Fe2O3]])</f>
        <v>1.1548485713446637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71.72231061013423</v>
      </c>
      <c r="H37" s="2">
        <v>0.1137696929704707</v>
      </c>
      <c r="I37" s="2">
        <v>12.230241994325601</v>
      </c>
      <c r="J37" s="2">
        <v>1.1591232143640819</v>
      </c>
      <c r="K37" s="2">
        <v>0.34519904074896651</v>
      </c>
      <c r="L37" s="2">
        <v>9.4808077475392244E-2</v>
      </c>
      <c r="M37" s="2">
        <v>0.61625250359004968</v>
      </c>
      <c r="N37" s="2">
        <v>3.3846483658715041</v>
      </c>
      <c r="O37" s="2">
        <v>5.0437897216908656</v>
      </c>
      <c r="P37" s="2">
        <v>5.2898567788288231</v>
      </c>
      <c r="Q37" s="4">
        <f>SUM([1]!Frame3[[#This Row],[MgO]:[K2O]],[1]!Frame3[[#This Row],[FeO]])/SUM([1]!Frame3[[#This Row],[Al2O3]],[1]!Frame3[[#This Row],[Fe2O3]])</f>
        <v>1.1270896615579369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71.39178922337841</v>
      </c>
      <c r="H38" s="2">
        <v>0.1227823186442953</v>
      </c>
      <c r="I38" s="2">
        <v>13.648865356076</v>
      </c>
      <c r="J38" s="2">
        <v>0.71767689427240855</v>
      </c>
      <c r="K38" s="2">
        <v>0.1995322124441295</v>
      </c>
      <c r="L38" s="2">
        <v>9.9471763877129568E-2</v>
      </c>
      <c r="M38" s="2">
        <v>0.91594403990294249</v>
      </c>
      <c r="N38" s="2">
        <v>2.8737623680119819</v>
      </c>
      <c r="O38" s="2">
        <v>4.0368123551609649</v>
      </c>
      <c r="P38" s="2">
        <v>5.9933634682317356</v>
      </c>
      <c r="Q38" s="4">
        <f>SUM([1]!Frame3[[#This Row],[MgO]:[K2O]],[1]!Frame3[[#This Row],[FeO]])/SUM([1]!Frame3[[#This Row],[Al2O3]],[1]!Frame3[[#This Row],[Fe2O3]])</f>
        <v>0.87344203538837772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74.578689453044319</v>
      </c>
      <c r="H39" s="2">
        <v>0.1199594833980627</v>
      </c>
      <c r="I39" s="2">
        <v>12.458894845297779</v>
      </c>
      <c r="J39" s="2">
        <v>0.60367830731598182</v>
      </c>
      <c r="K39" s="2">
        <v>0.1668061398432277</v>
      </c>
      <c r="L39" s="2">
        <v>9.123394099920118E-2</v>
      </c>
      <c r="M39" s="2">
        <v>0.77194837883137801</v>
      </c>
      <c r="N39" s="2">
        <v>2.1903226079131941</v>
      </c>
      <c r="O39" s="2">
        <v>4.4227220666641562</v>
      </c>
      <c r="P39" s="2">
        <v>4.5957447766927091</v>
      </c>
      <c r="Q39" s="4">
        <f>SUM([1]!Frame3[[#This Row],[MgO]:[K2O]],[1]!Frame3[[#This Row],[FeO]])/SUM([1]!Frame3[[#This Row],[Al2O3]],[1]!Frame3[[#This Row],[Fe2O3]])</f>
        <v>0.86600797590361112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68.469202179826851</v>
      </c>
      <c r="H40" s="2">
        <v>0.20751101363220689</v>
      </c>
      <c r="I40" s="2">
        <v>13.83721168174762</v>
      </c>
      <c r="J40" s="2">
        <v>2.7131501759923791</v>
      </c>
      <c r="K40" s="2">
        <v>0.77717310958203223</v>
      </c>
      <c r="L40" s="2">
        <v>0.12262014441903139</v>
      </c>
      <c r="M40" s="2">
        <v>2.018516223513287</v>
      </c>
      <c r="N40" s="2">
        <v>4.470919111893914</v>
      </c>
      <c r="O40" s="2">
        <v>2.4052412943733081</v>
      </c>
      <c r="P40" s="2">
        <v>4.9784550650193671</v>
      </c>
      <c r="Q40" s="4">
        <f>SUM([1]!Frame3[[#This Row],[MgO]:[K2O]],[1]!Frame3[[#This Row],[FeO]])/SUM([1]!Frame3[[#This Row],[Al2O3]],[1]!Frame3[[#This Row],[Fe2O3]])</f>
        <v>1.2411082515892276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58.578117054680163</v>
      </c>
      <c r="H41" s="2">
        <v>1.106925782035461</v>
      </c>
      <c r="I41" s="2">
        <v>13.520307766290269</v>
      </c>
      <c r="J41" s="2">
        <v>8.692029542372147</v>
      </c>
      <c r="K41" s="2">
        <v>2.4542829280268621</v>
      </c>
      <c r="L41" s="2">
        <v>1.057509452480307</v>
      </c>
      <c r="M41" s="2">
        <v>4.7044345736507109</v>
      </c>
      <c r="N41" s="2">
        <v>4.4573529258749378</v>
      </c>
      <c r="O41" s="2">
        <v>1.976653182206181</v>
      </c>
      <c r="P41" s="2">
        <v>3.452386792382963</v>
      </c>
      <c r="Q41" s="4">
        <f>SUM([1]!Frame3[[#This Row],[MgO]:[K2O]],[1]!Frame3[[#This Row],[FeO]])/SUM([1]!Frame3[[#This Row],[Al2O3]],[1]!Frame3[[#This Row],[Fe2O3]])</f>
        <v>2.1897024917810515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69.845213893161372</v>
      </c>
      <c r="H42" s="2">
        <v>0.34022023959419601</v>
      </c>
      <c r="I42" s="2">
        <v>12.908356149309199</v>
      </c>
      <c r="J42" s="2">
        <v>2.6926472229691489</v>
      </c>
      <c r="K42" s="2">
        <v>0.81344712332389635</v>
      </c>
      <c r="L42" s="2">
        <v>0.21013603033759159</v>
      </c>
      <c r="M42" s="2">
        <v>1.70110119797098</v>
      </c>
      <c r="N42" s="2">
        <v>4.8031092648592377</v>
      </c>
      <c r="O42" s="2">
        <v>3.1020080668882568</v>
      </c>
      <c r="P42" s="2">
        <v>3.5837608115860982</v>
      </c>
      <c r="Q42" s="4">
        <f>SUM([1]!Frame3[[#This Row],[MgO]:[K2O]],[1]!Frame3[[#This Row],[FeO]])/SUM([1]!Frame3[[#This Row],[Al2O3]],[1]!Frame3[[#This Row],[Fe2O3]])</f>
        <v>1.3930271749318588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66.630339118823187</v>
      </c>
      <c r="H43" s="2">
        <v>0.30325285902465399</v>
      </c>
      <c r="I43" s="2">
        <v>13.70323856717655</v>
      </c>
      <c r="J43" s="2">
        <v>2.5920380433752701</v>
      </c>
      <c r="K43" s="2">
        <v>0.80018019800669182</v>
      </c>
      <c r="L43" s="2">
        <v>0.27482290349109267</v>
      </c>
      <c r="M43" s="2">
        <v>1.0424317028972481</v>
      </c>
      <c r="N43" s="2">
        <v>5.2690184255533614</v>
      </c>
      <c r="O43" s="2">
        <v>4.0086237302321432</v>
      </c>
      <c r="P43" s="2">
        <v>5.376054451419785</v>
      </c>
      <c r="Q43" s="4">
        <f>SUM([1]!Frame3[[#This Row],[MgO]:[K2O]],[1]!Frame3[[#This Row],[FeO]])/SUM([1]!Frame3[[#This Row],[Al2O3]],[1]!Frame3[[#This Row],[Fe2O3]])</f>
        <v>1.3561330926722883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67.600030691333075</v>
      </c>
      <c r="H44" s="2">
        <v>0.2454064225041413</v>
      </c>
      <c r="I44" s="2">
        <v>13.657811283211251</v>
      </c>
      <c r="J44" s="2">
        <v>1.915977689600739</v>
      </c>
      <c r="K44" s="2">
        <v>0.59241685866736438</v>
      </c>
      <c r="L44" s="2">
        <v>0.1415806283677738</v>
      </c>
      <c r="M44" s="2">
        <v>0.83060635309093978</v>
      </c>
      <c r="N44" s="2">
        <v>5.0685864955663016</v>
      </c>
      <c r="O44" s="2">
        <v>4.2662962681489169</v>
      </c>
      <c r="P44" s="2">
        <v>5.6812873095095053</v>
      </c>
      <c r="Q44" s="4">
        <f>SUM([1]!Frame3[[#This Row],[MgO]:[K2O]],[1]!Frame3[[#This Row],[FeO]])/SUM([1]!Frame3[[#This Row],[Al2O3]],[1]!Frame3[[#This Row],[Fe2O3]])</f>
        <v>1.249908800595094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67.098745941575331</v>
      </c>
      <c r="H45" s="2">
        <v>0.27344907705251331</v>
      </c>
      <c r="I45" s="2">
        <v>13.879897980044809</v>
      </c>
      <c r="J45" s="2">
        <v>2.218243962595658</v>
      </c>
      <c r="K45" s="2">
        <v>0.68361941655185654</v>
      </c>
      <c r="L45" s="2">
        <v>0.19801484890009591</v>
      </c>
      <c r="M45" s="2">
        <v>0.9995035230195316</v>
      </c>
      <c r="N45" s="2">
        <v>5.0258054506548131</v>
      </c>
      <c r="O45" s="2">
        <v>4.2431753335734816</v>
      </c>
      <c r="P45" s="2">
        <v>5.3795444660319189</v>
      </c>
      <c r="Q45" s="4">
        <f>SUM([1]!Frame3[[#This Row],[MgO]:[K2O]],[1]!Frame3[[#This Row],[FeO]])/SUM([1]!Frame3[[#This Row],[Al2O3]],[1]!Frame3[[#This Row],[Fe2O3]])</f>
        <v>1.280157180485251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73.265944667621255</v>
      </c>
      <c r="H46" s="2">
        <v>0.37395260332904451</v>
      </c>
      <c r="I46" s="2">
        <v>11.736358627557699</v>
      </c>
      <c r="J46" s="2">
        <v>1.114035966762547</v>
      </c>
      <c r="K46" s="2">
        <v>0.32722925340433062</v>
      </c>
      <c r="L46" s="2">
        <v>0.55613464084832243</v>
      </c>
      <c r="M46" s="2">
        <v>1.9560597712596171</v>
      </c>
      <c r="N46" s="2">
        <v>3.5189898826092141</v>
      </c>
      <c r="O46" s="2">
        <v>3.0587405246657728</v>
      </c>
      <c r="P46" s="2">
        <v>4.0925540619422138</v>
      </c>
      <c r="Q46" s="4">
        <f>SUM([1]!Frame3[[#This Row],[MgO]:[K2O]],[1]!Frame3[[#This Row],[FeO]])/SUM([1]!Frame3[[#This Row],[Al2O3]],[1]!Frame3[[#This Row],[Fe2O3]])</f>
        <v>1.3096750468652651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73.310813535586959</v>
      </c>
      <c r="H47" s="2">
        <v>0.24058418723939001</v>
      </c>
      <c r="I47" s="2">
        <v>12.32753375414635</v>
      </c>
      <c r="J47" s="2">
        <v>1.0535384473575149</v>
      </c>
      <c r="K47" s="2">
        <v>0.29768529624024342</v>
      </c>
      <c r="L47" s="2">
        <v>0.21171408477066331</v>
      </c>
      <c r="M47" s="2">
        <v>1.289531243603131</v>
      </c>
      <c r="N47" s="2">
        <v>3.2526982114765541</v>
      </c>
      <c r="O47" s="2">
        <v>3.2238281090078269</v>
      </c>
      <c r="P47" s="2">
        <v>4.7920731305713842</v>
      </c>
      <c r="Q47" s="4">
        <f>SUM([1]!Frame3[[#This Row],[MgO]:[K2O]],[1]!Frame3[[#This Row],[FeO]])/SUM([1]!Frame3[[#This Row],[Al2O3]],[1]!Frame3[[#This Row],[Fe2O3]])</f>
        <v>1.0557932593928929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73.694424420837706</v>
      </c>
      <c r="H48" s="2">
        <v>0.1618611389088167</v>
      </c>
      <c r="I48" s="2">
        <v>11.806341896878401</v>
      </c>
      <c r="J48" s="2">
        <v>1.022393161750109</v>
      </c>
      <c r="K48" s="2">
        <v>0.29680509721956932</v>
      </c>
      <c r="L48" s="2">
        <v>0.1047336781174696</v>
      </c>
      <c r="M48" s="2">
        <v>0.82834818147453271</v>
      </c>
      <c r="N48" s="2">
        <v>4.046528472720416</v>
      </c>
      <c r="O48" s="2">
        <v>3.0467979088718442</v>
      </c>
      <c r="P48" s="2">
        <v>4.9917660432211397</v>
      </c>
      <c r="Q48" s="4">
        <f>SUM([1]!Frame3[[#This Row],[MgO]:[K2O]],[1]!Frame3[[#This Row],[FeO]])/SUM([1]!Frame3[[#This Row],[Al2O3]],[1]!Frame3[[#This Row],[Fe2O3]])</f>
        <v>1.0984566435876273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69.185226560935291</v>
      </c>
      <c r="H49" s="2">
        <v>0.40932371245462551</v>
      </c>
      <c r="I49" s="2">
        <v>13.707584789178149</v>
      </c>
      <c r="J49" s="2">
        <v>2.5529010829993681</v>
      </c>
      <c r="K49" s="2">
        <v>0.72456463652507974</v>
      </c>
      <c r="L49" s="2">
        <v>0.52355358569777688</v>
      </c>
      <c r="M49" s="2">
        <v>2.3512315575881968</v>
      </c>
      <c r="N49" s="2">
        <v>4.8166929884195451</v>
      </c>
      <c r="O49" s="2">
        <v>1.247009449571068</v>
      </c>
      <c r="P49" s="2">
        <v>4.4819116366308904</v>
      </c>
      <c r="Q49" s="4">
        <f>SUM([1]!Frame3[[#This Row],[MgO]:[K2O]],[1]!Frame3[[#This Row],[FeO]])/SUM([1]!Frame3[[#This Row],[Al2O3]],[1]!Frame3[[#This Row],[Fe2O3]])</f>
        <v>1.305291532221535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70.334885351279198</v>
      </c>
      <c r="H50" s="2">
        <v>0.36343835237266919</v>
      </c>
      <c r="I50" s="2">
        <v>12.796855670385041</v>
      </c>
      <c r="J50" s="2">
        <v>2.4635556703243942</v>
      </c>
      <c r="K50" s="2">
        <v>0.71863101235091642</v>
      </c>
      <c r="L50" s="2">
        <v>0.57385003006210933</v>
      </c>
      <c r="M50" s="2">
        <v>2.3719134575900518</v>
      </c>
      <c r="N50" s="2">
        <v>5.0594444317142617</v>
      </c>
      <c r="O50" s="2">
        <v>1.2337775646335349</v>
      </c>
      <c r="P50" s="2">
        <v>4.0836484592878506</v>
      </c>
      <c r="Q50" s="4">
        <f>SUM([1]!Frame3[[#This Row],[MgO]:[K2O]],[1]!Frame3[[#This Row],[FeO]])/SUM([1]!Frame3[[#This Row],[Al2O3]],[1]!Frame3[[#This Row],[Fe2O3]])</f>
        <v>1.4272607116968417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68.20938446472546</v>
      </c>
      <c r="H51" s="2">
        <v>0.51514779875456984</v>
      </c>
      <c r="I51" s="2">
        <v>13.81359282586328</v>
      </c>
      <c r="J51" s="2">
        <v>2.2113282190585801</v>
      </c>
      <c r="K51" s="2">
        <v>0.6645061739397885</v>
      </c>
      <c r="L51" s="2">
        <v>0.47698870255052772</v>
      </c>
      <c r="M51" s="2">
        <v>1.8220968437430161</v>
      </c>
      <c r="N51" s="2">
        <v>4.9797620546275096</v>
      </c>
      <c r="O51" s="2">
        <v>2.823773119099124</v>
      </c>
      <c r="P51" s="2">
        <v>4.4834197976381471</v>
      </c>
      <c r="Q51" s="4">
        <f>SUM([1]!Frame3[[#This Row],[MgO]:[K2O]],[1]!Frame3[[#This Row],[FeO]])/SUM([1]!Frame3[[#This Row],[Al2O3]],[1]!Frame3[[#This Row],[Fe2O3]])</f>
        <v>1.3279122394857059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64.10512166047053</v>
      </c>
      <c r="H52" s="2">
        <v>0.57339107030832304</v>
      </c>
      <c r="I52" s="2">
        <v>13.96207256200767</v>
      </c>
      <c r="J52" s="2">
        <v>4.1070994231017144</v>
      </c>
      <c r="K52" s="2">
        <v>1.2000274579613119</v>
      </c>
      <c r="L52" s="2">
        <v>0.89831267681637283</v>
      </c>
      <c r="M52" s="2">
        <v>3.507242046719242</v>
      </c>
      <c r="N52" s="2">
        <v>4.6349111516589447</v>
      </c>
      <c r="O52" s="2">
        <v>2.0450948174330188</v>
      </c>
      <c r="P52" s="2">
        <v>4.9667271335228893</v>
      </c>
      <c r="Q52" s="4">
        <f>SUM([1]!Frame3[[#This Row],[MgO]:[K2O]],[1]!Frame3[[#This Row],[FeO]])/SUM([1]!Frame3[[#This Row],[Al2O3]],[1]!Frame3[[#This Row],[Fe2O3]])</f>
        <v>1.6510220951105661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73.702249314714862</v>
      </c>
      <c r="H53" s="2">
        <v>0.2067384272502521</v>
      </c>
      <c r="I53" s="2">
        <v>11.16387507151361</v>
      </c>
      <c r="J53" s="2">
        <v>1.1991387376048901</v>
      </c>
      <c r="K53" s="2">
        <v>0.33412379409726861</v>
      </c>
      <c r="L53" s="2">
        <v>4.6986006193239102E-2</v>
      </c>
      <c r="M53" s="2">
        <v>0.41347685450050398</v>
      </c>
      <c r="N53" s="2">
        <v>2.5560387369122082</v>
      </c>
      <c r="O53" s="2">
        <v>4.3884929784485331</v>
      </c>
      <c r="P53" s="2">
        <v>5.9888800787646153</v>
      </c>
      <c r="Q53" s="4">
        <f>SUM([1]!Frame3[[#This Row],[MgO]:[K2O]],[1]!Frame3[[#This Row],[FeO]])/SUM([1]!Frame3[[#This Row],[Al2O3]],[1]!Frame3[[#This Row],[Fe2O3]])</f>
        <v>1.0132230777208191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71.798974897309719</v>
      </c>
      <c r="H54" s="2">
        <v>0.16145854120388489</v>
      </c>
      <c r="I54" s="2">
        <v>12.536543449881529</v>
      </c>
      <c r="J54" s="2">
        <v>1.4933071776666309</v>
      </c>
      <c r="K54" s="2">
        <v>0.42165494954599642</v>
      </c>
      <c r="L54" s="2">
        <v>4.7542764384798417E-2</v>
      </c>
      <c r="M54" s="2">
        <v>0.43513765531038051</v>
      </c>
      <c r="N54" s="2">
        <v>2.9500497201256972</v>
      </c>
      <c r="O54" s="2">
        <v>4.6681870486760877</v>
      </c>
      <c r="P54" s="2">
        <v>5.4871437958952756</v>
      </c>
      <c r="Q54" s="4">
        <f>SUM([1]!Frame3[[#This Row],[MgO]:[K2O]],[1]!Frame3[[#This Row],[FeO]])/SUM([1]!Frame3[[#This Row],[Al2O3]],[1]!Frame3[[#This Row],[Fe2O3]])</f>
        <v>1.0102366186203995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73.290676799824197</v>
      </c>
      <c r="H55" s="2">
        <v>0.11466598717052021</v>
      </c>
      <c r="I55" s="2">
        <v>11.37104372774326</v>
      </c>
      <c r="J55" s="2">
        <v>1.094996205443834</v>
      </c>
      <c r="K55" s="2">
        <v>0.31644685815326817</v>
      </c>
      <c r="L55" s="2">
        <v>2.8666496792630058E-2</v>
      </c>
      <c r="M55" s="2">
        <v>0.32488696364980751</v>
      </c>
      <c r="N55" s="2">
        <v>3.0768706557422938</v>
      </c>
      <c r="O55" s="2">
        <v>4.6917499750604534</v>
      </c>
      <c r="P55" s="2">
        <v>5.6899963304197261</v>
      </c>
      <c r="Q55" s="4">
        <f>SUM([1]!Frame3[[#This Row],[MgO]:[K2O]],[1]!Frame3[[#This Row],[FeO]])/SUM([1]!Frame3[[#This Row],[Al2O3]],[1]!Frame3[[#This Row],[Fe2O3]])</f>
        <v>1.0677794180575593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73.110453559470969</v>
      </c>
      <c r="H56" s="2">
        <v>0.10899764807455201</v>
      </c>
      <c r="I56" s="2">
        <v>11.894704874918199</v>
      </c>
      <c r="J56" s="2">
        <v>1.079246165814026</v>
      </c>
      <c r="K56" s="2">
        <v>0.31043572379345419</v>
      </c>
      <c r="L56" s="2">
        <v>2.8558583604438779E-2</v>
      </c>
      <c r="M56" s="2">
        <v>0.52428811151246646</v>
      </c>
      <c r="N56" s="2">
        <v>2.9195999211973538</v>
      </c>
      <c r="O56" s="2">
        <v>4.7328390217579681</v>
      </c>
      <c r="P56" s="2">
        <v>5.2908763898565621</v>
      </c>
      <c r="Q56" s="4">
        <f>SUM([1]!Frame3[[#This Row],[MgO]:[K2O]],[1]!Frame3[[#This Row],[FeO]])/SUM([1]!Frame3[[#This Row],[Al2O3]],[1]!Frame3[[#This Row],[Fe2O3]])</f>
        <v>1.0322733848744661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73.420331532761779</v>
      </c>
      <c r="H57" s="2">
        <v>0.1032748357546977</v>
      </c>
      <c r="I57" s="2">
        <v>11.870066007090189</v>
      </c>
      <c r="J57" s="2">
        <v>1.12962100938404</v>
      </c>
      <c r="K57" s="2">
        <v>0.32554580723890542</v>
      </c>
      <c r="L57" s="2">
        <v>2.5467623644115259E-2</v>
      </c>
      <c r="M57" s="2">
        <v>0.50912746248972762</v>
      </c>
      <c r="N57" s="2">
        <v>2.81975721009402</v>
      </c>
      <c r="O57" s="2">
        <v>4.90565388056066</v>
      </c>
      <c r="P57" s="2">
        <v>4.8911546309818661</v>
      </c>
      <c r="Q57" s="4">
        <f>SUM([1]!Frame3[[#This Row],[MgO]:[K2O]],[1]!Frame3[[#This Row],[FeO]])/SUM([1]!Frame3[[#This Row],[Al2O3]],[1]!Frame3[[#This Row],[Fe2O3]])</f>
        <v>1.0384327646240168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73.105034231953468</v>
      </c>
      <c r="H58" s="2">
        <v>8.6594250430789554E-2</v>
      </c>
      <c r="I58" s="2">
        <v>11.8451833854116</v>
      </c>
      <c r="J58" s="2">
        <v>0.89334474378073703</v>
      </c>
      <c r="K58" s="2">
        <v>0.2564236212290954</v>
      </c>
      <c r="L58" s="2">
        <v>2.631487094862895E-2</v>
      </c>
      <c r="M58" s="2">
        <v>0.43909037393905143</v>
      </c>
      <c r="N58" s="2">
        <v>2.8351966888263012</v>
      </c>
      <c r="O58" s="2">
        <v>4.8209227922663098</v>
      </c>
      <c r="P58" s="2">
        <v>5.6918950412140461</v>
      </c>
      <c r="Q58" s="4">
        <f>SUM([1]!Frame3[[#This Row],[MgO]:[K2O]],[1]!Frame3[[#This Row],[FeO]])/SUM([1]!Frame3[[#This Row],[Al2O3]],[1]!Frame3[[#This Row],[Fe2O3]])</f>
        <v>1.0005306600962454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69.46030343113101</v>
      </c>
      <c r="H59" s="2">
        <v>0.23052521184100211</v>
      </c>
      <c r="I59" s="2">
        <v>12.950303358774351</v>
      </c>
      <c r="J59" s="2">
        <v>1.8481786998324039</v>
      </c>
      <c r="K59" s="2">
        <v>0.54954551641494243</v>
      </c>
      <c r="L59" s="2">
        <v>6.4055409295265445E-2</v>
      </c>
      <c r="M59" s="2">
        <v>0.7480239889284207</v>
      </c>
      <c r="N59" s="2">
        <v>3.4292398495591221</v>
      </c>
      <c r="O59" s="2">
        <v>5.3362687806039411</v>
      </c>
      <c r="P59" s="2">
        <v>5.3835557536195404</v>
      </c>
      <c r="Q59" s="4">
        <f>SUM([1]!Frame3[[#This Row],[MgO]:[K2O]],[1]!Frame3[[#This Row],[FeO]])/SUM([1]!Frame3[[#This Row],[Al2O3]],[1]!Frame3[[#This Row],[Fe2O3]])</f>
        <v>1.1700177693433762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73.569478726926519</v>
      </c>
      <c r="H60" s="2">
        <v>9.8824687002670497E-2</v>
      </c>
      <c r="I60" s="2">
        <v>11.84251124047573</v>
      </c>
      <c r="J60" s="2">
        <v>0.80120960832152666</v>
      </c>
      <c r="K60" s="2">
        <v>0.23069983921165679</v>
      </c>
      <c r="L60" s="2">
        <v>2.7870641848999091E-2</v>
      </c>
      <c r="M60" s="2">
        <v>0.49397513057173859</v>
      </c>
      <c r="N60" s="2">
        <v>3.2998556822553669</v>
      </c>
      <c r="O60" s="2">
        <v>4.1426120429954869</v>
      </c>
      <c r="P60" s="2">
        <v>5.4929624003903088</v>
      </c>
      <c r="Q60" s="4">
        <f>SUM([1]!Frame3[[#This Row],[MgO]:[K2O]],[1]!Frame3[[#This Row],[FeO]])/SUM([1]!Frame3[[#This Row],[Al2O3]],[1]!Frame3[[#This Row],[Fe2O3]])</f>
        <v>1.0023865674514743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71.479308676226538</v>
      </c>
      <c r="H61" s="2">
        <v>0.2070863004217379</v>
      </c>
      <c r="I61" s="2">
        <v>11.94702413409075</v>
      </c>
      <c r="J61" s="2">
        <v>1.6883255172064111</v>
      </c>
      <c r="K61" s="2">
        <v>0.49501954264118492</v>
      </c>
      <c r="L61" s="2">
        <v>3.7870367579770213E-2</v>
      </c>
      <c r="M61" s="2">
        <v>0.57788999264530061</v>
      </c>
      <c r="N61" s="2">
        <v>3.4058172852389399</v>
      </c>
      <c r="O61" s="2">
        <v>4.7764787296529043</v>
      </c>
      <c r="P61" s="2">
        <v>5.3851794542964697</v>
      </c>
      <c r="Q61" s="4">
        <f>SUM([1]!Frame3[[#This Row],[MgO]:[K2O]],[1]!Frame3[[#This Row],[FeO]])/SUM([1]!Frame3[[#This Row],[Al2O3]],[1]!Frame3[[#This Row],[Fe2O3]])</f>
        <v>1.1673813883213267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71.29725709238258</v>
      </c>
      <c r="H62" s="2">
        <v>0.18320907286384491</v>
      </c>
      <c r="I62" s="2">
        <v>12.95963125942145</v>
      </c>
      <c r="J62" s="2">
        <v>1.005055738850035</v>
      </c>
      <c r="K62" s="2">
        <v>0.30414245256237332</v>
      </c>
      <c r="L62" s="2">
        <v>0.24106456955769059</v>
      </c>
      <c r="M62" s="2">
        <v>1.6295964902099891</v>
      </c>
      <c r="N62" s="2">
        <v>3.7702498678822831</v>
      </c>
      <c r="O62" s="2">
        <v>4.1173828480453567</v>
      </c>
      <c r="P62" s="2">
        <v>4.4924106082244073</v>
      </c>
      <c r="Q62" s="4">
        <f>SUM([1]!Frame3[[#This Row],[MgO]:[K2O]],[1]!Frame3[[#This Row],[FeO]])/SUM([1]!Frame3[[#This Row],[Al2O3]],[1]!Frame3[[#This Row],[Fe2O3]])</f>
        <v>1.1904073559668709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67.150851537656848</v>
      </c>
      <c r="H63" s="2">
        <v>0.45719728706489748</v>
      </c>
      <c r="I63" s="2">
        <v>14.335039938180641</v>
      </c>
      <c r="J63" s="2">
        <v>2.377800587580372</v>
      </c>
      <c r="K63" s="2">
        <v>0.71433073683100978</v>
      </c>
      <c r="L63" s="2">
        <v>0.71437076103890229</v>
      </c>
      <c r="M63" s="2">
        <v>2.8289082137140551</v>
      </c>
      <c r="N63" s="2">
        <v>5.2958685751683969</v>
      </c>
      <c r="O63" s="2">
        <v>1.743064656934922</v>
      </c>
      <c r="P63" s="2">
        <v>4.382567705829941</v>
      </c>
      <c r="Q63" s="4">
        <f>SUM([1]!Frame3[[#This Row],[MgO]:[K2O]],[1]!Frame3[[#This Row],[FeO]])/SUM([1]!Frame3[[#This Row],[Al2O3]],[1]!Frame3[[#This Row],[Fe2O3]])</f>
        <v>1.4146487571403323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73.421108240195224</v>
      </c>
      <c r="H64" s="2">
        <v>0.23884550501039439</v>
      </c>
      <c r="I64" s="2">
        <v>12.06647491312512</v>
      </c>
      <c r="J64" s="2">
        <v>1.1862505221618429</v>
      </c>
      <c r="K64" s="2">
        <v>0.35009747040348349</v>
      </c>
      <c r="L64" s="2">
        <v>0.21973786460956279</v>
      </c>
      <c r="M64" s="2">
        <v>1.1273507836490611</v>
      </c>
      <c r="N64" s="2">
        <v>4.624048977001233</v>
      </c>
      <c r="O64" s="2">
        <v>2.474439431907685</v>
      </c>
      <c r="P64" s="2">
        <v>4.2916462919363836</v>
      </c>
      <c r="Q64" s="4">
        <f>SUM([1]!Frame3[[#This Row],[MgO]:[K2O]],[1]!Frame3[[#This Row],[FeO]])/SUM([1]!Frame3[[#This Row],[Al2O3]],[1]!Frame3[[#This Row],[Fe2O3]])</f>
        <v>1.1858884459869328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71.229871504237764</v>
      </c>
      <c r="H65" s="2">
        <v>0.18997165356510939</v>
      </c>
      <c r="I65" s="2">
        <v>13.079548347957781</v>
      </c>
      <c r="J65" s="2">
        <v>1.39173738386802</v>
      </c>
      <c r="K65" s="2">
        <v>0.41012167651028658</v>
      </c>
      <c r="L65" s="2">
        <v>0.29445606302591959</v>
      </c>
      <c r="M65" s="2">
        <v>1.576764724590408</v>
      </c>
      <c r="N65" s="2">
        <v>4.8632743312668003</v>
      </c>
      <c r="O65" s="2">
        <v>2.1751754333205029</v>
      </c>
      <c r="P65" s="2">
        <v>4.7890788816574066</v>
      </c>
      <c r="Q65" s="4">
        <f>SUM([1]!Frame3[[#This Row],[MgO]:[K2O]],[1]!Frame3[[#This Row],[FeO]])/SUM([1]!Frame3[[#This Row],[Al2O3]],[1]!Frame3[[#This Row],[Fe2O3]])</f>
        <v>1.1949241207036327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70.747873962603862</v>
      </c>
      <c r="H66" s="2">
        <v>0.30523553549997617</v>
      </c>
      <c r="I66" s="2">
        <v>13.096512195045859</v>
      </c>
      <c r="J66" s="2">
        <v>1.6609563437295229</v>
      </c>
      <c r="K66" s="2">
        <v>0.4917421160835253</v>
      </c>
      <c r="L66" s="2">
        <v>0.44831469276559011</v>
      </c>
      <c r="M66" s="2">
        <v>1.9077220968748521</v>
      </c>
      <c r="N66" s="2">
        <v>4.8456141260621228</v>
      </c>
      <c r="O66" s="2">
        <v>2.1080329170467111</v>
      </c>
      <c r="P66" s="2">
        <v>4.3879960142879684</v>
      </c>
      <c r="Q66" s="4">
        <f>SUM([1]!Frame3[[#This Row],[MgO]:[K2O]],[1]!Frame3[[#This Row],[FeO]])/SUM([1]!Frame3[[#This Row],[Al2O3]],[1]!Frame3[[#This Row],[Fe2O3]])</f>
        <v>1.2835697076324293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71.719532653724087</v>
      </c>
      <c r="H67" s="2">
        <v>0.38250417415319521</v>
      </c>
      <c r="I67" s="2">
        <v>12.98601671250098</v>
      </c>
      <c r="J67" s="2">
        <v>1.3662542268353579</v>
      </c>
      <c r="K67" s="2">
        <v>0.40452007297214271</v>
      </c>
      <c r="L67" s="2">
        <v>0.26775292190723671</v>
      </c>
      <c r="M67" s="2">
        <v>1.6830183662740581</v>
      </c>
      <c r="N67" s="2">
        <v>4.7526143638534499</v>
      </c>
      <c r="O67" s="2">
        <v>2.2472120231500221</v>
      </c>
      <c r="P67" s="2">
        <v>4.1905744846294546</v>
      </c>
      <c r="Q67" s="4">
        <f>SUM([1]!Frame3[[#This Row],[MgO]:[K2O]],[1]!Frame3[[#This Row],[FeO]])/SUM([1]!Frame3[[#This Row],[Al2O3]],[1]!Frame3[[#This Row],[Fe2O3]])</f>
        <v>1.2025834637354822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72.095988890560065</v>
      </c>
      <c r="H68" s="2">
        <v>4.6876455715578698E-2</v>
      </c>
      <c r="I68" s="2">
        <v>11.90661975175699</v>
      </c>
      <c r="J68" s="2">
        <v>0.57925971835343149</v>
      </c>
      <c r="K68" s="2">
        <v>0.17403418402420179</v>
      </c>
      <c r="L68" s="2">
        <v>9.3752911431157396E-2</v>
      </c>
      <c r="M68" s="2">
        <v>0.3000093165797037</v>
      </c>
      <c r="N68" s="2">
        <v>4.2001304321158521</v>
      </c>
      <c r="O68" s="2">
        <v>4.2095057232589683</v>
      </c>
      <c r="P68" s="2">
        <v>6.3938226162040719</v>
      </c>
      <c r="Q68" s="4">
        <f>SUM([1]!Frame3[[#This Row],[MgO]:[K2O]],[1]!Frame3[[#This Row],[FeO]])/SUM([1]!Frame3[[#This Row],[Al2O3]],[1]!Frame3[[#This Row],[Fe2O3]])</f>
        <v>1.0876320602904432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72.535646422301568</v>
      </c>
      <c r="H69" s="2">
        <v>3.7583236488239143E-2</v>
      </c>
      <c r="I69" s="2">
        <v>11.74476140257473</v>
      </c>
      <c r="J69" s="2">
        <v>0.60320932512297287</v>
      </c>
      <c r="K69" s="2">
        <v>0.1810518892453348</v>
      </c>
      <c r="L69" s="2">
        <v>9.3958091220597867E-2</v>
      </c>
      <c r="M69" s="2">
        <v>0.36643655576033168</v>
      </c>
      <c r="N69" s="2">
        <v>3.96503144950923</v>
      </c>
      <c r="O69" s="2">
        <v>4.3784470508798607</v>
      </c>
      <c r="P69" s="2">
        <v>6.0938745768971421</v>
      </c>
      <c r="Q69" s="4">
        <f>SUM([1]!Frame3[[#This Row],[MgO]:[K2O]],[1]!Frame3[[#This Row],[FeO]])/SUM([1]!Frame3[[#This Row],[Al2O3]],[1]!Frame3[[#This Row],[Fe2O3]])</f>
        <v>1.0979662719245411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72.632516968611554</v>
      </c>
      <c r="H70" s="2">
        <v>4.7102799590539278E-2</v>
      </c>
      <c r="I70" s="2">
        <v>11.775699897634819</v>
      </c>
      <c r="J70" s="2">
        <v>0.58182387506881306</v>
      </c>
      <c r="K70" s="2">
        <v>0.17559386637118021</v>
      </c>
      <c r="L70" s="2">
        <v>9.420559918107857E-2</v>
      </c>
      <c r="M70" s="2">
        <v>0.36740183680620642</v>
      </c>
      <c r="N70" s="2">
        <v>4.0414202048682704</v>
      </c>
      <c r="O70" s="2">
        <v>4.3899809218382604</v>
      </c>
      <c r="P70" s="2">
        <v>5.8942540300292814</v>
      </c>
      <c r="Q70" s="4">
        <f>SUM([1]!Frame3[[#This Row],[MgO]:[K2O]],[1]!Frame3[[#This Row],[FeO]])/SUM([1]!Frame3[[#This Row],[Al2O3]],[1]!Frame3[[#This Row],[Fe2O3]])</f>
        <v>1.10469920508437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71.741888853637477</v>
      </c>
      <c r="H71" s="2">
        <v>5.6048350666904292E-2</v>
      </c>
      <c r="I71" s="2">
        <v>12.05039539338442</v>
      </c>
      <c r="J71" s="2">
        <v>0.53959109412430373</v>
      </c>
      <c r="K71" s="2">
        <v>0.16238039077567551</v>
      </c>
      <c r="L71" s="2">
        <v>9.341391777817383E-2</v>
      </c>
      <c r="M71" s="2">
        <v>0.26155896977888671</v>
      </c>
      <c r="N71" s="2">
        <v>4.2970402177959954</v>
      </c>
      <c r="O71" s="2">
        <v>4.2036263000178202</v>
      </c>
      <c r="P71" s="2">
        <v>6.59405651204034</v>
      </c>
      <c r="Q71" s="4">
        <f>SUM([1]!Frame3[[#This Row],[MgO]:[K2O]],[1]!Frame3[[#This Row],[FeO]])/SUM([1]!Frame3[[#This Row],[Al2O3]],[1]!Frame3[[#This Row],[Fe2O3]])</f>
        <v>1.0775707099704253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72.27105062709856</v>
      </c>
      <c r="H72" s="2">
        <v>6.5445970813672691E-2</v>
      </c>
      <c r="I72" s="2">
        <v>11.68678050244155</v>
      </c>
      <c r="J72" s="2">
        <v>0.58583252842746458</v>
      </c>
      <c r="K72" s="2">
        <v>0.1741554409369872</v>
      </c>
      <c r="L72" s="2">
        <v>9.3494244019532421E-2</v>
      </c>
      <c r="M72" s="2">
        <v>0.40202524928398942</v>
      </c>
      <c r="N72" s="2">
        <v>3.608877819153951</v>
      </c>
      <c r="O72" s="2">
        <v>4.618615654564902</v>
      </c>
      <c r="P72" s="2">
        <v>6.4937219632593823</v>
      </c>
      <c r="Q72" s="4">
        <f>SUM([1]!Frame3[[#This Row],[MgO]:[K2O]],[1]!Frame3[[#This Row],[FeO]])/SUM([1]!Frame3[[#This Row],[Al2O3]],[1]!Frame3[[#This Row],[Fe2O3]])</f>
        <v>1.0794406648198402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72.510593617224302</v>
      </c>
      <c r="H73" s="2">
        <v>5.6355383640329777E-2</v>
      </c>
      <c r="I73" s="2">
        <v>11.834630564469251</v>
      </c>
      <c r="J73" s="2">
        <v>0.58869238210817032</v>
      </c>
      <c r="K73" s="2">
        <v>0.1745718415624358</v>
      </c>
      <c r="L73" s="2">
        <v>9.3925639400549626E-2</v>
      </c>
      <c r="M73" s="2">
        <v>0.38509512154225339</v>
      </c>
      <c r="N73" s="2">
        <v>3.663099936621435</v>
      </c>
      <c r="O73" s="2">
        <v>4.4990381272863269</v>
      </c>
      <c r="P73" s="2">
        <v>6.1939973861449538</v>
      </c>
      <c r="Q73" s="4">
        <f>SUM([1]!Frame3[[#This Row],[MgO]:[K2O]],[1]!Frame3[[#This Row],[FeO]])/SUM([1]!Frame3[[#This Row],[Al2O3]],[1]!Frame3[[#This Row],[Fe2O3]])</f>
        <v>1.0605431635250921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72.472177035627524</v>
      </c>
      <c r="H74" s="2">
        <v>5.5963071069982627E-2</v>
      </c>
      <c r="I74" s="2">
        <v>11.845516709812991</v>
      </c>
      <c r="J74" s="2">
        <v>0.58543747967026871</v>
      </c>
      <c r="K74" s="2">
        <v>0.17127367827764389</v>
      </c>
      <c r="L74" s="2">
        <v>9.3271785116637709E-2</v>
      </c>
      <c r="M74" s="2">
        <v>0.38241431897821471</v>
      </c>
      <c r="N74" s="2">
        <v>3.516346298897242</v>
      </c>
      <c r="O74" s="2">
        <v>4.3837739004819714</v>
      </c>
      <c r="P74" s="2">
        <v>6.4938257220675313</v>
      </c>
      <c r="Q74" s="4">
        <f>SUM([1]!Frame3[[#This Row],[MgO]:[K2O]],[1]!Frame3[[#This Row],[FeO]])/SUM([1]!Frame3[[#This Row],[Al2O3]],[1]!Frame3[[#This Row],[Fe2O3]])</f>
        <v>1.0282007271302553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63.468127931650621</v>
      </c>
      <c r="H75" s="2">
        <v>0.29986418039462859</v>
      </c>
      <c r="I75" s="2">
        <v>16.323856320232601</v>
      </c>
      <c r="J75" s="2">
        <v>2.510018697837713</v>
      </c>
      <c r="K75" s="2">
        <v>0.69773838964095913</v>
      </c>
      <c r="L75" s="2">
        <v>1.499320901973143</v>
      </c>
      <c r="M75" s="2">
        <v>3.9544588789541648</v>
      </c>
      <c r="N75" s="2">
        <v>4.1793570142501366</v>
      </c>
      <c r="O75" s="2">
        <v>1.190085965941182</v>
      </c>
      <c r="P75" s="2">
        <v>5.8771717191248616</v>
      </c>
      <c r="Q75" s="4">
        <f>SUM([1]!Frame3[[#This Row],[MgO]:[K2O]],[1]!Frame3[[#This Row],[FeO]])/SUM([1]!Frame3[[#This Row],[Al2O3]],[1]!Frame3[[#This Row],[Fe2O3]])</f>
        <v>1.3541870385930876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72.719058774034664</v>
      </c>
      <c r="H76" s="2">
        <v>0.19521894972895221</v>
      </c>
      <c r="I76" s="2">
        <v>11.517918034008179</v>
      </c>
      <c r="J76" s="2">
        <v>0.52380287390017444</v>
      </c>
      <c r="K76" s="2">
        <v>0.15278943112297419</v>
      </c>
      <c r="L76" s="2">
        <v>9.7609474864476103E-2</v>
      </c>
      <c r="M76" s="2">
        <v>0.58565684918685645</v>
      </c>
      <c r="N76" s="2">
        <v>3.3187221453921878</v>
      </c>
      <c r="O76" s="2">
        <v>4.2948168940369484</v>
      </c>
      <c r="P76" s="2">
        <v>6.5944065737245694</v>
      </c>
      <c r="Q76" s="4">
        <f>SUM([1]!Frame3[[#This Row],[MgO]:[K2O]],[1]!Frame3[[#This Row],[FeO]])/SUM([1]!Frame3[[#This Row],[Al2O3]],[1]!Frame3[[#This Row],[Fe2O3]])</f>
        <v>1.0471941536900455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70.033596480689809</v>
      </c>
      <c r="H77" s="2">
        <v>0.18593812951198679</v>
      </c>
      <c r="I77" s="2">
        <v>12.783246403949089</v>
      </c>
      <c r="J77" s="2">
        <v>1.6471870095997081</v>
      </c>
      <c r="K77" s="2">
        <v>0.4552599390229215</v>
      </c>
      <c r="L77" s="2">
        <v>0.3346886331215761</v>
      </c>
      <c r="M77" s="2">
        <v>1.571177194376288</v>
      </c>
      <c r="N77" s="2">
        <v>2.7611812232530029</v>
      </c>
      <c r="O77" s="2">
        <v>3.644387338434941</v>
      </c>
      <c r="P77" s="2">
        <v>6.583337648040688</v>
      </c>
      <c r="Q77" s="4">
        <f>SUM([1]!Frame3[[#This Row],[MgO]:[K2O]],[1]!Frame3[[#This Row],[FeO]])/SUM([1]!Frame3[[#This Row],[Al2O3]],[1]!Frame3[[#This Row],[Fe2O3]])</f>
        <v>1.1112443112654631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72.079889700808991</v>
      </c>
      <c r="H78" s="2">
        <v>0.18734214347188829</v>
      </c>
      <c r="I78" s="2">
        <v>11.65268132395145</v>
      </c>
      <c r="J78" s="2">
        <v>1.512192837801007</v>
      </c>
      <c r="K78" s="2">
        <v>0.42952796774768293</v>
      </c>
      <c r="L78" s="2">
        <v>0.2060763578190771</v>
      </c>
      <c r="M78" s="2">
        <v>0.81493832410271372</v>
      </c>
      <c r="N78" s="2">
        <v>2.9412716525086449</v>
      </c>
      <c r="O78" s="2">
        <v>4.2901350855062423</v>
      </c>
      <c r="P78" s="2">
        <v>5.8859446062822807</v>
      </c>
      <c r="Q78" s="4">
        <f>SUM([1]!Frame3[[#This Row],[MgO]:[K2O]],[1]!Frame3[[#This Row],[FeO]])/SUM([1]!Frame3[[#This Row],[Al2O3]],[1]!Frame3[[#This Row],[Fe2O3]])</f>
        <v>1.1429275622277633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73.291364942785833</v>
      </c>
      <c r="H79" s="2">
        <v>0.1139391604240744</v>
      </c>
      <c r="I79" s="2">
        <v>11.87815747420975</v>
      </c>
      <c r="J79" s="2">
        <v>0.46572877223488618</v>
      </c>
      <c r="K79" s="2">
        <v>0.13954541350792071</v>
      </c>
      <c r="L79" s="2">
        <v>0.10444423038873479</v>
      </c>
      <c r="M79" s="2">
        <v>0.56969580212037185</v>
      </c>
      <c r="N79" s="2">
        <v>2.791509430389822</v>
      </c>
      <c r="O79" s="2">
        <v>5.6494833710270198</v>
      </c>
      <c r="P79" s="2">
        <v>4.9961314029115833</v>
      </c>
      <c r="Q79" s="4">
        <f>SUM([1]!Frame3[[#This Row],[MgO]:[K2O]],[1]!Frame3[[#This Row],[FeO]])/SUM([1]!Frame3[[#This Row],[Al2O3]],[1]!Frame3[[#This Row],[Fe2O3]])</f>
        <v>1.0586010312927665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73.214317000028288</v>
      </c>
      <c r="H80" s="2">
        <v>0.11381938126704751</v>
      </c>
      <c r="I80" s="2">
        <v>11.865670497089701</v>
      </c>
      <c r="J80" s="2">
        <v>0.46527734017133698</v>
      </c>
      <c r="K80" s="2">
        <v>0.13930443488252939</v>
      </c>
      <c r="L80" s="2">
        <v>0.10433443282812691</v>
      </c>
      <c r="M80" s="2">
        <v>0.56909690633523735</v>
      </c>
      <c r="N80" s="2">
        <v>2.7885748410426632</v>
      </c>
      <c r="O80" s="2">
        <v>5.6435443211577718</v>
      </c>
      <c r="P80" s="2">
        <v>5.0960608451973064</v>
      </c>
      <c r="Q80" s="4">
        <f>SUM([1]!Frame3[[#This Row],[MgO]:[K2O]],[1]!Frame3[[#This Row],[FeO]])/SUM([1]!Frame3[[#This Row],[Al2O3]],[1]!Frame3[[#This Row],[Fe2O3]])</f>
        <v>1.0586108928517008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73.214317000028288</v>
      </c>
      <c r="H81" s="2">
        <v>0.11381938126704751</v>
      </c>
      <c r="I81" s="2">
        <v>11.865670497089701</v>
      </c>
      <c r="J81" s="2">
        <v>0.46527734017133698</v>
      </c>
      <c r="K81" s="2">
        <v>0.13930443488252939</v>
      </c>
      <c r="L81" s="2">
        <v>0.10433443282812691</v>
      </c>
      <c r="M81" s="2">
        <v>0.56909690633523735</v>
      </c>
      <c r="N81" s="2">
        <v>2.7885748410426632</v>
      </c>
      <c r="O81" s="2">
        <v>5.6435443211577718</v>
      </c>
      <c r="P81" s="2">
        <v>5.0960608451973064</v>
      </c>
      <c r="Q81" s="4">
        <f>SUM([1]!Frame3[[#This Row],[MgO]:[K2O]],[1]!Frame3[[#This Row],[FeO]])/SUM([1]!Frame3[[#This Row],[Al2O3]],[1]!Frame3[[#This Row],[Fe2O3]])</f>
        <v>1.0586108928517008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71.581368321974949</v>
      </c>
      <c r="H82" s="2">
        <v>0.24014146645858489</v>
      </c>
      <c r="I82" s="2">
        <v>13.24620328985554</v>
      </c>
      <c r="J82" s="2">
        <v>0.35793471005481381</v>
      </c>
      <c r="K82" s="2">
        <v>0.11239973440777511</v>
      </c>
      <c r="L82" s="2">
        <v>1.921131731668679E-2</v>
      </c>
      <c r="M82" s="2">
        <v>0.65318478876735075</v>
      </c>
      <c r="N82" s="2">
        <v>3.0545994533531999</v>
      </c>
      <c r="O82" s="2">
        <v>6.6375101329152857</v>
      </c>
      <c r="P82" s="2">
        <v>4.097446784895812</v>
      </c>
      <c r="Q82" s="4">
        <f>SUM([1]!Frame3[[#This Row],[MgO]:[K2O]],[1]!Frame3[[#This Row],[FeO]])/SUM([1]!Frame3[[#This Row],[Al2O3]],[1]!Frame3[[#This Row],[Fe2O3]])</f>
        <v>1.0477606865145412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72.57293889260707</v>
      </c>
      <c r="H83" s="2">
        <v>0.1209548981543451</v>
      </c>
      <c r="I83" s="2">
        <v>12.024932791511141</v>
      </c>
      <c r="J83" s="2">
        <v>0.70999041899010451</v>
      </c>
      <c r="K83" s="2">
        <v>0.21316521288807519</v>
      </c>
      <c r="L83" s="2">
        <v>4.0318299384781701E-2</v>
      </c>
      <c r="M83" s="2">
        <v>0.37294426930923058</v>
      </c>
      <c r="N83" s="2">
        <v>2.4190979630869029</v>
      </c>
      <c r="O83" s="2">
        <v>6.5315645003346372</v>
      </c>
      <c r="P83" s="2">
        <v>4.994092753733705</v>
      </c>
      <c r="Q83" s="4">
        <f>SUM([1]!Frame3[[#This Row],[MgO]:[K2O]],[1]!Frame3[[#This Row],[FeO]])/SUM([1]!Frame3[[#This Row],[Al2O3]],[1]!Frame3[[#This Row],[Fe2O3]])</f>
        <v>1.0556160309078859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73.540509222085817</v>
      </c>
      <c r="H84" s="2">
        <v>0.13096255066946791</v>
      </c>
      <c r="I84" s="2">
        <v>12.23996146641565</v>
      </c>
      <c r="J84" s="2">
        <v>0.37669253860929081</v>
      </c>
      <c r="K84" s="2">
        <v>0.1146581724757407</v>
      </c>
      <c r="L84" s="2">
        <v>0.1007404235918984</v>
      </c>
      <c r="M84" s="2">
        <v>0.50370211795949194</v>
      </c>
      <c r="N84" s="2">
        <v>2.6796952675444969</v>
      </c>
      <c r="O84" s="2">
        <v>6.2156841356201298</v>
      </c>
      <c r="P84" s="2">
        <v>4.097394105028016</v>
      </c>
      <c r="Q84" s="4">
        <f>SUM([1]!Frame3[[#This Row],[MgO]:[K2O]],[1]!Frame3[[#This Row],[FeO]])/SUM([1]!Frame3[[#This Row],[Al2O3]],[1]!Frame3[[#This Row],[Fe2O3]])</f>
        <v>1.0429295480771712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69.570504095485063</v>
      </c>
      <c r="H85" s="2">
        <v>0.33632149769916803</v>
      </c>
      <c r="I85" s="2">
        <v>13.068492482024819</v>
      </c>
      <c r="J85" s="2">
        <v>1.581128064615182</v>
      </c>
      <c r="K85" s="2">
        <v>0.47373779437234209</v>
      </c>
      <c r="L85" s="2">
        <v>0.36514905464481112</v>
      </c>
      <c r="M85" s="2">
        <v>1.220366577365553</v>
      </c>
      <c r="N85" s="2">
        <v>4.9487306090020446</v>
      </c>
      <c r="O85" s="2">
        <v>2.9500199941041321</v>
      </c>
      <c r="P85" s="2">
        <v>5.4855498306868844</v>
      </c>
      <c r="Q85" s="4">
        <f>SUM([1]!Frame3[[#This Row],[MgO]:[K2O]],[1]!Frame3[[#This Row],[FeO]])/SUM([1]!Frame3[[#This Row],[Al2O3]],[1]!Frame3[[#This Row],[Fe2O3]])</f>
        <v>1.2505361030034492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71.792395941655087</v>
      </c>
      <c r="H86" s="2">
        <v>0.25776525138626161</v>
      </c>
      <c r="I86" s="2">
        <v>12.31545089956583</v>
      </c>
      <c r="J86" s="2">
        <v>1.120346818533954</v>
      </c>
      <c r="K86" s="2">
        <v>0.33130610540915478</v>
      </c>
      <c r="L86" s="2">
        <v>0.25776525138626161</v>
      </c>
      <c r="M86" s="2">
        <v>0.93559239392050508</v>
      </c>
      <c r="N86" s="2">
        <v>4.3724624124039906</v>
      </c>
      <c r="O86" s="2">
        <v>3.2268390729094971</v>
      </c>
      <c r="P86" s="2">
        <v>5.3900758528294492</v>
      </c>
      <c r="Q86" s="4">
        <f>SUM([1]!Frame3[[#This Row],[MgO]:[K2O]],[1]!Frame3[[#This Row],[FeO]])/SUM([1]!Frame3[[#This Row],[Al2O3]],[1]!Frame3[[#This Row],[Fe2O3]])</f>
        <v>1.1678100880360132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69.672924539586575</v>
      </c>
      <c r="H87" s="2">
        <v>0.34265372724386828</v>
      </c>
      <c r="I87" s="2">
        <v>13.03987795344721</v>
      </c>
      <c r="J87" s="2">
        <v>1.4981272835326029</v>
      </c>
      <c r="K87" s="2">
        <v>0.44683556145844139</v>
      </c>
      <c r="L87" s="2">
        <v>0.39024452269440563</v>
      </c>
      <c r="M87" s="2">
        <v>1.3325422726150431</v>
      </c>
      <c r="N87" s="2">
        <v>4.8637792950449086</v>
      </c>
      <c r="O87" s="2">
        <v>2.8268932497619139</v>
      </c>
      <c r="P87" s="2">
        <v>5.5861215946150269</v>
      </c>
      <c r="Q87" s="4">
        <f>SUM([1]!Frame3[[#This Row],[MgO]:[K2O]],[1]!Frame3[[#This Row],[FeO]])/SUM([1]!Frame3[[#This Row],[Al2O3]],[1]!Frame3[[#This Row],[Fe2O3]])</f>
        <v>1.2455747908902797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70.881110768659468</v>
      </c>
      <c r="H88" s="2">
        <v>0.19868687453663109</v>
      </c>
      <c r="I88" s="2">
        <v>13.401084506802309</v>
      </c>
      <c r="J88" s="2">
        <v>1.249326106726657</v>
      </c>
      <c r="K88" s="2">
        <v>0.3783380409751354</v>
      </c>
      <c r="L88" s="2">
        <v>0.26712569883404952</v>
      </c>
      <c r="M88" s="2">
        <v>1.035927476267652</v>
      </c>
      <c r="N88" s="2">
        <v>4.8305524596572713</v>
      </c>
      <c r="O88" s="2">
        <v>3.3670789721599439</v>
      </c>
      <c r="P88" s="2">
        <v>4.3907690953808816</v>
      </c>
      <c r="Q88" s="4">
        <f>SUM([1]!Frame3[[#This Row],[MgO]:[K2O]],[1]!Frame3[[#This Row],[FeO]])/SUM([1]!Frame3[[#This Row],[Al2O3]],[1]!Frame3[[#This Row],[Fe2O3]])</f>
        <v>1.1671997621755728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73.284164923310371</v>
      </c>
      <c r="H89" s="2">
        <v>9.9921231070646738E-2</v>
      </c>
      <c r="I89" s="2">
        <v>12.7550719629605</v>
      </c>
      <c r="J89" s="2">
        <v>0.37998059957226649</v>
      </c>
      <c r="K89" s="2">
        <v>0.1167349198155798</v>
      </c>
      <c r="L89" s="2">
        <v>1.820241027230823E-2</v>
      </c>
      <c r="M89" s="2">
        <v>0.93982644712684538</v>
      </c>
      <c r="N89" s="2">
        <v>4.7629106808575834</v>
      </c>
      <c r="O89" s="2">
        <v>3.3459710567854288</v>
      </c>
      <c r="P89" s="2">
        <v>4.2972157682284537</v>
      </c>
      <c r="Q89" s="4">
        <f>SUM([1]!Frame3[[#This Row],[MgO]:[K2O]],[1]!Frame3[[#This Row],[FeO]])/SUM([1]!Frame3[[#This Row],[Al2O3]],[1]!Frame3[[#This Row],[Fe2O3]])</f>
        <v>1.0718467604281254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71.305029092508221</v>
      </c>
      <c r="H90" s="2">
        <v>0.31167467269992588</v>
      </c>
      <c r="I90" s="2">
        <v>13.68281674698834</v>
      </c>
      <c r="J90" s="2">
        <v>0.80000101528323153</v>
      </c>
      <c r="K90" s="2">
        <v>0.2462918688210376</v>
      </c>
      <c r="L90" s="2">
        <v>1.232807012107272E-2</v>
      </c>
      <c r="M90" s="2">
        <v>1.0453239866536099</v>
      </c>
      <c r="N90" s="2">
        <v>5.2981972448259613</v>
      </c>
      <c r="O90" s="2">
        <v>3.0042096259786519</v>
      </c>
      <c r="P90" s="2">
        <v>4.294127676119956</v>
      </c>
      <c r="Q90" s="4">
        <f>SUM([1]!Frame3[[#This Row],[MgO]:[K2O]],[1]!Frame3[[#This Row],[FeO]])/SUM([1]!Frame3[[#This Row],[Al2O3]],[1]!Frame3[[#This Row],[Fe2O3]])</f>
        <v>1.0863428036976643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68.637023407947737</v>
      </c>
      <c r="H91" s="2">
        <v>0.34725000648704207</v>
      </c>
      <c r="I91" s="2">
        <v>14.45468418095154</v>
      </c>
      <c r="J91" s="2">
        <v>1.6588449371894241</v>
      </c>
      <c r="K91" s="2">
        <v>0.49684121138013149</v>
      </c>
      <c r="L91" s="2">
        <v>0.42697089759207357</v>
      </c>
      <c r="M91" s="2">
        <v>1.503781783702514</v>
      </c>
      <c r="N91" s="2">
        <v>5.1946345671080998</v>
      </c>
      <c r="O91" s="2">
        <v>2.6926399168865789</v>
      </c>
      <c r="P91" s="2">
        <v>4.5873290907548574</v>
      </c>
      <c r="Q91" s="4">
        <f>SUM([1]!Frame3[[#This Row],[MgO]:[K2O]],[1]!Frame3[[#This Row],[FeO]])/SUM([1]!Frame3[[#This Row],[Al2O3]],[1]!Frame3[[#This Row],[Fe2O3]])</f>
        <v>1.1934012063272752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69.422946558767123</v>
      </c>
      <c r="H92" s="2">
        <v>0.47786472306053429</v>
      </c>
      <c r="I92" s="2">
        <v>14.6542068092687</v>
      </c>
      <c r="J92" s="2">
        <v>1.1447544040274431</v>
      </c>
      <c r="K92" s="2">
        <v>0.35352787131603752</v>
      </c>
      <c r="L92" s="2">
        <v>0.22620605327985921</v>
      </c>
      <c r="M92" s="2">
        <v>0.96594405871904154</v>
      </c>
      <c r="N92" s="2">
        <v>5.483961866915652</v>
      </c>
      <c r="O92" s="2">
        <v>3.2784255151246562</v>
      </c>
      <c r="P92" s="2">
        <v>3.992162139520941</v>
      </c>
      <c r="Q92" s="4">
        <f>SUM([1]!Frame3[[#This Row],[MgO]:[K2O]],[1]!Frame3[[#This Row],[FeO]])/SUM([1]!Frame3[[#This Row],[Al2O3]],[1]!Frame3[[#This Row],[Fe2O3]])</f>
        <v>1.1104542937799726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66.99156022962022</v>
      </c>
      <c r="H93" s="2">
        <v>0.563370027439558</v>
      </c>
      <c r="I93" s="2">
        <v>14.600240160457171</v>
      </c>
      <c r="J93" s="2">
        <v>2.4807236588241919</v>
      </c>
      <c r="K93" s="2">
        <v>0.75481650602265538</v>
      </c>
      <c r="L93" s="2">
        <v>0.63351254306944504</v>
      </c>
      <c r="M93" s="2">
        <v>1.841538777934598</v>
      </c>
      <c r="N93" s="2">
        <v>5.2795063975685022</v>
      </c>
      <c r="O93" s="2">
        <v>2.9710496424835182</v>
      </c>
      <c r="P93" s="2">
        <v>3.8836820565801582</v>
      </c>
      <c r="Q93" s="4">
        <f>SUM([1]!Frame3[[#This Row],[MgO]:[K2O]],[1]!Frame3[[#This Row],[FeO]])/SUM([1]!Frame3[[#This Row],[Al2O3]],[1]!Frame3[[#This Row],[Fe2O3]])</f>
        <v>1.3507865999086166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68.331716766256008</v>
      </c>
      <c r="H94" s="2">
        <v>0.51206273827380255</v>
      </c>
      <c r="I94" s="2">
        <v>15.09930543734075</v>
      </c>
      <c r="J94" s="2">
        <v>1.2055069995820209</v>
      </c>
      <c r="K94" s="2">
        <v>0.36117487867375908</v>
      </c>
      <c r="L94" s="2">
        <v>0.1736066717155752</v>
      </c>
      <c r="M94" s="2">
        <v>1.9409885692634199</v>
      </c>
      <c r="N94" s="2">
        <v>4.8447859441512762</v>
      </c>
      <c r="O94" s="2">
        <v>2.8402604107714429</v>
      </c>
      <c r="P94" s="2">
        <v>4.6905915839719512</v>
      </c>
      <c r="Q94" s="4">
        <f>SUM([1]!Frame3[[#This Row],[MgO]:[K2O]],[1]!Frame3[[#This Row],[FeO]])/SUM([1]!Frame3[[#This Row],[Al2O3]],[1]!Frame3[[#This Row],[Fe2O3]])</f>
        <v>1.0909195364534128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67.006643557660297</v>
      </c>
      <c r="H95" s="2">
        <v>0.25310287857538177</v>
      </c>
      <c r="I95" s="2">
        <v>14.02377430921374</v>
      </c>
      <c r="J95" s="2">
        <v>1.6942358928129151</v>
      </c>
      <c r="K95" s="2">
        <v>0.51557940644657685</v>
      </c>
      <c r="L95" s="2">
        <v>0.21560615582347331</v>
      </c>
      <c r="M95" s="2">
        <v>1.181146766685115</v>
      </c>
      <c r="N95" s="2">
        <v>4.26525221302958</v>
      </c>
      <c r="O95" s="2">
        <v>4.762083789492368</v>
      </c>
      <c r="P95" s="2">
        <v>6.0825750302605366</v>
      </c>
      <c r="Q95" s="4">
        <f>SUM([1]!Frame3[[#This Row],[MgO]:[K2O]],[1]!Frame3[[#This Row],[FeO]])/SUM([1]!Frame3[[#This Row],[Al2O3]],[1]!Frame3[[#This Row],[Fe2O3]])</f>
        <v>1.2031555899633537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71.582346620335727</v>
      </c>
      <c r="H96" s="2">
        <v>0.1190444551700607</v>
      </c>
      <c r="I96" s="2">
        <v>11.455739493672761</v>
      </c>
      <c r="J96" s="2">
        <v>0.45527733916867957</v>
      </c>
      <c r="K96" s="2">
        <v>0.14210738045038951</v>
      </c>
      <c r="L96" s="2">
        <v>0.10072992360543601</v>
      </c>
      <c r="M96" s="2">
        <v>3.5438618577548828</v>
      </c>
      <c r="N96" s="2">
        <v>2.6739216084352089</v>
      </c>
      <c r="O96" s="2">
        <v>4.3313867150337479</v>
      </c>
      <c r="P96" s="2">
        <v>5.5955846063730821</v>
      </c>
      <c r="Q96" s="4">
        <f>SUM([1]!Frame3[[#This Row],[MgO]:[K2O]],[1]!Frame3[[#This Row],[FeO]])/SUM([1]!Frame3[[#This Row],[Al2O3]],[1]!Frame3[[#This Row],[Fe2O3]])</f>
        <v>1.4231040917457785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73.546551504956113</v>
      </c>
      <c r="H97" s="2">
        <v>0.18084437409009529</v>
      </c>
      <c r="I97" s="2">
        <v>11.50741306710133</v>
      </c>
      <c r="J97" s="2">
        <v>0.85035623325542442</v>
      </c>
      <c r="K97" s="2">
        <v>0.25061355355437848</v>
      </c>
      <c r="L97" s="2">
        <v>0.1332537493295439</v>
      </c>
      <c r="M97" s="2">
        <v>0.87566749559414558</v>
      </c>
      <c r="N97" s="2">
        <v>2.569893737069775</v>
      </c>
      <c r="O97" s="2">
        <v>5.2920774733733138</v>
      </c>
      <c r="P97" s="2">
        <v>4.7933288116758774</v>
      </c>
      <c r="Q97" s="4">
        <f>SUM([1]!Frame3[[#This Row],[MgO]:[K2O]],[1]!Frame3[[#This Row],[FeO]])/SUM([1]!Frame3[[#This Row],[Al2O3]],[1]!Frame3[[#This Row],[Fe2O3]])</f>
        <v>1.1221117362061861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73.440378621808193</v>
      </c>
      <c r="H98" s="2">
        <v>0.1143040912401684</v>
      </c>
      <c r="I98" s="2">
        <v>12.287689808318101</v>
      </c>
      <c r="J98" s="2">
        <v>0.61202701226642131</v>
      </c>
      <c r="K98" s="2">
        <v>0.1822919766327597</v>
      </c>
      <c r="L98" s="2">
        <v>7.6202727493445574E-2</v>
      </c>
      <c r="M98" s="2">
        <v>0.63819784275760683</v>
      </c>
      <c r="N98" s="2">
        <v>3.8291870565456412</v>
      </c>
      <c r="O98" s="2">
        <v>4.124472625582742</v>
      </c>
      <c r="P98" s="2">
        <v>4.6952482373549271</v>
      </c>
      <c r="Q98" s="4">
        <f>SUM([1]!Frame3[[#This Row],[MgO]:[K2O]],[1]!Frame3[[#This Row],[FeO]])/SUM([1]!Frame3[[#This Row],[Al2O3]],[1]!Frame3[[#This Row],[Fe2O3]])</f>
        <v>1.0468818841910017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73.455386090010421</v>
      </c>
      <c r="H99" s="2">
        <v>6.6090964348338416E-2</v>
      </c>
      <c r="I99" s="2">
        <v>11.801957919346149</v>
      </c>
      <c r="J99" s="2">
        <v>0.73387456200978629</v>
      </c>
      <c r="K99" s="2">
        <v>0.21624233337710169</v>
      </c>
      <c r="L99" s="2">
        <v>4.7207831677384592E-2</v>
      </c>
      <c r="M99" s="2">
        <v>0.48151988310932292</v>
      </c>
      <c r="N99" s="2">
        <v>4.0787566569260303</v>
      </c>
      <c r="O99" s="2">
        <v>3.625561472823136</v>
      </c>
      <c r="P99" s="2">
        <v>5.4934022863723264</v>
      </c>
      <c r="Q99" s="4">
        <f>SUM([1]!Frame3[[#This Row],[MgO]:[K2O]],[1]!Frame3[[#This Row],[FeO]])/SUM([1]!Frame3[[#This Row],[Al2O3]],[1]!Frame3[[#This Row],[Fe2O3]])</f>
        <v>1.0612054494972576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68.172021507979096</v>
      </c>
      <c r="H100" s="2">
        <v>0.2070898960896225</v>
      </c>
      <c r="I100" s="2">
        <v>16.093843353250669</v>
      </c>
      <c r="J100" s="2">
        <v>1.0817386036640431</v>
      </c>
      <c r="K100" s="2">
        <v>0.29976688327132223</v>
      </c>
      <c r="L100" s="2">
        <v>0.1775056252196765</v>
      </c>
      <c r="M100" s="2">
        <v>1.627134897847035</v>
      </c>
      <c r="N100" s="2">
        <v>2.672445801918462</v>
      </c>
      <c r="O100" s="2">
        <v>4.4770863249851729</v>
      </c>
      <c r="P100" s="2">
        <v>5.1913671057749067</v>
      </c>
      <c r="Q100" s="4">
        <f>SUM([1]!Frame3[[#This Row],[MgO]:[K2O]],[1]!Frame3[[#This Row],[FeO]])/SUM([1]!Frame3[[#This Row],[Al2O3]],[1]!Frame3[[#This Row],[Fe2O3]])</f>
        <v>0.87105491726353101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66.14559067304836</v>
      </c>
      <c r="H101" s="2">
        <v>0.28192565101681399</v>
      </c>
      <c r="I101" s="2">
        <v>15.476746083405789</v>
      </c>
      <c r="J101" s="2">
        <v>1.413164163143793</v>
      </c>
      <c r="K101" s="2">
        <v>0.44752940216811438</v>
      </c>
      <c r="L101" s="2">
        <v>0.2430393543248397</v>
      </c>
      <c r="M101" s="2">
        <v>2.06097372467464</v>
      </c>
      <c r="N101" s="2">
        <v>4.4330378228850762</v>
      </c>
      <c r="O101" s="2">
        <v>4.9093949573617612</v>
      </c>
      <c r="P101" s="2">
        <v>4.5885981679708214</v>
      </c>
      <c r="Q101" s="4">
        <f>SUM([1]!Frame3[[#This Row],[MgO]:[K2O]],[1]!Frame3[[#This Row],[FeO]])/SUM([1]!Frame3[[#This Row],[Al2O3]],[1]!Frame3[[#This Row],[Fe2O3]])</f>
        <v>1.2037803608384414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69.415032695798217</v>
      </c>
      <c r="H102" s="2">
        <v>0.1860992833667513</v>
      </c>
      <c r="I102" s="2">
        <v>13.918267456008079</v>
      </c>
      <c r="J102" s="2">
        <v>1.799935135400075</v>
      </c>
      <c r="K102" s="2">
        <v>0.51374011849079315</v>
      </c>
      <c r="L102" s="2">
        <v>0.38199326585806848</v>
      </c>
      <c r="M102" s="2">
        <v>1.831608736293816</v>
      </c>
      <c r="N102" s="2">
        <v>4.1137736323176606</v>
      </c>
      <c r="O102" s="2">
        <v>2.6543634627573471</v>
      </c>
      <c r="P102" s="2">
        <v>5.1851862137091844</v>
      </c>
      <c r="Q102" s="4">
        <f>SUM([1]!Frame3[[#This Row],[MgO]:[K2O]],[1]!Frame3[[#This Row],[FeO]])/SUM([1]!Frame3[[#This Row],[Al2O3]],[1]!Frame3[[#This Row],[Fe2O3]])</f>
        <v>1.157619910938906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69.125071709284299</v>
      </c>
      <c r="H103" s="2">
        <v>0.20780972637390749</v>
      </c>
      <c r="I103" s="2">
        <v>13.72488783733125</v>
      </c>
      <c r="J103" s="2">
        <v>1.601976773018144</v>
      </c>
      <c r="K103" s="2">
        <v>0.47610818065216998</v>
      </c>
      <c r="L103" s="2">
        <v>0.32116048621422072</v>
      </c>
      <c r="M103" s="2">
        <v>1.8513957440584481</v>
      </c>
      <c r="N103" s="2">
        <v>4.7796237065998701</v>
      </c>
      <c r="O103" s="2">
        <v>2.6259592696339209</v>
      </c>
      <c r="P103" s="2">
        <v>5.286006566833759</v>
      </c>
      <c r="Q103" s="4">
        <f>SUM([1]!Frame3[[#This Row],[MgO]:[K2O]],[1]!Frame3[[#This Row],[FeO]])/SUM([1]!Frame3[[#This Row],[Al2O3]],[1]!Frame3[[#This Row],[Fe2O3]])</f>
        <v>1.2230178625929133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74.470303843518366</v>
      </c>
      <c r="H104" s="2">
        <v>0.24832985762876461</v>
      </c>
      <c r="I104" s="2">
        <v>11.05067866448003</v>
      </c>
      <c r="J104" s="2">
        <v>1.316990479330082</v>
      </c>
      <c r="K104" s="2">
        <v>0.38012449119636438</v>
      </c>
      <c r="L104" s="2">
        <v>0.3056367478507872</v>
      </c>
      <c r="M104" s="2">
        <v>0.51576201199820337</v>
      </c>
      <c r="N104" s="2">
        <v>3.0659186268782088</v>
      </c>
      <c r="O104" s="2">
        <v>4.3553236568737184</v>
      </c>
      <c r="P104" s="2">
        <v>4.290931620245483</v>
      </c>
      <c r="Q104" s="4">
        <f>SUM([1]!Frame3[[#This Row],[MgO]:[K2O]],[1]!Frame3[[#This Row],[FeO]])/SUM([1]!Frame3[[#This Row],[Al2O3]],[1]!Frame3[[#This Row],[Fe2O3]])</f>
        <v>1.1810550448182657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66.372254359816097</v>
      </c>
      <c r="H105" s="2">
        <v>0.40342035935054649</v>
      </c>
      <c r="I105" s="2">
        <v>14.19655455047876</v>
      </c>
      <c r="J105" s="2">
        <v>2.3808284115751901</v>
      </c>
      <c r="K105" s="2">
        <v>0.73866633580012342</v>
      </c>
      <c r="L105" s="2">
        <v>0.70118300553785451</v>
      </c>
      <c r="M105" s="2">
        <v>2.8623635020586402</v>
      </c>
      <c r="N105" s="2">
        <v>4.8698600521601687</v>
      </c>
      <c r="O105" s="2">
        <v>3.092889421687524</v>
      </c>
      <c r="P105" s="2">
        <v>4.3819800015350774</v>
      </c>
      <c r="Q105" s="4">
        <f>SUM([1]!Frame3[[#This Row],[MgO]:[K2O]],[1]!Frame3[[#This Row],[FeO]])/SUM([1]!Frame3[[#This Row],[Al2O3]],[1]!Frame3[[#This Row],[Fe2O3]])</f>
        <v>1.4805043271233127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63.879178426058523</v>
      </c>
      <c r="H106" s="2">
        <v>0.66245073923319953</v>
      </c>
      <c r="I106" s="2">
        <v>14.66855208302084</v>
      </c>
      <c r="J106" s="2">
        <v>3.3871507664184048</v>
      </c>
      <c r="K106" s="2">
        <v>0.98382172505338983</v>
      </c>
      <c r="L106" s="2">
        <v>1.4195372983568559</v>
      </c>
      <c r="M106" s="2">
        <v>2.8390745967137119</v>
      </c>
      <c r="N106" s="2">
        <v>3.974704435399198</v>
      </c>
      <c r="O106" s="2">
        <v>3.312253696165997</v>
      </c>
      <c r="P106" s="2">
        <v>4.8732762335798663</v>
      </c>
      <c r="Q106" s="4">
        <f>SUM([1]!Frame3[[#This Row],[MgO]:[K2O]],[1]!Frame3[[#This Row],[FeO]])/SUM([1]!Frame3[[#This Row],[Al2O3]],[1]!Frame3[[#This Row],[Fe2O3]])</f>
        <v>1.5483216712759784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69.587610345473891</v>
      </c>
      <c r="H107" s="2">
        <v>0.37614924511066961</v>
      </c>
      <c r="I107" s="2">
        <v>13.165223578873441</v>
      </c>
      <c r="J107" s="2">
        <v>1.683868566801731</v>
      </c>
      <c r="K107" s="2">
        <v>0.48632000355779048</v>
      </c>
      <c r="L107" s="2">
        <v>0.47018655638833701</v>
      </c>
      <c r="M107" s="2">
        <v>0.94037311277667412</v>
      </c>
      <c r="N107" s="2">
        <v>3.5734178285513609</v>
      </c>
      <c r="O107" s="2">
        <v>4.2316790074950337</v>
      </c>
      <c r="P107" s="2">
        <v>5.4851717549710681</v>
      </c>
      <c r="Q107" s="4">
        <f>SUM([1]!Frame3[[#This Row],[MgO]:[K2O]],[1]!Frame3[[#This Row],[FeO]])/SUM([1]!Frame3[[#This Row],[Al2O3]],[1]!Frame3[[#This Row],[Fe2O3]])</f>
        <v>1.1686287204115282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66.985506245540094</v>
      </c>
      <c r="H108" s="2">
        <v>0.49233163600962337</v>
      </c>
      <c r="I108" s="2">
        <v>13.70007456357548</v>
      </c>
      <c r="J108" s="2">
        <v>2.940903570743358</v>
      </c>
      <c r="K108" s="2">
        <v>0.87426798576444054</v>
      </c>
      <c r="L108" s="2">
        <v>0.53967121639516413</v>
      </c>
      <c r="M108" s="2">
        <v>1.959858627961385</v>
      </c>
      <c r="N108" s="2">
        <v>5.2073538424094776</v>
      </c>
      <c r="O108" s="2">
        <v>2.423786515739685</v>
      </c>
      <c r="P108" s="2">
        <v>4.876245795861279</v>
      </c>
      <c r="Q108" s="4">
        <f>SUM([1]!Frame3[[#This Row],[MgO]:[K2O]],[1]!Frame3[[#This Row],[FeO]])/SUM([1]!Frame3[[#This Row],[Al2O3]],[1]!Frame3[[#This Row],[Fe2O3]])</f>
        <v>1.423209852056466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62.644300473677681</v>
      </c>
      <c r="H109" s="2">
        <v>0.69071816755050441</v>
      </c>
      <c r="I109" s="2">
        <v>16.74991556309973</v>
      </c>
      <c r="J109" s="2">
        <v>4.2982460700427634</v>
      </c>
      <c r="K109" s="2">
        <v>1.183754846358646</v>
      </c>
      <c r="L109" s="2">
        <v>6.7153155178521259E-2</v>
      </c>
      <c r="M109" s="2">
        <v>1.2759099483919041</v>
      </c>
      <c r="N109" s="2">
        <v>4.8062472492055921</v>
      </c>
      <c r="O109" s="2">
        <v>3.1178250618599148</v>
      </c>
      <c r="P109" s="2">
        <v>5.1659294646347309</v>
      </c>
      <c r="Q109" s="4">
        <f>SUM([1]!Frame3[[#This Row],[MgO]:[K2O]],[1]!Frame3[[#This Row],[FeO]])/SUM([1]!Frame3[[#This Row],[Al2O3]],[1]!Frame3[[#This Row],[Fe2O3]])</f>
        <v>1.1351293870898846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73.416022053997708</v>
      </c>
      <c r="H110" s="2">
        <v>0.55339908892265322</v>
      </c>
      <c r="I110" s="2">
        <v>11.50984436427156</v>
      </c>
      <c r="J110" s="2">
        <v>1.668308143305189</v>
      </c>
      <c r="K110" s="2">
        <v>0.49979118335477102</v>
      </c>
      <c r="L110" s="2">
        <v>0.14585779546939631</v>
      </c>
      <c r="M110" s="2">
        <v>0.63884825402528023</v>
      </c>
      <c r="N110" s="2">
        <v>4.2387671614232971</v>
      </c>
      <c r="O110" s="2">
        <v>3.7391427795982319</v>
      </c>
      <c r="P110" s="2">
        <v>3.5900191756319022</v>
      </c>
      <c r="Q110" s="4">
        <f>SUM([1]!Frame3[[#This Row],[MgO]:[K2O]],[1]!Frame3[[#This Row],[FeO]])/SUM([1]!Frame3[[#This Row],[Al2O3]],[1]!Frame3[[#This Row],[Fe2O3]])</f>
        <v>1.2612046071217029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71.857030818636844</v>
      </c>
      <c r="H111" s="2">
        <v>0.62870410057248594</v>
      </c>
      <c r="I111" s="2">
        <v>11.9999622844167</v>
      </c>
      <c r="J111" s="2">
        <v>2.003493559383033</v>
      </c>
      <c r="K111" s="2">
        <v>0.60061104744636851</v>
      </c>
      <c r="L111" s="2">
        <v>0.24371102148140281</v>
      </c>
      <c r="M111" s="2">
        <v>0.87798393751504578</v>
      </c>
      <c r="N111" s="2">
        <v>4.4947395372300853</v>
      </c>
      <c r="O111" s="2">
        <v>3.5064226035574451</v>
      </c>
      <c r="P111" s="2">
        <v>3.787341089760591</v>
      </c>
      <c r="Q111" s="4">
        <f>SUM([1]!Frame3[[#This Row],[MgO]:[K2O]],[1]!Frame3[[#This Row],[FeO]])/SUM([1]!Frame3[[#This Row],[Al2O3]],[1]!Frame3[[#This Row],[Fe2O3]])</f>
        <v>1.3119093685551995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71.885611188932387</v>
      </c>
      <c r="H112" s="2">
        <v>0.72504926376665646</v>
      </c>
      <c r="I112" s="2">
        <v>12.165787597142531</v>
      </c>
      <c r="J112" s="2">
        <v>2.391647457871581</v>
      </c>
      <c r="K112" s="2">
        <v>0.67095152570058669</v>
      </c>
      <c r="L112" s="2">
        <v>0.34640278350068249</v>
      </c>
      <c r="M112" s="2">
        <v>0.96979943971223903</v>
      </c>
      <c r="N112" s="2">
        <v>3.5474455410313919</v>
      </c>
      <c r="O112" s="2">
        <v>3.3121906941225361</v>
      </c>
      <c r="P112" s="2">
        <v>3.9851145082194241</v>
      </c>
      <c r="Q112" s="4">
        <f>SUM([1]!Frame3[[#This Row],[MgO]:[K2O]],[1]!Frame3[[#This Row],[FeO]])/SUM([1]!Frame3[[#This Row],[Al2O3]],[1]!Frame3[[#This Row],[Fe2O3]])</f>
        <v>1.2271470061308032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72.973818647664856</v>
      </c>
      <c r="H113" s="2">
        <v>0.59716899918852229</v>
      </c>
      <c r="I113" s="2">
        <v>11.792384948437229</v>
      </c>
      <c r="J113" s="2">
        <v>1.9005976758635681</v>
      </c>
      <c r="K113" s="2">
        <v>0.55289385272608638</v>
      </c>
      <c r="L113" s="2">
        <v>0.23306661057401801</v>
      </c>
      <c r="M113" s="2">
        <v>0.66146019152606328</v>
      </c>
      <c r="N113" s="2">
        <v>4.0493382277344567</v>
      </c>
      <c r="O113" s="2">
        <v>3.450925254445167</v>
      </c>
      <c r="P113" s="2">
        <v>3.7883455918400291</v>
      </c>
      <c r="Q113" s="4">
        <f>SUM([1]!Frame3[[#This Row],[MgO]:[K2O]],[1]!Frame3[[#This Row],[FeO]])/SUM([1]!Frame3[[#This Row],[Al2O3]],[1]!Frame3[[#This Row],[Fe2O3]])</f>
        <v>1.225691570572615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70.743377229552124</v>
      </c>
      <c r="H114" s="2">
        <v>0.81055279113623735</v>
      </c>
      <c r="I114" s="2">
        <v>12.0321700181384</v>
      </c>
      <c r="J114" s="2">
        <v>2.823628515998462</v>
      </c>
      <c r="K114" s="2">
        <v>0.81659253250786235</v>
      </c>
      <c r="L114" s="2">
        <v>0.39059465458609249</v>
      </c>
      <c r="M114" s="2">
        <v>1.0869342746235471</v>
      </c>
      <c r="N114" s="2">
        <v>4.1417178358781674</v>
      </c>
      <c r="O114" s="2">
        <v>3.272095585206245</v>
      </c>
      <c r="P114" s="2">
        <v>3.8823365623728501</v>
      </c>
      <c r="Q114" s="4">
        <f>SUM([1]!Frame3[[#This Row],[MgO]:[K2O]],[1]!Frame3[[#This Row],[FeO]])/SUM([1]!Frame3[[#This Row],[Al2O3]],[1]!Frame3[[#This Row],[Fe2O3]])</f>
        <v>1.380243973645735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74.521531293753782</v>
      </c>
      <c r="H115" s="2">
        <v>0.79120501443756919</v>
      </c>
      <c r="I115" s="2">
        <v>11.309446734363091</v>
      </c>
      <c r="J115" s="2">
        <v>1.422044853273096</v>
      </c>
      <c r="K115" s="2">
        <v>0.40872259293769558</v>
      </c>
      <c r="L115" s="2">
        <v>0.13559810805034611</v>
      </c>
      <c r="M115" s="2">
        <v>0.30086783565916431</v>
      </c>
      <c r="N115" s="2">
        <v>3.3706544076998179</v>
      </c>
      <c r="O115" s="2">
        <v>4.0483177440513822</v>
      </c>
      <c r="P115" s="2">
        <v>3.6916114157740378</v>
      </c>
      <c r="Q115" s="4">
        <f>SUM([1]!Frame3[[#This Row],[MgO]:[K2O]],[1]!Frame3[[#This Row],[FeO]])/SUM([1]!Frame3[[#This Row],[Al2O3]],[1]!Frame3[[#This Row],[Fe2O3]])</f>
        <v>1.10932150619931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69.882667214541797</v>
      </c>
      <c r="H116" s="2">
        <v>0.97710641086004968</v>
      </c>
      <c r="I116" s="2">
        <v>12.109078945334719</v>
      </c>
      <c r="J116" s="2">
        <v>3.1159494476429468</v>
      </c>
      <c r="K116" s="2">
        <v>0.90506182853783845</v>
      </c>
      <c r="L116" s="2">
        <v>0.42784640849092259</v>
      </c>
      <c r="M116" s="2">
        <v>1.233562075477258</v>
      </c>
      <c r="N116" s="2">
        <v>4.3200288314431354</v>
      </c>
      <c r="O116" s="2">
        <v>3.1482749262283409</v>
      </c>
      <c r="P116" s="2">
        <v>3.8804239114430108</v>
      </c>
      <c r="Q116" s="4">
        <f>SUM([1]!Frame3[[#This Row],[MgO]:[K2O]],[1]!Frame3[[#This Row],[FeO]])/SUM([1]!Frame3[[#This Row],[Al2O3]],[1]!Frame3[[#This Row],[Fe2O3]])</f>
        <v>1.4394294262078944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67.331026476657925</v>
      </c>
      <c r="H117" s="2">
        <v>0.26718661300261071</v>
      </c>
      <c r="I117" s="2">
        <v>14.93382319103878</v>
      </c>
      <c r="J117" s="2">
        <v>1.609233583243471</v>
      </c>
      <c r="K117" s="2">
        <v>0.50346485204334235</v>
      </c>
      <c r="L117" s="2">
        <v>0.35306802432487838</v>
      </c>
      <c r="M117" s="2">
        <v>1.2786787907982089</v>
      </c>
      <c r="N117" s="2">
        <v>5.9162750022006678</v>
      </c>
      <c r="O117" s="2">
        <v>3.120357944709061</v>
      </c>
      <c r="P117" s="2">
        <v>4.6868855219810541</v>
      </c>
      <c r="Q117" s="4">
        <f>SUM([1]!Frame3[[#This Row],[MgO]:[K2O]],[1]!Frame3[[#This Row],[FeO]])/SUM([1]!Frame3[[#This Row],[Al2O3]],[1]!Frame3[[#This Row],[Fe2O3]])</f>
        <v>1.2200567178686126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61.083979480268248</v>
      </c>
      <c r="H118" s="2">
        <v>0.92906959111177712</v>
      </c>
      <c r="I118" s="2">
        <v>16.113257453928501</v>
      </c>
      <c r="J118" s="2">
        <v>2.956566329673445</v>
      </c>
      <c r="K118" s="2">
        <v>0.87981482120189813</v>
      </c>
      <c r="L118" s="2">
        <v>1.435834822627291</v>
      </c>
      <c r="M118" s="2">
        <v>3.6318174925278548</v>
      </c>
      <c r="N118" s="2">
        <v>5.0113450672089792</v>
      </c>
      <c r="O118" s="2">
        <v>2.1865981285762031</v>
      </c>
      <c r="P118" s="2">
        <v>5.7717168128757894</v>
      </c>
      <c r="Q118" s="4">
        <f>SUM([1]!Frame3[[#This Row],[MgO]:[K2O]],[1]!Frame3[[#This Row],[FeO]])/SUM([1]!Frame3[[#This Row],[Al2O3]],[1]!Frame3[[#This Row],[Fe2O3]])</f>
        <v>1.5018094392077317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63.531190478629611</v>
      </c>
      <c r="H119" s="2">
        <v>0.77692941916590397</v>
      </c>
      <c r="I119" s="2">
        <v>16.522043344287582</v>
      </c>
      <c r="J119" s="2">
        <v>2.7439179873516499</v>
      </c>
      <c r="K119" s="2">
        <v>0.82576587220643416</v>
      </c>
      <c r="L119" s="2">
        <v>0.85560581604346386</v>
      </c>
      <c r="M119" s="2">
        <v>3.9731580423167752</v>
      </c>
      <c r="N119" s="2">
        <v>4.1108417368525032</v>
      </c>
      <c r="O119" s="2">
        <v>3.176559523931481</v>
      </c>
      <c r="P119" s="2">
        <v>3.483987779214607</v>
      </c>
      <c r="Q119" s="4">
        <f>SUM([1]!Frame3[[#This Row],[MgO]:[K2O]],[1]!Frame3[[#This Row],[FeO]])/SUM([1]!Frame3[[#This Row],[Al2O3]],[1]!Frame3[[#This Row],[Fe2O3]])</f>
        <v>1.3774095898916892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67.968294222206012</v>
      </c>
      <c r="H120" s="2">
        <v>0.38839025269832023</v>
      </c>
      <c r="I120" s="2">
        <v>15.924000360631119</v>
      </c>
      <c r="J120" s="2">
        <v>1.063377984036582</v>
      </c>
      <c r="K120" s="2">
        <v>0.32339884995843349</v>
      </c>
      <c r="L120" s="2">
        <v>0.24274390793645001</v>
      </c>
      <c r="M120" s="2">
        <v>3.2527683663484308</v>
      </c>
      <c r="N120" s="2">
        <v>4.2528732670466054</v>
      </c>
      <c r="O120" s="2">
        <v>2.990604945777064</v>
      </c>
      <c r="P120" s="2">
        <v>3.5935478433609882</v>
      </c>
      <c r="Q120" s="4">
        <f>SUM([1]!Frame3[[#This Row],[MgO]:[K2O]],[1]!Frame3[[#This Row],[FeO]])/SUM([1]!Frame3[[#This Row],[Al2O3]],[1]!Frame3[[#This Row],[Fe2O3]])</f>
        <v>1.1327004672528929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67.494460898910873</v>
      </c>
      <c r="H121" s="2">
        <v>0.45317709460697297</v>
      </c>
      <c r="I121" s="2">
        <v>15.04162271461443</v>
      </c>
      <c r="J121" s="2">
        <v>2.1150179675308101</v>
      </c>
      <c r="K121" s="2">
        <v>0.63465967164574633</v>
      </c>
      <c r="L121" s="2">
        <v>0.76172320157342277</v>
      </c>
      <c r="M121" s="2">
        <v>2.6322839750575242</v>
      </c>
      <c r="N121" s="2">
        <v>4.2135827732605788</v>
      </c>
      <c r="O121" s="2">
        <v>3.365080979102844</v>
      </c>
      <c r="P121" s="2">
        <v>3.2883907236968182</v>
      </c>
      <c r="Q121" s="4">
        <f>SUM([1]!Frame3[[#This Row],[MgO]:[K2O]],[1]!Frame3[[#This Row],[FeO]])/SUM([1]!Frame3[[#This Row],[Al2O3]],[1]!Frame3[[#This Row],[Fe2O3]])</f>
        <v>1.3134654182616858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62.62768093936586</v>
      </c>
      <c r="H122" s="2">
        <v>0.64006277689603486</v>
      </c>
      <c r="I122" s="2">
        <v>16.740103395742452</v>
      </c>
      <c r="J122" s="2">
        <v>2.765277115125889</v>
      </c>
      <c r="K122" s="2">
        <v>0.85569598370489608</v>
      </c>
      <c r="L122" s="2">
        <v>1.2604313145029611</v>
      </c>
      <c r="M122" s="2">
        <v>3.5055745934613589</v>
      </c>
      <c r="N122" s="2">
        <v>4.3721211221821461</v>
      </c>
      <c r="O122" s="2">
        <v>3.9486949774663072</v>
      </c>
      <c r="P122" s="2">
        <v>3.284357781552071</v>
      </c>
      <c r="Q122" s="4">
        <f>SUM([1]!Frame3[[#This Row],[MgO]:[K2O]],[1]!Frame3[[#This Row],[FeO]])/SUM([1]!Frame3[[#This Row],[Al2O3]],[1]!Frame3[[#This Row],[Fe2O3]])</f>
        <v>1.4435426511842542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65.36773897723333</v>
      </c>
      <c r="H123" s="2">
        <v>0.54799302136602812</v>
      </c>
      <c r="I123" s="2">
        <v>15.26551988091078</v>
      </c>
      <c r="J123" s="2">
        <v>2.5667410119186949</v>
      </c>
      <c r="K123" s="2">
        <v>0.76629992166382388</v>
      </c>
      <c r="L123" s="2">
        <v>1.1546995807355589</v>
      </c>
      <c r="M123" s="2">
        <v>3.033532796847656</v>
      </c>
      <c r="N123" s="2">
        <v>3.747880842556941</v>
      </c>
      <c r="O123" s="2">
        <v>3.8653079185639481</v>
      </c>
      <c r="P123" s="2">
        <v>3.684286048203242</v>
      </c>
      <c r="Q123" s="4">
        <f>SUM([1]!Frame3[[#This Row],[MgO]:[K2O]],[1]!Frame3[[#This Row],[FeO]])/SUM([1]!Frame3[[#This Row],[Al2O3]],[1]!Frame3[[#This Row],[Fe2O3]])</f>
        <v>1.4236318961127512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64.528271942153523</v>
      </c>
      <c r="H124" s="2">
        <v>0.58396626191994139</v>
      </c>
      <c r="I124" s="2">
        <v>16.25372762343838</v>
      </c>
      <c r="J124" s="2">
        <v>2.5343252695982712</v>
      </c>
      <c r="K124" s="2">
        <v>0.75993065820906469</v>
      </c>
      <c r="L124" s="2">
        <v>0.89541493494391033</v>
      </c>
      <c r="M124" s="2">
        <v>3.4940648004876498</v>
      </c>
      <c r="N124" s="2">
        <v>4.0488327493115941</v>
      </c>
      <c r="O124" s="2">
        <v>3.416202632231657</v>
      </c>
      <c r="P124" s="2">
        <v>3.4852631277059931</v>
      </c>
      <c r="Q124" s="4">
        <f>SUM([1]!Frame3[[#This Row],[MgO]:[K2O]],[1]!Frame3[[#This Row],[FeO]])/SUM([1]!Frame3[[#This Row],[Al2O3]],[1]!Frame3[[#This Row],[Fe2O3]])</f>
        <v>1.348556573220816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62.732187641454487</v>
      </c>
      <c r="H125" s="2">
        <v>0.50263077925356436</v>
      </c>
      <c r="I125" s="2">
        <v>16.528819856222981</v>
      </c>
      <c r="J125" s="2">
        <v>2.7465045931432042</v>
      </c>
      <c r="K125" s="2">
        <v>0.83230162234954708</v>
      </c>
      <c r="L125" s="2">
        <v>1.314572807278553</v>
      </c>
      <c r="M125" s="2">
        <v>4.146703928841907</v>
      </c>
      <c r="N125" s="2">
        <v>4.0113802575044071</v>
      </c>
      <c r="O125" s="2">
        <v>3.4024237364856669</v>
      </c>
      <c r="P125" s="2">
        <v>3.7824747774656649</v>
      </c>
      <c r="Q125" s="4">
        <f>SUM([1]!Frame3[[#This Row],[MgO]:[K2O]],[1]!Frame3[[#This Row],[FeO]])/SUM([1]!Frame3[[#This Row],[Al2O3]],[1]!Frame3[[#This Row],[Fe2O3]])</f>
        <v>1.4680350872583574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74.134045536187998</v>
      </c>
      <c r="H126" s="2">
        <v>0.32885450645585029</v>
      </c>
      <c r="I126" s="2">
        <v>12.52994745256632</v>
      </c>
      <c r="J126" s="2">
        <v>0.9457591082535961</v>
      </c>
      <c r="K126" s="2">
        <v>0.27104119373073893</v>
      </c>
      <c r="L126" s="2">
        <v>0.1299664516532103</v>
      </c>
      <c r="M126" s="2">
        <v>0.79949059653338472</v>
      </c>
      <c r="N126" s="2">
        <v>2.9675673127483022</v>
      </c>
      <c r="O126" s="2">
        <v>4.2987388478630022</v>
      </c>
      <c r="P126" s="2">
        <v>3.5945889940076001</v>
      </c>
      <c r="Q126" s="4">
        <f>SUM([1]!Frame3[[#This Row],[MgO]:[K2O]],[1]!Frame3[[#This Row],[FeO]])/SUM([1]!Frame3[[#This Row],[Al2O3]],[1]!Frame3[[#This Row],[Fe2O3]])</f>
        <v>0.99659090659531013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73.443529387865055</v>
      </c>
      <c r="H127" s="2">
        <v>0.32579141519306892</v>
      </c>
      <c r="I127" s="2">
        <v>12.413238172895189</v>
      </c>
      <c r="J127" s="2">
        <v>0.93748173495581344</v>
      </c>
      <c r="K127" s="2">
        <v>0.2672028913563782</v>
      </c>
      <c r="L127" s="2">
        <v>0.12875588863917689</v>
      </c>
      <c r="M127" s="2">
        <v>0.7920437998106945</v>
      </c>
      <c r="N127" s="2">
        <v>2.9399261239278718</v>
      </c>
      <c r="O127" s="2">
        <v>4.2586985590806536</v>
      </c>
      <c r="P127" s="2">
        <v>4.493332026276085</v>
      </c>
      <c r="Q127" s="4">
        <f>SUM([1]!Frame3[[#This Row],[MgO]:[K2O]],[1]!Frame3[[#This Row],[FeO]])/SUM([1]!Frame3[[#This Row],[Al2O3]],[1]!Frame3[[#This Row],[Fe2O3]])</f>
        <v>0.9967173133452587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69.163176656594246</v>
      </c>
      <c r="H128" s="2">
        <v>0.21791137850707781</v>
      </c>
      <c r="I128" s="2">
        <v>14.11686756415417</v>
      </c>
      <c r="J128" s="2">
        <v>1.6707134986965919</v>
      </c>
      <c r="K128" s="2">
        <v>0.48352173197209641</v>
      </c>
      <c r="L128" s="2">
        <v>0.41687394149180079</v>
      </c>
      <c r="M128" s="2">
        <v>1.790663066862509</v>
      </c>
      <c r="N128" s="2">
        <v>4.6519342107380517</v>
      </c>
      <c r="O128" s="2">
        <v>2.3022810859660821</v>
      </c>
      <c r="P128" s="2">
        <v>5.1860568650173828</v>
      </c>
      <c r="Q128" s="4">
        <f>SUM([1]!Frame3[[#This Row],[MgO]:[K2O]],[1]!Frame3[[#This Row],[FeO]])/SUM([1]!Frame3[[#This Row],[Al2O3]],[1]!Frame3[[#This Row],[Fe2O3]])</f>
        <v>1.1664271810099922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70.515054609546453</v>
      </c>
      <c r="H129" s="2">
        <v>0.47895323621881042</v>
      </c>
      <c r="I129" s="2">
        <v>13.34049328565213</v>
      </c>
      <c r="J129" s="2">
        <v>1.7305967587178599</v>
      </c>
      <c r="K129" s="2">
        <v>0.51941348794281073</v>
      </c>
      <c r="L129" s="2">
        <v>0.55964880433327946</v>
      </c>
      <c r="M129" s="2">
        <v>1.8043849381090229</v>
      </c>
      <c r="N129" s="2">
        <v>4.6661876955365118</v>
      </c>
      <c r="O129" s="2">
        <v>2.7956387599910539</v>
      </c>
      <c r="P129" s="2">
        <v>3.589628423952048</v>
      </c>
      <c r="Q129" s="4">
        <f>SUM([1]!Frame3[[#This Row],[MgO]:[K2O]],[1]!Frame3[[#This Row],[FeO]])/SUM([1]!Frame3[[#This Row],[Al2O3]],[1]!Frame3[[#This Row],[Fe2O3]])</f>
        <v>1.305941624283931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69.024264942932803</v>
      </c>
      <c r="H130" s="2">
        <v>0.4322151081425713</v>
      </c>
      <c r="I130" s="2">
        <v>14.02308747027805</v>
      </c>
      <c r="J130" s="2">
        <v>1.6773882070496291</v>
      </c>
      <c r="K130" s="2">
        <v>0.52720930015634859</v>
      </c>
      <c r="L130" s="2">
        <v>0.43611772762918588</v>
      </c>
      <c r="M130" s="2">
        <v>2.1807837691202612</v>
      </c>
      <c r="N130" s="2">
        <v>5.0119390756848503</v>
      </c>
      <c r="O130" s="2">
        <v>3.296932942292047</v>
      </c>
      <c r="P130" s="2">
        <v>3.3900614567142511</v>
      </c>
      <c r="Q130" s="4">
        <f>SUM([1]!Frame3[[#This Row],[MgO]:[K2O]],[1]!Frame3[[#This Row],[FeO]])/SUM([1]!Frame3[[#This Row],[Al2O3]],[1]!Frame3[[#This Row],[Fe2O3]])</f>
        <v>1.3414470550846611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72.264540391622845</v>
      </c>
      <c r="H131" s="2">
        <v>0.43035947420617648</v>
      </c>
      <c r="I131" s="2">
        <v>12.562331939725469</v>
      </c>
      <c r="J131" s="2">
        <v>1.3837922408795831</v>
      </c>
      <c r="K131" s="2">
        <v>0.41776036393992122</v>
      </c>
      <c r="L131" s="2">
        <v>0.29795965830020038</v>
      </c>
      <c r="M131" s="2">
        <v>1.3517756884948451</v>
      </c>
      <c r="N131" s="2">
        <v>4.439695024691793</v>
      </c>
      <c r="O131" s="2">
        <v>3.2601275236120189</v>
      </c>
      <c r="P131" s="2">
        <v>3.591657694527151</v>
      </c>
      <c r="Q131" s="4">
        <f>SUM([1]!Frame3[[#This Row],[MgO]:[K2O]],[1]!Frame3[[#This Row],[FeO]])/SUM([1]!Frame3[[#This Row],[Al2O3]],[1]!Frame3[[#This Row],[Fe2O3]])</f>
        <v>1.2477953301459284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72.183944352271268</v>
      </c>
      <c r="H132" s="2">
        <v>0.50753775246465571</v>
      </c>
      <c r="I132" s="2">
        <v>12.742334864998529</v>
      </c>
      <c r="J132" s="2">
        <v>1.332379727759494</v>
      </c>
      <c r="K132" s="2">
        <v>0.40078483479500709</v>
      </c>
      <c r="L132" s="2">
        <v>0.1150309753972121</v>
      </c>
      <c r="M132" s="2">
        <v>1.196795688313057</v>
      </c>
      <c r="N132" s="2">
        <v>4.5983632415035531</v>
      </c>
      <c r="O132" s="2">
        <v>3.1312754359338189</v>
      </c>
      <c r="P132" s="2">
        <v>3.791553126563413</v>
      </c>
      <c r="Q132" s="4">
        <f>SUM([1]!Frame3[[#This Row],[MgO]:[K2O]],[1]!Frame3[[#This Row],[FeO]])/SUM([1]!Frame3[[#This Row],[Al2O3]],[1]!Frame3[[#This Row],[Fe2O3]])</f>
        <v>1.1780120476224054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71.21484726148023</v>
      </c>
      <c r="H133" s="2">
        <v>0.35614603124336219</v>
      </c>
      <c r="I133" s="2">
        <v>13.553325755584289</v>
      </c>
      <c r="J133" s="2">
        <v>1.28137329626239</v>
      </c>
      <c r="K133" s="2">
        <v>0.38596644837000088</v>
      </c>
      <c r="L133" s="2">
        <v>0.20136142306281499</v>
      </c>
      <c r="M133" s="2">
        <v>1.692778363214732</v>
      </c>
      <c r="N133" s="2">
        <v>4.7301955721273794</v>
      </c>
      <c r="O133" s="2">
        <v>2.7921398183437511</v>
      </c>
      <c r="P133" s="2">
        <v>3.7918660303110538</v>
      </c>
      <c r="Q133" s="4">
        <f>SUM([1]!Frame3[[#This Row],[MgO]:[K2O]],[1]!Frame3[[#This Row],[FeO]])/SUM([1]!Frame3[[#This Row],[Al2O3]],[1]!Frame3[[#This Row],[Fe2O3]])</f>
        <v>1.1746346347799732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74.690806228517658</v>
      </c>
      <c r="H134" s="2">
        <v>0.38976168342737882</v>
      </c>
      <c r="I134" s="2">
        <v>11.86003080874873</v>
      </c>
      <c r="J134" s="2">
        <v>0.72234206847332316</v>
      </c>
      <c r="K134" s="2">
        <v>0.21389576355302189</v>
      </c>
      <c r="L134" s="2">
        <v>0.19541824187885631</v>
      </c>
      <c r="M134" s="2">
        <v>0.52127816021184903</v>
      </c>
      <c r="N134" s="2">
        <v>4.3345720231149114</v>
      </c>
      <c r="O134" s="2">
        <v>3.1765235217408079</v>
      </c>
      <c r="P134" s="2">
        <v>3.895371500333491</v>
      </c>
      <c r="Q134" s="4">
        <f>SUM([1]!Frame3[[#This Row],[MgO]:[K2O]],[1]!Frame3[[#This Row],[FeO]])/SUM([1]!Frame3[[#This Row],[Al2O3]],[1]!Frame3[[#This Row],[Fe2O3]])</f>
        <v>1.0866800255389375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73.383620190185766</v>
      </c>
      <c r="H135" s="2">
        <v>0.25648286748229071</v>
      </c>
      <c r="I135" s="2">
        <v>12.86821750577376</v>
      </c>
      <c r="J135" s="2">
        <v>0.66341016930578545</v>
      </c>
      <c r="K135" s="2">
        <v>0.2001527224719038</v>
      </c>
      <c r="L135" s="2">
        <v>0.15510868083488549</v>
      </c>
      <c r="M135" s="2">
        <v>0.9800096061094844</v>
      </c>
      <c r="N135" s="2">
        <v>4.4771432428218496</v>
      </c>
      <c r="O135" s="2">
        <v>3.319962684887229</v>
      </c>
      <c r="P135" s="2">
        <v>3.695892330127057</v>
      </c>
      <c r="Q135" s="4">
        <f>SUM([1]!Frame3[[#This Row],[MgO]:[K2O]],[1]!Frame3[[#This Row],[FeO]])/SUM([1]!Frame3[[#This Row],[Al2O3]],[1]!Frame3[[#This Row],[Fe2O3]])</f>
        <v>1.0830048935505086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72.845118863640835</v>
      </c>
      <c r="H136" s="2">
        <v>0.35418976473298719</v>
      </c>
      <c r="I136" s="2">
        <v>12.776053087171221</v>
      </c>
      <c r="J136" s="2">
        <v>1.216966657306741</v>
      </c>
      <c r="K136" s="2">
        <v>0.36548198263878751</v>
      </c>
      <c r="L136" s="2">
        <v>0.27078358510078337</v>
      </c>
      <c r="M136" s="2">
        <v>1.31840852665488</v>
      </c>
      <c r="N136" s="2">
        <v>4.4284189278440254</v>
      </c>
      <c r="O136" s="2">
        <v>3.1312688467880219</v>
      </c>
      <c r="P136" s="2">
        <v>3.293309758121723</v>
      </c>
      <c r="Q136" s="4">
        <f>SUM([1]!Frame3[[#This Row],[MgO]:[K2O]],[1]!Frame3[[#This Row],[FeO]])/SUM([1]!Frame3[[#This Row],[Al2O3]],[1]!Frame3[[#This Row],[Fe2O3]])</f>
        <v>1.1902036228514821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65.484247604003855</v>
      </c>
      <c r="H137" s="2">
        <v>0.58248133990500417</v>
      </c>
      <c r="I137" s="2">
        <v>17.170277887095079</v>
      </c>
      <c r="J137" s="2">
        <v>1.172265042619584</v>
      </c>
      <c r="K137" s="2">
        <v>0.3700245057184281</v>
      </c>
      <c r="L137" s="2">
        <v>6.7814875331975555E-2</v>
      </c>
      <c r="M137" s="2">
        <v>3.2774202659993792</v>
      </c>
      <c r="N137" s="2">
        <v>5.2094176250106958</v>
      </c>
      <c r="O137" s="2">
        <v>2.9736338441104611</v>
      </c>
      <c r="P137" s="2">
        <v>3.6924170102055309</v>
      </c>
      <c r="Q137" s="4">
        <f>SUM([1]!Frame3[[#This Row],[MgO]:[K2O]],[1]!Frame3[[#This Row],[FeO]])/SUM([1]!Frame3[[#This Row],[Al2O3]],[1]!Frame3[[#This Row],[Fe2O3]])</f>
        <v>1.1250405280965805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68.961231640380703</v>
      </c>
      <c r="H138" s="2">
        <v>0.50649492165251364</v>
      </c>
      <c r="I138" s="2">
        <v>13.013023371687661</v>
      </c>
      <c r="J138" s="2">
        <v>1.790747913504092</v>
      </c>
      <c r="K138" s="2">
        <v>0.60512103747961599</v>
      </c>
      <c r="L138" s="2">
        <v>0.23376688691654479</v>
      </c>
      <c r="M138" s="2">
        <v>1.0129898433050271</v>
      </c>
      <c r="N138" s="2">
        <v>5.5227427034033694</v>
      </c>
      <c r="O138" s="2">
        <v>5.064949216525136</v>
      </c>
      <c r="P138" s="2">
        <v>3.2889324651453502</v>
      </c>
      <c r="Q138" s="4">
        <f>SUM([1]!Frame3[[#This Row],[MgO]:[K2O]],[1]!Frame3[[#This Row],[FeO]])/SUM([1]!Frame3[[#This Row],[Al2O3]],[1]!Frame3[[#This Row],[Fe2O3]])</f>
        <v>1.4584646725519357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74.54337277828246</v>
      </c>
      <c r="H139" s="2">
        <v>0.32585171952450548</v>
      </c>
      <c r="I139" s="2">
        <v>10.331416283747551</v>
      </c>
      <c r="J139" s="2">
        <v>1.169534781834215</v>
      </c>
      <c r="K139" s="2">
        <v>0.3306859637813957</v>
      </c>
      <c r="L139" s="2">
        <v>0.11500648924394311</v>
      </c>
      <c r="M139" s="2">
        <v>0.38335496414647702</v>
      </c>
      <c r="N139" s="2">
        <v>2.434304022330128</v>
      </c>
      <c r="O139" s="2">
        <v>4.6769305625870192</v>
      </c>
      <c r="P139" s="2">
        <v>5.6895424345223162</v>
      </c>
      <c r="Q139" s="4">
        <f>SUM([1]!Frame3[[#This Row],[MgO]:[K2O]],[1]!Frame3[[#This Row],[FeO]])/SUM([1]!Frame3[[#This Row],[Al2O3]],[1]!Frame3[[#This Row],[Fe2O3]])</f>
        <v>1.1112013005609638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69.986940667368287</v>
      </c>
      <c r="H140" s="2">
        <v>0.26199525640258758</v>
      </c>
      <c r="I140" s="2">
        <v>13.27321916301112</v>
      </c>
      <c r="J140" s="2">
        <v>1.9484659467037211</v>
      </c>
      <c r="K140" s="2">
        <v>0.54413205377199958</v>
      </c>
      <c r="L140" s="2">
        <v>0.41313910183160041</v>
      </c>
      <c r="M140" s="2">
        <v>2.197575136369827</v>
      </c>
      <c r="N140" s="2">
        <v>3.5618680148354311</v>
      </c>
      <c r="O140" s="2">
        <v>2.4289629495932248</v>
      </c>
      <c r="P140" s="2">
        <v>5.3837017101122013</v>
      </c>
      <c r="Q140" s="4">
        <f>SUM([1]!Frame3[[#This Row],[MgO]:[K2O]],[1]!Frame3[[#This Row],[FeO]])/SUM([1]!Frame3[[#This Row],[Al2O3]],[1]!Frame3[[#This Row],[Fe2O3]])</f>
        <v>1.1963356203740276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69.098842432045743</v>
      </c>
      <c r="H141" s="2">
        <v>0.29214101002633458</v>
      </c>
      <c r="I141" s="2">
        <v>13.29069489721752</v>
      </c>
      <c r="J141" s="2">
        <v>2.1088123749914058</v>
      </c>
      <c r="K141" s="2">
        <v>0.60539162247592393</v>
      </c>
      <c r="L141" s="2">
        <v>0.50078937096318443</v>
      </c>
      <c r="M141" s="2">
        <v>2.4773238984667101</v>
      </c>
      <c r="N141" s="2">
        <v>4.0440656726374966</v>
      </c>
      <c r="O141" s="2">
        <v>2.2997369148128328</v>
      </c>
      <c r="P141" s="2">
        <v>5.2822018063628606</v>
      </c>
      <c r="Q141" s="4">
        <f>SUM([1]!Frame3[[#This Row],[MgO]:[K2O]],[1]!Frame3[[#This Row],[FeO]])/SUM([1]!Frame3[[#This Row],[Al2O3]],[1]!Frame3[[#This Row],[Fe2O3]])</f>
        <v>1.3091962769715402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69.159842657384146</v>
      </c>
      <c r="H142" s="2">
        <v>0.19052298252722899</v>
      </c>
      <c r="I142" s="2">
        <v>14.765531145860249</v>
      </c>
      <c r="J142" s="2">
        <v>1.3644823247064359</v>
      </c>
      <c r="K142" s="2">
        <v>0.39448890143533732</v>
      </c>
      <c r="L142" s="2">
        <v>0.2857844737908436</v>
      </c>
      <c r="M142" s="2">
        <v>1.5241838602178319</v>
      </c>
      <c r="N142" s="2">
        <v>3.8104596505445811</v>
      </c>
      <c r="O142" s="2">
        <v>3.7151981592809662</v>
      </c>
      <c r="P142" s="2">
        <v>4.7895058442523748</v>
      </c>
      <c r="Q142" s="4">
        <f>SUM([1]!Frame3[[#This Row],[MgO]:[K2O]],[1]!Frame3[[#This Row],[FeO]])/SUM([1]!Frame3[[#This Row],[Al2O3]],[1]!Frame3[[#This Row],[Fe2O3]])</f>
        <v>1.0468360927681328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72.788432360397394</v>
      </c>
      <c r="H143" s="2">
        <v>0.28067518905037558</v>
      </c>
      <c r="I143" s="2">
        <v>12.256149921866401</v>
      </c>
      <c r="J143" s="2">
        <v>0.9268148691493916</v>
      </c>
      <c r="K143" s="2">
        <v>0.25276563099031929</v>
      </c>
      <c r="L143" s="2">
        <v>0.18711679270025039</v>
      </c>
      <c r="M143" s="2">
        <v>1.2162591525516271</v>
      </c>
      <c r="N143" s="2">
        <v>2.9003102868538821</v>
      </c>
      <c r="O143" s="2">
        <v>2.9003102868538808</v>
      </c>
      <c r="P143" s="2">
        <v>6.2911655095864862</v>
      </c>
      <c r="Q143" s="4">
        <f>SUM([1]!Frame3[[#This Row],[MgO]:[K2O]],[1]!Frame3[[#This Row],[FeO]])/SUM([1]!Frame3[[#This Row],[Al2O3]],[1]!Frame3[[#This Row],[Fe2O3]])</f>
        <v>0.95919233226327727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67.670658486440516</v>
      </c>
      <c r="H144" s="2">
        <v>0.23431668450983559</v>
      </c>
      <c r="I144" s="2">
        <v>13.121734332550799</v>
      </c>
      <c r="J144" s="2">
        <v>1.2941735213518879</v>
      </c>
      <c r="K144" s="2">
        <v>0.41489505655040049</v>
      </c>
      <c r="L144" s="2">
        <v>0.58110537758439229</v>
      </c>
      <c r="M144" s="2">
        <v>2.015123486784586</v>
      </c>
      <c r="N144" s="2">
        <v>6.3171778143851673</v>
      </c>
      <c r="O144" s="2">
        <v>2.165086164870881</v>
      </c>
      <c r="P144" s="2">
        <v>6.1857290749715386</v>
      </c>
      <c r="Q144" s="4">
        <f>SUM([1]!Frame3[[#This Row],[MgO]:[K2O]],[1]!Frame3[[#This Row],[FeO]])/SUM([1]!Frame3[[#This Row],[Al2O3]],[1]!Frame3[[#This Row],[Fe2O3]])</f>
        <v>1.4721089426937777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72.80777951469085</v>
      </c>
      <c r="H145" s="2">
        <v>4.8538519676460563E-2</v>
      </c>
      <c r="I145" s="2">
        <v>12.00842976795634</v>
      </c>
      <c r="J145" s="2">
        <v>0.55491978890646299</v>
      </c>
      <c r="K145" s="2">
        <v>0.1639528104902688</v>
      </c>
      <c r="L145" s="2">
        <v>6.7953927547044782E-2</v>
      </c>
      <c r="M145" s="2">
        <v>0.99989350533508758</v>
      </c>
      <c r="N145" s="2">
        <v>2.7861110294288358</v>
      </c>
      <c r="O145" s="2">
        <v>5.0674214542224822</v>
      </c>
      <c r="P145" s="2">
        <v>5.4949996817461484</v>
      </c>
      <c r="Q145" s="4">
        <f>SUM([1]!Frame3[[#This Row],[MgO]:[K2O]],[1]!Frame3[[#This Row],[FeO]])/SUM([1]!Frame3[[#This Row],[Al2O3]],[1]!Frame3[[#This Row],[Fe2O3]])</f>
        <v>1.0605103334841723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73.841301564008333</v>
      </c>
      <c r="H146" s="2">
        <v>9.670154735988519E-2</v>
      </c>
      <c r="I146" s="2">
        <v>11.14001825585877</v>
      </c>
      <c r="J146" s="2">
        <v>0.43267173988009389</v>
      </c>
      <c r="K146" s="2">
        <v>0.12557322328717579</v>
      </c>
      <c r="L146" s="2">
        <v>5.8020928415931088E-2</v>
      </c>
      <c r="M146" s="2">
        <v>0.63823021257524215</v>
      </c>
      <c r="N146" s="2">
        <v>2.465889457677072</v>
      </c>
      <c r="O146" s="2">
        <v>5.1058417006019372</v>
      </c>
      <c r="P146" s="2">
        <v>6.0957513703355692</v>
      </c>
      <c r="Q146" s="4">
        <f>SUM([1]!Frame3[[#This Row],[MgO]:[K2O]],[1]!Frame3[[#This Row],[FeO]])/SUM([1]!Frame3[[#This Row],[Al2O3]],[1]!Frame3[[#This Row],[Fe2O3]])</f>
        <v>1.0253537239589425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75.448801157198062</v>
      </c>
      <c r="H147" s="2">
        <v>4.7812928489986091E-2</v>
      </c>
      <c r="I147" s="2">
        <v>11.092599409676771</v>
      </c>
      <c r="J147" s="2">
        <v>0.37596668627682112</v>
      </c>
      <c r="K147" s="2">
        <v>0.1130029840085571</v>
      </c>
      <c r="L147" s="2">
        <v>5.7375514187983319E-2</v>
      </c>
      <c r="M147" s="2">
        <v>0.21993947105393599</v>
      </c>
      <c r="N147" s="2">
        <v>3.6050948081449521</v>
      </c>
      <c r="O147" s="2">
        <v>4.5422282065486783</v>
      </c>
      <c r="P147" s="2">
        <v>4.4971788344142496</v>
      </c>
      <c r="Q147" s="4">
        <f>SUM([1]!Frame3[[#This Row],[MgO]:[K2O]],[1]!Frame3[[#This Row],[FeO]])/SUM([1]!Frame3[[#This Row],[Al2O3]],[1]!Frame3[[#This Row],[Fe2O3]])</f>
        <v>1.0681856810381203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73.838676191916193</v>
      </c>
      <c r="H148" s="2">
        <v>9.5152933237005452E-2</v>
      </c>
      <c r="I148" s="2">
        <v>11.51350492167766</v>
      </c>
      <c r="J148" s="2">
        <v>0.4912717597604872</v>
      </c>
      <c r="K148" s="2">
        <v>0.14972958459794211</v>
      </c>
      <c r="L148" s="2">
        <v>9.5152933237005452E-2</v>
      </c>
      <c r="M148" s="2">
        <v>0.65655523933533777</v>
      </c>
      <c r="N148" s="2">
        <v>3.5777502897114042</v>
      </c>
      <c r="O148" s="2">
        <v>4.7861925418213742</v>
      </c>
      <c r="P148" s="2">
        <v>4.7960136047055926</v>
      </c>
      <c r="Q148" s="4">
        <f>SUM([1]!Frame3[[#This Row],[MgO]:[K2O]],[1]!Frame3[[#This Row],[FeO]])/SUM([1]!Frame3[[#This Row],[Al2O3]],[1]!Frame3[[#This Row],[Fe2O3]])</f>
        <v>1.1368830298042636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73.723147202159765</v>
      </c>
      <c r="H149" s="2">
        <v>0.13352187074129851</v>
      </c>
      <c r="I149" s="2">
        <v>12.112341131532069</v>
      </c>
      <c r="J149" s="2">
        <v>0.6527618096566038</v>
      </c>
      <c r="K149" s="2">
        <v>0.18998837130259941</v>
      </c>
      <c r="L149" s="2">
        <v>0.10491004129673449</v>
      </c>
      <c r="M149" s="2">
        <v>0.98233947759669593</v>
      </c>
      <c r="N149" s="2">
        <v>2.632288308899883</v>
      </c>
      <c r="O149" s="2">
        <v>4.8735482820573939</v>
      </c>
      <c r="P149" s="2">
        <v>4.5951535047569676</v>
      </c>
      <c r="Q149" s="4">
        <f>SUM([1]!Frame3[[#This Row],[MgO]:[K2O]],[1]!Frame3[[#This Row],[FeO]])/SUM([1]!Frame3[[#This Row],[Al2O3]],[1]!Frame3[[#This Row],[Fe2O3]])</f>
        <v>1.0286056997308937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74.564914948450323</v>
      </c>
      <c r="H150" s="2">
        <v>0.16100386493592519</v>
      </c>
      <c r="I150" s="2">
        <v>11.67278020785457</v>
      </c>
      <c r="J150" s="2">
        <v>0.31418623510758759</v>
      </c>
      <c r="K150" s="2">
        <v>9.3890221015325431E-2</v>
      </c>
      <c r="L150" s="2">
        <v>0.10062741558495319</v>
      </c>
      <c r="M150" s="2">
        <v>0.75470561688714921</v>
      </c>
      <c r="N150" s="2">
        <v>2.6968147376767462</v>
      </c>
      <c r="O150" s="2">
        <v>5.3433157675610143</v>
      </c>
      <c r="P150" s="2">
        <v>4.297760984926418</v>
      </c>
      <c r="Q150" s="4">
        <f>SUM([1]!Frame3[[#This Row],[MgO]:[K2O]],[1]!Frame3[[#This Row],[FeO]])/SUM([1]!Frame3[[#This Row],[Al2O3]],[1]!Frame3[[#This Row],[Fe2O3]])</f>
        <v>1.0477554615674789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74.024745628545602</v>
      </c>
      <c r="H151" s="2">
        <v>6.0759025139709107E-2</v>
      </c>
      <c r="I151" s="2">
        <v>11.645479818444249</v>
      </c>
      <c r="J151" s="2">
        <v>0.51371847839170204</v>
      </c>
      <c r="K151" s="2">
        <v>0.15683626327483241</v>
      </c>
      <c r="L151" s="2">
        <v>3.037951256985456E-2</v>
      </c>
      <c r="M151" s="2">
        <v>0.48607220111767302</v>
      </c>
      <c r="N151" s="2">
        <v>3.7873125670418681</v>
      </c>
      <c r="O151" s="2">
        <v>4.6986979441375043</v>
      </c>
      <c r="P151" s="2">
        <v>4.5959985613370149</v>
      </c>
      <c r="Q151" s="4">
        <f>SUM([1]!Frame3[[#This Row],[MgO]:[K2O]],[1]!Frame3[[#This Row],[FeO]])/SUM([1]!Frame3[[#This Row],[Al2O3]],[1]!Frame3[[#This Row],[Fe2O3]])</f>
        <v>1.1073278299488218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71.625445279454141</v>
      </c>
      <c r="H152" s="2">
        <v>0.19113531745921761</v>
      </c>
      <c r="I152" s="2">
        <v>13.37947222214523</v>
      </c>
      <c r="J152" s="2">
        <v>1.082158678109812</v>
      </c>
      <c r="K152" s="2">
        <v>0.30879945491293093</v>
      </c>
      <c r="L152" s="2">
        <v>0.30179260651455392</v>
      </c>
      <c r="M152" s="2">
        <v>1.4586642648203441</v>
      </c>
      <c r="N152" s="2">
        <v>3.420316207164944</v>
      </c>
      <c r="O152" s="2">
        <v>3.4404357142659152</v>
      </c>
      <c r="P152" s="2">
        <v>4.7917802551528847</v>
      </c>
      <c r="Q152" s="4">
        <f>SUM([1]!Frame3[[#This Row],[MgO]:[K2O]],[1]!Frame3[[#This Row],[FeO]])/SUM([1]!Frame3[[#This Row],[Al2O3]],[1]!Frame3[[#This Row],[Fe2O3]])</f>
        <v>1.0534444589218672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66.28262770171429</v>
      </c>
      <c r="H153" s="2">
        <v>0.6195557188735904</v>
      </c>
      <c r="I153" s="2">
        <v>13.66956268625858</v>
      </c>
      <c r="J153" s="2">
        <v>2.6236714118415532</v>
      </c>
      <c r="K153" s="2">
        <v>0.78244824026300497</v>
      </c>
      <c r="L153" s="2">
        <v>0.83590850959135199</v>
      </c>
      <c r="M153" s="2">
        <v>2.8912600214100892</v>
      </c>
      <c r="N153" s="2">
        <v>3.9533555394791011</v>
      </c>
      <c r="O153" s="2">
        <v>3.3633024738852049</v>
      </c>
      <c r="P153" s="2">
        <v>4.9783076966832418</v>
      </c>
      <c r="Q153" s="4">
        <f>SUM([1]!Frame3[[#This Row],[MgO]:[K2O]],[1]!Frame3[[#This Row],[FeO]])/SUM([1]!Frame3[[#This Row],[Al2O3]],[1]!Frame3[[#This Row],[Fe2O3]])</f>
        <v>1.4989814475550176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73.200209747678258</v>
      </c>
      <c r="H154" s="2">
        <v>5.7774435475673437E-2</v>
      </c>
      <c r="I154" s="2">
        <v>11.89190463540945</v>
      </c>
      <c r="J154" s="2">
        <v>0.52504045120213105</v>
      </c>
      <c r="K154" s="2">
        <v>0.15397264152476239</v>
      </c>
      <c r="L154" s="2">
        <v>5.7774435475673458E-2</v>
      </c>
      <c r="M154" s="2">
        <v>0.94364911276933316</v>
      </c>
      <c r="N154" s="2">
        <v>2.7442856850944888</v>
      </c>
      <c r="O154" s="2">
        <v>4.930085160590802</v>
      </c>
      <c r="P154" s="2">
        <v>5.4953036947794178</v>
      </c>
      <c r="Q154" s="4">
        <f>SUM([1]!Frame3[[#This Row],[MgO]:[K2O]],[1]!Frame3[[#This Row],[FeO]])/SUM([1]!Frame3[[#This Row],[Al2O3]],[1]!Frame3[[#This Row],[Fe2O3]])</f>
        <v>1.0390300985027445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73.508741415890171</v>
      </c>
      <c r="H155" s="2">
        <v>0.14282786544538251</v>
      </c>
      <c r="I155" s="2">
        <v>11.90232212044854</v>
      </c>
      <c r="J155" s="2">
        <v>0.63911074085862629</v>
      </c>
      <c r="K155" s="2">
        <v>0.18533287433895329</v>
      </c>
      <c r="L155" s="2">
        <v>0.1047404346599471</v>
      </c>
      <c r="M155" s="2">
        <v>0.8093579041905008</v>
      </c>
      <c r="N155" s="2">
        <v>2.1900272701625312</v>
      </c>
      <c r="O155" s="2">
        <v>5.5226774638881224</v>
      </c>
      <c r="P155" s="2">
        <v>4.9948619101172316</v>
      </c>
      <c r="Q155" s="4">
        <f>SUM([1]!Frame3[[#This Row],[MgO]:[K2O]],[1]!Frame3[[#This Row],[FeO]])/SUM([1]!Frame3[[#This Row],[Al2O3]],[1]!Frame3[[#This Row],[Fe2O3]])</f>
        <v>1.0169465847079144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69.702700342010374</v>
      </c>
      <c r="H156" s="2">
        <v>0.188385676600028</v>
      </c>
      <c r="I156" s="2">
        <v>14.12892574500211</v>
      </c>
      <c r="J156" s="2">
        <v>1.699483436712482</v>
      </c>
      <c r="K156" s="2">
        <v>0.45543226551837929</v>
      </c>
      <c r="L156" s="2">
        <v>0.376771353200056</v>
      </c>
      <c r="M156" s="2">
        <v>0.94192838300014003</v>
      </c>
      <c r="N156" s="2">
        <v>3.7677135320005601</v>
      </c>
      <c r="O156" s="2">
        <v>2.3548209575003511</v>
      </c>
      <c r="P156" s="2">
        <v>6.3838383084555037</v>
      </c>
      <c r="Q156" s="4">
        <f>SUM([1]!Frame3[[#This Row],[MgO]:[K2O]],[1]!Frame3[[#This Row],[FeO]])/SUM([1]!Frame3[[#This Row],[Al2O3]],[1]!Frame3[[#This Row],[Fe2O3]])</f>
        <v>0.95874520279557884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72.445568708808565</v>
      </c>
      <c r="H157" s="2">
        <v>0.47598928192384082</v>
      </c>
      <c r="I157" s="2">
        <v>12.375721330019861</v>
      </c>
      <c r="J157" s="2">
        <v>1.1101705550780721</v>
      </c>
      <c r="K157" s="2">
        <v>0.31470272565254542</v>
      </c>
      <c r="L157" s="2">
        <v>0.27607378351582762</v>
      </c>
      <c r="M157" s="2">
        <v>1.0471764202324501</v>
      </c>
      <c r="N157" s="2">
        <v>3.7127163990059588</v>
      </c>
      <c r="O157" s="2">
        <v>2.9511335479278129</v>
      </c>
      <c r="P157" s="2">
        <v>5.2907472478350872</v>
      </c>
      <c r="Q157" s="4">
        <f>SUM([1]!Frame3[[#This Row],[MgO]:[K2O]],[1]!Frame3[[#This Row],[FeO]])/SUM([1]!Frame3[[#This Row],[Al2O3]],[1]!Frame3[[#This Row],[Fe2O3]])</f>
        <v>1.0718369491054318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69.236928893178515</v>
      </c>
      <c r="H158" s="2">
        <v>0.56198773545522185</v>
      </c>
      <c r="I158" s="2">
        <v>13.64828169549506</v>
      </c>
      <c r="J158" s="2">
        <v>2.9397469864259809</v>
      </c>
      <c r="K158" s="2">
        <v>0.80578329194489573</v>
      </c>
      <c r="L158" s="2">
        <v>0.47239078243295879</v>
      </c>
      <c r="M158" s="2">
        <v>1.6634849686461439</v>
      </c>
      <c r="N158" s="2">
        <v>3.5581869171674492</v>
      </c>
      <c r="O158" s="2">
        <v>2.8324198052199199</v>
      </c>
      <c r="P158" s="2">
        <v>4.2807889240338453</v>
      </c>
      <c r="Q158" s="4">
        <f>SUM([1]!Frame3[[#This Row],[MgO]:[K2O]],[1]!Frame3[[#This Row],[FeO]])/SUM([1]!Frame3[[#This Row],[Al2O3]],[1]!Frame3[[#This Row],[Fe2O3]])</f>
        <v>1.2222969313095366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69.058999554750216</v>
      </c>
      <c r="H159" s="2">
        <v>0.46458752328353331</v>
      </c>
      <c r="I159" s="2">
        <v>14.56675463628579</v>
      </c>
      <c r="J159" s="2">
        <v>2.0084759246845789</v>
      </c>
      <c r="K159" s="2">
        <v>0.59745817328642647</v>
      </c>
      <c r="L159" s="2">
        <v>5.2266096369397497E-2</v>
      </c>
      <c r="M159" s="2">
        <v>0.58847752949247567</v>
      </c>
      <c r="N159" s="2">
        <v>4.3845447509883462</v>
      </c>
      <c r="O159" s="2">
        <v>4.4910127250741532</v>
      </c>
      <c r="P159" s="2">
        <v>3.7874230857850728</v>
      </c>
      <c r="Q159" s="4">
        <f>SUM([1]!Frame3[[#This Row],[MgO]:[K2O]],[1]!Frame3[[#This Row],[FeO]])/SUM([1]!Frame3[[#This Row],[Al2O3]],[1]!Frame3[[#This Row],[Fe2O3]])</f>
        <v>1.0788443261865266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73.300078773320266</v>
      </c>
      <c r="H160" s="2">
        <v>0.29370941140638551</v>
      </c>
      <c r="I160" s="2">
        <v>12.29663402421401</v>
      </c>
      <c r="J160" s="2">
        <v>0.6875321731691878</v>
      </c>
      <c r="K160" s="2">
        <v>0.21219349093977041</v>
      </c>
      <c r="L160" s="2">
        <v>2.9370941140638551E-2</v>
      </c>
      <c r="M160" s="2">
        <v>1.2335795279068189</v>
      </c>
      <c r="N160" s="2">
        <v>3.5343032505901708</v>
      </c>
      <c r="O160" s="2">
        <v>4.816834347064721</v>
      </c>
      <c r="P160" s="2">
        <v>3.595764060248039</v>
      </c>
      <c r="Q160" s="4">
        <f>SUM([1]!Frame3[[#This Row],[MgO]:[K2O]],[1]!Frame3[[#This Row],[FeO]])/SUM([1]!Frame3[[#This Row],[Al2O3]],[1]!Frame3[[#This Row],[Fe2O3]])</f>
        <v>1.1519488271062035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71.243020450092018</v>
      </c>
      <c r="H161" s="2">
        <v>0.29277953609626861</v>
      </c>
      <c r="I161" s="2">
        <v>13.409302753209101</v>
      </c>
      <c r="J161" s="2">
        <v>1.0638720327149029</v>
      </c>
      <c r="K161" s="2">
        <v>0.3372367608066662</v>
      </c>
      <c r="L161" s="2">
        <v>0.1073524965686318</v>
      </c>
      <c r="M161" s="2">
        <v>0.95641315124781057</v>
      </c>
      <c r="N161" s="2">
        <v>3.9232457836899979</v>
      </c>
      <c r="O161" s="2">
        <v>5.5725705036989783</v>
      </c>
      <c r="P161" s="2">
        <v>3.09420653187561</v>
      </c>
      <c r="Q161" s="4">
        <f>SUM([1]!Frame3[[#This Row],[MgO]:[K2O]],[1]!Frame3[[#This Row],[FeO]])/SUM([1]!Frame3[[#This Row],[Al2O3]],[1]!Frame3[[#This Row],[Fe2O3]])</f>
        <v>1.1748186427360778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69.254842895223547</v>
      </c>
      <c r="H162" s="2">
        <v>0.29131313612685178</v>
      </c>
      <c r="I162" s="2">
        <v>14.779286439502281</v>
      </c>
      <c r="J162" s="2">
        <v>1.520769936850757</v>
      </c>
      <c r="K162" s="2">
        <v>0.46505058596736842</v>
      </c>
      <c r="L162" s="2">
        <v>0.40783839057759252</v>
      </c>
      <c r="M162" s="2">
        <v>1.3303299883126229</v>
      </c>
      <c r="N162" s="2">
        <v>4.3211448525483007</v>
      </c>
      <c r="O162" s="2">
        <v>4.4376701069990432</v>
      </c>
      <c r="P162" s="2">
        <v>3.191753667891633</v>
      </c>
      <c r="Q162" s="4">
        <f>SUM([1]!Frame3[[#This Row],[MgO]:[K2O]],[1]!Frame3[[#This Row],[FeO]])/SUM([1]!Frame3[[#This Row],[Al2O3]],[1]!Frame3[[#This Row],[Fe2O3]])</f>
        <v>1.1621630979716699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72.137939894847662</v>
      </c>
      <c r="H163" s="2">
        <v>0.29256971702655532</v>
      </c>
      <c r="I163" s="2">
        <v>12.678021071150731</v>
      </c>
      <c r="J163" s="2">
        <v>1.18515501758089</v>
      </c>
      <c r="K163" s="2">
        <v>0.37278066338712318</v>
      </c>
      <c r="L163" s="2">
        <v>0.11702788681062209</v>
      </c>
      <c r="M163" s="2">
        <v>1.0825079529982551</v>
      </c>
      <c r="N163" s="2">
        <v>3.9009295603540699</v>
      </c>
      <c r="O163" s="2">
        <v>5.1394746957664879</v>
      </c>
      <c r="P163" s="2">
        <v>3.093593540077618</v>
      </c>
      <c r="Q163" s="4">
        <f>SUM([1]!Frame3[[#This Row],[MgO]:[K2O]],[1]!Frame3[[#This Row],[FeO]])/SUM([1]!Frame3[[#This Row],[Al2O3]],[1]!Frame3[[#This Row],[Fe2O3]])</f>
        <v>1.2331037748530869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71.332800821745565</v>
      </c>
      <c r="H164" s="2">
        <v>0.29186907046540739</v>
      </c>
      <c r="I164" s="2">
        <v>13.143837139958849</v>
      </c>
      <c r="J164" s="2">
        <v>1.2447918853053539</v>
      </c>
      <c r="K164" s="2">
        <v>0.38578927568269977</v>
      </c>
      <c r="L164" s="2">
        <v>0.27241113243438031</v>
      </c>
      <c r="M164" s="2">
        <v>1.381513600202928</v>
      </c>
      <c r="N164" s="2">
        <v>4.3974939950121383</v>
      </c>
      <c r="O164" s="2">
        <v>4.0569800794691631</v>
      </c>
      <c r="P164" s="2">
        <v>3.49251299972352</v>
      </c>
      <c r="Q164" s="4">
        <f>SUM([1]!Frame3[[#This Row],[MgO]:[K2O]],[1]!Frame3[[#This Row],[FeO]])/SUM([1]!Frame3[[#This Row],[Al2O3]],[1]!Frame3[[#This Row],[Fe2O3]])</f>
        <v>1.2392197342020659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70.867697023905578</v>
      </c>
      <c r="H165" s="2">
        <v>0.29115734192237303</v>
      </c>
      <c r="I165" s="2">
        <v>13.56793213358258</v>
      </c>
      <c r="J165" s="2">
        <v>0.86081249508176627</v>
      </c>
      <c r="K165" s="2">
        <v>0.27100652184770768</v>
      </c>
      <c r="L165" s="2">
        <v>0.40762027869132211</v>
      </c>
      <c r="M165" s="2">
        <v>1.572249646380814</v>
      </c>
      <c r="N165" s="2">
        <v>4.3867706182970858</v>
      </c>
      <c r="O165" s="2">
        <v>4.2800129262588831</v>
      </c>
      <c r="P165" s="2">
        <v>3.494741014031876</v>
      </c>
      <c r="Q165" s="4">
        <f>SUM([1]!Frame3[[#This Row],[MgO]:[K2O]],[1]!Frame3[[#This Row],[FeO]])/SUM([1]!Frame3[[#This Row],[Al2O3]],[1]!Frame3[[#This Row],[Fe2O3]])</f>
        <v>1.2343422424949633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67.828460607239407</v>
      </c>
      <c r="H166" s="2">
        <v>0.36689458580892342</v>
      </c>
      <c r="I166" s="2">
        <v>14.158367990831531</v>
      </c>
      <c r="J166" s="2">
        <v>1.204314771625181</v>
      </c>
      <c r="K166" s="2">
        <v>0.37144572030313999</v>
      </c>
      <c r="L166" s="2">
        <v>0.22578128357472199</v>
      </c>
      <c r="M166" s="2">
        <v>1.138313971355891</v>
      </c>
      <c r="N166" s="2">
        <v>5.0048184525730059</v>
      </c>
      <c r="O166" s="2">
        <v>3.9135422486285161</v>
      </c>
      <c r="P166" s="2">
        <v>5.7880603680596856</v>
      </c>
      <c r="Q166" s="4">
        <f>SUM([1]!Frame3[[#This Row],[MgO]:[K2O]],[1]!Frame3[[#This Row],[FeO]])/SUM([1]!Frame3[[#This Row],[Al2O3]],[1]!Frame3[[#This Row],[Fe2O3]])</f>
        <v>1.1683894755004394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74.308427938002069</v>
      </c>
      <c r="H167" s="2">
        <v>0.14376711196569469</v>
      </c>
      <c r="I167" s="2">
        <v>12.17228214642882</v>
      </c>
      <c r="J167" s="2">
        <v>1.266984375147354</v>
      </c>
      <c r="K167" s="2">
        <v>0.35059850952273619</v>
      </c>
      <c r="L167" s="2">
        <v>0.17252053435883369</v>
      </c>
      <c r="M167" s="2">
        <v>1.523931386836364</v>
      </c>
      <c r="N167" s="2">
        <v>3.1532919891142379</v>
      </c>
      <c r="O167" s="2">
        <v>2.6165614377756432</v>
      </c>
      <c r="P167" s="2">
        <v>4.2916345708482329</v>
      </c>
      <c r="Q167" s="4">
        <f>SUM([1]!Frame3[[#This Row],[MgO]:[K2O]],[1]!Frame3[[#This Row],[FeO]])/SUM([1]!Frame3[[#This Row],[Al2O3]],[1]!Frame3[[#This Row],[Fe2O3]])</f>
        <v>1.0507380318457218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73.496091091127539</v>
      </c>
      <c r="H168" s="2">
        <v>0.230696597722608</v>
      </c>
      <c r="I168" s="2">
        <v>12.42877920230551</v>
      </c>
      <c r="J168" s="2">
        <v>1.581507071014187</v>
      </c>
      <c r="K168" s="2">
        <v>0.43858860935571131</v>
      </c>
      <c r="L168" s="2">
        <v>0.27875838891481802</v>
      </c>
      <c r="M168" s="2">
        <v>1.8744098564961911</v>
      </c>
      <c r="N168" s="2">
        <v>3.2297523681165128</v>
      </c>
      <c r="O168" s="2">
        <v>2.4511513508027098</v>
      </c>
      <c r="P168" s="2">
        <v>3.990265464144199</v>
      </c>
      <c r="Q168" s="4">
        <f>SUM([1]!Frame3[[#This Row],[MgO]:[K2O]],[1]!Frame3[[#This Row],[FeO]])/SUM([1]!Frame3[[#This Row],[Al2O3]],[1]!Frame3[[#This Row],[Fe2O3]])</f>
        <v>1.127107392722186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73.860184477105292</v>
      </c>
      <c r="H169" s="2">
        <v>0.19184463500546831</v>
      </c>
      <c r="I169" s="2">
        <v>12.27805664034997</v>
      </c>
      <c r="J169" s="2">
        <v>1.4056662091232559</v>
      </c>
      <c r="K169" s="2">
        <v>0.38995869733980421</v>
      </c>
      <c r="L169" s="2">
        <v>0.22062133025628849</v>
      </c>
      <c r="M169" s="2">
        <v>1.7841551055508551</v>
      </c>
      <c r="N169" s="2">
        <v>3.1942131728410481</v>
      </c>
      <c r="O169" s="2">
        <v>2.4843880233208151</v>
      </c>
      <c r="P169" s="2">
        <v>4.190911709107203</v>
      </c>
      <c r="Q169" s="4">
        <f>SUM([1]!Frame3[[#This Row],[MgO]:[K2O]],[1]!Frame3[[#This Row],[FeO]])/SUM([1]!Frame3[[#This Row],[Al2O3]],[1]!Frame3[[#This Row],[Fe2O3]])</f>
        <v>1.0969057726455551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74.348800935682306</v>
      </c>
      <c r="H170" s="2">
        <v>0.22104736576017231</v>
      </c>
      <c r="I170" s="2">
        <v>12.282544932239141</v>
      </c>
      <c r="J170" s="2">
        <v>1.601784466366037</v>
      </c>
      <c r="K170" s="2">
        <v>0.43525568724610442</v>
      </c>
      <c r="L170" s="2">
        <v>0.25949038589237622</v>
      </c>
      <c r="M170" s="2">
        <v>1.826043456279685</v>
      </c>
      <c r="N170" s="2">
        <v>2.758286694485629</v>
      </c>
      <c r="O170" s="2">
        <v>2.5756823488576601</v>
      </c>
      <c r="P170" s="2">
        <v>3.6910637271908899</v>
      </c>
      <c r="Q170" s="4">
        <f>SUM([1]!Frame3[[#This Row],[MgO]:[K2O]],[1]!Frame3[[#This Row],[FeO]])/SUM([1]!Frame3[[#This Row],[Al2O3]],[1]!Frame3[[#This Row],[Fe2O3]])</f>
        <v>1.0808118011530172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74.062738889754655</v>
      </c>
      <c r="H171" s="2">
        <v>0.23891206093469239</v>
      </c>
      <c r="I171" s="2">
        <v>12.51899199297789</v>
      </c>
      <c r="J171" s="2">
        <v>0.65446550180939</v>
      </c>
      <c r="K171" s="2">
        <v>0.17742483630355399</v>
      </c>
      <c r="L171" s="2">
        <v>8.6008341936489277E-2</v>
      </c>
      <c r="M171" s="2">
        <v>1.7201668387297859</v>
      </c>
      <c r="N171" s="2">
        <v>2.561137293219903</v>
      </c>
      <c r="O171" s="2">
        <v>2.6853715649059429</v>
      </c>
      <c r="P171" s="2">
        <v>5.2947826794277084</v>
      </c>
      <c r="Q171" s="4">
        <f>SUM([1]!Frame3[[#This Row],[MgO]:[K2O]],[1]!Frame3[[#This Row],[FeO]])/SUM([1]!Frame3[[#This Row],[Al2O3]],[1]!Frame3[[#This Row],[Fe2O3]])</f>
        <v>0.90198374598322251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71.611802604689089</v>
      </c>
      <c r="H172" s="2">
        <v>0.18504341758317591</v>
      </c>
      <c r="I172" s="2">
        <v>12.10573516083619</v>
      </c>
      <c r="J172" s="2">
        <v>1.2914782009528061</v>
      </c>
      <c r="K172" s="2">
        <v>0.39436594281702242</v>
      </c>
      <c r="L172" s="2">
        <v>0.18504341758317591</v>
      </c>
      <c r="M172" s="2">
        <v>1.3342604320471101</v>
      </c>
      <c r="N172" s="2">
        <v>5.3078243464647814</v>
      </c>
      <c r="O172" s="2">
        <v>2.395825301340067</v>
      </c>
      <c r="P172" s="2">
        <v>5.1886211756865803</v>
      </c>
      <c r="Q172" s="4">
        <f>SUM([1]!Frame3[[#This Row],[MgO]:[K2O]],[1]!Frame3[[#This Row],[FeO]])/SUM([1]!Frame3[[#This Row],[Al2O3]],[1]!Frame3[[#This Row],[Fe2O3]])</f>
        <v>1.298975212161567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72.007172000803052</v>
      </c>
      <c r="H173" s="2">
        <v>0.35044723428807761</v>
      </c>
      <c r="I173" s="2">
        <v>11.43820834134698</v>
      </c>
      <c r="J173" s="2">
        <v>2.635507077617079</v>
      </c>
      <c r="K173" s="2">
        <v>0.72776249750337563</v>
      </c>
      <c r="L173" s="2">
        <v>0.37965117047875069</v>
      </c>
      <c r="M173" s="2">
        <v>1.7327668806466059</v>
      </c>
      <c r="N173" s="2">
        <v>3.0664133000206788</v>
      </c>
      <c r="O173" s="2">
        <v>2.8814550374797498</v>
      </c>
      <c r="P173" s="2">
        <v>4.7806164598156391</v>
      </c>
      <c r="Q173" s="4">
        <f>SUM([1]!Frame3[[#This Row],[MgO]:[K2O]],[1]!Frame3[[#This Row],[FeO]])/SUM([1]!Frame3[[#This Row],[Al2O3]],[1]!Frame3[[#This Row],[Fe2O3]])</f>
        <v>1.3454532377760213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74.462228892518638</v>
      </c>
      <c r="H174" s="2">
        <v>0.10845928466865799</v>
      </c>
      <c r="I174" s="2">
        <v>12.344638582287249</v>
      </c>
      <c r="J174" s="2">
        <v>0.65407428942650803</v>
      </c>
      <c r="K174" s="2">
        <v>0.18664777194485829</v>
      </c>
      <c r="L174" s="2">
        <v>4.9299674849390018E-2</v>
      </c>
      <c r="M174" s="2">
        <v>1.7254886197286501</v>
      </c>
      <c r="N174" s="2">
        <v>3.4706971093970558</v>
      </c>
      <c r="O174" s="2">
        <v>2.6030228320477922</v>
      </c>
      <c r="P174" s="2">
        <v>4.3954429431311901</v>
      </c>
      <c r="Q174" s="4">
        <f>SUM([1]!Frame3[[#This Row],[MgO]:[K2O]],[1]!Frame3[[#This Row],[FeO]])/SUM([1]!Frame3[[#This Row],[Al2O3]],[1]!Frame3[[#This Row],[Fe2O3]])</f>
        <v>1.0203566168919469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73.536490079054047</v>
      </c>
      <c r="H175" s="2">
        <v>0.19321200756451401</v>
      </c>
      <c r="I175" s="2">
        <v>12.404210885641801</v>
      </c>
      <c r="J175" s="2">
        <v>1.2822693625522059</v>
      </c>
      <c r="K175" s="2">
        <v>0.36434786263794477</v>
      </c>
      <c r="L175" s="2">
        <v>9.6606003782257033E-2</v>
      </c>
      <c r="M175" s="2">
        <v>1.458750657112081</v>
      </c>
      <c r="N175" s="2">
        <v>3.4005313331354481</v>
      </c>
      <c r="O175" s="2">
        <v>3.072070920275773</v>
      </c>
      <c r="P175" s="2">
        <v>4.1915108882438989</v>
      </c>
      <c r="Q175" s="4">
        <f>SUM([1]!Frame3[[#This Row],[MgO]:[K2O]],[1]!Frame3[[#This Row],[FeO]])/SUM([1]!Frame3[[#This Row],[Al2O3]],[1]!Frame3[[#This Row],[Fe2O3]])</f>
        <v>1.079068237082524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74.643735014912636</v>
      </c>
      <c r="H176" s="2">
        <v>0.32488040826854619</v>
      </c>
      <c r="I176" s="2">
        <v>11.86305733223025</v>
      </c>
      <c r="J176" s="2">
        <v>1.0031863854785941</v>
      </c>
      <c r="K176" s="2">
        <v>0.29426502341406269</v>
      </c>
      <c r="L176" s="2">
        <v>0.1082934694228487</v>
      </c>
      <c r="M176" s="2">
        <v>0.83681317281292211</v>
      </c>
      <c r="N176" s="2">
        <v>3.1700451958324818</v>
      </c>
      <c r="O176" s="2">
        <v>4.3612733594838176</v>
      </c>
      <c r="P176" s="2">
        <v>3.394450638143836</v>
      </c>
      <c r="Q176" s="4">
        <f>SUM([1]!Frame3[[#This Row],[MgO]:[K2O]],[1]!Frame3[[#This Row],[FeO]])/SUM([1]!Frame3[[#This Row],[Al2O3]],[1]!Frame3[[#This Row],[Fe2O3]])</f>
        <v>1.0916170699799943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74.709997930639474</v>
      </c>
      <c r="H177" s="2">
        <v>0.2916002611020922</v>
      </c>
      <c r="I177" s="2">
        <v>11.26180318739114</v>
      </c>
      <c r="J177" s="2">
        <v>1.261257371957309</v>
      </c>
      <c r="K177" s="2">
        <v>0.36179997062133101</v>
      </c>
      <c r="L177" s="2">
        <v>0.27148989826746522</v>
      </c>
      <c r="M177" s="2">
        <v>1.3775598541719529</v>
      </c>
      <c r="N177" s="2">
        <v>4.3136728280275003</v>
      </c>
      <c r="O177" s="2">
        <v>1.759656748029867</v>
      </c>
      <c r="P177" s="2">
        <v>4.391161949791881</v>
      </c>
      <c r="Q177" s="4">
        <f>SUM([1]!Frame3[[#This Row],[MgO]:[K2O]],[1]!Frame3[[#This Row],[FeO]])/SUM([1]!Frame3[[#This Row],[Al2O3]],[1]!Frame3[[#This Row],[Fe2O3]])</f>
        <v>1.2166369770905938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75.051669070557921</v>
      </c>
      <c r="H178" s="2">
        <v>0.36364200357201681</v>
      </c>
      <c r="I178" s="2">
        <v>10.90926010716051</v>
      </c>
      <c r="J178" s="2">
        <v>1.357475514879191</v>
      </c>
      <c r="K178" s="2">
        <v>0.38954354643086142</v>
      </c>
      <c r="L178" s="2">
        <v>0.32323733650845943</v>
      </c>
      <c r="M178" s="2">
        <v>1.3434551798632841</v>
      </c>
      <c r="N178" s="2">
        <v>4.1919842078440839</v>
      </c>
      <c r="O178" s="2">
        <v>1.8788170184554209</v>
      </c>
      <c r="P178" s="2">
        <v>4.1909160147282591</v>
      </c>
      <c r="Q178" s="4">
        <f>SUM([1]!Frame3[[#This Row],[MgO]:[K2O]],[1]!Frame3[[#This Row],[FeO]])/SUM([1]!Frame3[[#This Row],[Al2O3]],[1]!Frame3[[#This Row],[Fe2O3]])</f>
        <v>1.2651771916019754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74.686397635145369</v>
      </c>
      <c r="H179" s="2">
        <v>0.33624162646109101</v>
      </c>
      <c r="I179" s="2">
        <v>11.004271411453891</v>
      </c>
      <c r="J179" s="2">
        <v>1.358284612832287</v>
      </c>
      <c r="K179" s="2">
        <v>0.3949724132838543</v>
      </c>
      <c r="L179" s="2">
        <v>0.31586334606950978</v>
      </c>
      <c r="M179" s="2">
        <v>1.395912206823317</v>
      </c>
      <c r="N179" s="2">
        <v>4.3915194243857636</v>
      </c>
      <c r="O179" s="2">
        <v>1.9257474970044299</v>
      </c>
      <c r="P179" s="2">
        <v>4.1907898265404953</v>
      </c>
      <c r="Q179" s="4">
        <f>SUM([1]!Frame3[[#This Row],[MgO]:[K2O]],[1]!Frame3[[#This Row],[FeO]])/SUM([1]!Frame3[[#This Row],[Al2O3]],[1]!Frame3[[#This Row],[Fe2O3]])</f>
        <v>1.294701044598829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74.719802756319908</v>
      </c>
      <c r="H180" s="2">
        <v>0.34096389784500608</v>
      </c>
      <c r="I180" s="2">
        <v>11.203099500621629</v>
      </c>
      <c r="J180" s="2">
        <v>1.282795263991874</v>
      </c>
      <c r="K180" s="2">
        <v>0.36867957475046292</v>
      </c>
      <c r="L180" s="2">
        <v>0.31173842088686282</v>
      </c>
      <c r="M180" s="2">
        <v>1.3638555913800241</v>
      </c>
      <c r="N180" s="2">
        <v>4.3058869384997944</v>
      </c>
      <c r="O180" s="2">
        <v>1.8119795714048901</v>
      </c>
      <c r="P180" s="2">
        <v>4.2911984842995459</v>
      </c>
      <c r="Q180" s="4">
        <f>SUM([1]!Frame3[[#This Row],[MgO]:[K2O]],[1]!Frame3[[#This Row],[FeO]])/SUM([1]!Frame3[[#This Row],[Al2O3]],[1]!Frame3[[#This Row],[Fe2O3]])</f>
        <v>1.2356406902804895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68.685348819774106</v>
      </c>
      <c r="H181" s="2">
        <v>0.43912801191238471</v>
      </c>
      <c r="I181" s="2">
        <v>14.185744036995731</v>
      </c>
      <c r="J181" s="2">
        <v>1.3936651739909811</v>
      </c>
      <c r="K181" s="2">
        <v>0.42467458470865638</v>
      </c>
      <c r="L181" s="2">
        <v>0.44867427304091478</v>
      </c>
      <c r="M181" s="2">
        <v>1.3746616025083349</v>
      </c>
      <c r="N181" s="2">
        <v>4.104892285267943</v>
      </c>
      <c r="O181" s="2">
        <v>4.5535665583088587</v>
      </c>
      <c r="P181" s="2">
        <v>4.3896446534921028</v>
      </c>
      <c r="Q181" s="4">
        <f>SUM([1]!Frame3[[#This Row],[MgO]:[K2O]],[1]!Frame3[[#This Row],[FeO]])/SUM([1]!Frame3[[#This Row],[Al2O3]],[1]!Frame3[[#This Row],[Fe2O3]])</f>
        <v>1.1962630727110046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71.555993764803787</v>
      </c>
      <c r="H182" s="2">
        <v>0.20102687211516779</v>
      </c>
      <c r="I182" s="2">
        <v>12.358366280984839</v>
      </c>
      <c r="J182" s="2">
        <v>1.182989070894291</v>
      </c>
      <c r="K182" s="2">
        <v>0.33393213707133579</v>
      </c>
      <c r="L182" s="2">
        <v>0.35419020325053391</v>
      </c>
      <c r="M182" s="2">
        <v>1.5986422687253821</v>
      </c>
      <c r="N182" s="2">
        <v>3.915237652147793</v>
      </c>
      <c r="O182" s="2">
        <v>2.2112955932668461</v>
      </c>
      <c r="P182" s="2">
        <v>6.2883261567400179</v>
      </c>
      <c r="Q182" s="4">
        <f>SUM([1]!Frame3[[#This Row],[MgO]:[K2O]],[1]!Frame3[[#This Row],[FeO]])/SUM([1]!Frame3[[#This Row],[Al2O3]],[1]!Frame3[[#This Row],[Fe2O3]])</f>
        <v>1.1387677505683647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72.776298015506271</v>
      </c>
      <c r="H183" s="2">
        <v>0.18844199382575419</v>
      </c>
      <c r="I183" s="2">
        <v>11.75878041472706</v>
      </c>
      <c r="J183" s="2">
        <v>1.056255673460887</v>
      </c>
      <c r="K183" s="2">
        <v>0.30249929973554401</v>
      </c>
      <c r="L183" s="2">
        <v>0.25439669166476819</v>
      </c>
      <c r="M183" s="2">
        <v>1.262561358632553</v>
      </c>
      <c r="N183" s="2">
        <v>3.9384376709582631</v>
      </c>
      <c r="O183" s="2">
        <v>2.5722332157215448</v>
      </c>
      <c r="P183" s="2">
        <v>5.8900956657673538</v>
      </c>
      <c r="Q183" s="4">
        <f>SUM([1]!Frame3[[#This Row],[MgO]:[K2O]],[1]!Frame3[[#This Row],[FeO]])/SUM([1]!Frame3[[#This Row],[Al2O3]],[1]!Frame3[[#This Row],[Fe2O3]])</f>
        <v>1.146391593219694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71.774942379450962</v>
      </c>
      <c r="H184" s="2">
        <v>0.1620847529822883</v>
      </c>
      <c r="I184" s="2">
        <v>12.137287679203119</v>
      </c>
      <c r="J184" s="2">
        <v>1.0221706534970749</v>
      </c>
      <c r="K184" s="2">
        <v>0.29421657002898699</v>
      </c>
      <c r="L184" s="2">
        <v>0.66740780639765784</v>
      </c>
      <c r="M184" s="2">
        <v>1.325281215561064</v>
      </c>
      <c r="N184" s="2">
        <v>4.1569971941339832</v>
      </c>
      <c r="O184" s="2">
        <v>2.4694088836713339</v>
      </c>
      <c r="P184" s="2">
        <v>5.9902028650735124</v>
      </c>
      <c r="Q184" s="4">
        <f>SUM([1]!Frame3[[#This Row],[MgO]:[K2O]],[1]!Frame3[[#This Row],[FeO]])/SUM([1]!Frame3[[#This Row],[Al2O3]],[1]!Frame3[[#This Row],[Fe2O3]])</f>
        <v>1.2219197553554078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70.819493167064039</v>
      </c>
      <c r="H185" s="2">
        <v>0.19903765477895419</v>
      </c>
      <c r="I185" s="2">
        <v>12.681542004487641</v>
      </c>
      <c r="J185" s="2">
        <v>1.2163362523176411</v>
      </c>
      <c r="K185" s="2">
        <v>0.34576475110775717</v>
      </c>
      <c r="L185" s="2">
        <v>0.34120740819249268</v>
      </c>
      <c r="M185" s="2">
        <v>1.65864712315795</v>
      </c>
      <c r="N185" s="2">
        <v>4.0091870462617898</v>
      </c>
      <c r="O185" s="2">
        <v>2.3410619395429371</v>
      </c>
      <c r="P185" s="2">
        <v>6.387722653088816</v>
      </c>
      <c r="Q185" s="4">
        <f>SUM([1]!Frame3[[#This Row],[MgO]:[K2O]],[1]!Frame3[[#This Row],[FeO]])/SUM([1]!Frame3[[#This Row],[Al2O3]],[1]!Frame3[[#This Row],[Fe2O3]])</f>
        <v>1.1420213259562482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71.566919965357869</v>
      </c>
      <c r="H186" s="2">
        <v>0.1996420455994308</v>
      </c>
      <c r="I186" s="2">
        <v>12.18767154564145</v>
      </c>
      <c r="J186" s="2">
        <v>1.219339609021352</v>
      </c>
      <c r="K186" s="2">
        <v>0.34851941646900569</v>
      </c>
      <c r="L186" s="2">
        <v>0.33273674266571812</v>
      </c>
      <c r="M186" s="2">
        <v>1.644670185176264</v>
      </c>
      <c r="N186" s="2">
        <v>4.068895024597925</v>
      </c>
      <c r="O186" s="2">
        <v>2.2435963219745561</v>
      </c>
      <c r="P186" s="2">
        <v>6.1880091434964477</v>
      </c>
      <c r="Q186" s="4">
        <f>SUM([1]!Frame3[[#This Row],[MgO]:[K2O]],[1]!Frame3[[#This Row],[FeO]])/SUM([1]!Frame3[[#This Row],[Al2O3]],[1]!Frame3[[#This Row],[Fe2O3]])</f>
        <v>1.1832894469842401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71.151528210999857</v>
      </c>
      <c r="H187" s="2">
        <v>0.2084332384343538</v>
      </c>
      <c r="I187" s="2">
        <v>12.543891258503839</v>
      </c>
      <c r="J187" s="2">
        <v>1.2165122374881989</v>
      </c>
      <c r="K187" s="2">
        <v>0.34400608278053357</v>
      </c>
      <c r="L187" s="2">
        <v>0.34107257198348789</v>
      </c>
      <c r="M187" s="2">
        <v>1.563249288257653</v>
      </c>
      <c r="N187" s="2">
        <v>4.0170769589166371</v>
      </c>
      <c r="O187" s="2">
        <v>2.226445956003325</v>
      </c>
      <c r="P187" s="2">
        <v>6.3877841966321158</v>
      </c>
      <c r="Q187" s="4">
        <f>SUM([1]!Frame3[[#This Row],[MgO]:[K2O]],[1]!Frame3[[#This Row],[FeO]])/SUM([1]!Frame3[[#This Row],[Al2O3]],[1]!Frame3[[#This Row],[Fe2O3]])</f>
        <v>1.1321376767610472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73.071936561789258</v>
      </c>
      <c r="H188" s="2">
        <v>0.1051119788387187</v>
      </c>
      <c r="I188" s="2">
        <v>12.020988125373471</v>
      </c>
      <c r="J188" s="2">
        <v>0.67781979433963402</v>
      </c>
      <c r="K188" s="2">
        <v>0.19512833589138481</v>
      </c>
      <c r="L188" s="2">
        <v>0.13377888215836931</v>
      </c>
      <c r="M188" s="2">
        <v>1.022452885067537</v>
      </c>
      <c r="N188" s="2">
        <v>4.2331460568683994</v>
      </c>
      <c r="O188" s="2">
        <v>2.4462424166101799</v>
      </c>
      <c r="P188" s="2">
        <v>6.0933949630630364</v>
      </c>
      <c r="Q188" s="4">
        <f>SUM([1]!Frame3[[#This Row],[MgO]:[K2O]],[1]!Frame3[[#This Row],[FeO]])/SUM([1]!Frame3[[#This Row],[Al2O3]],[1]!Frame3[[#This Row],[Fe2O3]])</f>
        <v>1.0515149793358278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73.369156274240581</v>
      </c>
      <c r="H189" s="2">
        <v>0.12482646663592829</v>
      </c>
      <c r="I189" s="2">
        <v>11.79130007914768</v>
      </c>
      <c r="J189" s="2">
        <v>0.7743142144764098</v>
      </c>
      <c r="K189" s="2">
        <v>0.2220125086454339</v>
      </c>
      <c r="L189" s="2">
        <v>0.1728366461112853</v>
      </c>
      <c r="M189" s="2">
        <v>1.008213768982497</v>
      </c>
      <c r="N189" s="2">
        <v>3.9560387887694191</v>
      </c>
      <c r="O189" s="2">
        <v>2.6885700506199921</v>
      </c>
      <c r="P189" s="2">
        <v>5.8927312023707517</v>
      </c>
      <c r="Q189" s="4">
        <f>SUM([1]!Frame3[[#This Row],[MgO]:[K2O]],[1]!Frame3[[#This Row],[FeO]])/SUM([1]!Frame3[[#This Row],[Al2O3]],[1]!Frame3[[#This Row],[Fe2O3]])</f>
        <v>1.0716079554235591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72.04821572532741</v>
      </c>
      <c r="H190" s="2">
        <v>0.17106818138186161</v>
      </c>
      <c r="I190" s="2">
        <v>12.335916635203141</v>
      </c>
      <c r="J190" s="2">
        <v>1.012782950933693</v>
      </c>
      <c r="K190" s="2">
        <v>0.28722678302992227</v>
      </c>
      <c r="L190" s="2">
        <v>0.24709848421824471</v>
      </c>
      <c r="M190" s="2">
        <v>1.283011360363963</v>
      </c>
      <c r="N190" s="2">
        <v>3.9345681717828169</v>
      </c>
      <c r="O190" s="2">
        <v>2.4899924178915409</v>
      </c>
      <c r="P190" s="2">
        <v>6.1901192898673969</v>
      </c>
      <c r="Q190" s="4">
        <f>SUM([1]!Frame3[[#This Row],[MgO]:[K2O]],[1]!Frame3[[#This Row],[FeO]])/SUM([1]!Frame3[[#This Row],[Al2O3]],[1]!Frame3[[#This Row],[Fe2O3]])</f>
        <v>1.0833843508628218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73.473844003298225</v>
      </c>
      <c r="H191" s="2">
        <v>0.1042047813352605</v>
      </c>
      <c r="I191" s="2">
        <v>11.680408671488751</v>
      </c>
      <c r="J191" s="2">
        <v>0.67916496166501561</v>
      </c>
      <c r="K191" s="2">
        <v>0.19673095428935691</v>
      </c>
      <c r="L191" s="2">
        <v>0.132624267153968</v>
      </c>
      <c r="M191" s="2">
        <v>1.042047813352605</v>
      </c>
      <c r="N191" s="2">
        <v>4.2723960347456824</v>
      </c>
      <c r="O191" s="2">
        <v>2.425129456529699</v>
      </c>
      <c r="P191" s="2">
        <v>5.9934490561414364</v>
      </c>
      <c r="Q191" s="4">
        <f>SUM([1]!Frame3[[#This Row],[MgO]:[K2O]],[1]!Frame3[[#This Row],[FeO]])/SUM([1]!Frame3[[#This Row],[Al2O3]],[1]!Frame3[[#This Row],[Fe2O3]])</f>
        <v>1.0882234326532041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73.483881056301797</v>
      </c>
      <c r="H192" s="2">
        <v>0.1135324543164184</v>
      </c>
      <c r="I192" s="2">
        <v>11.741147983889601</v>
      </c>
      <c r="J192" s="2">
        <v>0.77043963355515233</v>
      </c>
      <c r="K192" s="2">
        <v>0.22127038486522779</v>
      </c>
      <c r="L192" s="2">
        <v>0.15137660575522449</v>
      </c>
      <c r="M192" s="2">
        <v>0.9271817102507498</v>
      </c>
      <c r="N192" s="2">
        <v>4.0587852418119574</v>
      </c>
      <c r="O192" s="2">
        <v>2.6396295628567281</v>
      </c>
      <c r="P192" s="2">
        <v>5.892755366397151</v>
      </c>
      <c r="Q192" s="4">
        <f>SUM([1]!Frame3[[#This Row],[MgO]:[K2O]],[1]!Frame3[[#This Row],[FeO]])/SUM([1]!Frame3[[#This Row],[Al2O3]],[1]!Frame3[[#This Row],[Fe2O3]])</f>
        <v>1.0685092203239206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73.360936107278491</v>
      </c>
      <c r="H193" s="2">
        <v>0.1133133264625231</v>
      </c>
      <c r="I193" s="2">
        <v>11.709043734460719</v>
      </c>
      <c r="J193" s="2">
        <v>0.80645862330779672</v>
      </c>
      <c r="K193" s="2">
        <v>0.23316309075918881</v>
      </c>
      <c r="L193" s="2">
        <v>0.14164165807815379</v>
      </c>
      <c r="M193" s="2">
        <v>0.85929272567413351</v>
      </c>
      <c r="N193" s="2">
        <v>4.1925930791133554</v>
      </c>
      <c r="O193" s="2">
        <v>2.691191503484923</v>
      </c>
      <c r="P193" s="2">
        <v>5.8923661513806884</v>
      </c>
      <c r="Q193" s="4">
        <f>SUM([1]!Frame3[[#This Row],[MgO]:[K2O]],[1]!Frame3[[#This Row],[FeO]])/SUM([1]!Frame3[[#This Row],[Al2O3]],[1]!Frame3[[#This Row],[Fe2O3]])</f>
        <v>1.0858124569061296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69.854863465813921</v>
      </c>
      <c r="H194" s="2">
        <v>1.2369632652148239</v>
      </c>
      <c r="I194" s="2">
        <v>13.529885017194699</v>
      </c>
      <c r="J194" s="2">
        <v>3.2447073028416131</v>
      </c>
      <c r="K194" s="2">
        <v>0.81994215802427994</v>
      </c>
      <c r="L194" s="2">
        <v>0.49862085109434778</v>
      </c>
      <c r="M194" s="2">
        <v>2.387626767740243</v>
      </c>
      <c r="N194" s="2">
        <v>1.668462078661856</v>
      </c>
      <c r="O194" s="2">
        <v>2.8766587563135451</v>
      </c>
      <c r="P194" s="2">
        <v>3.8822703371006781</v>
      </c>
      <c r="Q194" s="4">
        <f>SUM([1]!Frame3[[#This Row],[MgO]:[K2O]],[1]!Frame3[[#This Row],[FeO]])/SUM([1]!Frame3[[#This Row],[Al2O3]],[1]!Frame3[[#This Row],[Fe2O3]])</f>
        <v>1.1432120706782045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64.948543751328955</v>
      </c>
      <c r="H195" s="2">
        <v>0.76601555360553086</v>
      </c>
      <c r="I195" s="2">
        <v>14.937303295307849</v>
      </c>
      <c r="J195" s="2">
        <v>3.063415380181119</v>
      </c>
      <c r="K195" s="2">
        <v>0.92403731523874366</v>
      </c>
      <c r="L195" s="2">
        <v>0.66068841498477027</v>
      </c>
      <c r="M195" s="2">
        <v>3.418344407964681</v>
      </c>
      <c r="N195" s="2">
        <v>4.3758638499715952</v>
      </c>
      <c r="O195" s="2">
        <v>3.0257614367418468</v>
      </c>
      <c r="P195" s="2">
        <v>3.8800265946749199</v>
      </c>
      <c r="Q195" s="4">
        <f>SUM([1]!Frame3[[#This Row],[MgO]:[K2O]],[1]!Frame3[[#This Row],[FeO]])/SUM([1]!Frame3[[#This Row],[Al2O3]],[1]!Frame3[[#This Row],[Fe2O3]])</f>
        <v>1.4624663356391332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67.477347800624116</v>
      </c>
      <c r="H196" s="2">
        <v>0.29046556119423228</v>
      </c>
      <c r="I196" s="2">
        <v>14.39455408849239</v>
      </c>
      <c r="J196" s="2">
        <v>1.554914276871102</v>
      </c>
      <c r="K196" s="2">
        <v>0.48768627965090339</v>
      </c>
      <c r="L196" s="2">
        <v>0.68181984100717852</v>
      </c>
      <c r="M196" s="2">
        <v>2.785431362418453</v>
      </c>
      <c r="N196" s="2">
        <v>2.5039940488356329</v>
      </c>
      <c r="O196" s="2">
        <v>6.3332430539090003</v>
      </c>
      <c r="P196" s="2">
        <v>3.490543686996999</v>
      </c>
      <c r="Q196" s="4">
        <f>SUM([1]!Frame3[[#This Row],[MgO]:[K2O]],[1]!Frame3[[#This Row],[FeO]])/SUM([1]!Frame3[[#This Row],[Al2O3]],[1]!Frame3[[#This Row],[Fe2O3]])</f>
        <v>1.3580085809472742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67.591430346517356</v>
      </c>
      <c r="H197" s="2">
        <v>0.28197265885176548</v>
      </c>
      <c r="I197" s="2">
        <v>14.415523853155181</v>
      </c>
      <c r="J197" s="2">
        <v>1.6866680454556311</v>
      </c>
      <c r="K197" s="2">
        <v>0.51662411717158196</v>
      </c>
      <c r="L197" s="2">
        <v>0.61602508563058389</v>
      </c>
      <c r="M197" s="2">
        <v>2.783050519830935</v>
      </c>
      <c r="N197" s="2">
        <v>2.30872026658911</v>
      </c>
      <c r="O197" s="2">
        <v>6.1105750062907722</v>
      </c>
      <c r="P197" s="2">
        <v>3.6894101005070929</v>
      </c>
      <c r="Q197" s="4">
        <f>SUM([1]!Frame3[[#This Row],[MgO]:[K2O]],[1]!Frame3[[#This Row],[FeO]])/SUM([1]!Frame3[[#This Row],[Al2O3]],[1]!Frame3[[#This Row],[Fe2O3]])</f>
        <v>1.3173426982175587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64.488862957683963</v>
      </c>
      <c r="H198" s="2">
        <v>0.35640321350288351</v>
      </c>
      <c r="I198" s="2">
        <v>15.22442762501508</v>
      </c>
      <c r="J198" s="2">
        <v>2.1970923907023119</v>
      </c>
      <c r="K198" s="2">
        <v>0.68307368359161402</v>
      </c>
      <c r="L198" s="2">
        <v>0.9615302616711231</v>
      </c>
      <c r="M198" s="2">
        <v>3.692007444690844</v>
      </c>
      <c r="N198" s="2">
        <v>2.0180597358060011</v>
      </c>
      <c r="O198" s="2">
        <v>6.5929181355607192</v>
      </c>
      <c r="P198" s="2">
        <v>3.7856245517754701</v>
      </c>
      <c r="Q198" s="4">
        <f>SUM([1]!Frame3[[#This Row],[MgO]:[K2O]],[1]!Frame3[[#This Row],[FeO]])/SUM([1]!Frame3[[#This Row],[Al2O3]],[1]!Frame3[[#This Row],[Fe2O3]])</f>
        <v>1.450765055232043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62.014356847830378</v>
      </c>
      <c r="H199" s="2">
        <v>0.42297582052544153</v>
      </c>
      <c r="I199" s="2">
        <v>15.938784929944729</v>
      </c>
      <c r="J199" s="2">
        <v>2.7478564272274482</v>
      </c>
      <c r="K199" s="2">
        <v>0.8512564475512322</v>
      </c>
      <c r="L199" s="2">
        <v>1.25892073686658</v>
      </c>
      <c r="M199" s="2">
        <v>4.2815310063539744</v>
      </c>
      <c r="N199" s="2">
        <v>1.7216442699501631</v>
      </c>
      <c r="O199" s="2">
        <v>6.8810545456975083</v>
      </c>
      <c r="P199" s="2">
        <v>3.8816189680525288</v>
      </c>
      <c r="Q199" s="4">
        <f>SUM([1]!Frame3[[#This Row],[MgO]:[K2O]],[1]!Frame3[[#This Row],[FeO]])/SUM([1]!Frame3[[#This Row],[Al2O3]],[1]!Frame3[[#This Row],[Fe2O3]])</f>
        <v>1.5258735713151901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65.901043838450192</v>
      </c>
      <c r="H200" s="2">
        <v>0.32394880874342391</v>
      </c>
      <c r="I200" s="2">
        <v>14.971764664194961</v>
      </c>
      <c r="J200" s="2">
        <v>1.966281156054678</v>
      </c>
      <c r="K200" s="2">
        <v>0.60184439049680394</v>
      </c>
      <c r="L200" s="2">
        <v>0.84760273766776451</v>
      </c>
      <c r="M200" s="2">
        <v>3.181168310711123</v>
      </c>
      <c r="N200" s="2">
        <v>2.1783158390243811</v>
      </c>
      <c r="O200" s="2">
        <v>6.2406982573581704</v>
      </c>
      <c r="P200" s="2">
        <v>3.7873319972985282</v>
      </c>
      <c r="Q200" s="4">
        <f>SUM([1]!Frame3[[#This Row],[MgO]:[K2O]],[1]!Frame3[[#This Row],[FeO]])/SUM([1]!Frame3[[#This Row],[Al2O3]],[1]!Frame3[[#This Row],[Fe2O3]])</f>
        <v>1.3712899745287208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65.886814252446356</v>
      </c>
      <c r="H201" s="2">
        <v>0.34412823803131037</v>
      </c>
      <c r="I201" s="2">
        <v>14.79785388481679</v>
      </c>
      <c r="J201" s="2">
        <v>1.99354426817798</v>
      </c>
      <c r="K201" s="2">
        <v>0.61569401385248579</v>
      </c>
      <c r="L201" s="2">
        <v>0.87519704999110748</v>
      </c>
      <c r="M201" s="2">
        <v>3.42335867478414</v>
      </c>
      <c r="N201" s="2">
        <v>2.1940962410969549</v>
      </c>
      <c r="O201" s="2">
        <v>6.1819331465135594</v>
      </c>
      <c r="P201" s="2">
        <v>3.6873802302893259</v>
      </c>
      <c r="Q201" s="4">
        <f>SUM([1]!Frame3[[#This Row],[MgO]:[K2O]],[1]!Frame3[[#This Row],[FeO]])/SUM([1]!Frame3[[#This Row],[Al2O3]],[1]!Frame3[[#This Row],[Fe2O3]])</f>
        <v>1.4198427198616785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60.654562241879582</v>
      </c>
      <c r="H202" s="2">
        <v>1.0056911618393931</v>
      </c>
      <c r="I202" s="2">
        <v>14.22199105280424</v>
      </c>
      <c r="J202" s="2">
        <v>5.6046364932744686</v>
      </c>
      <c r="K202" s="2">
        <v>1.5999903101292461</v>
      </c>
      <c r="L202" s="2">
        <v>1.508536742759089</v>
      </c>
      <c r="M202" s="2">
        <v>5.3510359931831823</v>
      </c>
      <c r="N202" s="2">
        <v>3.3111907120938491</v>
      </c>
      <c r="O202" s="2">
        <v>2.3814007700159201</v>
      </c>
      <c r="P202" s="2">
        <v>4.3609645220210442</v>
      </c>
      <c r="Q202" s="4">
        <f>SUM([1]!Frame3[[#This Row],[MgO]:[K2O]],[1]!Frame3[[#This Row],[FeO]])/SUM([1]!Frame3[[#This Row],[Al2O3]],[1]!Frame3[[#This Row],[Fe2O3]])</f>
        <v>1.9368523620603324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66.476920391705278</v>
      </c>
      <c r="H203" s="2">
        <v>0.46607083977587038</v>
      </c>
      <c r="I203" s="2">
        <v>15.037918320115329</v>
      </c>
      <c r="J203" s="2">
        <v>2.0403001420406</v>
      </c>
      <c r="K203" s="2">
        <v>0.62249961976093771</v>
      </c>
      <c r="L203" s="2">
        <v>0.23779124478360739</v>
      </c>
      <c r="M203" s="2">
        <v>3.0056813340647972</v>
      </c>
      <c r="N203" s="2">
        <v>4.6321734483846706</v>
      </c>
      <c r="O203" s="2">
        <v>2.9961696842734531</v>
      </c>
      <c r="P203" s="2">
        <v>4.4844749750954263</v>
      </c>
      <c r="Q203" s="4">
        <f>SUM([1]!Frame3[[#This Row],[MgO]:[K2O]],[1]!Frame3[[#This Row],[FeO]])/SUM([1]!Frame3[[#This Row],[Al2O3]],[1]!Frame3[[#This Row],[Fe2O3]])</f>
        <v>1.2844282382749677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61.581721816219769</v>
      </c>
      <c r="H204" s="2">
        <v>0.88449422840284753</v>
      </c>
      <c r="I204" s="2">
        <v>14.54184597019305</v>
      </c>
      <c r="J204" s="2">
        <v>4.6948605343794636</v>
      </c>
      <c r="K204" s="2">
        <v>1.371041250444061</v>
      </c>
      <c r="L204" s="2">
        <v>1.7784991474336831</v>
      </c>
      <c r="M204" s="2">
        <v>4.4129604513862519</v>
      </c>
      <c r="N204" s="2">
        <v>4.108618351290648</v>
      </c>
      <c r="O204" s="2">
        <v>2.358651275740927</v>
      </c>
      <c r="P204" s="2">
        <v>4.2673069745092862</v>
      </c>
      <c r="Q204" s="4">
        <f>SUM([1]!Frame3[[#This Row],[MgO]:[K2O]],[1]!Frame3[[#This Row],[FeO]])/SUM([1]!Frame3[[#This Row],[Al2O3]],[1]!Frame3[[#This Row],[Fe2O3]])</f>
        <v>1.8484466894415901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73.035818577040317</v>
      </c>
      <c r="H205" s="2">
        <v>0.1553747883079977</v>
      </c>
      <c r="I205" s="2">
        <v>11.93826367559863</v>
      </c>
      <c r="J205" s="2">
        <v>1.0690280623228221</v>
      </c>
      <c r="K205" s="2">
        <v>0.31073160022885887</v>
      </c>
      <c r="L205" s="2">
        <v>0.14750756637112419</v>
      </c>
      <c r="M205" s="2">
        <v>1.248895877971385</v>
      </c>
      <c r="N205" s="2">
        <v>3.9236963342334699</v>
      </c>
      <c r="O205" s="2">
        <v>2.9796486681103418</v>
      </c>
      <c r="P205" s="2">
        <v>5.1910348498150496</v>
      </c>
      <c r="Q205" s="4">
        <f>SUM([1]!Frame3[[#This Row],[MgO]:[K2O]],[1]!Frame3[[#This Row],[FeO]])/SUM([1]!Frame3[[#This Row],[Al2O3]],[1]!Frame3[[#This Row],[Fe2O3]])</f>
        <v>1.1404461119116582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70.815562470798341</v>
      </c>
      <c r="H206" s="2">
        <v>0.44133801295985958</v>
      </c>
      <c r="I206" s="2">
        <v>13.32648913046185</v>
      </c>
      <c r="J206" s="2">
        <v>2.6272239551891712</v>
      </c>
      <c r="K206" s="2">
        <v>0.71497561063629345</v>
      </c>
      <c r="L206" s="2">
        <v>0.42214940370073528</v>
      </c>
      <c r="M206" s="2">
        <v>2.1395299323923629</v>
      </c>
      <c r="N206" s="2">
        <v>3.0893660907190181</v>
      </c>
      <c r="O206" s="2">
        <v>2.638433773129595</v>
      </c>
      <c r="P206" s="2">
        <v>3.7849316200127809</v>
      </c>
      <c r="Q206" s="4">
        <f>SUM([1]!Frame3[[#This Row],[MgO]:[K2O]],[1]!Frame3[[#This Row],[FeO]])/SUM([1]!Frame3[[#This Row],[Al2O3]],[1]!Frame3[[#This Row],[Fe2O3]])</f>
        <v>1.2061830333104651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71.937664348839277</v>
      </c>
      <c r="H207" s="2">
        <v>0.18891193368917869</v>
      </c>
      <c r="I207" s="2">
        <v>12.18481972295203</v>
      </c>
      <c r="J207" s="2">
        <v>1.325672216103998</v>
      </c>
      <c r="K207" s="2">
        <v>0.38852327838483552</v>
      </c>
      <c r="L207" s="2">
        <v>0.10390156352904829</v>
      </c>
      <c r="M207" s="2">
        <v>1.3412747291931699</v>
      </c>
      <c r="N207" s="2">
        <v>4.1749537345308507</v>
      </c>
      <c r="O207" s="2">
        <v>2.9659173589201071</v>
      </c>
      <c r="P207" s="2">
        <v>5.3883611138575063</v>
      </c>
      <c r="Q207" s="4">
        <f>SUM([1]!Frame3[[#This Row],[MgO]:[K2O]],[1]!Frame3[[#This Row],[FeO]])/SUM([1]!Frame3[[#This Row],[Al2O3]],[1]!Frame3[[#This Row],[Fe2O3]])</f>
        <v>1.1792560526656537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71.806210561173458</v>
      </c>
      <c r="H208" s="2">
        <v>0.17968102208116629</v>
      </c>
      <c r="I208" s="2">
        <v>12.18048191792327</v>
      </c>
      <c r="J208" s="2">
        <v>1.3864548499343601</v>
      </c>
      <c r="K208" s="2">
        <v>0.40628280071829043</v>
      </c>
      <c r="L208" s="2">
        <v>0.1229396466871138</v>
      </c>
      <c r="M208" s="2">
        <v>1.4090774889523039</v>
      </c>
      <c r="N208" s="2">
        <v>4.132663507866825</v>
      </c>
      <c r="O208" s="2">
        <v>2.988379104086766</v>
      </c>
      <c r="P208" s="2">
        <v>5.3878291005764432</v>
      </c>
      <c r="Q208" s="4">
        <f>SUM([1]!Frame3[[#This Row],[MgO]:[K2O]],[1]!Frame3[[#This Row],[FeO]])/SUM([1]!Frame3[[#This Row],[Al2O3]],[1]!Frame3[[#This Row],[Fe2O3]])</f>
        <v>1.195670176474988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71.478782500082886</v>
      </c>
      <c r="H209" s="2">
        <v>0.2180387264591388</v>
      </c>
      <c r="I209" s="2">
        <v>12.33340796188433</v>
      </c>
      <c r="J209" s="2">
        <v>1.472920943856276</v>
      </c>
      <c r="K209" s="2">
        <v>0.43620474080914462</v>
      </c>
      <c r="L209" s="2">
        <v>0.1137593355438985</v>
      </c>
      <c r="M209" s="2">
        <v>1.507311195956655</v>
      </c>
      <c r="N209" s="2">
        <v>4.4271341415833838</v>
      </c>
      <c r="O209" s="2">
        <v>2.825023499340146</v>
      </c>
      <c r="P209" s="2">
        <v>5.1874169544841546</v>
      </c>
      <c r="Q209" s="4">
        <f>SUM([1]!Frame3[[#This Row],[MgO]:[K2O]],[1]!Frame3[[#This Row],[FeO]])/SUM([1]!Frame3[[#This Row],[Al2O3]],[1]!Frame3[[#This Row],[Fe2O3]])</f>
        <v>1.2258012999047496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71.784937659855231</v>
      </c>
      <c r="H210" s="2">
        <v>0.22794899495058571</v>
      </c>
      <c r="I210" s="2">
        <v>12.451713849175739</v>
      </c>
      <c r="J210" s="2">
        <v>1.632248337570837</v>
      </c>
      <c r="K210" s="2">
        <v>0.47265002813579549</v>
      </c>
      <c r="L210" s="2">
        <v>0.16146387142333149</v>
      </c>
      <c r="M210" s="2">
        <v>1.253719472228221</v>
      </c>
      <c r="N210" s="2">
        <v>4.2550479057442647</v>
      </c>
      <c r="O210" s="2">
        <v>2.773379438565458</v>
      </c>
      <c r="P210" s="2">
        <v>4.9868904423505223</v>
      </c>
      <c r="Q210" s="4">
        <f>SUM([1]!Frame3[[#This Row],[MgO]:[K2O]],[1]!Frame3[[#This Row],[FeO]])/SUM([1]!Frame3[[#This Row],[Al2O3]],[1]!Frame3[[#This Row],[Fe2O3]])</f>
        <v>1.1766510438531299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71.763165646784614</v>
      </c>
      <c r="H211" s="2">
        <v>0.28686142163937889</v>
      </c>
      <c r="I211" s="2">
        <v>12.813143499892259</v>
      </c>
      <c r="J211" s="2">
        <v>1.685083928844104</v>
      </c>
      <c r="K211" s="2">
        <v>0.49067180873163152</v>
      </c>
      <c r="L211" s="2">
        <v>0.20080299514756531</v>
      </c>
      <c r="M211" s="2">
        <v>1.4056209660329571</v>
      </c>
      <c r="N211" s="2">
        <v>4.3316074667546216</v>
      </c>
      <c r="O211" s="2">
        <v>2.734745552962079</v>
      </c>
      <c r="P211" s="2">
        <v>4.2882967132107783</v>
      </c>
      <c r="Q211" s="4">
        <f>SUM([1]!Frame3[[#This Row],[MgO]:[K2O]],[1]!Frame3[[#This Row],[FeO]])/SUM([1]!Frame3[[#This Row],[Al2O3]],[1]!Frame3[[#This Row],[Fe2O3]])</f>
        <v>1.183965040020541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72.96515961052809</v>
      </c>
      <c r="H212" s="2">
        <v>0.1596817344720621</v>
      </c>
      <c r="I212" s="2">
        <v>11.431333579558791</v>
      </c>
      <c r="J212" s="2">
        <v>0.80602435536138017</v>
      </c>
      <c r="K212" s="2">
        <v>0.23641389358499579</v>
      </c>
      <c r="L212" s="2">
        <v>7.5144345633911522E-2</v>
      </c>
      <c r="M212" s="2">
        <v>0.86415997478998285</v>
      </c>
      <c r="N212" s="2">
        <v>4.0484016210269838</v>
      </c>
      <c r="O212" s="2">
        <v>3.2218138190539558</v>
      </c>
      <c r="P212" s="2">
        <v>6.1918670659898352</v>
      </c>
      <c r="Q212" s="4">
        <f>SUM([1]!Frame3[[#This Row],[MgO]:[K2O]],[1]!Frame3[[#This Row],[FeO]])/SUM([1]!Frame3[[#This Row],[Al2O3]],[1]!Frame3[[#This Row],[Fe2O3]])</f>
        <v>1.126949280867634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72.456141128737244</v>
      </c>
      <c r="H213" s="2">
        <v>0.1872977669089757</v>
      </c>
      <c r="I213" s="2">
        <v>11.593731771665601</v>
      </c>
      <c r="J213" s="2">
        <v>0.87869988941839527</v>
      </c>
      <c r="K213" s="2">
        <v>0.2584121681936602</v>
      </c>
      <c r="L213" s="2">
        <v>0.1404733251817317</v>
      </c>
      <c r="M213" s="2">
        <v>0.92712394619942951</v>
      </c>
      <c r="N213" s="2">
        <v>4.3265784155973384</v>
      </c>
      <c r="O213" s="2">
        <v>2.9405749404709192</v>
      </c>
      <c r="P213" s="2">
        <v>6.2909666476267017</v>
      </c>
      <c r="Q213" s="4">
        <f>SUM([1]!Frame3[[#This Row],[MgO]:[K2O]],[1]!Frame3[[#This Row],[FeO]])/SUM([1]!Frame3[[#This Row],[Al2O3]],[1]!Frame3[[#This Row],[Fe2O3]])</f>
        <v>1.1556298603647006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73.442963514090593</v>
      </c>
      <c r="H214" s="2">
        <v>0.13232966398935239</v>
      </c>
      <c r="I214" s="2">
        <v>11.72062738191407</v>
      </c>
      <c r="J214" s="2">
        <v>0.94802868574399757</v>
      </c>
      <c r="K214" s="2">
        <v>0.27322138943545538</v>
      </c>
      <c r="L214" s="2">
        <v>8.5069069707440825E-2</v>
      </c>
      <c r="M214" s="2">
        <v>0.81288222164887913</v>
      </c>
      <c r="N214" s="2">
        <v>3.3365979563029571</v>
      </c>
      <c r="O214" s="2">
        <v>3.8564644934039838</v>
      </c>
      <c r="P214" s="2">
        <v>5.3918156237632848</v>
      </c>
      <c r="Q214" s="4">
        <f>SUM([1]!Frame3[[#This Row],[MgO]:[K2O]],[1]!Frame3[[#This Row],[FeO]])/SUM([1]!Frame3[[#This Row],[Al2O3]],[1]!Frame3[[#This Row],[Fe2O3]])</f>
        <v>1.0678399412866406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67.05084676727374</v>
      </c>
      <c r="H215" s="2">
        <v>9.8315024585445429E-2</v>
      </c>
      <c r="I215" s="2">
        <v>13.56747339279147</v>
      </c>
      <c r="J215" s="2">
        <v>4.6909274677156736</v>
      </c>
      <c r="K215" s="2">
        <v>1.283913997359728</v>
      </c>
      <c r="L215" s="2">
        <v>0.88483522126900871</v>
      </c>
      <c r="M215" s="2">
        <v>2.9494507375633612</v>
      </c>
      <c r="N215" s="2">
        <v>3.8342859588323699</v>
      </c>
      <c r="O215" s="2">
        <v>1.966300491708908</v>
      </c>
      <c r="P215" s="2">
        <v>3.67365094090029</v>
      </c>
      <c r="Q215" s="4">
        <f>SUM([1]!Frame3[[#This Row],[MgO]:[K2O]],[1]!Frame3[[#This Row],[FeO]])/SUM([1]!Frame3[[#This Row],[Al2O3]],[1]!Frame3[[#This Row],[Fe2O3]])</f>
        <v>1.5774101800864502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62.837810419592969</v>
      </c>
      <c r="H216" s="2">
        <v>0.37854102662405398</v>
      </c>
      <c r="I216" s="2">
        <v>17.412887224706481</v>
      </c>
      <c r="J216" s="2">
        <v>1.8603845482591881</v>
      </c>
      <c r="K216" s="2">
        <v>0.54736623919262162</v>
      </c>
      <c r="L216" s="2">
        <v>2.0819756464322969</v>
      </c>
      <c r="M216" s="2">
        <v>4.8263980894566876</v>
      </c>
      <c r="N216" s="2">
        <v>4.5424923194886473</v>
      </c>
      <c r="O216" s="2">
        <v>1.324893593184189</v>
      </c>
      <c r="P216" s="2">
        <v>4.187250893062858</v>
      </c>
      <c r="Q216" s="4">
        <f>SUM([1]!Frame3[[#This Row],[MgO]:[K2O]],[1]!Frame3[[#This Row],[FeO]])/SUM([1]!Frame3[[#This Row],[Al2O3]],[1]!Frame3[[#This Row],[Fe2O3]])</f>
        <v>1.4406636093361529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66.484842632287766</v>
      </c>
      <c r="H217" s="2">
        <v>0.45484535716412289</v>
      </c>
      <c r="I217" s="2">
        <v>15.290546049347119</v>
      </c>
      <c r="J217" s="2">
        <v>2.2456848865371519</v>
      </c>
      <c r="K217" s="2">
        <v>0.66813208948937763</v>
      </c>
      <c r="L217" s="2">
        <v>0.60968632981573934</v>
      </c>
      <c r="M217" s="2">
        <v>1.838736550237944</v>
      </c>
      <c r="N217" s="2">
        <v>4.0645755321049286</v>
      </c>
      <c r="O217" s="2">
        <v>4.2581267479194489</v>
      </c>
      <c r="P217" s="2">
        <v>4.0848238250963824</v>
      </c>
      <c r="Q217" s="4">
        <f>SUM([1]!Frame3[[#This Row],[MgO]:[K2O]],[1]!Frame3[[#This Row],[FeO]])/SUM([1]!Frame3[[#This Row],[Al2O3]],[1]!Frame3[[#This Row],[Fe2O3]])</f>
        <v>1.2323108105071234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66.6744427116422</v>
      </c>
      <c r="H218" s="2">
        <v>0.38099681549509817</v>
      </c>
      <c r="I218" s="2">
        <v>14.00163296944485</v>
      </c>
      <c r="J218" s="2">
        <v>3.137310653609366</v>
      </c>
      <c r="K218" s="2">
        <v>0.95573068137052741</v>
      </c>
      <c r="L218" s="2">
        <v>0.38099681549509828</v>
      </c>
      <c r="M218" s="2">
        <v>1.333488854232844</v>
      </c>
      <c r="N218" s="2">
        <v>5.2387062130576014</v>
      </c>
      <c r="O218" s="2">
        <v>3.619469747203433</v>
      </c>
      <c r="P218" s="2">
        <v>4.2772245384489764</v>
      </c>
      <c r="Q218" s="4">
        <f>SUM([1]!Frame3[[#This Row],[MgO]:[K2O]],[1]!Frame3[[#This Row],[FeO]])/SUM([1]!Frame3[[#This Row],[Al2O3]],[1]!Frame3[[#This Row],[Fe2O3]])</f>
        <v>1.3945390850248078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62.793879822224113</v>
      </c>
      <c r="H219" s="2">
        <v>0.59106744790080956</v>
      </c>
      <c r="I219" s="2">
        <v>14.401405278218141</v>
      </c>
      <c r="J219" s="2">
        <v>4.0100162436753903</v>
      </c>
      <c r="K219" s="2">
        <v>1.172316720922036</v>
      </c>
      <c r="L219" s="2">
        <v>0.50662924105783669</v>
      </c>
      <c r="M219" s="2">
        <v>2.1860113549347409</v>
      </c>
      <c r="N219" s="2">
        <v>5.1038205025085768</v>
      </c>
      <c r="O219" s="2">
        <v>2.77707880283555</v>
      </c>
      <c r="P219" s="2">
        <v>6.4577745857228113</v>
      </c>
      <c r="Q219" s="4">
        <f>SUM([1]!Frame3[[#This Row],[MgO]:[K2O]],[1]!Frame3[[#This Row],[FeO]])/SUM([1]!Frame3[[#This Row],[Al2O3]],[1]!Frame3[[#This Row],[Fe2O3]])</f>
        <v>1.4752213751639094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64.428223875503164</v>
      </c>
      <c r="H220" s="2">
        <v>0.37954771060679332</v>
      </c>
      <c r="I220" s="2">
        <v>14.897247641316641</v>
      </c>
      <c r="J220" s="2">
        <v>3.553213449308283</v>
      </c>
      <c r="K220" s="2">
        <v>1.0672032862229159</v>
      </c>
      <c r="L220" s="2">
        <v>0.66420849356188805</v>
      </c>
      <c r="M220" s="2">
        <v>2.27728626364076</v>
      </c>
      <c r="N220" s="2">
        <v>5.3136679484951044</v>
      </c>
      <c r="O220" s="2">
        <v>2.8466078295509498</v>
      </c>
      <c r="P220" s="2">
        <v>4.5727935017935293</v>
      </c>
      <c r="Q220" s="4">
        <f>SUM([1]!Frame3[[#This Row],[MgO]:[K2O]],[1]!Frame3[[#This Row],[FeO]])/SUM([1]!Frame3[[#This Row],[Al2O3]],[1]!Frame3[[#This Row],[Fe2O3]])</f>
        <v>1.4562425742883369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72.748697352261445</v>
      </c>
      <c r="H221" s="2">
        <v>0.13323937244003931</v>
      </c>
      <c r="I221" s="2">
        <v>12.020094813697829</v>
      </c>
      <c r="J221" s="2">
        <v>0.67323937121101751</v>
      </c>
      <c r="K221" s="2">
        <v>0.194182943721326</v>
      </c>
      <c r="L221" s="2">
        <v>0.2188932547229217</v>
      </c>
      <c r="M221" s="2">
        <v>1.218188548023216</v>
      </c>
      <c r="N221" s="2">
        <v>3.902010192886864</v>
      </c>
      <c r="O221" s="2">
        <v>2.7980268212408261</v>
      </c>
      <c r="P221" s="2">
        <v>6.0934273297945207</v>
      </c>
      <c r="Q221" s="4">
        <f>SUM([1]!Frame3[[#This Row],[MgO]:[K2O]],[1]!Frame3[[#This Row],[FeO]])/SUM([1]!Frame3[[#This Row],[Al2O3]],[1]!Frame3[[#This Row],[Fe2O3]])</f>
        <v>1.084644562909727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72.826041427647766</v>
      </c>
      <c r="H222" s="2">
        <v>0.13338102825576509</v>
      </c>
      <c r="I222" s="2">
        <v>12.03287419193081</v>
      </c>
      <c r="J222" s="2">
        <v>0.67391142012904337</v>
      </c>
      <c r="K222" s="2">
        <v>0.19449738222753671</v>
      </c>
      <c r="L222" s="2">
        <v>0.2191259749916141</v>
      </c>
      <c r="M222" s="2">
        <v>1.2194836869098531</v>
      </c>
      <c r="N222" s="2">
        <v>3.9061586846331209</v>
      </c>
      <c r="O222" s="2">
        <v>2.801001593371069</v>
      </c>
      <c r="P222" s="2">
        <v>5.9935246099034112</v>
      </c>
      <c r="Q222" s="4">
        <f>SUM([1]!Frame3[[#This Row],[MgO]:[K2O]],[1]!Frame3[[#This Row],[FeO]])/SUM([1]!Frame3[[#This Row],[Al2O3]],[1]!Frame3[[#This Row],[Fe2O3]])</f>
        <v>1.0846333078395407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2"/>
  <sheetViews>
    <sheetView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71.654160540642422</v>
      </c>
      <c r="H2" s="2">
        <v>0.35316946597249821</v>
      </c>
      <c r="I2" s="2">
        <v>12.969167611545631</v>
      </c>
      <c r="J2" s="2">
        <v>1.2798286138951529</v>
      </c>
      <c r="K2" s="2">
        <v>0.5220229926504274</v>
      </c>
      <c r="L2" s="2">
        <v>0.19620525887361009</v>
      </c>
      <c r="M2" s="2">
        <v>1.059508397917494</v>
      </c>
      <c r="N2" s="2">
        <v>4.1987925398952566</v>
      </c>
      <c r="O2" s="2">
        <v>4.2772746434447004</v>
      </c>
      <c r="P2" s="2">
        <v>3.4898699351627931</v>
      </c>
      <c r="Q2" s="4">
        <f>SUM([1]!Frame4[[#This Row],[MgO]:[K2O]],[1]!Frame4[[#This Row],[FeO]])/SUM([1]!Frame4[[#This Row],[Al2O3]],[1]!Frame4[[#This Row],[Fe2O3]])</f>
        <v>1.185973566832238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70.903572852064713</v>
      </c>
      <c r="H3" s="2">
        <v>0.40134097840791338</v>
      </c>
      <c r="I3" s="2">
        <v>12.88113425937779</v>
      </c>
      <c r="J3" s="2">
        <v>1.0009777978414049</v>
      </c>
      <c r="K3" s="2">
        <v>0.39140080506733782</v>
      </c>
      <c r="L3" s="2">
        <v>7.0075090403779794E-2</v>
      </c>
      <c r="M3" s="2">
        <v>1.0829832740047041</v>
      </c>
      <c r="N3" s="2">
        <v>4.0388920694867627</v>
      </c>
      <c r="O3" s="2">
        <v>3.5419937152674401</v>
      </c>
      <c r="P3" s="2">
        <v>5.6876291580781677</v>
      </c>
      <c r="Q3" s="4">
        <f>SUM([1]!Frame4[[#This Row],[MgO]:[K2O]],[1]!Frame4[[#This Row],[FeO]])/SUM([1]!Frame4[[#This Row],[Al2O3]],[1]!Frame4[[#This Row],[Fe2O3]])</f>
        <v>1.0696254896620037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71.913976334752391</v>
      </c>
      <c r="H4" s="2">
        <v>0.25434846050357812</v>
      </c>
      <c r="I4" s="2">
        <v>12.149594995448661</v>
      </c>
      <c r="J4" s="2">
        <v>1.0203584303893021</v>
      </c>
      <c r="K4" s="2">
        <v>0.39767989233552609</v>
      </c>
      <c r="L4" s="2">
        <v>0.19067472754264</v>
      </c>
      <c r="M4" s="2">
        <v>0.85372463059748771</v>
      </c>
      <c r="N4" s="2">
        <v>3.630249708716121</v>
      </c>
      <c r="O4" s="2">
        <v>4.0017439790142184</v>
      </c>
      <c r="P4" s="2">
        <v>5.5876488407000826</v>
      </c>
      <c r="Q4" s="4">
        <f>SUM([1]!Frame4[[#This Row],[MgO]:[K2O]],[1]!Frame4[[#This Row],[FeO]])/SUM([1]!Frame4[[#This Row],[Al2O3]],[1]!Frame4[[#This Row],[Fe2O3]])</f>
        <v>1.1114957329558439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72.111483481978581</v>
      </c>
      <c r="H5" s="2">
        <v>0.2480596050404906</v>
      </c>
      <c r="I5" s="2">
        <v>12.628341327155439</v>
      </c>
      <c r="J5" s="2">
        <v>1.2369142670057289</v>
      </c>
      <c r="K5" s="2">
        <v>0.48529667231547019</v>
      </c>
      <c r="L5" s="2">
        <v>0.16213815729688641</v>
      </c>
      <c r="M5" s="2">
        <v>0.81111714527522005</v>
      </c>
      <c r="N5" s="2">
        <v>3.9184403153392271</v>
      </c>
      <c r="O5" s="2">
        <v>3.910319195514691</v>
      </c>
      <c r="P5" s="2">
        <v>4.4878898330782713</v>
      </c>
      <c r="Q5" s="4">
        <f>SUM([1]!Frame4[[#This Row],[MgO]:[K2O]],[1]!Frame4[[#This Row],[FeO]])/SUM([1]!Frame4[[#This Row],[Al2O3]],[1]!Frame4[[#This Row],[Fe2O3]])</f>
        <v>1.1067422212176581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73.606592478760575</v>
      </c>
      <c r="H6" s="2">
        <v>0.28195428979916248</v>
      </c>
      <c r="I6" s="2">
        <v>12.053298427007141</v>
      </c>
      <c r="J6" s="2">
        <v>1.046966046899823</v>
      </c>
      <c r="K6" s="2">
        <v>0.40535342245650452</v>
      </c>
      <c r="L6" s="2">
        <v>0.16027917365034761</v>
      </c>
      <c r="M6" s="2">
        <v>0.91236032544877987</v>
      </c>
      <c r="N6" s="2">
        <v>3.3527915818227889</v>
      </c>
      <c r="O6" s="2">
        <v>3.9898473630775371</v>
      </c>
      <c r="P6" s="2">
        <v>4.1905568910773594</v>
      </c>
      <c r="Q6" s="4">
        <f>SUM([1]!Frame4[[#This Row],[MgO]:[K2O]],[1]!Frame4[[#This Row],[FeO]])/SUM([1]!Frame4[[#This Row],[Al2O3]],[1]!Frame4[[#This Row],[Fe2O3]])</f>
        <v>1.0871088331634791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71.014285987857846</v>
      </c>
      <c r="H7" s="2">
        <v>0.35511447504195798</v>
      </c>
      <c r="I7" s="2">
        <v>12.299095782526789</v>
      </c>
      <c r="J7" s="2">
        <v>0.98484370923441444</v>
      </c>
      <c r="K7" s="2">
        <v>0.3914036051786679</v>
      </c>
      <c r="L7" s="2">
        <v>0.16456510510527081</v>
      </c>
      <c r="M7" s="2">
        <v>1.3425070111672821</v>
      </c>
      <c r="N7" s="2">
        <v>3.6637451368494158</v>
      </c>
      <c r="O7" s="2">
        <v>4.0968114536387734</v>
      </c>
      <c r="P7" s="2">
        <v>5.6876277333995837</v>
      </c>
      <c r="Q7" s="4">
        <f>SUM([1]!Frame4[[#This Row],[MgO]:[K2O]],[1]!Frame4[[#This Row],[FeO]])/SUM([1]!Frame4[[#This Row],[Al2O3]],[1]!Frame4[[#This Row],[Fe2O3]])</f>
        <v>1.1727404136299362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72.508827212751584</v>
      </c>
      <c r="H8" s="2">
        <v>0.13792681387248359</v>
      </c>
      <c r="I8" s="2">
        <v>11.256979516612169</v>
      </c>
      <c r="J8" s="2">
        <v>0.69676205406450997</v>
      </c>
      <c r="K8" s="2">
        <v>0.27149098399206761</v>
      </c>
      <c r="L8" s="2">
        <v>8.80656943617011E-2</v>
      </c>
      <c r="M8" s="2">
        <v>0.54402331042740049</v>
      </c>
      <c r="N8" s="2">
        <v>2.5921308421891731</v>
      </c>
      <c r="O8" s="2">
        <v>5.4135794198383422</v>
      </c>
      <c r="P8" s="2">
        <v>6.4902141518905774</v>
      </c>
      <c r="Q8" s="4">
        <f>SUM([1]!Frame4[[#This Row],[MgO]:[K2O]],[1]!Frame4[[#This Row],[FeO]])/SUM([1]!Frame4[[#This Row],[Al2O3]],[1]!Frame4[[#This Row],[Fe2O3]])</f>
        <v>1.0782687456411681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73.988388156374882</v>
      </c>
      <c r="H9" s="2">
        <v>0.14215649176882511</v>
      </c>
      <c r="I9" s="2">
        <v>11.876791226735071</v>
      </c>
      <c r="J9" s="2">
        <v>0.73136893983940876</v>
      </c>
      <c r="K9" s="2">
        <v>0.2877611612355549</v>
      </c>
      <c r="L9" s="2">
        <v>8.6185743402719145E-2</v>
      </c>
      <c r="M9" s="2">
        <v>0.59019977436142412</v>
      </c>
      <c r="N9" s="2">
        <v>3.533071120496297</v>
      </c>
      <c r="O9" s="2">
        <v>4.2712598046464141</v>
      </c>
      <c r="P9" s="2">
        <v>4.4928175811394198</v>
      </c>
      <c r="Q9" s="4">
        <f>SUM([1]!Frame4[[#This Row],[MgO]:[K2O]],[1]!Frame4[[#This Row],[FeO]])/SUM([1]!Frame4[[#This Row],[Al2O3]],[1]!Frame4[[#This Row],[Fe2O3]])</f>
        <v>1.0583876018540492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69.465260425867427</v>
      </c>
      <c r="H10" s="2">
        <v>0.33679292270299732</v>
      </c>
      <c r="I10" s="2">
        <v>13.86853257962049</v>
      </c>
      <c r="J10" s="2">
        <v>1.4948936183930159</v>
      </c>
      <c r="K10" s="2">
        <v>0.58415343127233299</v>
      </c>
      <c r="L10" s="2">
        <v>0.44042536351986189</v>
      </c>
      <c r="M10" s="2">
        <v>1.6688275718215531</v>
      </c>
      <c r="N10" s="2">
        <v>3.793017389627396</v>
      </c>
      <c r="O10" s="2">
        <v>3.7629935052767838</v>
      </c>
      <c r="P10" s="2">
        <v>4.5851031918981588</v>
      </c>
      <c r="Q10" s="4">
        <f>SUM([1]!Frame4[[#This Row],[MgO]:[K2O]],[1]!Frame4[[#This Row],[FeO]])/SUM([1]!Frame4[[#This Row],[Al2O3]],[1]!Frame4[[#This Row],[Fe2O3]])</f>
        <v>1.1644193110715895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71.355700998886121</v>
      </c>
      <c r="H11" s="2">
        <v>0.49906847061846299</v>
      </c>
      <c r="I11" s="2">
        <v>12.460075817061981</v>
      </c>
      <c r="J11" s="2">
        <v>2.224340930072656</v>
      </c>
      <c r="K11" s="2">
        <v>0.83378940288872094</v>
      </c>
      <c r="L11" s="2">
        <v>0.54342966883479704</v>
      </c>
      <c r="M11" s="2">
        <v>2.2735343657367628</v>
      </c>
      <c r="N11" s="2">
        <v>3.1552216644504001</v>
      </c>
      <c r="O11" s="2">
        <v>2.872416530478918</v>
      </c>
      <c r="P11" s="2">
        <v>3.7824221509711888</v>
      </c>
      <c r="Q11" s="4">
        <f>SUM([1]!Frame4[[#This Row],[MgO]:[K2O]],[1]!Frame4[[#This Row],[FeO]])/SUM([1]!Frame4[[#This Row],[Al2O3]],[1]!Frame4[[#This Row],[Fe2O3]])</f>
        <v>1.3057695921933192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72.281881072901442</v>
      </c>
      <c r="H12" s="2">
        <v>0.23365155715909261</v>
      </c>
      <c r="I12" s="2">
        <v>13.368226046353859</v>
      </c>
      <c r="J12" s="2">
        <v>0.94843582379465319</v>
      </c>
      <c r="K12" s="2">
        <v>0.37809791500971679</v>
      </c>
      <c r="L12" s="2">
        <v>0.21696280395395889</v>
      </c>
      <c r="M12" s="2">
        <v>1.95266223148989</v>
      </c>
      <c r="N12" s="2">
        <v>3.3879520849504532</v>
      </c>
      <c r="O12" s="2">
        <v>4.0388394954470828</v>
      </c>
      <c r="P12" s="2">
        <v>3.1932909689398472</v>
      </c>
      <c r="Q12" s="4">
        <f>SUM([1]!Frame4[[#This Row],[MgO]:[K2O]],[1]!Frame4[[#This Row],[FeO]])/SUM([1]!Frame4[[#This Row],[Al2O3]],[1]!Frame4[[#This Row],[Fe2O3]])</f>
        <v>1.1308572865360957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73.644855788050052</v>
      </c>
      <c r="H13" s="2">
        <v>0.1986107221899947</v>
      </c>
      <c r="I13" s="2">
        <v>12.69122514794066</v>
      </c>
      <c r="J13" s="2">
        <v>0.77154249967957211</v>
      </c>
      <c r="K13" s="2">
        <v>0.30186818167653962</v>
      </c>
      <c r="L13" s="2">
        <v>0.25819393884699321</v>
      </c>
      <c r="M13" s="2">
        <v>2.403189738498936</v>
      </c>
      <c r="N13" s="2">
        <v>3.6345762160769031</v>
      </c>
      <c r="O13" s="2">
        <v>2.6018004606889309</v>
      </c>
      <c r="P13" s="2">
        <v>3.494137306351405</v>
      </c>
      <c r="Q13" s="4">
        <f>SUM([1]!Frame4[[#This Row],[MgO]:[K2O]],[1]!Frame4[[#This Row],[FeO]])/SUM([1]!Frame4[[#This Row],[Al2O3]],[1]!Frame4[[#This Row],[Fe2O3]])</f>
        <v>1.1575000155689963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71.894939058741897</v>
      </c>
      <c r="H14" s="2">
        <v>0.48147065285455248</v>
      </c>
      <c r="I14" s="2">
        <v>12.90058918799101</v>
      </c>
      <c r="J14" s="2">
        <v>1.5809623574489819</v>
      </c>
      <c r="K14" s="2">
        <v>0.6071535274694706</v>
      </c>
      <c r="L14" s="2">
        <v>0.66556318939845127</v>
      </c>
      <c r="M14" s="2">
        <v>2.6197681870220411</v>
      </c>
      <c r="N14" s="2">
        <v>3.1154000329792848</v>
      </c>
      <c r="O14" s="2">
        <v>3.044596049993217</v>
      </c>
      <c r="P14" s="2">
        <v>3.089557756101097</v>
      </c>
      <c r="Q14" s="4">
        <f>SUM([1]!Frame4[[#This Row],[MgO]:[K2O]],[1]!Frame4[[#This Row],[FeO]])/SUM([1]!Frame4[[#This Row],[Al2O3]],[1]!Frame4[[#This Row],[Fe2O3]])</f>
        <v>1.2877127378892472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63.365965305061039</v>
      </c>
      <c r="H15" s="2">
        <v>0.95659221086535429</v>
      </c>
      <c r="I15" s="2">
        <v>14.48082159295698</v>
      </c>
      <c r="J15" s="2">
        <v>3.739193575290054</v>
      </c>
      <c r="K15" s="2">
        <v>1.519024020276772</v>
      </c>
      <c r="L15" s="2">
        <v>1.649296676421484</v>
      </c>
      <c r="M15" s="2">
        <v>3.5624801085743849</v>
      </c>
      <c r="N15" s="2">
        <v>4.3541423549242486</v>
      </c>
      <c r="O15" s="2">
        <v>3.2985923632651608</v>
      </c>
      <c r="P15" s="2">
        <v>3.073891792364523</v>
      </c>
      <c r="Q15" s="4">
        <f>SUM([1]!Frame4[[#This Row],[MgO]:[K2O]],[1]!Frame4[[#This Row],[FeO]])/SUM([1]!Frame4[[#This Row],[Al2O3]],[1]!Frame4[[#This Row],[Fe2O3]])</f>
        <v>1.727418007277548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70.091621776790788</v>
      </c>
      <c r="H16" s="2">
        <v>0.44345932619949319</v>
      </c>
      <c r="I16" s="2">
        <v>12.918881144059339</v>
      </c>
      <c r="J16" s="2">
        <v>2.5026123230634569</v>
      </c>
      <c r="K16" s="2">
        <v>0.92801048537622011</v>
      </c>
      <c r="L16" s="2">
        <v>0.55223195169600925</v>
      </c>
      <c r="M16" s="2">
        <v>2.9954396457256549</v>
      </c>
      <c r="N16" s="2">
        <v>3.0038074658809899</v>
      </c>
      <c r="O16" s="2">
        <v>2.485043782632042</v>
      </c>
      <c r="P16" s="2">
        <v>4.0788920985760004</v>
      </c>
      <c r="Q16" s="4">
        <f>SUM([1]!Frame4[[#This Row],[MgO]:[K2O]],[1]!Frame4[[#This Row],[FeO]])/SUM([1]!Frame4[[#This Row],[Al2O3]],[1]!Frame4[[#This Row],[Fe2O3]])</f>
        <v>1.3341695281537436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71.829002670879163</v>
      </c>
      <c r="H17" s="2">
        <v>0.19683672893064269</v>
      </c>
      <c r="I17" s="2">
        <v>12.87640235615166</v>
      </c>
      <c r="J17" s="2">
        <v>0.80889021241245285</v>
      </c>
      <c r="K17" s="2">
        <v>0.31144871033781901</v>
      </c>
      <c r="L17" s="2">
        <v>0.47568843352117168</v>
      </c>
      <c r="M17" s="2">
        <v>2.6408924517582419</v>
      </c>
      <c r="N17" s="2">
        <v>3.1001784806576231</v>
      </c>
      <c r="O17" s="2">
        <v>2.9689543227650761</v>
      </c>
      <c r="P17" s="2">
        <v>4.7917056325861642</v>
      </c>
      <c r="Q17" s="4">
        <f>SUM([1]!Frame4[[#This Row],[MgO]:[K2O]],[1]!Frame4[[#This Row],[FeO]])/SUM([1]!Frame4[[#This Row],[Al2O3]],[1]!Frame4[[#This Row],[Fe2O3]])</f>
        <v>1.1829134594912527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70.687525045580614</v>
      </c>
      <c r="H18" s="2">
        <v>0.44134454635959031</v>
      </c>
      <c r="I18" s="2">
        <v>12.965408945782681</v>
      </c>
      <c r="J18" s="2">
        <v>1.893619127827848</v>
      </c>
      <c r="K18" s="2">
        <v>0.71980492791890061</v>
      </c>
      <c r="L18" s="2">
        <v>0.47028577014075451</v>
      </c>
      <c r="M18" s="2">
        <v>2.4961309179192979</v>
      </c>
      <c r="N18" s="2">
        <v>3.4222308333876521</v>
      </c>
      <c r="O18" s="2">
        <v>2.7204203376104519</v>
      </c>
      <c r="P18" s="2">
        <v>4.1832295474722114</v>
      </c>
      <c r="Q18" s="4">
        <f>SUM([1]!Frame4[[#This Row],[MgO]:[K2O]],[1]!Frame4[[#This Row],[FeO]])/SUM([1]!Frame4[[#This Row],[Al2O3]],[1]!Frame4[[#This Row],[Fe2O3]])</f>
        <v>1.2655650660708462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71.573636443545652</v>
      </c>
      <c r="H19" s="2">
        <v>0.42116712341304119</v>
      </c>
      <c r="I19" s="2">
        <v>13.118117167482669</v>
      </c>
      <c r="J19" s="2">
        <v>1.324319252928398</v>
      </c>
      <c r="K19" s="2">
        <v>0.52293860111258816</v>
      </c>
      <c r="L19" s="2">
        <v>0.3220689767276198</v>
      </c>
      <c r="M19" s="2">
        <v>2.3535809837787589</v>
      </c>
      <c r="N19" s="2">
        <v>3.3445624506329739</v>
      </c>
      <c r="O19" s="2">
        <v>3.629469622353561</v>
      </c>
      <c r="P19" s="2">
        <v>3.390139378024732</v>
      </c>
      <c r="Q19" s="4">
        <f>SUM([1]!Frame4[[#This Row],[MgO]:[K2O]],[1]!Frame4[[#This Row],[FeO]])/SUM([1]!Frame4[[#This Row],[Al2O3]],[1]!Frame4[[#This Row],[Fe2O3]])</f>
        <v>1.2194727333473536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71.322057411439701</v>
      </c>
      <c r="H20" s="2">
        <v>0.32604336348954932</v>
      </c>
      <c r="I20" s="2">
        <v>13.677532449875679</v>
      </c>
      <c r="J20" s="2">
        <v>1.054254177241861</v>
      </c>
      <c r="K20" s="2">
        <v>0.41599938887936072</v>
      </c>
      <c r="L20" s="2">
        <v>0.61948268406946438</v>
      </c>
      <c r="M20" s="2">
        <v>2.5594432888796148</v>
      </c>
      <c r="N20" s="2">
        <v>3.6027824432986</v>
      </c>
      <c r="O20" s="2">
        <v>3.130019419519094</v>
      </c>
      <c r="P20" s="2">
        <v>3.2923853733070838</v>
      </c>
      <c r="Q20" s="4">
        <f>SUM([1]!Frame4[[#This Row],[MgO]:[K2O]],[1]!Frame4[[#This Row],[FeO]])/SUM([1]!Frame4[[#This Row],[Al2O3]],[1]!Frame4[[#This Row],[Fe2O3]])</f>
        <v>1.2215294445703544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70.40526925057037</v>
      </c>
      <c r="H21" s="2">
        <v>0.42129164986261752</v>
      </c>
      <c r="I21" s="2">
        <v>13.67958768965676</v>
      </c>
      <c r="J21" s="2">
        <v>1.4499473755979879</v>
      </c>
      <c r="K21" s="2">
        <v>0.5810299376076864</v>
      </c>
      <c r="L21" s="2">
        <v>0.2602095484445579</v>
      </c>
      <c r="M21" s="2">
        <v>2.379058728635957</v>
      </c>
      <c r="N21" s="2">
        <v>3.605760885588873</v>
      </c>
      <c r="O21" s="2">
        <v>3.8287976413984941</v>
      </c>
      <c r="P21" s="2">
        <v>3.3890472926366941</v>
      </c>
      <c r="Q21" s="4">
        <f>SUM([1]!Frame4[[#This Row],[MgO]:[K2O]],[1]!Frame4[[#This Row],[FeO]])/SUM([1]!Frame4[[#This Row],[Al2O3]],[1]!Frame4[[#This Row],[Fe2O3]])</f>
        <v>1.2183088333622798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69.155639141956925</v>
      </c>
      <c r="H22" s="2">
        <v>0.36001548779842518</v>
      </c>
      <c r="I22" s="2">
        <v>14.367877442234491</v>
      </c>
      <c r="J22" s="2">
        <v>1.585156091454788</v>
      </c>
      <c r="K22" s="2">
        <v>0.61173274940364941</v>
      </c>
      <c r="L22" s="2">
        <v>0.49092976433443047</v>
      </c>
      <c r="M22" s="2">
        <v>2.929213933242258</v>
      </c>
      <c r="N22" s="2">
        <v>3.256501097371566</v>
      </c>
      <c r="O22" s="2">
        <v>3.256501097371566</v>
      </c>
      <c r="P22" s="2">
        <v>3.9864331948319109</v>
      </c>
      <c r="Q22" s="4">
        <f>SUM([1]!Frame4[[#This Row],[MgO]:[K2O]],[1]!Frame4[[#This Row],[FeO]])/SUM([1]!Frame4[[#This Row],[Al2O3]],[1]!Frame4[[#This Row],[Fe2O3]])</f>
        <v>1.1992954812914747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71.495412507985122</v>
      </c>
      <c r="H23" s="2">
        <v>0.27147032709279822</v>
      </c>
      <c r="I23" s="2">
        <v>12.85782185594072</v>
      </c>
      <c r="J23" s="2">
        <v>1.5573782719790601</v>
      </c>
      <c r="K23" s="2">
        <v>0.60320783418216406</v>
      </c>
      <c r="L23" s="2">
        <v>0.3948659303167974</v>
      </c>
      <c r="M23" s="2">
        <v>2.5913076677039828</v>
      </c>
      <c r="N23" s="2">
        <v>3.1342483218895789</v>
      </c>
      <c r="O23" s="2">
        <v>3.307002166403179</v>
      </c>
      <c r="P23" s="2">
        <v>3.7872851165066099</v>
      </c>
      <c r="Q23" s="4">
        <f>SUM([1]!Frame4[[#This Row],[MgO]:[K2O]],[1]!Frame4[[#This Row],[FeO]])/SUM([1]!Frame4[[#This Row],[Al2O3]],[1]!Frame4[[#This Row],[Fe2O3]])</f>
        <v>1.2577599834693982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71.007859055237802</v>
      </c>
      <c r="H24" s="2">
        <v>0.26415678302214241</v>
      </c>
      <c r="I24" s="2">
        <v>13.43425925084038</v>
      </c>
      <c r="J24" s="2">
        <v>1.265100274597182</v>
      </c>
      <c r="K24" s="2">
        <v>0.51041080382133264</v>
      </c>
      <c r="L24" s="2">
        <v>0.66668140477016891</v>
      </c>
      <c r="M24" s="2">
        <v>2.0629386864586361</v>
      </c>
      <c r="N24" s="2">
        <v>3.874299484324756</v>
      </c>
      <c r="O24" s="2">
        <v>3.7233527511692448</v>
      </c>
      <c r="P24" s="2">
        <v>3.190941505758365</v>
      </c>
      <c r="Q24" s="4">
        <f>SUM([1]!Frame4[[#This Row],[MgO]:[K2O]],[1]!Frame4[[#This Row],[FeO]])/SUM([1]!Frame4[[#This Row],[Al2O3]],[1]!Frame4[[#This Row],[Fe2O3]])</f>
        <v>1.2817263821250666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65.613058988103617</v>
      </c>
      <c r="H25" s="2">
        <v>0.43577832998162952</v>
      </c>
      <c r="I25" s="2">
        <v>14.74067568372643</v>
      </c>
      <c r="J25" s="2">
        <v>2.7591687729386249</v>
      </c>
      <c r="K25" s="2">
        <v>1.09392328218444</v>
      </c>
      <c r="L25" s="2">
        <v>0.51156586563060857</v>
      </c>
      <c r="M25" s="2">
        <v>1.866268065356109</v>
      </c>
      <c r="N25" s="2">
        <v>4.9735570269642499</v>
      </c>
      <c r="O25" s="2">
        <v>3.1357092874765091</v>
      </c>
      <c r="P25" s="2">
        <v>4.8702946976377959</v>
      </c>
      <c r="Q25" s="4">
        <f>SUM([1]!Frame4[[#This Row],[MgO]:[K2O]],[1]!Frame4[[#This Row],[FeO]])/SUM([1]!Frame4[[#This Row],[Al2O3]],[1]!Frame4[[#This Row],[Fe2O3]])</f>
        <v>1.3070261802935788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67.023654455449517</v>
      </c>
      <c r="H26" s="2">
        <v>0.33946498917515439</v>
      </c>
      <c r="I26" s="2">
        <v>14.650336083556301</v>
      </c>
      <c r="J26" s="2">
        <v>2.2748708948003</v>
      </c>
      <c r="K26" s="2">
        <v>0.89319237431558518</v>
      </c>
      <c r="L26" s="2">
        <v>0.38779683052767872</v>
      </c>
      <c r="M26" s="2">
        <v>1.620988933337506</v>
      </c>
      <c r="N26" s="2">
        <v>5.0090352917057288</v>
      </c>
      <c r="O26" s="2">
        <v>2.8254135711272381</v>
      </c>
      <c r="P26" s="2">
        <v>4.9752465760050004</v>
      </c>
      <c r="Q26" s="4">
        <f>SUM([1]!Frame4[[#This Row],[MgO]:[K2O]],[1]!Frame4[[#This Row],[FeO]])/SUM([1]!Frame4[[#This Row],[Al2O3]],[1]!Frame4[[#This Row],[Fe2O3]])</f>
        <v>1.2125291522375288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70.354914836387891</v>
      </c>
      <c r="H27" s="2">
        <v>0.28026808030610562</v>
      </c>
      <c r="I27" s="2">
        <v>13.27631212965581</v>
      </c>
      <c r="J27" s="2">
        <v>1.8431548352394469</v>
      </c>
      <c r="K27" s="2">
        <v>0.71931876617245838</v>
      </c>
      <c r="L27" s="2">
        <v>0.29676935485912459</v>
      </c>
      <c r="M27" s="2">
        <v>1.3597454445704049</v>
      </c>
      <c r="N27" s="2">
        <v>4.3690596901652734</v>
      </c>
      <c r="O27" s="2">
        <v>3.1180077759483211</v>
      </c>
      <c r="P27" s="2">
        <v>4.3824490866951669</v>
      </c>
      <c r="Q27" s="4">
        <f>SUM([1]!Frame4[[#This Row],[MgO]:[K2O]],[1]!Frame4[[#This Row],[FeO]])/SUM([1]!Frame4[[#This Row],[Al2O3]],[1]!Frame4[[#This Row],[Fe2O3]])</f>
        <v>1.1940806004580897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67.443107176384387</v>
      </c>
      <c r="H28" s="2">
        <v>0.38630397175813858</v>
      </c>
      <c r="I28" s="2">
        <v>14.039290552729261</v>
      </c>
      <c r="J28" s="2">
        <v>2.604375352794869</v>
      </c>
      <c r="K28" s="2">
        <v>1.019555446956264</v>
      </c>
      <c r="L28" s="2">
        <v>0.40594228193297688</v>
      </c>
      <c r="M28" s="2">
        <v>1.790606936354995</v>
      </c>
      <c r="N28" s="2">
        <v>4.7423172118534556</v>
      </c>
      <c r="O28" s="2">
        <v>2.895065576547124</v>
      </c>
      <c r="P28" s="2">
        <v>4.6734354926885286</v>
      </c>
      <c r="Q28" s="4">
        <f>SUM([1]!Frame4[[#This Row],[MgO]:[K2O]],[1]!Frame4[[#This Row],[FeO]])/SUM([1]!Frame4[[#This Row],[Al2O3]],[1]!Frame4[[#This Row],[Fe2O3]])</f>
        <v>1.2875196418826471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65.973055699294946</v>
      </c>
      <c r="H29" s="2">
        <v>0.50608944160698099</v>
      </c>
      <c r="I29" s="2">
        <v>15.09674353171013</v>
      </c>
      <c r="J29" s="2">
        <v>2.652713911040923</v>
      </c>
      <c r="K29" s="2">
        <v>1.0660411076061409</v>
      </c>
      <c r="L29" s="2">
        <v>0.61112687288390155</v>
      </c>
      <c r="M29" s="2">
        <v>2.6927777836446909</v>
      </c>
      <c r="N29" s="2">
        <v>5.3855555672893809</v>
      </c>
      <c r="O29" s="2">
        <v>2.1389440550936549</v>
      </c>
      <c r="P29" s="2">
        <v>3.8769520298292579</v>
      </c>
      <c r="Q29" s="4">
        <f>SUM([1]!Frame4[[#This Row],[MgO]:[K2O]],[1]!Frame4[[#This Row],[FeO]])/SUM([1]!Frame4[[#This Row],[Al2O3]],[1]!Frame4[[#This Row],[Fe2O3]])</f>
        <v>1.3552145698206701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67.38212038931654</v>
      </c>
      <c r="H30" s="2">
        <v>0.55663908027066766</v>
      </c>
      <c r="I30" s="2">
        <v>14.07912984063913</v>
      </c>
      <c r="J30" s="2">
        <v>2.6493484224756561</v>
      </c>
      <c r="K30" s="2">
        <v>1.0892388328999709</v>
      </c>
      <c r="L30" s="2">
        <v>0.56623630579257567</v>
      </c>
      <c r="M30" s="2">
        <v>2.4185008315208329</v>
      </c>
      <c r="N30" s="2">
        <v>5.5471963516628611</v>
      </c>
      <c r="O30" s="2">
        <v>2.332125801823659</v>
      </c>
      <c r="P30" s="2">
        <v>3.3794641435981099</v>
      </c>
      <c r="Q30" s="4">
        <f>SUM([1]!Frame4[[#This Row],[MgO]:[K2O]],[1]!Frame4[[#This Row],[FeO]])/SUM([1]!Frame4[[#This Row],[Al2O3]],[1]!Frame4[[#This Row],[Fe2O3]])</f>
        <v>1.4375853492287236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69.008291523783967</v>
      </c>
      <c r="H31" s="2">
        <v>0.53897689335172982</v>
      </c>
      <c r="I31" s="2">
        <v>12.64670781900309</v>
      </c>
      <c r="J31" s="2">
        <v>2.647683498166721</v>
      </c>
      <c r="K31" s="2">
        <v>1.115114889748952</v>
      </c>
      <c r="L31" s="2">
        <v>0.56785065549557234</v>
      </c>
      <c r="M31" s="2">
        <v>2.5986385929458402</v>
      </c>
      <c r="N31" s="2">
        <v>5.6881311423370047</v>
      </c>
      <c r="O31" s="2">
        <v>2.1077846365005142</v>
      </c>
      <c r="P31" s="2">
        <v>3.080820348666597</v>
      </c>
      <c r="Q31" s="4">
        <f>SUM([1]!Frame4[[#This Row],[MgO]:[K2O]],[1]!Frame4[[#This Row],[FeO]])/SUM([1]!Frame4[[#This Row],[Al2O3]],[1]!Frame4[[#This Row],[Fe2O3]])</f>
        <v>1.6137810025629062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66.387766200742718</v>
      </c>
      <c r="H32" s="2">
        <v>0.6331781169434999</v>
      </c>
      <c r="I32" s="2">
        <v>14.40959896438086</v>
      </c>
      <c r="J32" s="2">
        <v>2.8971047769031308</v>
      </c>
      <c r="K32" s="2">
        <v>1.185296042157155</v>
      </c>
      <c r="L32" s="2">
        <v>0.61399090127854505</v>
      </c>
      <c r="M32" s="2">
        <v>2.571086899103908</v>
      </c>
      <c r="N32" s="2">
        <v>5.3148587391924078</v>
      </c>
      <c r="O32" s="2">
        <v>2.6094613304338168</v>
      </c>
      <c r="P32" s="2">
        <v>3.3776580288639662</v>
      </c>
      <c r="Q32" s="4">
        <f>SUM([1]!Frame4[[#This Row],[MgO]:[K2O]],[1]!Frame4[[#This Row],[FeO]])/SUM([1]!Frame4[[#This Row],[Al2O3]],[1]!Frame4[[#This Row],[Fe2O3]])</f>
        <v>1.4444815241035995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65.935315819580083</v>
      </c>
      <c r="H33" s="2">
        <v>0.6791538405904809</v>
      </c>
      <c r="I33" s="2">
        <v>14.472672687512651</v>
      </c>
      <c r="J33" s="2">
        <v>3.1750340747996928</v>
      </c>
      <c r="K33" s="2">
        <v>1.277734269339075</v>
      </c>
      <c r="L33" s="2">
        <v>0.65045719943877045</v>
      </c>
      <c r="M33" s="2">
        <v>2.726180909412494</v>
      </c>
      <c r="N33" s="2">
        <v>5.4045340835721376</v>
      </c>
      <c r="O33" s="2">
        <v>2.1044203511254351</v>
      </c>
      <c r="P33" s="2">
        <v>3.574496764629167</v>
      </c>
      <c r="Q33" s="4">
        <f>SUM([1]!Frame4[[#This Row],[MgO]:[K2O]],[1]!Frame4[[#This Row],[FeO]])/SUM([1]!Frame4[[#This Row],[Al2O3]],[1]!Frame4[[#This Row],[Fe2O3]])</f>
        <v>1.457115642277766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66.488971090597246</v>
      </c>
      <c r="H34" s="2">
        <v>0.54569781888611135</v>
      </c>
      <c r="I34" s="2">
        <v>14.36046891805557</v>
      </c>
      <c r="J34" s="2">
        <v>2.8167595527226741</v>
      </c>
      <c r="K34" s="2">
        <v>1.1535688335680681</v>
      </c>
      <c r="L34" s="2">
        <v>0.62228698644907443</v>
      </c>
      <c r="M34" s="2">
        <v>2.747636386321298</v>
      </c>
      <c r="N34" s="2">
        <v>5.5527146483148169</v>
      </c>
      <c r="O34" s="2">
        <v>2.134923045817593</v>
      </c>
      <c r="P34" s="2">
        <v>3.57697271926757</v>
      </c>
      <c r="Q34" s="4">
        <f>SUM([1]!Frame4[[#This Row],[MgO]:[K2O]],[1]!Frame4[[#This Row],[FeO]])/SUM([1]!Frame4[[#This Row],[Al2O3]],[1]!Frame4[[#This Row],[Fe2O3]])</f>
        <v>1.4581156006985332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68.793546580617004</v>
      </c>
      <c r="H35" s="2">
        <v>0.50993817745072756</v>
      </c>
      <c r="I35" s="2">
        <v>12.67148263589826</v>
      </c>
      <c r="J35" s="2">
        <v>2.7663184259890041</v>
      </c>
      <c r="K35" s="2">
        <v>1.152324323232355</v>
      </c>
      <c r="L35" s="2">
        <v>0.69274620332929016</v>
      </c>
      <c r="M35" s="2">
        <v>2.8190921885483609</v>
      </c>
      <c r="N35" s="2">
        <v>5.3976475009407183</v>
      </c>
      <c r="O35" s="2">
        <v>2.1167245101728311</v>
      </c>
      <c r="P35" s="2">
        <v>3.0801794538214291</v>
      </c>
      <c r="Q35" s="4">
        <f>SUM([1]!Frame4[[#This Row],[MgO]:[K2O]],[1]!Frame4[[#This Row],[FeO]])/SUM([1]!Frame4[[#This Row],[Al2O3]],[1]!Frame4[[#This Row],[Fe2O3]])</f>
        <v>1.6390392158822562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71.869164496480664</v>
      </c>
      <c r="H36" s="2">
        <v>0.58804716620603292</v>
      </c>
      <c r="I36" s="2">
        <v>11.82954882684469</v>
      </c>
      <c r="J36" s="2">
        <v>1.3861415091796041</v>
      </c>
      <c r="K36" s="2">
        <v>0.52215952386207609</v>
      </c>
      <c r="L36" s="2">
        <v>0.23521886648241319</v>
      </c>
      <c r="M36" s="2">
        <v>1.4211139849979131</v>
      </c>
      <c r="N36" s="2">
        <v>2.724618536754619</v>
      </c>
      <c r="O36" s="2">
        <v>3.939916013580421</v>
      </c>
      <c r="P36" s="2">
        <v>5.4840710756115882</v>
      </c>
      <c r="Q36" s="4">
        <f>SUM([1]!Frame4[[#This Row],[MgO]:[K2O]],[1]!Frame4[[#This Row],[FeO]])/SUM([1]!Frame4[[#This Row],[Al2O3]],[1]!Frame4[[#This Row],[Fe2O3]])</f>
        <v>1.1422496267148692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71.680007262709637</v>
      </c>
      <c r="H37" s="2">
        <v>0.1137025891807688</v>
      </c>
      <c r="I37" s="2">
        <v>12.223028336932639</v>
      </c>
      <c r="J37" s="2">
        <v>1.118473283112438</v>
      </c>
      <c r="K37" s="2">
        <v>0.44371862037783077</v>
      </c>
      <c r="L37" s="2">
        <v>9.47521576506406E-2</v>
      </c>
      <c r="M37" s="2">
        <v>0.61588902472916407</v>
      </c>
      <c r="N37" s="2">
        <v>3.3826520281278709</v>
      </c>
      <c r="O37" s="2">
        <v>5.0408147870140807</v>
      </c>
      <c r="P37" s="2">
        <v>5.2869619101649388</v>
      </c>
      <c r="Q37" s="4">
        <f>SUM([1]!Frame4[[#This Row],[MgO]:[K2O]],[1]!Frame4[[#This Row],[FeO]])/SUM([1]!Frame4[[#This Row],[Al2O3]],[1]!Frame4[[#This Row],[Fe2O3]])</f>
        <v>1.1168737884969659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71.367204460888317</v>
      </c>
      <c r="H38" s="2">
        <v>0.12274003683325389</v>
      </c>
      <c r="I38" s="2">
        <v>13.644165178132731</v>
      </c>
      <c r="J38" s="2">
        <v>0.69410834999018256</v>
      </c>
      <c r="K38" s="2">
        <v>0.25707117683455771</v>
      </c>
      <c r="L38" s="2">
        <v>9.9437509382095987E-2</v>
      </c>
      <c r="M38" s="2">
        <v>0.91562862174463344</v>
      </c>
      <c r="N38" s="2">
        <v>2.872772747692347</v>
      </c>
      <c r="O38" s="2">
        <v>4.0354222222892684</v>
      </c>
      <c r="P38" s="2">
        <v>5.9914496962126087</v>
      </c>
      <c r="Q38" s="4">
        <f>SUM([1]!Frame4[[#This Row],[MgO]:[K2O]],[1]!Frame4[[#This Row],[FeO]])/SUM([1]!Frame4[[#This Row],[Al2O3]],[1]!Frame4[[#This Row],[Fe2O3]])</f>
        <v>0.86871852519662907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74.557224345147006</v>
      </c>
      <c r="H39" s="2">
        <v>0.1199249568694614</v>
      </c>
      <c r="I39" s="2">
        <v>12.45530894798453</v>
      </c>
      <c r="J39" s="2">
        <v>0.58399145089464799</v>
      </c>
      <c r="K39" s="2">
        <v>0.21495869384656641</v>
      </c>
      <c r="L39" s="2">
        <v>9.1207682205947938E-2</v>
      </c>
      <c r="M39" s="2">
        <v>0.77172619799977182</v>
      </c>
      <c r="N39" s="2">
        <v>2.189692193092907</v>
      </c>
      <c r="O39" s="2">
        <v>4.4214491265380023</v>
      </c>
      <c r="P39" s="2">
        <v>4.5945164054211638</v>
      </c>
      <c r="Q39" s="4">
        <f>SUM([1]!Frame4[[#This Row],[MgO]:[K2O]],[1]!Frame4[[#This Row],[FeO]])/SUM([1]!Frame4[[#This Row],[Al2O3]],[1]!Frame4[[#This Row],[Fe2O3]])</f>
        <v>0.8616924033203488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68.377887693966514</v>
      </c>
      <c r="H40" s="2">
        <v>0.2072342649493405</v>
      </c>
      <c r="I40" s="2">
        <v>13.81875757639466</v>
      </c>
      <c r="J40" s="2">
        <v>2.6191423544150418</v>
      </c>
      <c r="K40" s="2">
        <v>0.99941324080929983</v>
      </c>
      <c r="L40" s="2">
        <v>0.1224566111064285</v>
      </c>
      <c r="M40" s="2">
        <v>2.015824213598131</v>
      </c>
      <c r="N40" s="2">
        <v>4.4649564357267009</v>
      </c>
      <c r="O40" s="2">
        <v>2.4020335255491752</v>
      </c>
      <c r="P40" s="2">
        <v>4.9722940834846954</v>
      </c>
      <c r="Q40" s="4">
        <f>SUM([1]!Frame4[[#This Row],[MgO]:[K2O]],[1]!Frame4[[#This Row],[FeO]])/SUM([1]!Frame4[[#This Row],[Al2O3]],[1]!Frame4[[#This Row],[Fe2O3]])</f>
        <v>1.2199965526125174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58.331918030055078</v>
      </c>
      <c r="H41" s="2">
        <v>1.1022734637027449</v>
      </c>
      <c r="I41" s="2">
        <v>13.46348302094067</v>
      </c>
      <c r="J41" s="2">
        <v>8.3703271033251685</v>
      </c>
      <c r="K41" s="2">
        <v>3.1483856607713712</v>
      </c>
      <c r="L41" s="2">
        <v>1.0530648269303009</v>
      </c>
      <c r="M41" s="2">
        <v>4.6846622207366657</v>
      </c>
      <c r="N41" s="2">
        <v>4.4386190368744467</v>
      </c>
      <c r="O41" s="2">
        <v>1.968345470897759</v>
      </c>
      <c r="P41" s="2">
        <v>3.438921165765787</v>
      </c>
      <c r="Q41" s="4">
        <f>SUM([1]!Frame4[[#This Row],[MgO]:[K2O]],[1]!Frame4[[#This Row],[FeO]])/SUM([1]!Frame4[[#This Row],[Al2O3]],[1]!Frame4[[#This Row],[Fe2O3]])</f>
        <v>2.0999016583847623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69.748530643098903</v>
      </c>
      <c r="H42" s="2">
        <v>0.33974928966552481</v>
      </c>
      <c r="I42" s="2">
        <v>12.89048775495667</v>
      </c>
      <c r="J42" s="2">
        <v>2.5950031403625049</v>
      </c>
      <c r="K42" s="2">
        <v>1.0443109223694891</v>
      </c>
      <c r="L42" s="2">
        <v>0.2098451494992947</v>
      </c>
      <c r="M42" s="2">
        <v>1.698746448327624</v>
      </c>
      <c r="N42" s="2">
        <v>4.7964605599838803</v>
      </c>
      <c r="O42" s="2">
        <v>3.0977141116562552</v>
      </c>
      <c r="P42" s="2">
        <v>3.579151980079839</v>
      </c>
      <c r="Q42" s="4">
        <f>SUM([1]!Frame4[[#This Row],[MgO]:[K2O]],[1]!Frame4[[#This Row],[FeO]])/SUM([1]!Frame4[[#This Row],[Al2O3]],[1]!Frame4[[#This Row],[Fe2O3]])</f>
        <v>1.3679762317755013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66.539760479701869</v>
      </c>
      <c r="H43" s="2">
        <v>0.30284061091600911</v>
      </c>
      <c r="I43" s="2">
        <v>13.684610105767151</v>
      </c>
      <c r="J43" s="2">
        <v>2.496409251846138</v>
      </c>
      <c r="K43" s="2">
        <v>1.0266071264930701</v>
      </c>
      <c r="L43" s="2">
        <v>0.2744493036426332</v>
      </c>
      <c r="M43" s="2">
        <v>1.041014600023781</v>
      </c>
      <c r="N43" s="2">
        <v>5.2618556146656559</v>
      </c>
      <c r="O43" s="2">
        <v>4.0031743255459942</v>
      </c>
      <c r="P43" s="2">
        <v>5.3692785813977002</v>
      </c>
      <c r="Q43" s="4">
        <f>SUM([1]!Frame4[[#This Row],[MgO]:[K2O]],[1]!Frame4[[#This Row],[FeO]])/SUM([1]!Frame4[[#This Row],[Al2O3]],[1]!Frame4[[#This Row],[Fe2O3]])</f>
        <v>1.3332802627175215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67.531970104843964</v>
      </c>
      <c r="H44" s="2">
        <v>0.2451593441393386</v>
      </c>
      <c r="I44" s="2">
        <v>13.64406042190857</v>
      </c>
      <c r="J44" s="2">
        <v>1.84584964547909</v>
      </c>
      <c r="K44" s="2">
        <v>0.76028311720948072</v>
      </c>
      <c r="L44" s="2">
        <v>0.14143808315731071</v>
      </c>
      <c r="M44" s="2">
        <v>0.82977008785622297</v>
      </c>
      <c r="N44" s="2">
        <v>5.0634833770317247</v>
      </c>
      <c r="O44" s="2">
        <v>4.2620009058069623</v>
      </c>
      <c r="P44" s="2">
        <v>5.6759849125673218</v>
      </c>
      <c r="Q44" s="4">
        <f>SUM([1]!Frame4[[#This Row],[MgO]:[K2O]],[1]!Frame4[[#This Row],[FeO]])/SUM([1]!Frame4[[#This Row],[Al2O3]],[1]!Frame4[[#This Row],[Fe2O3]])</f>
        <v>1.2335439115852116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67.020782945611714</v>
      </c>
      <c r="H45" s="2">
        <v>0.27313135264512928</v>
      </c>
      <c r="I45" s="2">
        <v>13.86377072736656</v>
      </c>
      <c r="J45" s="2">
        <v>2.1369434898656761</v>
      </c>
      <c r="K45" s="2">
        <v>0.87728394552151279</v>
      </c>
      <c r="L45" s="2">
        <v>0.19778477260509361</v>
      </c>
      <c r="M45" s="2">
        <v>0.9983421855304726</v>
      </c>
      <c r="N45" s="2">
        <v>5.0199658951673758</v>
      </c>
      <c r="O45" s="2">
        <v>4.2382451272520054</v>
      </c>
      <c r="P45" s="2">
        <v>5.3737495584344517</v>
      </c>
      <c r="Q45" s="4">
        <f>SUM([1]!Frame4[[#This Row],[MgO]:[K2O]],[1]!Frame4[[#This Row],[FeO]])/SUM([1]!Frame4[[#This Row],[Al2O3]],[1]!Frame4[[#This Row],[Fe2O3]])</f>
        <v>1.2613921655162219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73.22494010549336</v>
      </c>
      <c r="H46" s="2">
        <v>0.37374331424083779</v>
      </c>
      <c r="I46" s="2">
        <v>11.72979017002014</v>
      </c>
      <c r="J46" s="2">
        <v>1.075453658198678</v>
      </c>
      <c r="K46" s="2">
        <v>0.42081060228770778</v>
      </c>
      <c r="L46" s="2">
        <v>0.55582339040945072</v>
      </c>
      <c r="M46" s="2">
        <v>1.9549650283366891</v>
      </c>
      <c r="N46" s="2">
        <v>3.5170204186253189</v>
      </c>
      <c r="O46" s="2">
        <v>3.057028647251979</v>
      </c>
      <c r="P46" s="2">
        <v>4.0904246651358438</v>
      </c>
      <c r="Q46" s="4">
        <f>SUM([1]!Frame4[[#This Row],[MgO]:[K2O]],[1]!Frame4[[#This Row],[FeO]])/SUM([1]!Frame4[[#This Row],[Al2O3]],[1]!Frame4[[#This Row],[Fe2O3]])</f>
        <v>1.2986505784760078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73.273271145484756</v>
      </c>
      <c r="H47" s="2">
        <v>0.2404609843314674</v>
      </c>
      <c r="I47" s="2">
        <v>12.32122083714439</v>
      </c>
      <c r="J47" s="2">
        <v>1.018284984363413</v>
      </c>
      <c r="K47" s="2">
        <v>0.38328197636693589</v>
      </c>
      <c r="L47" s="2">
        <v>0.2116056662116913</v>
      </c>
      <c r="M47" s="2">
        <v>1.2888708760166649</v>
      </c>
      <c r="N47" s="2">
        <v>3.25103250816144</v>
      </c>
      <c r="O47" s="2">
        <v>3.222177190041664</v>
      </c>
      <c r="P47" s="2">
        <v>4.7897938318775726</v>
      </c>
      <c r="Q47" s="4">
        <f>SUM([1]!Frame4[[#This Row],[MgO]:[K2O]],[1]!Frame4[[#This Row],[FeO]])/SUM([1]!Frame4[[#This Row],[Al2O3]],[1]!Frame4[[#This Row],[Fe2O3]])</f>
        <v>1.0472726698398089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73.656927622802812</v>
      </c>
      <c r="H48" s="2">
        <v>0.16177878160047129</v>
      </c>
      <c r="I48" s="2">
        <v>11.80033465791673</v>
      </c>
      <c r="J48" s="2">
        <v>0.98738655622859683</v>
      </c>
      <c r="K48" s="2">
        <v>0.38184111695960049</v>
      </c>
      <c r="L48" s="2">
        <v>0.10468038809442259</v>
      </c>
      <c r="M48" s="2">
        <v>0.827926705837706</v>
      </c>
      <c r="N48" s="2">
        <v>4.0444695400117823</v>
      </c>
      <c r="O48" s="2">
        <v>3.045247653655931</v>
      </c>
      <c r="P48" s="2">
        <v>4.9894069768919387</v>
      </c>
      <c r="Q48" s="4">
        <f>SUM([1]!Frame4[[#This Row],[MgO]:[K2O]],[1]!Frame4[[#This Row],[FeO]])/SUM([1]!Frame4[[#This Row],[Al2O3]],[1]!Frame4[[#This Row],[Fe2O3]])</f>
        <v>1.0894325092909385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69.099124241488383</v>
      </c>
      <c r="H49" s="2">
        <v>0.4088143013736929</v>
      </c>
      <c r="I49" s="2">
        <v>13.69052544135158</v>
      </c>
      <c r="J49" s="2">
        <v>2.465342133132487</v>
      </c>
      <c r="K49" s="2">
        <v>0.93209978358453027</v>
      </c>
      <c r="L49" s="2">
        <v>0.52290201338495612</v>
      </c>
      <c r="M49" s="2">
        <v>2.3483054055651671</v>
      </c>
      <c r="N49" s="2">
        <v>4.8106985231415962</v>
      </c>
      <c r="O49" s="2">
        <v>1.245457522789623</v>
      </c>
      <c r="P49" s="2">
        <v>4.4767306341879944</v>
      </c>
      <c r="Q49" s="4">
        <f>SUM([1]!Frame4[[#This Row],[MgO]:[K2O]],[1]!Frame4[[#This Row],[FeO]])/SUM([1]!Frame4[[#This Row],[Al2O3]],[1]!Frame4[[#This Row],[Fe2O3]])</f>
        <v>1.2847488569402306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70.248413577497558</v>
      </c>
      <c r="H50" s="2">
        <v>0.36299153058810268</v>
      </c>
      <c r="I50" s="2">
        <v>12.781122840181091</v>
      </c>
      <c r="J50" s="2">
        <v>2.3771423370151932</v>
      </c>
      <c r="K50" s="2">
        <v>0.92372101542607854</v>
      </c>
      <c r="L50" s="2">
        <v>0.57314452198121491</v>
      </c>
      <c r="M50" s="2">
        <v>2.3689973575223551</v>
      </c>
      <c r="N50" s="2">
        <v>5.0532242021343752</v>
      </c>
      <c r="O50" s="2">
        <v>1.232260722259612</v>
      </c>
      <c r="P50" s="2">
        <v>4.078981895394417</v>
      </c>
      <c r="Q50" s="4">
        <f>SUM([1]!Frame4[[#This Row],[MgO]:[K2O]],[1]!Frame4[[#This Row],[FeO]])/SUM([1]!Frame4[[#This Row],[Al2O3]],[1]!Frame4[[#This Row],[Fe2O3]])</f>
        <v>1.4043723777460413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68.132125084192637</v>
      </c>
      <c r="H51" s="2">
        <v>0.51456430133516118</v>
      </c>
      <c r="I51" s="2">
        <v>13.79794645061691</v>
      </c>
      <c r="J51" s="2">
        <v>2.1320264754936629</v>
      </c>
      <c r="K51" s="2">
        <v>0.85345468876291075</v>
      </c>
      <c r="L51" s="2">
        <v>0.47644842716218633</v>
      </c>
      <c r="M51" s="2">
        <v>1.8200329917595519</v>
      </c>
      <c r="N51" s="2">
        <v>4.9741215795732243</v>
      </c>
      <c r="O51" s="2">
        <v>2.8205746888001419</v>
      </c>
      <c r="P51" s="2">
        <v>4.4787053123036236</v>
      </c>
      <c r="Q51" s="4">
        <f>SUM([1]!Frame4[[#This Row],[MgO]:[K2O]],[1]!Frame4[[#This Row],[FeO]])/SUM([1]!Frame4[[#This Row],[Al2O3]],[1]!Frame4[[#This Row],[Fe2O3]])</f>
        <v>1.3090996201545086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63.973559152584187</v>
      </c>
      <c r="H52" s="2">
        <v>0.57221430369037729</v>
      </c>
      <c r="I52" s="2">
        <v>13.93341829486069</v>
      </c>
      <c r="J52" s="2">
        <v>3.9595740016316592</v>
      </c>
      <c r="K52" s="2">
        <v>1.541155619069899</v>
      </c>
      <c r="L52" s="2">
        <v>0.89646907578159118</v>
      </c>
      <c r="M52" s="2">
        <v>3.5000441575728081</v>
      </c>
      <c r="N52" s="2">
        <v>4.6253989548305503</v>
      </c>
      <c r="O52" s="2">
        <v>2.040897683162346</v>
      </c>
      <c r="P52" s="2">
        <v>4.9572687568158829</v>
      </c>
      <c r="Q52" s="4">
        <f>SUM([1]!Frame4[[#This Row],[MgO]:[K2O]],[1]!Frame4[[#This Row],[FeO]])/SUM([1]!Frame4[[#This Row],[Al2O3]],[1]!Frame4[[#This Row],[Fe2O3]])</f>
        <v>1.6135089282109252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73.659772510279851</v>
      </c>
      <c r="H53" s="2">
        <v>0.20661927772869521</v>
      </c>
      <c r="I53" s="2">
        <v>11.157440997349539</v>
      </c>
      <c r="J53" s="2">
        <v>1.159415372462671</v>
      </c>
      <c r="K53" s="2">
        <v>0.43034730609659388</v>
      </c>
      <c r="L53" s="2">
        <v>4.6958926756521642E-2</v>
      </c>
      <c r="M53" s="2">
        <v>0.41323855545739052</v>
      </c>
      <c r="N53" s="2">
        <v>2.5545656155547771</v>
      </c>
      <c r="O53" s="2">
        <v>4.3859637590591216</v>
      </c>
      <c r="P53" s="2">
        <v>5.9856776792548327</v>
      </c>
      <c r="Q53" s="4">
        <f>SUM([1]!Frame4[[#This Row],[MgO]:[K2O]],[1]!Frame4[[#This Row],[FeO]])/SUM([1]!Frame4[[#This Row],[Al2O3]],[1]!Frame4[[#This Row],[Fe2O3]])</f>
        <v>1.0029216860947887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71.746871744865871</v>
      </c>
      <c r="H54" s="2">
        <v>0.16134137380702801</v>
      </c>
      <c r="I54" s="2">
        <v>12.52744591839974</v>
      </c>
      <c r="J54" s="2">
        <v>1.443059138498054</v>
      </c>
      <c r="K54" s="2">
        <v>0.54279300521244622</v>
      </c>
      <c r="L54" s="2">
        <v>4.7508263503638397E-2</v>
      </c>
      <c r="M54" s="2">
        <v>0.43482188417825601</v>
      </c>
      <c r="N54" s="2">
        <v>2.9479089250725021</v>
      </c>
      <c r="O54" s="2">
        <v>4.6647994339952179</v>
      </c>
      <c r="P54" s="2">
        <v>5.48345031246724</v>
      </c>
      <c r="Q54" s="4">
        <f>SUM([1]!Frame4[[#This Row],[MgO]:[K2O]],[1]!Frame4[[#This Row],[FeO]])/SUM([1]!Frame4[[#This Row],[Al2O3]],[1]!Frame4[[#This Row],[Fe2O3]])</f>
        <v>0.99873231068205703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73.250872710708862</v>
      </c>
      <c r="H55" s="2">
        <v>0.1146037121940686</v>
      </c>
      <c r="I55" s="2">
        <v>11.3648681259118</v>
      </c>
      <c r="J55" s="2">
        <v>1.057611677281372</v>
      </c>
      <c r="K55" s="2">
        <v>0.4071519078611317</v>
      </c>
      <c r="L55" s="2">
        <v>2.8650928048517141E-2</v>
      </c>
      <c r="M55" s="2">
        <v>0.32471051788319438</v>
      </c>
      <c r="N55" s="2">
        <v>3.075199610540841</v>
      </c>
      <c r="O55" s="2">
        <v>4.6892018906073059</v>
      </c>
      <c r="P55" s="2">
        <v>5.6871289189629168</v>
      </c>
      <c r="Q55" s="4">
        <f>SUM([1]!Frame4[[#This Row],[MgO]:[K2O]],[1]!Frame4[[#This Row],[FeO]])/SUM([1]!Frame4[[#This Row],[Al2O3]],[1]!Frame4[[#This Row],[Fe2O3]])</f>
        <v>1.0579584189243501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73.071488159231521</v>
      </c>
      <c r="H56" s="2">
        <v>0.108939556012807</v>
      </c>
      <c r="I56" s="2">
        <v>11.88836539932181</v>
      </c>
      <c r="J56" s="2">
        <v>1.042556824555948</v>
      </c>
      <c r="K56" s="2">
        <v>0.39947810080153978</v>
      </c>
      <c r="L56" s="2">
        <v>2.854336284480399E-2</v>
      </c>
      <c r="M56" s="2">
        <v>0.52400868367265363</v>
      </c>
      <c r="N56" s="2">
        <v>2.918043873136785</v>
      </c>
      <c r="O56" s="2">
        <v>4.7303165785535679</v>
      </c>
      <c r="P56" s="2">
        <v>5.2882594618685737</v>
      </c>
      <c r="Q56" s="4">
        <f>SUM([1]!Frame4[[#This Row],[MgO]:[K2O]],[1]!Frame4[[#This Row],[FeO]])/SUM([1]!Frame4[[#This Row],[Al2O3]],[1]!Frame4[[#This Row],[Fe2O3]])</f>
        <v>1.023211014595711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73.379320257282373</v>
      </c>
      <c r="H57" s="2">
        <v>0.10321714829060161</v>
      </c>
      <c r="I57" s="2">
        <v>11.86343560190388</v>
      </c>
      <c r="J57" s="2">
        <v>1.091128747190476</v>
      </c>
      <c r="K57" s="2">
        <v>0.41888750523843221</v>
      </c>
      <c r="L57" s="2">
        <v>2.545339788801651E-2</v>
      </c>
      <c r="M57" s="2">
        <v>0.50884307305450727</v>
      </c>
      <c r="N57" s="2">
        <v>2.8181821444778081</v>
      </c>
      <c r="O57" s="2">
        <v>4.9029136706146934</v>
      </c>
      <c r="P57" s="2">
        <v>4.8886184540592152</v>
      </c>
      <c r="Q57" s="4">
        <f>SUM([1]!Frame4[[#This Row],[MgO]:[K2O]],[1]!Frame4[[#This Row],[FeO]])/SUM([1]!Frame4[[#This Row],[Al2O3]],[1]!Frame4[[#This Row],[Fe2O3]])</f>
        <v>1.0288918350659524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73.072828866548676</v>
      </c>
      <c r="H58" s="2">
        <v>8.6556102586302835E-2</v>
      </c>
      <c r="I58" s="2">
        <v>11.839965161205541</v>
      </c>
      <c r="J58" s="2">
        <v>0.86310931490081577</v>
      </c>
      <c r="K58" s="2">
        <v>0.33002497676956338</v>
      </c>
      <c r="L58" s="2">
        <v>2.6303278312863391E-2</v>
      </c>
      <c r="M58" s="2">
        <v>0.43889693902602528</v>
      </c>
      <c r="N58" s="2">
        <v>2.8339476839346762</v>
      </c>
      <c r="O58" s="2">
        <v>4.8187990044623046</v>
      </c>
      <c r="P58" s="2">
        <v>5.6895686722532348</v>
      </c>
      <c r="Q58" s="4">
        <f>SUM([1]!Frame4[[#This Row],[MgO]:[K2O]],[1]!Frame4[[#This Row],[FeO]])/SUM([1]!Frame4[[#This Row],[Al2O3]],[1]!Frame4[[#This Row],[Fe2O3]])</f>
        <v>0.99310857465015379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69.395083857299895</v>
      </c>
      <c r="H59" s="2">
        <v>0.23030876078434209</v>
      </c>
      <c r="I59" s="2">
        <v>12.93814370463636</v>
      </c>
      <c r="J59" s="2">
        <v>1.782826840839747</v>
      </c>
      <c r="K59" s="2">
        <v>0.70617271773550572</v>
      </c>
      <c r="L59" s="2">
        <v>6.3995264632926652E-2</v>
      </c>
      <c r="M59" s="2">
        <v>0.74732163372172755</v>
      </c>
      <c r="N59" s="2">
        <v>3.4260199735939292</v>
      </c>
      <c r="O59" s="2">
        <v>5.3312583047129998</v>
      </c>
      <c r="P59" s="2">
        <v>5.3788689420425868</v>
      </c>
      <c r="Q59" s="4">
        <f>SUM([1]!Frame4[[#This Row],[MgO]:[K2O]],[1]!Frame4[[#This Row],[FeO]])/SUM([1]!Frame4[[#This Row],[Al2O3]],[1]!Frame4[[#This Row],[Fe2O3]])</f>
        <v>1.1545069412867548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73.54033582346257</v>
      </c>
      <c r="H60" s="2">
        <v>9.8785539813333129E-2</v>
      </c>
      <c r="I60" s="2">
        <v>11.837820094530089</v>
      </c>
      <c r="J60" s="2">
        <v>0.77405412039905686</v>
      </c>
      <c r="K60" s="2">
        <v>0.29690296368669988</v>
      </c>
      <c r="L60" s="2">
        <v>2.7859601517615219E-2</v>
      </c>
      <c r="M60" s="2">
        <v>0.49377945337253909</v>
      </c>
      <c r="N60" s="2">
        <v>3.298548518234945</v>
      </c>
      <c r="O60" s="2">
        <v>4.1409710398927491</v>
      </c>
      <c r="P60" s="2">
        <v>5.4909428450904088</v>
      </c>
      <c r="Q60" s="4">
        <f>SUM([1]!Frame4[[#This Row],[MgO]:[K2O]],[1]!Frame4[[#This Row],[FeO]])/SUM([1]!Frame4[[#This Row],[Al2O3]],[1]!Frame4[[#This Row],[Fe2O3]])</f>
        <v>0.99569210256861085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71.418732087397302</v>
      </c>
      <c r="H61" s="2">
        <v>0.20691080093936831</v>
      </c>
      <c r="I61" s="2">
        <v>11.936899386354559</v>
      </c>
      <c r="J61" s="2">
        <v>1.6294744277826041</v>
      </c>
      <c r="K61" s="2">
        <v>0.63643751647598468</v>
      </c>
      <c r="L61" s="2">
        <v>3.7838273569235172E-2</v>
      </c>
      <c r="M61" s="2">
        <v>0.57740024805877177</v>
      </c>
      <c r="N61" s="2">
        <v>3.402930956353893</v>
      </c>
      <c r="O61" s="2">
        <v>4.7724308059471996</v>
      </c>
      <c r="P61" s="2">
        <v>5.3809454971210879</v>
      </c>
      <c r="Q61" s="4">
        <f>SUM([1]!Frame4[[#This Row],[MgO]:[K2O]],[1]!Frame4[[#This Row],[FeO]])/SUM([1]!Frame4[[#This Row],[Al2O3]],[1]!Frame4[[#This Row],[Fe2O3]])</f>
        <v>1.1522145121845331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71.260308498076583</v>
      </c>
      <c r="H62" s="2">
        <v>0.18311412786900941</v>
      </c>
      <c r="I62" s="2">
        <v>12.952915150313091</v>
      </c>
      <c r="J62" s="2">
        <v>0.9693979349289088</v>
      </c>
      <c r="K62" s="2">
        <v>0.39077884879052721</v>
      </c>
      <c r="L62" s="2">
        <v>0.24093964193290709</v>
      </c>
      <c r="M62" s="2">
        <v>1.6287519794664509</v>
      </c>
      <c r="N62" s="2">
        <v>3.7682959998306682</v>
      </c>
      <c r="O62" s="2">
        <v>4.1152490842140539</v>
      </c>
      <c r="P62" s="2">
        <v>4.4902487345778264</v>
      </c>
      <c r="Q62" s="4">
        <f>SUM([1]!Frame4[[#This Row],[MgO]:[K2O]],[1]!Frame4[[#This Row],[FeO]])/SUM([1]!Frame4[[#This Row],[Al2O3]],[1]!Frame4[[#This Row],[Fe2O3]])</f>
        <v>1.1816336760685997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67.069098981962981</v>
      </c>
      <c r="H63" s="2">
        <v>0.45664067391974789</v>
      </c>
      <c r="I63" s="2">
        <v>14.31758779685876</v>
      </c>
      <c r="J63" s="2">
        <v>2.2923542731776911</v>
      </c>
      <c r="K63" s="2">
        <v>0.91737670399932936</v>
      </c>
      <c r="L63" s="2">
        <v>0.71350105299960609</v>
      </c>
      <c r="M63" s="2">
        <v>2.82546416987844</v>
      </c>
      <c r="N63" s="2">
        <v>5.2894211395704129</v>
      </c>
      <c r="O63" s="2">
        <v>1.740942569319039</v>
      </c>
      <c r="P63" s="2">
        <v>4.3776126383139831</v>
      </c>
      <c r="Q63" s="4">
        <f>SUM([1]!Frame4[[#This Row],[MgO]:[K2O]],[1]!Frame4[[#This Row],[FeO]])/SUM([1]!Frame4[[#This Row],[Al2O3]],[1]!Frame4[[#This Row],[Fe2O3]])</f>
        <v>1.394429229603755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73.377168750278713</v>
      </c>
      <c r="H64" s="2">
        <v>0.23870256587598801</v>
      </c>
      <c r="I64" s="2">
        <v>12.059253628054909</v>
      </c>
      <c r="J64" s="2">
        <v>1.1449570101909281</v>
      </c>
      <c r="K64" s="2">
        <v>0.45013605417135522</v>
      </c>
      <c r="L64" s="2">
        <v>0.21960636060590899</v>
      </c>
      <c r="M64" s="2">
        <v>1.126676110934663</v>
      </c>
      <c r="N64" s="2">
        <v>4.6212816753591266</v>
      </c>
      <c r="O64" s="2">
        <v>2.4729585824752358</v>
      </c>
      <c r="P64" s="2">
        <v>4.28925926205316</v>
      </c>
      <c r="Q64" s="4">
        <f>SUM([1]!Frame4[[#This Row],[MgO]:[K2O]],[1]!Frame4[[#This Row],[FeO]])/SUM([1]!Frame4[[#This Row],[Al2O3]],[1]!Frame4[[#This Row],[Fe2O3]])</f>
        <v>1.1750757899741444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71.179910493451771</v>
      </c>
      <c r="H65" s="2">
        <v>0.18983840643672961</v>
      </c>
      <c r="I65" s="2">
        <v>13.07037428316883</v>
      </c>
      <c r="J65" s="2">
        <v>1.3432145923632619</v>
      </c>
      <c r="K65" s="2">
        <v>0.52728193828461745</v>
      </c>
      <c r="L65" s="2">
        <v>0.29424952997693088</v>
      </c>
      <c r="M65" s="2">
        <v>1.5756587734248559</v>
      </c>
      <c r="N65" s="2">
        <v>4.8598632047802779</v>
      </c>
      <c r="O65" s="2">
        <v>2.1736497537005541</v>
      </c>
      <c r="P65" s="2">
        <v>4.7859590244121772</v>
      </c>
      <c r="Q65" s="4">
        <f>SUM([1]!Frame4[[#This Row],[MgO]:[K2O]],[1]!Frame4[[#This Row],[FeO]])/SUM([1]!Frame4[[#This Row],[Al2O3]],[1]!Frame4[[#This Row],[Fe2O3]])</f>
        <v>1.1832076820862543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70.688439451054634</v>
      </c>
      <c r="H66" s="2">
        <v>0.30497911048048382</v>
      </c>
      <c r="I66" s="2">
        <v>13.08550995905326</v>
      </c>
      <c r="J66" s="2">
        <v>1.602596270536039</v>
      </c>
      <c r="K66" s="2">
        <v>0.63204118517088126</v>
      </c>
      <c r="L66" s="2">
        <v>0.44793806851821061</v>
      </c>
      <c r="M66" s="2">
        <v>1.906119440503024</v>
      </c>
      <c r="N66" s="2">
        <v>4.84154337887768</v>
      </c>
      <c r="O66" s="2">
        <v>2.106261981755841</v>
      </c>
      <c r="P66" s="2">
        <v>4.3845711540499446</v>
      </c>
      <c r="Q66" s="4">
        <f>SUM([1]!Frame4[[#This Row],[MgO]:[K2O]],[1]!Frame4[[#This Row],[FeO]])/SUM([1]!Frame4[[#This Row],[Al2O3]],[1]!Frame4[[#This Row],[Fe2O3]])</f>
        <v>1.2690273972502761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71.669969056960241</v>
      </c>
      <c r="H67" s="2">
        <v>0.38223983497045472</v>
      </c>
      <c r="I67" s="2">
        <v>12.97704239724693</v>
      </c>
      <c r="J67" s="2">
        <v>1.318442802684465</v>
      </c>
      <c r="K67" s="2">
        <v>0.52001026306368248</v>
      </c>
      <c r="L67" s="2">
        <v>0.26756788447931829</v>
      </c>
      <c r="M67" s="2">
        <v>1.6818552738699999</v>
      </c>
      <c r="N67" s="2">
        <v>4.7493299495078993</v>
      </c>
      <c r="O67" s="2">
        <v>2.2456590304514208</v>
      </c>
      <c r="P67" s="2">
        <v>4.187883506765596</v>
      </c>
      <c r="Q67" s="4">
        <f>SUM([1]!Frame4[[#This Row],[MgO]:[K2O]],[1]!Frame4[[#This Row],[FeO]])/SUM([1]!Frame4[[#This Row],[Al2O3]],[1]!Frame4[[#This Row],[Fe2O3]])</f>
        <v>1.1909068801399814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72.074552569835774</v>
      </c>
      <c r="H68" s="2">
        <v>4.686251792577098E-2</v>
      </c>
      <c r="I68" s="2">
        <v>11.903079553145821</v>
      </c>
      <c r="J68" s="2">
        <v>0.55895697891165652</v>
      </c>
      <c r="K68" s="2">
        <v>0.2237080841427391</v>
      </c>
      <c r="L68" s="2">
        <v>9.3725035851541946E-2</v>
      </c>
      <c r="M68" s="2">
        <v>0.29992011472493418</v>
      </c>
      <c r="N68" s="2">
        <v>4.1988816061490786</v>
      </c>
      <c r="O68" s="2">
        <v>4.2082541097342334</v>
      </c>
      <c r="P68" s="2">
        <v>6.3920594295784472</v>
      </c>
      <c r="Q68" s="4">
        <f>SUM([1]!Frame4[[#This Row],[MgO]:[K2O]],[1]!Frame4[[#This Row],[FeO]])/SUM([1]!Frame4[[#This Row],[Al2O3]],[1]!Frame4[[#This Row],[Fe2O3]])</f>
        <v>1.0823937722980062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72.513212149833137</v>
      </c>
      <c r="H69" s="2">
        <v>3.7571612512866913E-2</v>
      </c>
      <c r="I69" s="2">
        <v>11.741128910270911</v>
      </c>
      <c r="J69" s="2">
        <v>0.5820779017072345</v>
      </c>
      <c r="K69" s="2">
        <v>0.23273311856598111</v>
      </c>
      <c r="L69" s="2">
        <v>9.3929031282167272E-2</v>
      </c>
      <c r="M69" s="2">
        <v>0.36632322200045242</v>
      </c>
      <c r="N69" s="2">
        <v>3.9638051201074589</v>
      </c>
      <c r="O69" s="2">
        <v>4.3770928577489956</v>
      </c>
      <c r="P69" s="2">
        <v>6.0921260759707812</v>
      </c>
      <c r="Q69" s="4">
        <f>SUM([1]!Frame4[[#This Row],[MgO]:[K2O]],[1]!Frame4[[#This Row],[FeO]])/SUM([1]!Frame4[[#This Row],[Al2O3]],[1]!Frame4[[#This Row],[Fe2O3]])</f>
        <v>1.0924157685329166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72.610749761459516</v>
      </c>
      <c r="H70" s="2">
        <v>4.7088683373190367E-2</v>
      </c>
      <c r="I70" s="2">
        <v>11.772170843297589</v>
      </c>
      <c r="J70" s="2">
        <v>0.56135141957053913</v>
      </c>
      <c r="K70" s="2">
        <v>0.22568084086706541</v>
      </c>
      <c r="L70" s="2">
        <v>9.4177366746380706E-2</v>
      </c>
      <c r="M70" s="2">
        <v>0.3672917303108848</v>
      </c>
      <c r="N70" s="2">
        <v>4.0402090334197327</v>
      </c>
      <c r="O70" s="2">
        <v>4.3886652903813408</v>
      </c>
      <c r="P70" s="2">
        <v>5.8926150305737428</v>
      </c>
      <c r="Q70" s="4">
        <f>SUM([1]!Frame4[[#This Row],[MgO]:[K2O]],[1]!Frame4[[#This Row],[FeO]])/SUM([1]!Frame4[[#This Row],[Al2O3]],[1]!Frame4[[#This Row],[Fe2O3]])</f>
        <v>1.0993139910145824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71.721987161849611</v>
      </c>
      <c r="H71" s="2">
        <v>5.6032802470195001E-2</v>
      </c>
      <c r="I71" s="2">
        <v>12.04705253109193</v>
      </c>
      <c r="J71" s="2">
        <v>0.52066278748963679</v>
      </c>
      <c r="K71" s="2">
        <v>0.20872160765916001</v>
      </c>
      <c r="L71" s="2">
        <v>9.3388004116991719E-2</v>
      </c>
      <c r="M71" s="2">
        <v>0.26148641152757679</v>
      </c>
      <c r="N71" s="2">
        <v>4.2958481893816174</v>
      </c>
      <c r="O71" s="2">
        <v>4.2024601852646253</v>
      </c>
      <c r="P71" s="2">
        <v>6.5923603191486544</v>
      </c>
      <c r="Q71" s="4">
        <f>SUM([1]!Frame4[[#This Row],[MgO]:[K2O]],[1]!Frame4[[#This Row],[FeO]])/SUM([1]!Frame4[[#This Row],[Al2O3]],[1]!Frame4[[#This Row],[Fe2O3]])</f>
        <v>1.0727625903807441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72.249513955616322</v>
      </c>
      <c r="H72" s="2">
        <v>6.5426468006379593E-2</v>
      </c>
      <c r="I72" s="2">
        <v>11.683297858282071</v>
      </c>
      <c r="J72" s="2">
        <v>0.56548380887554961</v>
      </c>
      <c r="K72" s="2">
        <v>0.2239369724562299</v>
      </c>
      <c r="L72" s="2">
        <v>9.3466382866256581E-2</v>
      </c>
      <c r="M72" s="2">
        <v>0.40190544632490321</v>
      </c>
      <c r="N72" s="2">
        <v>3.6078023786375031</v>
      </c>
      <c r="O72" s="2">
        <v>4.6172393135930747</v>
      </c>
      <c r="P72" s="2">
        <v>6.4919274153417277</v>
      </c>
      <c r="Q72" s="4">
        <f>SUM([1]!Frame4[[#This Row],[MgO]:[K2O]],[1]!Frame4[[#This Row],[FeO]])/SUM([1]!Frame4[[#This Row],[Al2O3]],[1]!Frame4[[#This Row],[Fe2O3]])</f>
        <v>1.074115565655076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72.488931526394111</v>
      </c>
      <c r="H73" s="2">
        <v>5.6338547818441033E-2</v>
      </c>
      <c r="I73" s="2">
        <v>11.83109504187262</v>
      </c>
      <c r="J73" s="2">
        <v>0.56828722312828106</v>
      </c>
      <c r="K73" s="2">
        <v>0.2244893446978948</v>
      </c>
      <c r="L73" s="2">
        <v>9.3897579697401728E-2</v>
      </c>
      <c r="M73" s="2">
        <v>0.38498007675934692</v>
      </c>
      <c r="N73" s="2">
        <v>3.6620056081986672</v>
      </c>
      <c r="O73" s="2">
        <v>4.4976940675055426</v>
      </c>
      <c r="P73" s="2">
        <v>6.1922809839276853</v>
      </c>
      <c r="Q73" s="4">
        <f>SUM([1]!Frame4[[#This Row],[MgO]:[K2O]],[1]!Frame4[[#This Row],[FeO]])/SUM([1]!Frame4[[#This Row],[Al2O3]],[1]!Frame4[[#This Row],[Fe2O3]])</f>
        <v>1.0553199219366676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72.450891012387999</v>
      </c>
      <c r="H74" s="2">
        <v>5.5946633986399992E-2</v>
      </c>
      <c r="I74" s="2">
        <v>11.842037527121329</v>
      </c>
      <c r="J74" s="2">
        <v>0.56538148793470011</v>
      </c>
      <c r="K74" s="2">
        <v>0.22034020525211881</v>
      </c>
      <c r="L74" s="2">
        <v>9.3244389977333322E-2</v>
      </c>
      <c r="M74" s="2">
        <v>0.38230199890706668</v>
      </c>
      <c r="N74" s="2">
        <v>3.515313502145466</v>
      </c>
      <c r="O74" s="2">
        <v>4.3824863289346654</v>
      </c>
      <c r="P74" s="2">
        <v>6.4920569133529193</v>
      </c>
      <c r="Q74" s="4">
        <f>SUM([1]!Frame4[[#This Row],[MgO]:[K2O]],[1]!Frame4[[#This Row],[FeO]])/SUM([1]!Frame4[[#This Row],[Al2O3]],[1]!Frame4[[#This Row],[Fe2O3]])</f>
        <v>1.0231548279848406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63.391771367083983</v>
      </c>
      <c r="H75" s="2">
        <v>0.29950342296570021</v>
      </c>
      <c r="I75" s="2">
        <v>16.304217587695309</v>
      </c>
      <c r="J75" s="2">
        <v>2.4255154183822771</v>
      </c>
      <c r="K75" s="2">
        <v>0.89817665835003113</v>
      </c>
      <c r="L75" s="2">
        <v>1.4975171148285</v>
      </c>
      <c r="M75" s="2">
        <v>3.949701390360171</v>
      </c>
      <c r="N75" s="2">
        <v>4.1743289575844464</v>
      </c>
      <c r="O75" s="2">
        <v>1.188654209895122</v>
      </c>
      <c r="P75" s="2">
        <v>5.8706138728544666</v>
      </c>
      <c r="Q75" s="4">
        <f>SUM([1]!Frame4[[#This Row],[MgO]:[K2O]],[1]!Frame4[[#This Row],[FeO]])/SUM([1]!Frame4[[#This Row],[Al2O3]],[1]!Frame4[[#This Row],[Fe2O3]])</f>
        <v>1.3370241624206549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72.69999571393781</v>
      </c>
      <c r="H76" s="2">
        <v>0.1951677737286921</v>
      </c>
      <c r="I76" s="2">
        <v>11.514898649992841</v>
      </c>
      <c r="J76" s="2">
        <v>0.50591974799497896</v>
      </c>
      <c r="K76" s="2">
        <v>0.19658443646094059</v>
      </c>
      <c r="L76" s="2">
        <v>9.7583886864346062E-2</v>
      </c>
      <c r="M76" s="2">
        <v>0.58550332118607629</v>
      </c>
      <c r="N76" s="2">
        <v>3.3178521533877658</v>
      </c>
      <c r="O76" s="2">
        <v>4.2936910220312274</v>
      </c>
      <c r="P76" s="2">
        <v>6.5928032944153294</v>
      </c>
      <c r="Q76" s="4">
        <f>SUM([1]!Frame4[[#This Row],[MgO]:[K2O]],[1]!Frame4[[#This Row],[FeO]])/SUM([1]!Frame4[[#This Row],[Al2O3]],[1]!Frame4[[#This Row],[Fe2O3]])</f>
        <v>1.0425127699662784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69.978527770969023</v>
      </c>
      <c r="H77" s="2">
        <v>0.18579192292836599</v>
      </c>
      <c r="I77" s="2">
        <v>12.77319470132516</v>
      </c>
      <c r="J77" s="2">
        <v>1.5926634542391309</v>
      </c>
      <c r="K77" s="2">
        <v>0.58638466600264427</v>
      </c>
      <c r="L77" s="2">
        <v>0.33442546127105871</v>
      </c>
      <c r="M77" s="2">
        <v>1.5699417487446921</v>
      </c>
      <c r="N77" s="2">
        <v>2.7590100554862338</v>
      </c>
      <c r="O77" s="2">
        <v>3.6415216893959732</v>
      </c>
      <c r="P77" s="2">
        <v>6.578538529637707</v>
      </c>
      <c r="Q77" s="4">
        <f>SUM([1]!Frame4[[#This Row],[MgO]:[K2O]],[1]!Frame4[[#This Row],[FeO]])/SUM([1]!Frame4[[#This Row],[Al2O3]],[1]!Frame4[[#This Row],[Fe2O3]])</f>
        <v>1.0984032665863084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72.026633714220694</v>
      </c>
      <c r="H78" s="2">
        <v>0.1872037263527504</v>
      </c>
      <c r="I78" s="2">
        <v>11.644071779141081</v>
      </c>
      <c r="J78" s="2">
        <v>1.461033207036071</v>
      </c>
      <c r="K78" s="2">
        <v>0.55282340332271984</v>
      </c>
      <c r="L78" s="2">
        <v>0.20592409898802541</v>
      </c>
      <c r="M78" s="2">
        <v>0.81433620963446396</v>
      </c>
      <c r="N78" s="2">
        <v>2.93909850373818</v>
      </c>
      <c r="O78" s="2">
        <v>4.2869653334779834</v>
      </c>
      <c r="P78" s="2">
        <v>5.881910024088036</v>
      </c>
      <c r="Q78" s="4">
        <f>SUM([1]!Frame4[[#This Row],[MgO]:[K2O]],[1]!Frame4[[#This Row],[FeO]])/SUM([1]!Frame4[[#This Row],[Al2O3]],[1]!Frame4[[#This Row],[Fe2O3]])</f>
        <v>1.1294889017469778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73.27390251075235</v>
      </c>
      <c r="H79" s="2">
        <v>0.1139120132308626</v>
      </c>
      <c r="I79" s="2">
        <v>11.875327379317421</v>
      </c>
      <c r="J79" s="2">
        <v>0.44946955386366327</v>
      </c>
      <c r="K79" s="2">
        <v>0.17940099182335639</v>
      </c>
      <c r="L79" s="2">
        <v>0.1044193454616241</v>
      </c>
      <c r="M79" s="2">
        <v>0.56956006615431298</v>
      </c>
      <c r="N79" s="2">
        <v>2.7908443241561329</v>
      </c>
      <c r="O79" s="2">
        <v>5.6481373226969351</v>
      </c>
      <c r="P79" s="2">
        <v>4.9950264925433219</v>
      </c>
      <c r="Q79" s="4">
        <f>SUM([1]!Frame4[[#This Row],[MgO]:[K2O]],[1]!Frame4[[#This Row],[FeO]])/SUM([1]!Frame4[[#This Row],[Al2O3]],[1]!Frame4[[#This Row],[Fe2O3]])</f>
        <v>1.0544410173914796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73.196899889151609</v>
      </c>
      <c r="H80" s="2">
        <v>0.1137923045303562</v>
      </c>
      <c r="I80" s="2">
        <v>11.86284774728963</v>
      </c>
      <c r="J80" s="2">
        <v>0.44904458025548738</v>
      </c>
      <c r="K80" s="2">
        <v>0.1790954541669654</v>
      </c>
      <c r="L80" s="2">
        <v>0.1043096124861598</v>
      </c>
      <c r="M80" s="2">
        <v>0.56896152265178079</v>
      </c>
      <c r="N80" s="2">
        <v>2.787911460993727</v>
      </c>
      <c r="O80" s="2">
        <v>5.6422017662968287</v>
      </c>
      <c r="P80" s="2">
        <v>5.0949356621774644</v>
      </c>
      <c r="Q80" s="4">
        <f>SUM([1]!Frame4[[#This Row],[MgO]:[K2O]],[1]!Frame4[[#This Row],[FeO]])/SUM([1]!Frame4[[#This Row],[Al2O3]],[1]!Frame4[[#This Row],[Fe2O3]])</f>
        <v>1.0544532070838013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73.196899889151609</v>
      </c>
      <c r="H81" s="2">
        <v>0.1137923045303562</v>
      </c>
      <c r="I81" s="2">
        <v>11.86284774728963</v>
      </c>
      <c r="J81" s="2">
        <v>0.44904458025548738</v>
      </c>
      <c r="K81" s="2">
        <v>0.1790954541669654</v>
      </c>
      <c r="L81" s="2">
        <v>0.1043096124861598</v>
      </c>
      <c r="M81" s="2">
        <v>0.56896152265178079</v>
      </c>
      <c r="N81" s="2">
        <v>2.787911460993727</v>
      </c>
      <c r="O81" s="2">
        <v>5.6422017662968287</v>
      </c>
      <c r="P81" s="2">
        <v>5.0949356621774644</v>
      </c>
      <c r="Q81" s="4">
        <f>SUM([1]!Frame4[[#This Row],[MgO]:[K2O]],[1]!Frame4[[#This Row],[FeO]])/SUM([1]!Frame4[[#This Row],[Al2O3]],[1]!Frame4[[#This Row],[Fe2O3]])</f>
        <v>1.0544532070838013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71.567730337851287</v>
      </c>
      <c r="H82" s="2">
        <v>0.24009571369381141</v>
      </c>
      <c r="I82" s="2">
        <v>13.243679567350631</v>
      </c>
      <c r="J82" s="2">
        <v>0.34494530273780732</v>
      </c>
      <c r="K82" s="2">
        <v>0.14429582580837749</v>
      </c>
      <c r="L82" s="2">
        <v>1.9207657095504909E-2</v>
      </c>
      <c r="M82" s="2">
        <v>0.65306034124716694</v>
      </c>
      <c r="N82" s="2">
        <v>3.0540174781852811</v>
      </c>
      <c r="O82" s="2">
        <v>6.636245526496948</v>
      </c>
      <c r="P82" s="2">
        <v>4.0967222495331823</v>
      </c>
      <c r="Q82" s="4">
        <f>SUM([1]!Frame4[[#This Row],[MgO]:[K2O]],[1]!Frame4[[#This Row],[FeO]])/SUM([1]!Frame4[[#This Row],[Al2O3]],[1]!Frame4[[#This Row],[Fe2O3]])</f>
        <v>1.0447845214494371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72.546535580749435</v>
      </c>
      <c r="H83" s="2">
        <v>0.12091089263458241</v>
      </c>
      <c r="I83" s="2">
        <v>12.020557909421401</v>
      </c>
      <c r="J83" s="2">
        <v>0.68507461016654725</v>
      </c>
      <c r="K83" s="2">
        <v>0.27399572024571178</v>
      </c>
      <c r="L83" s="2">
        <v>4.0303630878194142E-2</v>
      </c>
      <c r="M83" s="2">
        <v>0.37280858562329572</v>
      </c>
      <c r="N83" s="2">
        <v>2.4182178526916491</v>
      </c>
      <c r="O83" s="2">
        <v>6.5291882022674512</v>
      </c>
      <c r="P83" s="2">
        <v>4.9924070153217146</v>
      </c>
      <c r="Q83" s="4">
        <f>SUM([1]!Frame4[[#This Row],[MgO]:[K2O]],[1]!Frame4[[#This Row],[FeO]])/SUM([1]!Frame4[[#This Row],[Al2O3]],[1]!Frame4[[#This Row],[Fe2O3]])</f>
        <v>1.0493805383128045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73.526152978435263</v>
      </c>
      <c r="H84" s="2">
        <v>0.13093698475611759</v>
      </c>
      <c r="I84" s="2">
        <v>12.23757203682176</v>
      </c>
      <c r="J84" s="2">
        <v>0.36337935625163492</v>
      </c>
      <c r="K84" s="2">
        <v>0.14733987990586531</v>
      </c>
      <c r="L84" s="2">
        <v>0.1007207575047058</v>
      </c>
      <c r="M84" s="2">
        <v>0.50360378752352919</v>
      </c>
      <c r="N84" s="2">
        <v>2.6791721496251748</v>
      </c>
      <c r="O84" s="2">
        <v>6.2144707380403501</v>
      </c>
      <c r="P84" s="2">
        <v>4.0966513311355914</v>
      </c>
      <c r="Q84" s="4">
        <f>SUM([1]!Frame4[[#This Row],[MgO]:[K2O]],[1]!Frame4[[#This Row],[FeO]])/SUM([1]!Frame4[[#This Row],[Al2O3]],[1]!Frame4[[#This Row],[Fe2O3]])</f>
        <v>1.039639896996039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69.514242445482239</v>
      </c>
      <c r="H85" s="2">
        <v>0.33604951458451338</v>
      </c>
      <c r="I85" s="2">
        <v>13.057923995283961</v>
      </c>
      <c r="J85" s="2">
        <v>1.5250593485255231</v>
      </c>
      <c r="K85" s="2">
        <v>0.60869508381551607</v>
      </c>
      <c r="L85" s="2">
        <v>0.36485375869175762</v>
      </c>
      <c r="M85" s="2">
        <v>1.2193796672066639</v>
      </c>
      <c r="N85" s="2">
        <v>4.9447285717435561</v>
      </c>
      <c r="O85" s="2">
        <v>2.9476343136413039</v>
      </c>
      <c r="P85" s="2">
        <v>5.4814333010249916</v>
      </c>
      <c r="Q85" s="4">
        <f>SUM([1]!Frame4[[#This Row],[MgO]:[K2O]],[1]!Frame4[[#This Row],[FeO]])/SUM([1]!Frame4[[#This Row],[Al2O3]],[1]!Frame4[[#This Row],[Fe2O3]])</f>
        <v>1.2367170419877662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71.751713053146304</v>
      </c>
      <c r="H86" s="2">
        <v>0.25761918250464771</v>
      </c>
      <c r="I86" s="2">
        <v>12.30847205299983</v>
      </c>
      <c r="J86" s="2">
        <v>1.081315949592774</v>
      </c>
      <c r="K86" s="2">
        <v>0.42596275371035303</v>
      </c>
      <c r="L86" s="2">
        <v>0.25761918250464771</v>
      </c>
      <c r="M86" s="2">
        <v>0.93506221797983236</v>
      </c>
      <c r="N86" s="2">
        <v>4.3699846513751321</v>
      </c>
      <c r="O86" s="2">
        <v>3.2250105069100332</v>
      </c>
      <c r="P86" s="2">
        <v>5.387240449276435</v>
      </c>
      <c r="Q86" s="4">
        <f>SUM([1]!Frame4[[#This Row],[MgO]:[K2O]],[1]!Frame4[[#This Row],[FeO]])/SUM([1]!Frame4[[#This Row],[Al2O3]],[1]!Frame4[[#This Row],[Fe2O3]])</f>
        <v>1.1578573946064588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69.61973994476503</v>
      </c>
      <c r="H87" s="2">
        <v>0.3423921636627788</v>
      </c>
      <c r="I87" s="2">
        <v>13.029924006055751</v>
      </c>
      <c r="J87" s="2">
        <v>1.4452700728151551</v>
      </c>
      <c r="K87" s="2">
        <v>0.57423556740511139</v>
      </c>
      <c r="L87" s="2">
        <v>0.38994663083816478</v>
      </c>
      <c r="M87" s="2">
        <v>1.3315250809108059</v>
      </c>
      <c r="N87" s="2">
        <v>4.860066545324444</v>
      </c>
      <c r="O87" s="2">
        <v>2.8247353502179262</v>
      </c>
      <c r="P87" s="2">
        <v>5.5821646380048504</v>
      </c>
      <c r="Q87" s="4">
        <f>SUM([1]!Frame4[[#This Row],[MgO]:[K2O]],[1]!Frame4[[#This Row],[FeO]])/SUM([1]!Frame4[[#This Row],[Al2O3]],[1]!Frame4[[#This Row],[Fe2O3]])</f>
        <v>1.2325131869098198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70.835430666965181</v>
      </c>
      <c r="H88" s="2">
        <v>0.19855882862234259</v>
      </c>
      <c r="I88" s="2">
        <v>13.392448032339001</v>
      </c>
      <c r="J88" s="2">
        <v>1.2048223516510821</v>
      </c>
      <c r="K88" s="2">
        <v>0.48603693580352297</v>
      </c>
      <c r="L88" s="2">
        <v>0.2669535467761095</v>
      </c>
      <c r="M88" s="2">
        <v>1.035259861554076</v>
      </c>
      <c r="N88" s="2">
        <v>4.8274393576586734</v>
      </c>
      <c r="O88" s="2">
        <v>3.3649090215455559</v>
      </c>
      <c r="P88" s="2">
        <v>4.3881413970844498</v>
      </c>
      <c r="Q88" s="4">
        <f>SUM([1]!Frame4[[#This Row],[MgO]:[K2O]],[1]!Frame4[[#This Row],[FeO]])/SUM([1]!Frame4[[#This Row],[Al2O3]],[1]!Frame4[[#This Row],[Fe2O3]])</f>
        <v>1.1568033975375418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73.269616934890095</v>
      </c>
      <c r="H89" s="2">
        <v>9.9901395231429949E-2</v>
      </c>
      <c r="I89" s="2">
        <v>12.75253989290947</v>
      </c>
      <c r="J89" s="2">
        <v>0.36644342042734301</v>
      </c>
      <c r="K89" s="2">
        <v>0.14996446304447469</v>
      </c>
      <c r="L89" s="2">
        <v>1.8198796825199429E-2</v>
      </c>
      <c r="M89" s="2">
        <v>0.93963987770514035</v>
      </c>
      <c r="N89" s="2">
        <v>4.7619651727863044</v>
      </c>
      <c r="O89" s="2">
        <v>3.3453068321437258</v>
      </c>
      <c r="P89" s="2">
        <v>4.2964232140368024</v>
      </c>
      <c r="Q89" s="4">
        <f>SUM([1]!Frame4[[#This Row],[MgO]:[K2O]],[1]!Frame4[[#This Row],[FeO]])/SUM([1]!Frame4[[#This Row],[Al2O3]],[1]!Frame4[[#This Row],[Fe2O3]])</f>
        <v>1.068588638372483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71.275179269060345</v>
      </c>
      <c r="H90" s="2">
        <v>0.31154419895814822</v>
      </c>
      <c r="I90" s="2">
        <v>13.677088824717419</v>
      </c>
      <c r="J90" s="2">
        <v>0.7712788102277971</v>
      </c>
      <c r="K90" s="2">
        <v>0.31631005582430521</v>
      </c>
      <c r="L90" s="2">
        <v>1.232290932496548E-2</v>
      </c>
      <c r="M90" s="2">
        <v>1.04488639148193</v>
      </c>
      <c r="N90" s="2">
        <v>5.2959793051607953</v>
      </c>
      <c r="O90" s="2">
        <v>3.0029519990191349</v>
      </c>
      <c r="P90" s="2">
        <v>4.2924582362251469</v>
      </c>
      <c r="Q90" s="4">
        <f>SUM([1]!Frame4[[#This Row],[MgO]:[K2O]],[1]!Frame4[[#This Row],[FeO]])/SUM([1]!Frame4[[#This Row],[Al2O3]],[1]!Frame4[[#This Row],[Fe2O3]])</f>
        <v>1.0799357688944342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68.578847616109371</v>
      </c>
      <c r="H91" s="2">
        <v>0.34695568218376932</v>
      </c>
      <c r="I91" s="2">
        <v>14.44243259053798</v>
      </c>
      <c r="J91" s="2">
        <v>1.599976150835444</v>
      </c>
      <c r="K91" s="2">
        <v>0.63836253755662287</v>
      </c>
      <c r="L91" s="2">
        <v>0.42660900296398457</v>
      </c>
      <c r="M91" s="2">
        <v>1.5025071990589021</v>
      </c>
      <c r="N91" s="2">
        <v>5.1902316666871959</v>
      </c>
      <c r="O91" s="2">
        <v>2.69035767253036</v>
      </c>
      <c r="P91" s="2">
        <v>4.5837198815363758</v>
      </c>
      <c r="Q91" s="4">
        <f>SUM([1]!Frame4[[#This Row],[MgO]:[K2O]],[1]!Frame4[[#This Row],[FeO]])/SUM([1]!Frame4[[#This Row],[Al2O3]],[1]!Frame4[[#This Row],[Fe2O3]])</f>
        <v>1.1806264537803319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69.381265692091418</v>
      </c>
      <c r="H92" s="2">
        <v>0.47757781769569141</v>
      </c>
      <c r="I92" s="2">
        <v>14.645408565020469</v>
      </c>
      <c r="J92" s="2">
        <v>1.1033453887580169</v>
      </c>
      <c r="K92" s="2">
        <v>0.45390491194247229</v>
      </c>
      <c r="L92" s="2">
        <v>0.22607024135000939</v>
      </c>
      <c r="M92" s="2">
        <v>0.9653641152345972</v>
      </c>
      <c r="N92" s="2">
        <v>5.4806693491710163</v>
      </c>
      <c r="O92" s="2">
        <v>3.2764571801061111</v>
      </c>
      <c r="P92" s="2">
        <v>3.989936738630194</v>
      </c>
      <c r="Q92" s="4">
        <f>SUM([1]!Frame4[[#This Row],[MgO]:[K2O]],[1]!Frame4[[#This Row],[FeO]])/SUM([1]!Frame4[[#This Row],[Al2O3]],[1]!Frame4[[#This Row],[Fe2O3]])</f>
        <v>1.1018096423828829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66.905568772684859</v>
      </c>
      <c r="H93" s="2">
        <v>0.56264687650401934</v>
      </c>
      <c r="I93" s="2">
        <v>14.58149905458203</v>
      </c>
      <c r="J93" s="2">
        <v>2.390470760475746</v>
      </c>
      <c r="K93" s="2">
        <v>0.96892129032508911</v>
      </c>
      <c r="L93" s="2">
        <v>0.63269935605934047</v>
      </c>
      <c r="M93" s="2">
        <v>1.83917494878993</v>
      </c>
      <c r="N93" s="2">
        <v>5.2727295372375833</v>
      </c>
      <c r="O93" s="2">
        <v>2.9672359548113878</v>
      </c>
      <c r="P93" s="2">
        <v>3.879053448530005</v>
      </c>
      <c r="Q93" s="4">
        <f>SUM([1]!Frame4[[#This Row],[MgO]:[K2O]],[1]!Frame4[[#This Row],[FeO]])/SUM([1]!Frame4[[#This Row],[Al2O3]],[1]!Frame4[[#This Row],[Fe2O3]])</f>
        <v>1.3304540722458764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68.289602782192489</v>
      </c>
      <c r="H94" s="2">
        <v>0.51174714541268707</v>
      </c>
      <c r="I94" s="2">
        <v>15.089999481941829</v>
      </c>
      <c r="J94" s="2">
        <v>1.1629840577296751</v>
      </c>
      <c r="K94" s="2">
        <v>0.46415563101192109</v>
      </c>
      <c r="L94" s="2">
        <v>0.1734996750096244</v>
      </c>
      <c r="M94" s="2">
        <v>1.9397923054266271</v>
      </c>
      <c r="N94" s="2">
        <v>4.841800021249016</v>
      </c>
      <c r="O94" s="2">
        <v>2.838509910603495</v>
      </c>
      <c r="P94" s="2">
        <v>4.6879089894226356</v>
      </c>
      <c r="Q94" s="4">
        <f>SUM([1]!Frame4[[#This Row],[MgO]:[K2O]],[1]!Frame4[[#This Row],[FeO]])/SUM([1]!Frame4[[#This Row],[Al2O3]],[1]!Frame4[[#This Row],[Fe2O3]])</f>
        <v>1.0823939458279892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66.947771125301585</v>
      </c>
      <c r="H95" s="2">
        <v>0.25288050089299707</v>
      </c>
      <c r="I95" s="2">
        <v>14.01145293836754</v>
      </c>
      <c r="J95" s="2">
        <v>1.6332519047884719</v>
      </c>
      <c r="K95" s="2">
        <v>0.66208983517832343</v>
      </c>
      <c r="L95" s="2">
        <v>0.21541672298292339</v>
      </c>
      <c r="M95" s="2">
        <v>1.1801090041673199</v>
      </c>
      <c r="N95" s="2">
        <v>4.261504737270875</v>
      </c>
      <c r="O95" s="2">
        <v>4.7578997945793526</v>
      </c>
      <c r="P95" s="2">
        <v>6.0776234364706276</v>
      </c>
      <c r="Q95" s="4">
        <f>SUM([1]!Frame4[[#This Row],[MgO]:[K2O]],[1]!Frame4[[#This Row],[FeO]])/SUM([1]!Frame4[[#This Row],[Al2O3]],[1]!Frame4[[#This Row],[Fe2O3]])</f>
        <v>1.1894844979087302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71.56507134196211</v>
      </c>
      <c r="H96" s="2">
        <v>0.1190157256550476</v>
      </c>
      <c r="I96" s="2">
        <v>11.452974830343431</v>
      </c>
      <c r="J96" s="2">
        <v>0.43881771519932927</v>
      </c>
      <c r="K96" s="2">
        <v>0.1824596402754827</v>
      </c>
      <c r="L96" s="2">
        <v>0.10070561401580951</v>
      </c>
      <c r="M96" s="2">
        <v>3.543006602192571</v>
      </c>
      <c r="N96" s="2">
        <v>2.6732762993287609</v>
      </c>
      <c r="O96" s="2">
        <v>4.3303414026798102</v>
      </c>
      <c r="P96" s="2">
        <v>5.5943308283476281</v>
      </c>
      <c r="Q96" s="4">
        <f>SUM([1]!Frame4[[#This Row],[MgO]:[K2O]],[1]!Frame4[[#This Row],[FeO]])/SUM([1]!Frame4[[#This Row],[Al2O3]],[1]!Frame4[[#This Row],[Fe2O3]])</f>
        <v>1.4179267059022891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73.515020169126402</v>
      </c>
      <c r="H97" s="2">
        <v>0.1807668413631941</v>
      </c>
      <c r="I97" s="2">
        <v>11.50247953726852</v>
      </c>
      <c r="J97" s="2">
        <v>0.82092980686235861</v>
      </c>
      <c r="K97" s="2">
        <v>0.32229364534688038</v>
      </c>
      <c r="L97" s="2">
        <v>0.1331966199518273</v>
      </c>
      <c r="M97" s="2">
        <v>0.87529207396915076</v>
      </c>
      <c r="N97" s="2">
        <v>2.5687919562138122</v>
      </c>
      <c r="O97" s="2">
        <v>5.2898086209439992</v>
      </c>
      <c r="P97" s="2">
        <v>4.7914207289538693</v>
      </c>
      <c r="Q97" s="4">
        <f>SUM([1]!Frame4[[#This Row],[MgO]:[K2O]],[1]!Frame4[[#This Row],[FeO]])/SUM([1]!Frame4[[#This Row],[Al2O3]],[1]!Frame4[[#This Row],[Fe2O3]])</f>
        <v>1.1141962927685507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73.41750883445431</v>
      </c>
      <c r="H98" s="2">
        <v>0.1142684962403958</v>
      </c>
      <c r="I98" s="2">
        <v>12.283863345842549</v>
      </c>
      <c r="J98" s="2">
        <v>0.59072563167205017</v>
      </c>
      <c r="K98" s="2">
        <v>0.2343823163339375</v>
      </c>
      <c r="L98" s="2">
        <v>7.6178997493597217E-2</v>
      </c>
      <c r="M98" s="2">
        <v>0.63799910400887661</v>
      </c>
      <c r="N98" s="2">
        <v>3.8279946240532601</v>
      </c>
      <c r="O98" s="2">
        <v>4.1231882393409496</v>
      </c>
      <c r="P98" s="2">
        <v>4.6938904105600603</v>
      </c>
      <c r="Q98" s="4">
        <f>SUM([1]!Frame4[[#This Row],[MgO]:[K2O]],[1]!Frame4[[#This Row],[FeO]])/SUM([1]!Frame4[[#This Row],[Al2O3]],[1]!Frame4[[#This Row],[Fe2O3]])</f>
        <v>1.0416688831645267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73.428196702584302</v>
      </c>
      <c r="H99" s="2">
        <v>6.6066500889214674E-2</v>
      </c>
      <c r="I99" s="2">
        <v>11.79758944450262</v>
      </c>
      <c r="J99" s="2">
        <v>0.70852470632677722</v>
      </c>
      <c r="K99" s="2">
        <v>0.27810957826798388</v>
      </c>
      <c r="L99" s="2">
        <v>4.7190357778010492E-2</v>
      </c>
      <c r="M99" s="2">
        <v>0.48134164933570689</v>
      </c>
      <c r="N99" s="2">
        <v>4.0772469120201071</v>
      </c>
      <c r="O99" s="2">
        <v>3.6242194773512049</v>
      </c>
      <c r="P99" s="2">
        <v>5.4915146709440776</v>
      </c>
      <c r="Q99" s="4">
        <f>SUM([1]!Frame4[[#This Row],[MgO]:[K2O]],[1]!Frame4[[#This Row],[FeO]])/SUM([1]!Frame4[[#This Row],[Al2O3]],[1]!Frame4[[#This Row],[Fe2O3]])</f>
        <v>1.0547284143038371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68.136763395156706</v>
      </c>
      <c r="H100" s="2">
        <v>0.20698279058271241</v>
      </c>
      <c r="I100" s="2">
        <v>16.085519725285081</v>
      </c>
      <c r="J100" s="2">
        <v>1.0461333790959779</v>
      </c>
      <c r="K100" s="2">
        <v>0.3861805941091887</v>
      </c>
      <c r="L100" s="2">
        <v>0.1774138204994678</v>
      </c>
      <c r="M100" s="2">
        <v>1.626293354578455</v>
      </c>
      <c r="N100" s="2">
        <v>2.6710636308530979</v>
      </c>
      <c r="O100" s="2">
        <v>4.4747708059310192</v>
      </c>
      <c r="P100" s="2">
        <v>5.1888785039082821</v>
      </c>
      <c r="Q100" s="4">
        <f>SUM([1]!Frame4[[#This Row],[MgO]:[K2O]],[1]!Frame4[[#This Row],[FeO]])/SUM([1]!Frame4[[#This Row],[Al2O3]],[1]!Frame4[[#This Row],[Fe2O3]])</f>
        <v>0.8650617129956758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66.095483734271809</v>
      </c>
      <c r="H101" s="2">
        <v>0.28171208528716668</v>
      </c>
      <c r="I101" s="2">
        <v>15.465022061281701</v>
      </c>
      <c r="J101" s="2">
        <v>1.3607389642208561</v>
      </c>
      <c r="K101" s="2">
        <v>0.57404487173911123</v>
      </c>
      <c r="L101" s="2">
        <v>0.24285524593721261</v>
      </c>
      <c r="M101" s="2">
        <v>2.0594124855475631</v>
      </c>
      <c r="N101" s="2">
        <v>4.4296796858947589</v>
      </c>
      <c r="O101" s="2">
        <v>4.9056759679316952</v>
      </c>
      <c r="P101" s="2">
        <v>4.5853748978881086</v>
      </c>
      <c r="Q101" s="4">
        <f>SUM([1]!Frame4[[#This Row],[MgO]:[K2O]],[1]!Frame4[[#This Row],[FeO]])/SUM([1]!Frame4[[#This Row],[Al2O3]],[1]!Frame4[[#This Row],[Fe2O3]])</f>
        <v>1.1930182378346876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69.353770797527162</v>
      </c>
      <c r="H102" s="2">
        <v>0.18593504235261979</v>
      </c>
      <c r="I102" s="2">
        <v>13.90598395700383</v>
      </c>
      <c r="J102" s="2">
        <v>1.738540241473316</v>
      </c>
      <c r="K102" s="2">
        <v>0.66101823086886835</v>
      </c>
      <c r="L102" s="2">
        <v>0.38165613956590388</v>
      </c>
      <c r="M102" s="2">
        <v>1.829992258944205</v>
      </c>
      <c r="N102" s="2">
        <v>4.1101430414789633</v>
      </c>
      <c r="O102" s="2">
        <v>2.6520208672399979</v>
      </c>
      <c r="P102" s="2">
        <v>5.1809394235451354</v>
      </c>
      <c r="Q102" s="4">
        <f>SUM([1]!Frame4[[#This Row],[MgO]:[K2O]],[1]!Frame4[[#This Row],[FeO]])/SUM([1]!Frame4[[#This Row],[Al2O3]],[1]!Frame4[[#This Row],[Fe2O3]])</f>
        <v>1.1440753253120632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69.068835999009536</v>
      </c>
      <c r="H103" s="2">
        <v>0.20764066575269341</v>
      </c>
      <c r="I103" s="2">
        <v>13.71372215175743</v>
      </c>
      <c r="J103" s="2">
        <v>1.5455476418567371</v>
      </c>
      <c r="K103" s="2">
        <v>0.61189075077584165</v>
      </c>
      <c r="L103" s="2">
        <v>0.32089921070870803</v>
      </c>
      <c r="M103" s="2">
        <v>1.8498895676149041</v>
      </c>
      <c r="N103" s="2">
        <v>4.7757353123119461</v>
      </c>
      <c r="O103" s="2">
        <v>2.6238229581476702</v>
      </c>
      <c r="P103" s="2">
        <v>5.2820157420645613</v>
      </c>
      <c r="Q103" s="4">
        <f>SUM([1]!Frame4[[#This Row],[MgO]:[K2O]],[1]!Frame4[[#This Row],[FeO]])/SUM([1]!Frame4[[#This Row],[Al2O3]],[1]!Frame4[[#This Row],[Fe2O3]])</f>
        <v>1.2099322139817172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74.421769460981324</v>
      </c>
      <c r="H104" s="2">
        <v>0.2481680141061324</v>
      </c>
      <c r="I104" s="2">
        <v>11.0434766277229</v>
      </c>
      <c r="J104" s="2">
        <v>1.2719365469212269</v>
      </c>
      <c r="K104" s="2">
        <v>0.48904714241063207</v>
      </c>
      <c r="L104" s="2">
        <v>0.30543755582293219</v>
      </c>
      <c r="M104" s="2">
        <v>0.51542587545119811</v>
      </c>
      <c r="N104" s="2">
        <v>3.063920481848788</v>
      </c>
      <c r="O104" s="2">
        <v>4.3524851704767844</v>
      </c>
      <c r="P104" s="2">
        <v>4.2883331242581004</v>
      </c>
      <c r="Q104" s="4">
        <f>SUM([1]!Frame4[[#This Row],[MgO]:[K2O]],[1]!Frame4[[#This Row],[FeO]])/SUM([1]!Frame4[[#This Row],[Al2O3]],[1]!Frame4[[#This Row],[Fe2O3]])</f>
        <v>1.168282188901713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66.289078458392012</v>
      </c>
      <c r="H105" s="2">
        <v>0.40291480394391671</v>
      </c>
      <c r="I105" s="2">
        <v>14.17876381497879</v>
      </c>
      <c r="J105" s="2">
        <v>2.2928720896922168</v>
      </c>
      <c r="K105" s="2">
        <v>0.94763720041945765</v>
      </c>
      <c r="L105" s="2">
        <v>0.7003043020929981</v>
      </c>
      <c r="M105" s="2">
        <v>2.8587764660782669</v>
      </c>
      <c r="N105" s="2">
        <v>4.8637572761801371</v>
      </c>
      <c r="O105" s="2">
        <v>3.089013496903362</v>
      </c>
      <c r="P105" s="2">
        <v>4.3768820913188584</v>
      </c>
      <c r="Q105" s="4">
        <f>SUM([1]!Frame4[[#This Row],[MgO]:[K2O]],[1]!Frame4[[#This Row],[FeO]])/SUM([1]!Frame4[[#This Row],[Al2O3]],[1]!Frame4[[#This Row],[Fe2O3]])</f>
        <v>1.4589265315321369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63.771579558845382</v>
      </c>
      <c r="H106" s="2">
        <v>0.66133489912876686</v>
      </c>
      <c r="I106" s="2">
        <v>14.64384419499412</v>
      </c>
      <c r="J106" s="2">
        <v>3.2672757167696829</v>
      </c>
      <c r="K106" s="2">
        <v>1.264182366935743</v>
      </c>
      <c r="L106" s="2">
        <v>1.4171462124187859</v>
      </c>
      <c r="M106" s="2">
        <v>2.8342924248375709</v>
      </c>
      <c r="N106" s="2">
        <v>3.9680093947726012</v>
      </c>
      <c r="O106" s="2">
        <v>3.3066744956438341</v>
      </c>
      <c r="P106" s="2">
        <v>4.8656607356534929</v>
      </c>
      <c r="Q106" s="4">
        <f>SUM([1]!Frame4[[#This Row],[MgO]:[K2O]],[1]!Frame4[[#This Row],[FeO]])/SUM([1]!Frame4[[#This Row],[Al2O3]],[1]!Frame4[[#This Row],[Fe2O3]])</f>
        <v>1.5197912274513006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69.529549132729841</v>
      </c>
      <c r="H107" s="2">
        <v>0.37583540071745858</v>
      </c>
      <c r="I107" s="2">
        <v>13.15423902511105</v>
      </c>
      <c r="J107" s="2">
        <v>1.6259361361578979</v>
      </c>
      <c r="K107" s="2">
        <v>0.62554634350165639</v>
      </c>
      <c r="L107" s="2">
        <v>0.46979425089682308</v>
      </c>
      <c r="M107" s="2">
        <v>0.9395885017936465</v>
      </c>
      <c r="N107" s="2">
        <v>3.5704363068158571</v>
      </c>
      <c r="O107" s="2">
        <v>4.2281482580714096</v>
      </c>
      <c r="P107" s="2">
        <v>5.4809266442043594</v>
      </c>
      <c r="Q107" s="4">
        <f>SUM([1]!Frame4[[#This Row],[MgO]:[K2O]],[1]!Frame4[[#This Row],[FeO]])/SUM([1]!Frame4[[#This Row],[Al2O3]],[1]!Frame4[[#This Row],[Fe2O3]])</f>
        <v>1.1550228568807734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66.885539324953243</v>
      </c>
      <c r="H108" s="2">
        <v>0.49159689680530999</v>
      </c>
      <c r="I108" s="2">
        <v>13.67962903225545</v>
      </c>
      <c r="J108" s="2">
        <v>2.8353605850114372</v>
      </c>
      <c r="K108" s="2">
        <v>1.1228303722452639</v>
      </c>
      <c r="L108" s="2">
        <v>0.53886582919043591</v>
      </c>
      <c r="M108" s="2">
        <v>1.9569338007442141</v>
      </c>
      <c r="N108" s="2">
        <v>5.1995825623638554</v>
      </c>
      <c r="O108" s="2">
        <v>2.4201693381184501</v>
      </c>
      <c r="P108" s="2">
        <v>4.8694922583123654</v>
      </c>
      <c r="Q108" s="4">
        <f>SUM([1]!Frame4[[#This Row],[MgO]:[K2O]],[1]!Frame4[[#This Row],[FeO]])/SUM([1]!Frame4[[#This Row],[Al2O3]],[1]!Frame4[[#This Row],[Fe2O3]])</f>
        <v>1.3974669248255882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62.516447196275649</v>
      </c>
      <c r="H109" s="2">
        <v>0.68930845300640853</v>
      </c>
      <c r="I109" s="2">
        <v>16.7157299854054</v>
      </c>
      <c r="J109" s="2">
        <v>4.1511807142418453</v>
      </c>
      <c r="K109" s="2">
        <v>1.5229449258065071</v>
      </c>
      <c r="L109" s="2">
        <v>6.7016099597845269E-2</v>
      </c>
      <c r="M109" s="2">
        <v>1.2733058923590601</v>
      </c>
      <c r="N109" s="2">
        <v>4.7964379855029247</v>
      </c>
      <c r="O109" s="2">
        <v>3.1114617670428162</v>
      </c>
      <c r="P109" s="2">
        <v>5.15616698076155</v>
      </c>
      <c r="Q109" s="4">
        <f>SUM([1]!Frame4[[#This Row],[MgO]:[K2O]],[1]!Frame4[[#This Row],[FeO]])/SUM([1]!Frame4[[#This Row],[Al2O3]],[1]!Frame4[[#This Row],[Fe2O3]])</f>
        <v>1.1100365515862778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73.353476139420977</v>
      </c>
      <c r="H110" s="2">
        <v>0.55292762709219434</v>
      </c>
      <c r="I110" s="2">
        <v>11.50003868804097</v>
      </c>
      <c r="J110" s="2">
        <v>1.609085004994284</v>
      </c>
      <c r="K110" s="2">
        <v>0.64214539370071977</v>
      </c>
      <c r="L110" s="2">
        <v>0.1457335336398862</v>
      </c>
      <c r="M110" s="2">
        <v>0.6383039947858683</v>
      </c>
      <c r="N110" s="2">
        <v>4.2351559937057921</v>
      </c>
      <c r="O110" s="2">
        <v>3.7359572609833589</v>
      </c>
      <c r="P110" s="2">
        <v>3.5871763636359302</v>
      </c>
      <c r="Q110" s="4">
        <f>SUM([1]!Frame4[[#This Row],[MgO]:[K2O]],[1]!Frame4[[#This Row],[FeO]])/SUM([1]!Frame4[[#This Row],[Al2O3]],[1]!Frame4[[#This Row],[Fe2O3]])</f>
        <v>1.2446634455091241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71.783472430545729</v>
      </c>
      <c r="H111" s="2">
        <v>0.62806051065932755</v>
      </c>
      <c r="I111" s="2">
        <v>11.98767819930019</v>
      </c>
      <c r="J111" s="2">
        <v>1.9319992277776501</v>
      </c>
      <c r="K111" s="2">
        <v>0.77153277005913212</v>
      </c>
      <c r="L111" s="2">
        <v>0.24346154011964921</v>
      </c>
      <c r="M111" s="2">
        <v>0.87708516557195659</v>
      </c>
      <c r="N111" s="2">
        <v>4.4901383758478053</v>
      </c>
      <c r="O111" s="2">
        <v>3.5028331594662339</v>
      </c>
      <c r="P111" s="2">
        <v>3.783738620652306</v>
      </c>
      <c r="Q111" s="4">
        <f>SUM([1]!Frame4[[#This Row],[MgO]:[K2O]],[1]!Frame4[[#This Row],[FeO]])/SUM([1]!Frame4[[#This Row],[Al2O3]],[1]!Frame4[[#This Row],[Fe2O3]])</f>
        <v>1.2924997907910329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71.802662942270047</v>
      </c>
      <c r="H112" s="2">
        <v>0.7242126350703354</v>
      </c>
      <c r="I112" s="2">
        <v>12.15174958962254</v>
      </c>
      <c r="J112" s="2">
        <v>2.3106224728840101</v>
      </c>
      <c r="K112" s="2">
        <v>0.86350536072329631</v>
      </c>
      <c r="L112" s="2">
        <v>0.3460030720277591</v>
      </c>
      <c r="M112" s="2">
        <v>0.96868039569483733</v>
      </c>
      <c r="N112" s="2">
        <v>3.5433521712611151</v>
      </c>
      <c r="O112" s="2">
        <v>3.308368783087146</v>
      </c>
      <c r="P112" s="2">
        <v>3.98084257735891</v>
      </c>
      <c r="Q112" s="4">
        <f>SUM([1]!Frame4[[#This Row],[MgO]:[K2O]],[1]!Frame4[[#This Row],[FeO]])/SUM([1]!Frame4[[#This Row],[Al2O3]],[1]!Frame4[[#This Row],[Fe2O3]])</f>
        <v>1.2064790064837885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72.904762276076568</v>
      </c>
      <c r="H113" s="2">
        <v>0.59660388795995867</v>
      </c>
      <c r="I113" s="2">
        <v>11.78122561304815</v>
      </c>
      <c r="J113" s="2">
        <v>1.8346033395965811</v>
      </c>
      <c r="K113" s="2">
        <v>0.71094468231123598</v>
      </c>
      <c r="L113" s="2">
        <v>0.2328460556577085</v>
      </c>
      <c r="M113" s="2">
        <v>0.66083424044356043</v>
      </c>
      <c r="N113" s="2">
        <v>4.0455062697730524</v>
      </c>
      <c r="O113" s="2">
        <v>3.4476595849062752</v>
      </c>
      <c r="P113" s="2">
        <v>3.785014050226887</v>
      </c>
      <c r="Q113" s="4">
        <f>SUM([1]!Frame4[[#This Row],[MgO]:[K2O]],[1]!Frame4[[#This Row],[FeO]])/SUM([1]!Frame4[[#This Row],[Al2O3]],[1]!Frame4[[#This Row],[Fe2O3]])</f>
        <v>1.2081026892004345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70.644460640059009</v>
      </c>
      <c r="H114" s="2">
        <v>0.80941943956548679</v>
      </c>
      <c r="I114" s="2">
        <v>12.01534609385029</v>
      </c>
      <c r="J114" s="2">
        <v>2.724834402964758</v>
      </c>
      <c r="K114" s="2">
        <v>1.0497358319581449</v>
      </c>
      <c r="L114" s="2">
        <v>0.39004850747495678</v>
      </c>
      <c r="M114" s="2">
        <v>1.085414473962913</v>
      </c>
      <c r="N114" s="2">
        <v>4.1359266986860801</v>
      </c>
      <c r="O114" s="2">
        <v>3.2675203931747161</v>
      </c>
      <c r="P114" s="2">
        <v>3.877293518303635</v>
      </c>
      <c r="Q114" s="4">
        <f>SUM([1]!Frame4[[#This Row],[MgO]:[K2O]],[1]!Frame4[[#This Row],[FeO]])/SUM([1]!Frame4[[#This Row],[Al2O3]],[1]!Frame4[[#This Row],[Fe2O3]])</f>
        <v>1.3533575368946442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74.469305281378027</v>
      </c>
      <c r="H115" s="2">
        <v>0.79065052391438184</v>
      </c>
      <c r="I115" s="2">
        <v>11.30152087327493</v>
      </c>
      <c r="J115" s="2">
        <v>1.37350309332007</v>
      </c>
      <c r="K115" s="2">
        <v>0.52588048498669615</v>
      </c>
      <c r="L115" s="2">
        <v>0.13550307848847029</v>
      </c>
      <c r="M115" s="2">
        <v>0.30065698213756042</v>
      </c>
      <c r="N115" s="2">
        <v>3.368292193239717</v>
      </c>
      <c r="O115" s="2">
        <v>4.0454806110922057</v>
      </c>
      <c r="P115" s="2">
        <v>3.6892068781679179</v>
      </c>
      <c r="Q115" s="4">
        <f>SUM([1]!Frame4[[#This Row],[MgO]:[K2O]],[1]!Frame4[[#This Row],[FeO]])/SUM([1]!Frame4[[#This Row],[Al2O3]],[1]!Frame4[[#This Row],[Fe2O3]])</f>
        <v>1.0963752912235021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69.77444768754043</v>
      </c>
      <c r="H116" s="2">
        <v>0.97559327465864187</v>
      </c>
      <c r="I116" s="2">
        <v>12.090326959354231</v>
      </c>
      <c r="J116" s="2">
        <v>3.006080197234164</v>
      </c>
      <c r="K116" s="2">
        <v>1.1631359287970831</v>
      </c>
      <c r="L116" s="2">
        <v>0.42718385026580552</v>
      </c>
      <c r="M116" s="2">
        <v>1.231651794864683</v>
      </c>
      <c r="N116" s="2">
        <v>4.313338882484322</v>
      </c>
      <c r="O116" s="2">
        <v>3.1433995424319452</v>
      </c>
      <c r="P116" s="2">
        <v>3.874841882368707</v>
      </c>
      <c r="Q116" s="4">
        <f>SUM([1]!Frame4[[#This Row],[MgO]:[K2O]],[1]!Frame4[[#This Row],[FeO]])/SUM([1]!Frame4[[#This Row],[Al2O3]],[1]!Frame4[[#This Row],[Fe2O3]])</f>
        <v>1.4092300436499805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67.273548180012057</v>
      </c>
      <c r="H117" s="2">
        <v>0.26695852452385732</v>
      </c>
      <c r="I117" s="2">
        <v>14.921074674279881</v>
      </c>
      <c r="J117" s="2">
        <v>1.5499900342237409</v>
      </c>
      <c r="K117" s="2">
        <v>0.64598292466652063</v>
      </c>
      <c r="L117" s="2">
        <v>0.35276662169223988</v>
      </c>
      <c r="M117" s="2">
        <v>1.277587224507031</v>
      </c>
      <c r="N117" s="2">
        <v>5.9112244715996969</v>
      </c>
      <c r="O117" s="2">
        <v>3.117694197117904</v>
      </c>
      <c r="P117" s="2">
        <v>4.6831731473770812</v>
      </c>
      <c r="Q117" s="4">
        <f>SUM([1]!Frame4[[#This Row],[MgO]:[K2O]],[1]!Frame4[[#This Row],[FeO]])/SUM([1]!Frame4[[#This Row],[Al2O3]],[1]!Frame4[[#This Row],[Fe2O3]])</f>
        <v>1.2074384904119135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60.992190170231751</v>
      </c>
      <c r="H118" s="2">
        <v>0.92767350235872559</v>
      </c>
      <c r="I118" s="2">
        <v>16.089044480302348</v>
      </c>
      <c r="J118" s="2">
        <v>2.850343018119164</v>
      </c>
      <c r="K118" s="2">
        <v>1.129907359401765</v>
      </c>
      <c r="L118" s="2">
        <v>1.4336772309180299</v>
      </c>
      <c r="M118" s="2">
        <v>3.626360054675017</v>
      </c>
      <c r="N118" s="2">
        <v>5.0038146490864586</v>
      </c>
      <c r="O118" s="2">
        <v>2.183312384339223</v>
      </c>
      <c r="P118" s="2">
        <v>5.7636771505675197</v>
      </c>
      <c r="Q118" s="4">
        <f>SUM([1]!Frame4[[#This Row],[MgO]:[K2O]],[1]!Frame4[[#This Row],[FeO]])/SUM([1]!Frame4[[#This Row],[Al2O3]],[1]!Frame4[[#This Row],[Fe2O3]])</f>
        <v>1.4788760214293701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63.441873421135128</v>
      </c>
      <c r="H119" s="2">
        <v>0.77583715174453205</v>
      </c>
      <c r="I119" s="2">
        <v>16.498815378871061</v>
      </c>
      <c r="J119" s="2">
        <v>2.6446722847215112</v>
      </c>
      <c r="K119" s="2">
        <v>1.060229125136529</v>
      </c>
      <c r="L119" s="2">
        <v>0.85440293926296562</v>
      </c>
      <c r="M119" s="2">
        <v>3.967572269680899</v>
      </c>
      <c r="N119" s="2">
        <v>4.1050623978381564</v>
      </c>
      <c r="O119" s="2">
        <v>3.1720936710567571</v>
      </c>
      <c r="P119" s="2">
        <v>3.4794413605524421</v>
      </c>
      <c r="Q119" s="4">
        <f>SUM([1]!Frame4[[#This Row],[MgO]:[K2O]],[1]!Frame4[[#This Row],[FeO]])/SUM([1]!Frame4[[#This Row],[Al2O3]],[1]!Frame4[[#This Row],[Fe2O3]])</f>
        <v>1.35746326149715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67.930892259965347</v>
      </c>
      <c r="H120" s="2">
        <v>0.38817652719980211</v>
      </c>
      <c r="I120" s="2">
        <v>15.915237615191881</v>
      </c>
      <c r="J120" s="2">
        <v>1.0254585815388451</v>
      </c>
      <c r="K120" s="2">
        <v>0.41544256732599022</v>
      </c>
      <c r="L120" s="2">
        <v>0.24261032949987629</v>
      </c>
      <c r="M120" s="2">
        <v>3.2509784152983432</v>
      </c>
      <c r="N120" s="2">
        <v>4.2505329728378332</v>
      </c>
      <c r="O120" s="2">
        <v>2.988959259438476</v>
      </c>
      <c r="P120" s="2">
        <v>3.59171147170361</v>
      </c>
      <c r="Q120" s="4">
        <f>SUM([1]!Frame4[[#This Row],[MgO]:[K2O]],[1]!Frame4[[#This Row],[FeO]])/SUM([1]!Frame4[[#This Row],[Al2O3]],[1]!Frame4[[#This Row],[Fe2O3]])</f>
        <v>1.1253039326201106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67.421490786136999</v>
      </c>
      <c r="H121" s="2">
        <v>0.45268715242120561</v>
      </c>
      <c r="I121" s="2">
        <v>15.025360803767679</v>
      </c>
      <c r="J121" s="2">
        <v>2.0393653513670871</v>
      </c>
      <c r="K121" s="2">
        <v>0.81519956808776484</v>
      </c>
      <c r="L121" s="2">
        <v>0.76089968172926048</v>
      </c>
      <c r="M121" s="2">
        <v>2.6294381406593428</v>
      </c>
      <c r="N121" s="2">
        <v>4.2090273533631244</v>
      </c>
      <c r="O121" s="2">
        <v>3.3614428977659738</v>
      </c>
      <c r="P121" s="2">
        <v>3.2850882647015771</v>
      </c>
      <c r="Q121" s="4">
        <f>SUM([1]!Frame4[[#This Row],[MgO]:[K2O]],[1]!Frame4[[#This Row],[FeO]])/SUM([1]!Frame4[[#This Row],[Al2O3]],[1]!Frame4[[#This Row],[Fe2O3]])</f>
        <v>1.2969915499329379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62.536818313128613</v>
      </c>
      <c r="H122" s="2">
        <v>0.63913414942662894</v>
      </c>
      <c r="I122" s="2">
        <v>16.715816215773369</v>
      </c>
      <c r="J122" s="2">
        <v>2.6628123761363911</v>
      </c>
      <c r="K122" s="2">
        <v>1.097648943690527</v>
      </c>
      <c r="L122" s="2">
        <v>1.2586026327170541</v>
      </c>
      <c r="M122" s="2">
        <v>3.500488572244306</v>
      </c>
      <c r="N122" s="2">
        <v>4.365777882237281</v>
      </c>
      <c r="O122" s="2">
        <v>3.942966060308895</v>
      </c>
      <c r="P122" s="2">
        <v>3.2799348543369282</v>
      </c>
      <c r="Q122" s="4">
        <f>SUM([1]!Frame4[[#This Row],[MgO]:[K2O]],[1]!Frame4[[#This Row],[FeO]])/SUM([1]!Frame4[[#This Row],[Al2O3]],[1]!Frame4[[#This Row],[Fe2O3]])</f>
        <v>1.4226506166350097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65.282342977040159</v>
      </c>
      <c r="H123" s="2">
        <v>0.54727712675363016</v>
      </c>
      <c r="I123" s="2">
        <v>15.245577102422549</v>
      </c>
      <c r="J123" s="2">
        <v>2.4747616630762521</v>
      </c>
      <c r="K123" s="2">
        <v>0.9842199726665336</v>
      </c>
      <c r="L123" s="2">
        <v>1.1531910885165779</v>
      </c>
      <c r="M123" s="2">
        <v>3.0295698088147378</v>
      </c>
      <c r="N123" s="2">
        <v>3.7429846347614348</v>
      </c>
      <c r="O123" s="2">
        <v>3.8602583047800691</v>
      </c>
      <c r="P123" s="2">
        <v>3.679817321168052</v>
      </c>
      <c r="Q123" s="4">
        <f>SUM([1]!Frame4[[#This Row],[MgO]:[K2O]],[1]!Frame4[[#This Row],[FeO]])/SUM([1]!Frame4[[#This Row],[Al2O3]],[1]!Frame4[[#This Row],[Fe2O3]])</f>
        <v>1.4031727478781628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64.444734511865391</v>
      </c>
      <c r="H124" s="2">
        <v>0.58321026707570489</v>
      </c>
      <c r="I124" s="2">
        <v>16.232685766940449</v>
      </c>
      <c r="J124" s="2">
        <v>2.443207050550555</v>
      </c>
      <c r="K124" s="2">
        <v>0.97591939215913859</v>
      </c>
      <c r="L124" s="2">
        <v>0.89425574284941423</v>
      </c>
      <c r="M124" s="2">
        <v>3.4895414313363009</v>
      </c>
      <c r="N124" s="2">
        <v>4.0435911850582213</v>
      </c>
      <c r="O124" s="2">
        <v>3.4117800623928729</v>
      </c>
      <c r="P124" s="2">
        <v>3.48107458977193</v>
      </c>
      <c r="Q124" s="4">
        <f>SUM([1]!Frame4[[#This Row],[MgO]:[K2O]],[1]!Frame4[[#This Row],[FeO]])/SUM([1]!Frame4[[#This Row],[Al2O3]],[1]!Frame4[[#This Row],[Fe2O3]])</f>
        <v>1.3300776489476953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62.643363870582213</v>
      </c>
      <c r="H125" s="2">
        <v>0.50191909418648295</v>
      </c>
      <c r="I125" s="2">
        <v>16.505416366517039</v>
      </c>
      <c r="J125" s="2">
        <v>2.6465670813113609</v>
      </c>
      <c r="K125" s="2">
        <v>1.068379093068019</v>
      </c>
      <c r="L125" s="2">
        <v>1.3127114771031101</v>
      </c>
      <c r="M125" s="2">
        <v>4.1408325270384871</v>
      </c>
      <c r="N125" s="2">
        <v>4.0057004632190472</v>
      </c>
      <c r="O125" s="2">
        <v>3.3976061760315779</v>
      </c>
      <c r="P125" s="2">
        <v>3.7775038509426531</v>
      </c>
      <c r="Q125" s="4">
        <f>SUM([1]!Frame4[[#This Row],[MgO]:[K2O]],[1]!Frame4[[#This Row],[FeO]])/SUM([1]!Frame4[[#This Row],[Al2O3]],[1]!Frame4[[#This Row],[Fe2O3]])</f>
        <v>1.4471656766026284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74.099572998531102</v>
      </c>
      <c r="H126" s="2">
        <v>0.32870158819440298</v>
      </c>
      <c r="I126" s="2">
        <v>12.52412099210172</v>
      </c>
      <c r="J126" s="2">
        <v>0.91377041096899436</v>
      </c>
      <c r="K126" s="2">
        <v>0.34884614074165488</v>
      </c>
      <c r="L126" s="2">
        <v>0.12990601689120121</v>
      </c>
      <c r="M126" s="2">
        <v>0.79911883117920779</v>
      </c>
      <c r="N126" s="2">
        <v>2.966187385682427</v>
      </c>
      <c r="O126" s="2">
        <v>4.2967399223256404</v>
      </c>
      <c r="P126" s="2">
        <v>3.593035713383649</v>
      </c>
      <c r="Q126" s="4">
        <f>SUM([1]!Frame4[[#This Row],[MgO]:[K2O]],[1]!Frame4[[#This Row],[FeO]])/SUM([1]!Frame4[[#This Row],[Al2O3]],[1]!Frame4[[#This Row],[Fe2O3]])</f>
        <v>0.9891881832796221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73.409814337347399</v>
      </c>
      <c r="H127" s="2">
        <v>0.32564185710247873</v>
      </c>
      <c r="I127" s="2">
        <v>12.40753974097648</v>
      </c>
      <c r="J127" s="2">
        <v>0.90592631028227166</v>
      </c>
      <c r="K127" s="2">
        <v>0.34396422425555823</v>
      </c>
      <c r="L127" s="2">
        <v>0.12869678184888381</v>
      </c>
      <c r="M127" s="2">
        <v>0.79168020349464907</v>
      </c>
      <c r="N127" s="2">
        <v>2.9385765188828472</v>
      </c>
      <c r="O127" s="2">
        <v>4.2567435572138379</v>
      </c>
      <c r="P127" s="2">
        <v>4.4914164685956059</v>
      </c>
      <c r="Q127" s="4">
        <f>SUM([1]!Frame4[[#This Row],[MgO]:[K2O]],[1]!Frame4[[#This Row],[FeO]])/SUM([1]!Frame4[[#This Row],[Al2O3]],[1]!Frame4[[#This Row],[Fe2O3]])</f>
        <v>0.9893443218067407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69.10583138401185</v>
      </c>
      <c r="H128" s="2">
        <v>0.21773070162085931</v>
      </c>
      <c r="I128" s="2">
        <v>14.105162844133931</v>
      </c>
      <c r="J128" s="2">
        <v>1.6131414561201869</v>
      </c>
      <c r="K128" s="2">
        <v>0.62191142035703262</v>
      </c>
      <c r="L128" s="2">
        <v>0.41652829875294822</v>
      </c>
      <c r="M128" s="2">
        <v>1.7891783741888001</v>
      </c>
      <c r="N128" s="2">
        <v>4.6480771519931263</v>
      </c>
      <c r="O128" s="2">
        <v>2.3003721953856</v>
      </c>
      <c r="P128" s="2">
        <v>5.1820661734356754</v>
      </c>
      <c r="Q128" s="4">
        <f>SUM([1]!Frame4[[#This Row],[MgO]:[K2O]],[1]!Frame4[[#This Row],[FeO]])/SUM([1]!Frame4[[#This Row],[Al2O3]],[1]!Frame4[[#This Row],[Fe2O3]])</f>
        <v>1.1538013743101792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70.452639505471495</v>
      </c>
      <c r="H129" s="2">
        <v>0.47852929956796098</v>
      </c>
      <c r="I129" s="2">
        <v>13.32868519330297</v>
      </c>
      <c r="J129" s="2">
        <v>1.6690112442374241</v>
      </c>
      <c r="K129" s="2">
        <v>0.66729621668283445</v>
      </c>
      <c r="L129" s="2">
        <v>0.5591534414840087</v>
      </c>
      <c r="M129" s="2">
        <v>1.8027878199570631</v>
      </c>
      <c r="N129" s="2">
        <v>4.6620575052918491</v>
      </c>
      <c r="O129" s="2">
        <v>2.793164251744169</v>
      </c>
      <c r="P129" s="2">
        <v>3.5866755222602178</v>
      </c>
      <c r="Q129" s="4">
        <f>SUM([1]!Frame4[[#This Row],[MgO]:[K2O]],[1]!Frame4[[#This Row],[FeO]])/SUM([1]!Frame4[[#This Row],[Al2O3]],[1]!Frame4[[#This Row],[Fe2O3]])</f>
        <v>1.2907528149735945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68.962666204674136</v>
      </c>
      <c r="H130" s="2">
        <v>0.43182939008617588</v>
      </c>
      <c r="I130" s="2">
        <v>14.010572965482179</v>
      </c>
      <c r="J130" s="2">
        <v>1.6153349011286651</v>
      </c>
      <c r="K130" s="2">
        <v>0.67632293774878172</v>
      </c>
      <c r="L130" s="2">
        <v>0.43572852679124291</v>
      </c>
      <c r="M130" s="2">
        <v>2.1788375907914679</v>
      </c>
      <c r="N130" s="2">
        <v>5.0074663134823592</v>
      </c>
      <c r="O130" s="2">
        <v>3.293990688440644</v>
      </c>
      <c r="P130" s="2">
        <v>3.387250481374346</v>
      </c>
      <c r="Q130" s="4">
        <f>SUM([1]!Frame4[[#This Row],[MgO]:[K2O]],[1]!Frame4[[#This Row],[FeO]])/SUM([1]!Frame4[[#This Row],[Al2O3]],[1]!Frame4[[#This Row],[Fe2O3]])</f>
        <v>1.3266255582766227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72.213128089495342</v>
      </c>
      <c r="H131" s="2">
        <v>0.43005329677542808</v>
      </c>
      <c r="I131" s="2">
        <v>12.55339452171089</v>
      </c>
      <c r="J131" s="2">
        <v>1.33453803275729</v>
      </c>
      <c r="K131" s="2">
        <v>0.53669723743168596</v>
      </c>
      <c r="L131" s="2">
        <v>0.29774767615942538</v>
      </c>
      <c r="M131" s="2">
        <v>1.350813973389084</v>
      </c>
      <c r="N131" s="2">
        <v>4.4365364224129094</v>
      </c>
      <c r="O131" s="2">
        <v>3.257808119651104</v>
      </c>
      <c r="P131" s="2">
        <v>3.5892826302168448</v>
      </c>
      <c r="Q131" s="4">
        <f>SUM([1]!Frame4[[#This Row],[MgO]:[K2O]],[1]!Frame4[[#This Row],[FeO]])/SUM([1]!Frame4[[#This Row],[Al2O3]],[1]!Frame4[[#This Row],[Fe2O3]])</f>
        <v>1.2351173015123573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72.134642381311593</v>
      </c>
      <c r="H132" s="2">
        <v>0.50719110181044891</v>
      </c>
      <c r="I132" s="2">
        <v>12.733631790802329</v>
      </c>
      <c r="J132" s="2">
        <v>1.2851366391997481</v>
      </c>
      <c r="K132" s="2">
        <v>0.51496134707438046</v>
      </c>
      <c r="L132" s="2">
        <v>0.11495240870403139</v>
      </c>
      <c r="M132" s="2">
        <v>1.195978271271092</v>
      </c>
      <c r="N132" s="2">
        <v>4.5952225379436564</v>
      </c>
      <c r="O132" s="2">
        <v>3.1291367601937439</v>
      </c>
      <c r="P132" s="2">
        <v>3.789146761688984</v>
      </c>
      <c r="Q132" s="4">
        <f>SUM([1]!Frame4[[#This Row],[MgO]:[K2O]],[1]!Frame4[[#This Row],[FeO]])/SUM([1]!Frame4[[#This Row],[Al2O3]],[1]!Frame4[[#This Row],[Fe2O3]])</f>
        <v>1.1663880537283065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71.168013159986231</v>
      </c>
      <c r="H133" s="2">
        <v>0.3559118135202981</v>
      </c>
      <c r="I133" s="2">
        <v>13.54441247614289</v>
      </c>
      <c r="J133" s="2">
        <v>1.2359179739962789</v>
      </c>
      <c r="K133" s="2">
        <v>0.49591311708260449</v>
      </c>
      <c r="L133" s="2">
        <v>0.2012289986922329</v>
      </c>
      <c r="M133" s="2">
        <v>1.6916651156727049</v>
      </c>
      <c r="N133" s="2">
        <v>4.7270847817791486</v>
      </c>
      <c r="O133" s="2">
        <v>2.7903035810327639</v>
      </c>
      <c r="P133" s="2">
        <v>3.7895489820948529</v>
      </c>
      <c r="Q133" s="4">
        <f>SUM([1]!Frame4[[#This Row],[MgO]:[K2O]],[1]!Frame4[[#This Row],[FeO]])/SUM([1]!Frame4[[#This Row],[Al2O3]],[1]!Frame4[[#This Row],[Fe2O3]])</f>
        <v>1.1641042662572318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74.663510721016038</v>
      </c>
      <c r="H134" s="2">
        <v>0.38961924631241079</v>
      </c>
      <c r="I134" s="2">
        <v>11.855696599811161</v>
      </c>
      <c r="J134" s="2">
        <v>0.69728869231843749</v>
      </c>
      <c r="K134" s="2">
        <v>0.2750514633802203</v>
      </c>
      <c r="L134" s="2">
        <v>0.19534682693026359</v>
      </c>
      <c r="M134" s="2">
        <v>0.52108766083647806</v>
      </c>
      <c r="N134" s="2">
        <v>4.3329879681401771</v>
      </c>
      <c r="O134" s="2">
        <v>3.1753626717514338</v>
      </c>
      <c r="P134" s="2">
        <v>3.8940481495033779</v>
      </c>
      <c r="Q134" s="4">
        <f>SUM([1]!Frame4[[#This Row],[MgO]:[K2O]],[1]!Frame4[[#This Row],[FeO]])/SUM([1]!Frame4[[#This Row],[Al2O3]],[1]!Frame4[[#This Row],[Fe2O3]])</f>
        <v>1.0802246834001978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73.358593263989263</v>
      </c>
      <c r="H135" s="2">
        <v>0.25639539594874527</v>
      </c>
      <c r="I135" s="2">
        <v>12.863828897948711</v>
      </c>
      <c r="J135" s="2">
        <v>0.64004682916380295</v>
      </c>
      <c r="K135" s="2">
        <v>0.2572368546456173</v>
      </c>
      <c r="L135" s="2">
        <v>0.1550557821975925</v>
      </c>
      <c r="M135" s="2">
        <v>0.97967538127810661</v>
      </c>
      <c r="N135" s="2">
        <v>4.475616347130158</v>
      </c>
      <c r="O135" s="2">
        <v>3.318830436834129</v>
      </c>
      <c r="P135" s="2">
        <v>3.6947208108638798</v>
      </c>
      <c r="Q135" s="4">
        <f>SUM([1]!Frame4[[#This Row],[MgO]:[K2O]],[1]!Frame4[[#This Row],[FeO]])/SUM([1]!Frame4[[#This Row],[Al2O3]],[1]!Frame4[[#This Row],[Fe2O3]])</f>
        <v>1.0774510876902197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72.799751710606756</v>
      </c>
      <c r="H136" s="2">
        <v>0.35396917917405868</v>
      </c>
      <c r="I136" s="2">
        <v>12.76809629933671</v>
      </c>
      <c r="J136" s="2">
        <v>1.173944900689561</v>
      </c>
      <c r="K136" s="2">
        <v>0.46965296592970018</v>
      </c>
      <c r="L136" s="2">
        <v>0.27061494400943759</v>
      </c>
      <c r="M136" s="2">
        <v>1.317587436068121</v>
      </c>
      <c r="N136" s="2">
        <v>4.4256609563789144</v>
      </c>
      <c r="O136" s="2">
        <v>3.1293187263794189</v>
      </c>
      <c r="P136" s="2">
        <v>3.2914028814273322</v>
      </c>
      <c r="Q136" s="4">
        <f>SUM([1]!Frame4[[#This Row],[MgO]:[K2O]],[1]!Frame4[[#This Row],[FeO]])/SUM([1]!Frame4[[#This Row],[Al2O3]],[1]!Frame4[[#This Row],[Fe2O3]])</f>
        <v>1.1795428162464479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65.44323547466189</v>
      </c>
      <c r="H137" s="2">
        <v>0.5821165376674351</v>
      </c>
      <c r="I137" s="2">
        <v>17.159524313780761</v>
      </c>
      <c r="J137" s="2">
        <v>1.129044111376204</v>
      </c>
      <c r="K137" s="2">
        <v>0.47474198982342719</v>
      </c>
      <c r="L137" s="2">
        <v>6.7772403553797045E-2</v>
      </c>
      <c r="M137" s="2">
        <v>3.2753676504654878</v>
      </c>
      <c r="N137" s="2">
        <v>5.206155018853484</v>
      </c>
      <c r="O137" s="2">
        <v>2.971771486974319</v>
      </c>
      <c r="P137" s="2">
        <v>3.6902710128431968</v>
      </c>
      <c r="Q137" s="4">
        <f>SUM([1]!Frame4[[#This Row],[MgO]:[K2O]],[1]!Frame4[[#This Row],[FeO]])/SUM([1]!Frame4[[#This Row],[Al2O3]],[1]!Frame4[[#This Row],[Fe2O3]])</f>
        <v>1.1172706089367519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68.891367819938765</v>
      </c>
      <c r="H138" s="2">
        <v>0.505981797547573</v>
      </c>
      <c r="I138" s="2">
        <v>12.999840029299181</v>
      </c>
      <c r="J138" s="2">
        <v>1.720185170479803</v>
      </c>
      <c r="K138" s="2">
        <v>0.77432817194649672</v>
      </c>
      <c r="L138" s="2">
        <v>0.23353006040657209</v>
      </c>
      <c r="M138" s="2">
        <v>1.011963595095146</v>
      </c>
      <c r="N138" s="2">
        <v>5.5171476771052683</v>
      </c>
      <c r="O138" s="2">
        <v>5.0598179754757284</v>
      </c>
      <c r="P138" s="2">
        <v>3.2858377027054799</v>
      </c>
      <c r="Q138" s="4">
        <f>SUM([1]!Frame4[[#This Row],[MgO]:[K2O]],[1]!Frame4[[#This Row],[FeO]])/SUM([1]!Frame4[[#This Row],[Al2O3]],[1]!Frame4[[#This Row],[Fe2O3]])</f>
        <v>1.4395155376750193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74.500945043983251</v>
      </c>
      <c r="H139" s="2">
        <v>0.32566625501355512</v>
      </c>
      <c r="I139" s="2">
        <v>10.325535967782709</v>
      </c>
      <c r="J139" s="2">
        <v>1.130312542257756</v>
      </c>
      <c r="K139" s="2">
        <v>0.42573879711215268</v>
      </c>
      <c r="L139" s="2">
        <v>0.1149410311812547</v>
      </c>
      <c r="M139" s="2">
        <v>0.38313677060418239</v>
      </c>
      <c r="N139" s="2">
        <v>2.4329184933365582</v>
      </c>
      <c r="O139" s="2">
        <v>4.6742686013710264</v>
      </c>
      <c r="P139" s="2">
        <v>5.6865364973575554</v>
      </c>
      <c r="Q139" s="4">
        <f>SUM([1]!Frame4[[#This Row],[MgO]:[K2O]],[1]!Frame4[[#This Row],[FeO]])/SUM([1]!Frame4[[#This Row],[Al2O3]],[1]!Frame4[[#This Row],[Fe2O3]])</f>
        <v>1.0996615876102049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69.921325815826648</v>
      </c>
      <c r="H140" s="2">
        <v>0.26174962800835372</v>
      </c>
      <c r="I140" s="2">
        <v>13.260775122786541</v>
      </c>
      <c r="J140" s="2">
        <v>1.8831154143035671</v>
      </c>
      <c r="K140" s="2">
        <v>0.70053605336833558</v>
      </c>
      <c r="L140" s="2">
        <v>0.41275177155863468</v>
      </c>
      <c r="M140" s="2">
        <v>2.1955148439074121</v>
      </c>
      <c r="N140" s="2">
        <v>3.55852865696701</v>
      </c>
      <c r="O140" s="2">
        <v>2.426685724130619</v>
      </c>
      <c r="P140" s="2">
        <v>5.3790169691428682</v>
      </c>
      <c r="Q140" s="4">
        <f>SUM([1]!Frame4[[#This Row],[MgO]:[K2O]],[1]!Frame4[[#This Row],[FeO]])/SUM([1]!Frame4[[#This Row],[Al2O3]],[1]!Frame4[[#This Row],[Fe2O3]])</f>
        <v>1.181015514937281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69.027042823330959</v>
      </c>
      <c r="H141" s="2">
        <v>0.29183745052416121</v>
      </c>
      <c r="I141" s="2">
        <v>13.276884728196141</v>
      </c>
      <c r="J141" s="2">
        <v>2.0362108018453289</v>
      </c>
      <c r="K141" s="2">
        <v>0.77868761138273868</v>
      </c>
      <c r="L141" s="2">
        <v>0.50026900796406404</v>
      </c>
      <c r="M141" s="2">
        <v>2.4747497470003572</v>
      </c>
      <c r="N141" s="2">
        <v>4.039863542432526</v>
      </c>
      <c r="O141" s="2">
        <v>2.2973472914151198</v>
      </c>
      <c r="P141" s="2">
        <v>5.2771069959086168</v>
      </c>
      <c r="Q141" s="4">
        <f>SUM([1]!Frame4[[#This Row],[MgO]:[K2O]],[1]!Frame4[[#This Row],[FeO]])/SUM([1]!Frame4[[#This Row],[Al2O3]],[1]!Frame4[[#This Row],[Fe2O3]])</f>
        <v>1.2913868059533224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69.113057953133719</v>
      </c>
      <c r="H142" s="2">
        <v>0.1903940990444454</v>
      </c>
      <c r="I142" s="2">
        <v>14.75554267594452</v>
      </c>
      <c r="J142" s="2">
        <v>1.3177050182126959</v>
      </c>
      <c r="K142" s="2">
        <v>0.50748958965501889</v>
      </c>
      <c r="L142" s="2">
        <v>0.28559114856666817</v>
      </c>
      <c r="M142" s="2">
        <v>1.5231527923555639</v>
      </c>
      <c r="N142" s="2">
        <v>3.8078819808889079</v>
      </c>
      <c r="O142" s="2">
        <v>3.7126849313666859</v>
      </c>
      <c r="P142" s="2">
        <v>4.7864998108317867</v>
      </c>
      <c r="Q142" s="4">
        <f>SUM([1]!Frame4[[#This Row],[MgO]:[K2O]],[1]!Frame4[[#This Row],[FeO]])/SUM([1]!Frame4[[#This Row],[Al2O3]],[1]!Frame4[[#This Row],[Fe2O3]])</f>
        <v>1.0375001575810603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72.756597351996547</v>
      </c>
      <c r="H143" s="2">
        <v>0.28055243194857282</v>
      </c>
      <c r="I143" s="2">
        <v>12.25078952842102</v>
      </c>
      <c r="J143" s="2">
        <v>0.89679530963735354</v>
      </c>
      <c r="K143" s="2">
        <v>0.32580700697918458</v>
      </c>
      <c r="L143" s="2">
        <v>0.1870349546323819</v>
      </c>
      <c r="M143" s="2">
        <v>1.2157272051104819</v>
      </c>
      <c r="N143" s="2">
        <v>2.89904179680192</v>
      </c>
      <c r="O143" s="2">
        <v>2.89904179680192</v>
      </c>
      <c r="P143" s="2">
        <v>6.2886126176706201</v>
      </c>
      <c r="Q143" s="4">
        <f>SUM([1]!Frame4[[#This Row],[MgO]:[K2O]],[1]!Frame4[[#This Row],[FeO]])/SUM([1]!Frame4[[#This Row],[Al2O3]],[1]!Frame4[[#This Row],[Fe2O3]])</f>
        <v>0.95222312633158668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67.623163149103803</v>
      </c>
      <c r="H144" s="2">
        <v>0.23415222697058111</v>
      </c>
      <c r="I144" s="2">
        <v>13.11252471035254</v>
      </c>
      <c r="J144" s="2">
        <v>1.2457380861312941</v>
      </c>
      <c r="K144" s="2">
        <v>0.53200358105586265</v>
      </c>
      <c r="L144" s="2">
        <v>0.58069752288704091</v>
      </c>
      <c r="M144" s="2">
        <v>2.0137091519469972</v>
      </c>
      <c r="N144" s="2">
        <v>6.3127440391268648</v>
      </c>
      <c r="O144" s="2">
        <v>2.1635665772081691</v>
      </c>
      <c r="P144" s="2">
        <v>6.1817009552168587</v>
      </c>
      <c r="Q144" s="4">
        <f>SUM([1]!Frame4[[#This Row],[MgO]:[K2O]],[1]!Frame4[[#This Row],[FeO]])/SUM([1]!Frame4[[#This Row],[Al2O3]],[1]!Frame4[[#This Row],[Fe2O3]])</f>
        <v>1.4588921023485089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72.787351815986042</v>
      </c>
      <c r="H145" s="2">
        <v>4.8524901210657369E-2</v>
      </c>
      <c r="I145" s="2">
        <v>12.005060559516631</v>
      </c>
      <c r="J145" s="2">
        <v>0.53575536616210118</v>
      </c>
      <c r="K145" s="2">
        <v>0.2108614778416395</v>
      </c>
      <c r="L145" s="2">
        <v>6.7934861694920301E-2</v>
      </c>
      <c r="M145" s="2">
        <v>0.99961296493954166</v>
      </c>
      <c r="N145" s="2">
        <v>2.785329329491733</v>
      </c>
      <c r="O145" s="2">
        <v>5.0659996863926278</v>
      </c>
      <c r="P145" s="2">
        <v>5.4935690367640992</v>
      </c>
      <c r="Q145" s="4">
        <f>SUM([1]!Frame4[[#This Row],[MgO]:[K2O]],[1]!Frame4[[#This Row],[FeO]])/SUM([1]!Frame4[[#This Row],[Al2O3]],[1]!Frame4[[#This Row],[Fe2O3]])</f>
        <v>1.0556691409333123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73.825386889767913</v>
      </c>
      <c r="H146" s="2">
        <v>9.6680705722587662E-2</v>
      </c>
      <c r="I146" s="2">
        <v>11.137617299242089</v>
      </c>
      <c r="J146" s="2">
        <v>0.41798307198139639</v>
      </c>
      <c r="K146" s="2">
        <v>0.1615992231091187</v>
      </c>
      <c r="L146" s="2">
        <v>5.8008423433552572E-2</v>
      </c>
      <c r="M146" s="2">
        <v>0.63809265776907831</v>
      </c>
      <c r="N146" s="2">
        <v>2.4653579959259848</v>
      </c>
      <c r="O146" s="2">
        <v>5.1047412621526274</v>
      </c>
      <c r="P146" s="2">
        <v>6.0945324708956461</v>
      </c>
      <c r="Q146" s="4">
        <f>SUM([1]!Frame4[[#This Row],[MgO]:[K2O]],[1]!Frame4[[#This Row],[FeO]])/SUM([1]!Frame4[[#This Row],[Al2O3]],[1]!Frame4[[#This Row],[Fe2O3]])</f>
        <v>1.0214112664049055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75.434255453894721</v>
      </c>
      <c r="H147" s="2">
        <v>4.7803710680541643E-2</v>
      </c>
      <c r="I147" s="2">
        <v>11.090460877885659</v>
      </c>
      <c r="J147" s="2">
        <v>0.36282255160537291</v>
      </c>
      <c r="K147" s="2">
        <v>0.14527031673013591</v>
      </c>
      <c r="L147" s="2">
        <v>5.7364452816649987E-2</v>
      </c>
      <c r="M147" s="2">
        <v>0.21989706913049159</v>
      </c>
      <c r="N147" s="2">
        <v>3.60439978531284</v>
      </c>
      <c r="O147" s="2">
        <v>4.5413525146514573</v>
      </c>
      <c r="P147" s="2">
        <v>4.4963732672921379</v>
      </c>
      <c r="Q147" s="4">
        <f>SUM([1]!Frame4[[#This Row],[MgO]:[K2O]],[1]!Frame4[[#This Row],[FeO]])/SUM([1]!Frame4[[#This Row],[Al2O3]],[1]!Frame4[[#This Row],[Fe2O3]])</f>
        <v>1.064557675571399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73.819847938139517</v>
      </c>
      <c r="H148" s="2">
        <v>9.5128670023375703E-2</v>
      </c>
      <c r="I148" s="2">
        <v>11.51056907282846</v>
      </c>
      <c r="J148" s="2">
        <v>0.47386134929201279</v>
      </c>
      <c r="K148" s="2">
        <v>0.19238852698186201</v>
      </c>
      <c r="L148" s="2">
        <v>9.5128670023375703E-2</v>
      </c>
      <c r="M148" s="2">
        <v>0.65638782316129252</v>
      </c>
      <c r="N148" s="2">
        <v>3.576837992878926</v>
      </c>
      <c r="O148" s="2">
        <v>4.7849721021757992</v>
      </c>
      <c r="P148" s="2">
        <v>4.7948778544953692</v>
      </c>
      <c r="Q148" s="4">
        <f>SUM([1]!Frame4[[#This Row],[MgO]:[K2O]],[1]!Frame4[[#This Row],[FeO]])/SUM([1]!Frame4[[#This Row],[Al2O3]],[1]!Frame4[[#This Row],[Fe2O3]])</f>
        <v>1.1321102489863657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73.699146293238982</v>
      </c>
      <c r="H149" s="2">
        <v>0.13347840208348591</v>
      </c>
      <c r="I149" s="2">
        <v>12.108397903287649</v>
      </c>
      <c r="J149" s="2">
        <v>0.63047781845585449</v>
      </c>
      <c r="K149" s="2">
        <v>0.24444668760758051</v>
      </c>
      <c r="L149" s="2">
        <v>0.1048758873513103</v>
      </c>
      <c r="M149" s="2">
        <v>0.98201967247136057</v>
      </c>
      <c r="N149" s="2">
        <v>2.6314313553601498</v>
      </c>
      <c r="O149" s="2">
        <v>4.8719616760472348</v>
      </c>
      <c r="P149" s="2">
        <v>4.5937643040963909</v>
      </c>
      <c r="Q149" s="4">
        <f>SUM([1]!Frame4[[#This Row],[MgO]:[K2O]],[1]!Frame4[[#This Row],[FeO]])/SUM([1]!Frame4[[#This Row],[Al2O3]],[1]!Frame4[[#This Row],[Fe2O3]])</f>
        <v>1.0231322243833019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74.552962616530806</v>
      </c>
      <c r="H150" s="2">
        <v>0.16097805693178041</v>
      </c>
      <c r="I150" s="2">
        <v>11.670909127554079</v>
      </c>
      <c r="J150" s="2">
        <v>0.30326601371523482</v>
      </c>
      <c r="K150" s="2">
        <v>0.12072550003921979</v>
      </c>
      <c r="L150" s="2">
        <v>0.10061128558236269</v>
      </c>
      <c r="M150" s="2">
        <v>0.75458464186772078</v>
      </c>
      <c r="N150" s="2">
        <v>2.6963824536073209</v>
      </c>
      <c r="O150" s="2">
        <v>5.3424592644234608</v>
      </c>
      <c r="P150" s="2">
        <v>4.2971210397480091</v>
      </c>
      <c r="Q150" s="4">
        <f>SUM([1]!Frame4[[#This Row],[MgO]:[K2O]],[1]!Frame4[[#This Row],[FeO]])/SUM([1]!Frame4[[#This Row],[Al2O3]],[1]!Frame4[[#This Row],[Fe2O3]])</f>
        <v>1.0449134075290034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74.004981901885913</v>
      </c>
      <c r="H151" s="2">
        <v>6.0742803202642318E-2</v>
      </c>
      <c r="I151" s="2">
        <v>11.64237061383978</v>
      </c>
      <c r="J151" s="2">
        <v>0.49548031759877409</v>
      </c>
      <c r="K151" s="2">
        <v>0.20150682914195939</v>
      </c>
      <c r="L151" s="2">
        <v>3.0371401601321169E-2</v>
      </c>
      <c r="M151" s="2">
        <v>0.48594242562113871</v>
      </c>
      <c r="N151" s="2">
        <v>3.7863013996313719</v>
      </c>
      <c r="O151" s="2">
        <v>4.6974434476710067</v>
      </c>
      <c r="P151" s="2">
        <v>4.5948588598060942</v>
      </c>
      <c r="Q151" s="4">
        <f>SUM([1]!Frame4[[#This Row],[MgO]:[K2O]],[1]!Frame4[[#This Row],[FeO]])/SUM([1]!Frame4[[#This Row],[Al2O3]],[1]!Frame4[[#This Row],[Fe2O3]])</f>
        <v>1.1024598888377737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71.587446313341289</v>
      </c>
      <c r="H152" s="2">
        <v>0.19103391572380399</v>
      </c>
      <c r="I152" s="2">
        <v>13.37237410066628</v>
      </c>
      <c r="J152" s="2">
        <v>1.0456223096622079</v>
      </c>
      <c r="K152" s="2">
        <v>0.39746828633449538</v>
      </c>
      <c r="L152" s="2">
        <v>0.30163249851126928</v>
      </c>
      <c r="M152" s="2">
        <v>1.4578904094711349</v>
      </c>
      <c r="N152" s="2">
        <v>3.4185016497943859</v>
      </c>
      <c r="O152" s="2">
        <v>3.4386104830284721</v>
      </c>
      <c r="P152" s="2">
        <v>4.7894200334666701</v>
      </c>
      <c r="Q152" s="4">
        <f>SUM([1]!Frame4[[#This Row],[MgO]:[K2O]],[1]!Frame4[[#This Row],[FeO]])/SUM([1]!Frame4[[#This Row],[Al2O3]],[1]!Frame4[[#This Row],[Fe2O3]])</f>
        <v>1.0453140486222101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66.194116761816488</v>
      </c>
      <c r="H153" s="2">
        <v>0.61872839109709754</v>
      </c>
      <c r="I153" s="2">
        <v>13.65130894642803</v>
      </c>
      <c r="J153" s="2">
        <v>2.5296631047862239</v>
      </c>
      <c r="K153" s="2">
        <v>1.004964971650703</v>
      </c>
      <c r="L153" s="2">
        <v>0.83479227370243336</v>
      </c>
      <c r="M153" s="2">
        <v>2.887399158453122</v>
      </c>
      <c r="N153" s="2">
        <v>3.948076400333862</v>
      </c>
      <c r="O153" s="2">
        <v>3.3588112659556728</v>
      </c>
      <c r="P153" s="2">
        <v>4.9721387257763716</v>
      </c>
      <c r="Q153" s="4">
        <f>SUM([1]!Frame4[[#This Row],[MgO]:[K2O]],[1]!Frame4[[#This Row],[FeO]])/SUM([1]!Frame4[[#This Row],[Al2O3]],[1]!Frame4[[#This Row],[Fe2O3]])</f>
        <v>1.4750250576236659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73.180902173598781</v>
      </c>
      <c r="H154" s="2">
        <v>5.7759196664245289E-2</v>
      </c>
      <c r="I154" s="2">
        <v>11.88876798005715</v>
      </c>
      <c r="J154" s="2">
        <v>0.50703179648246932</v>
      </c>
      <c r="K154" s="2">
        <v>0.1980742655365556</v>
      </c>
      <c r="L154" s="2">
        <v>5.7759196664245303E-2</v>
      </c>
      <c r="M154" s="2">
        <v>0.94340021218267323</v>
      </c>
      <c r="N154" s="2">
        <v>2.7435618415516512</v>
      </c>
      <c r="O154" s="2">
        <v>4.9287847820155983</v>
      </c>
      <c r="P154" s="2">
        <v>5.4939585552466301</v>
      </c>
      <c r="Q154" s="4">
        <f>SUM([1]!Frame4[[#This Row],[MgO]:[K2O]],[1]!Frame4[[#This Row],[FeO]])/SUM([1]!Frame4[[#This Row],[Al2O3]],[1]!Frame4[[#This Row],[Fe2O3]])</f>
        <v>1.0344821213465549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73.48537773615584</v>
      </c>
      <c r="H155" s="2">
        <v>0.14278246969460329</v>
      </c>
      <c r="I155" s="2">
        <v>11.89853914121694</v>
      </c>
      <c r="J155" s="2">
        <v>0.61736608347684407</v>
      </c>
      <c r="K155" s="2">
        <v>0.23848505835629369</v>
      </c>
      <c r="L155" s="2">
        <v>0.10470714444270909</v>
      </c>
      <c r="M155" s="2">
        <v>0.80910066160275229</v>
      </c>
      <c r="N155" s="2">
        <v>2.1893312019839182</v>
      </c>
      <c r="O155" s="2">
        <v>5.5209221615246609</v>
      </c>
      <c r="P155" s="2">
        <v>4.9933883415454341</v>
      </c>
      <c r="Q155" s="4">
        <f>SUM([1]!Frame4[[#This Row],[MgO]:[K2O]],[1]!Frame4[[#This Row],[FeO]])/SUM([1]!Frame4[[#This Row],[Al2O3]],[1]!Frame4[[#This Row],[Fe2O3]])</f>
        <v>1.0115426863512802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69.647662307104341</v>
      </c>
      <c r="H156" s="2">
        <v>0.18823692515433599</v>
      </c>
      <c r="I156" s="2">
        <v>14.117769386575199</v>
      </c>
      <c r="J156" s="2">
        <v>1.6446823465859359</v>
      </c>
      <c r="K156" s="2">
        <v>0.58712551336445196</v>
      </c>
      <c r="L156" s="2">
        <v>0.37647385030867198</v>
      </c>
      <c r="M156" s="2">
        <v>0.94118462577168005</v>
      </c>
      <c r="N156" s="2">
        <v>3.7647385030867202</v>
      </c>
      <c r="O156" s="2">
        <v>2.3529615644291999</v>
      </c>
      <c r="P156" s="2">
        <v>6.3791649776194506</v>
      </c>
      <c r="Q156" s="4">
        <f>SUM([1]!Frame4[[#This Row],[MgO]:[K2O]],[1]!Frame4[[#This Row],[FeO]])/SUM([1]!Frame4[[#This Row],[Al2O3]],[1]!Frame4[[#This Row],[Fe2O3]])</f>
        <v>0.94793260649675437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72.406351774953123</v>
      </c>
      <c r="H157" s="2">
        <v>0.47573161481572351</v>
      </c>
      <c r="I157" s="2">
        <v>12.369021985208811</v>
      </c>
      <c r="J157" s="2">
        <v>1.072887964855435</v>
      </c>
      <c r="K157" s="2">
        <v>0.40514197093504661</v>
      </c>
      <c r="L157" s="2">
        <v>0.2759243365931196</v>
      </c>
      <c r="M157" s="2">
        <v>1.046609552594592</v>
      </c>
      <c r="N157" s="2">
        <v>3.7107065955626428</v>
      </c>
      <c r="O157" s="2">
        <v>2.9495360118574858</v>
      </c>
      <c r="P157" s="2">
        <v>5.2880881926240271</v>
      </c>
      <c r="Q157" s="4">
        <f>SUM([1]!Frame4[[#This Row],[MgO]:[K2O]],[1]!Frame4[[#This Row],[FeO]])/SUM([1]!Frame4[[#This Row],[Al2O3]],[1]!Frame4[[#This Row],[Fe2O3]])</f>
        <v>1.0628039212301825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69.140691915538568</v>
      </c>
      <c r="H158" s="2">
        <v>0.56120659160618758</v>
      </c>
      <c r="I158" s="2">
        <v>13.62931104787463</v>
      </c>
      <c r="J158" s="2">
        <v>2.8414055622067451</v>
      </c>
      <c r="K158" s="2">
        <v>1.037489221151054</v>
      </c>
      <c r="L158" s="2">
        <v>0.47173417530302031</v>
      </c>
      <c r="M158" s="2">
        <v>1.6611727810853849</v>
      </c>
      <c r="N158" s="2">
        <v>3.5532411583034982</v>
      </c>
      <c r="O158" s="2">
        <v>2.8284828379710918</v>
      </c>
      <c r="P158" s="2">
        <v>4.2752647089597842</v>
      </c>
      <c r="Q158" s="4">
        <f>SUM([1]!Frame4[[#This Row],[MgO]:[K2O]],[1]!Frame4[[#This Row],[FeO]])/SUM([1]!Frame4[[#This Row],[Al2O3]],[1]!Frame4[[#This Row],[Fe2O3]])</f>
        <v>1.2002236026220525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68.988597457058589</v>
      </c>
      <c r="H159" s="2">
        <v>0.46411390020165549</v>
      </c>
      <c r="I159" s="2">
        <v>14.551904579239411</v>
      </c>
      <c r="J159" s="2">
        <v>1.9372749633184521</v>
      </c>
      <c r="K159" s="2">
        <v>0.76766935690807181</v>
      </c>
      <c r="L159" s="2">
        <v>5.2212813772686238E-2</v>
      </c>
      <c r="M159" s="2">
        <v>0.58787760692209712</v>
      </c>
      <c r="N159" s="2">
        <v>4.3800749331531241</v>
      </c>
      <c r="O159" s="2">
        <v>4.4864343686160044</v>
      </c>
      <c r="P159" s="2">
        <v>3.783840020809905</v>
      </c>
      <c r="Q159" s="4">
        <f>SUM([1]!Frame4[[#This Row],[MgO]:[K2O]],[1]!Frame4[[#This Row],[FeO]])/SUM([1]!Frame4[[#This Row],[Al2O3]],[1]!Frame4[[#This Row],[Fe2O3]])</f>
        <v>1.064497480037303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73.273663565321939</v>
      </c>
      <c r="H160" s="2">
        <v>0.29360356711094671</v>
      </c>
      <c r="I160" s="2">
        <v>12.292202676378301</v>
      </c>
      <c r="J160" s="2">
        <v>0.66283447651144622</v>
      </c>
      <c r="K160" s="2">
        <v>0.27251234722854067</v>
      </c>
      <c r="L160" s="2">
        <v>2.936035671109467E-2</v>
      </c>
      <c r="M160" s="2">
        <v>1.233134981865976</v>
      </c>
      <c r="N160" s="2">
        <v>3.5330295909017249</v>
      </c>
      <c r="O160" s="2">
        <v>4.8150985006195253</v>
      </c>
      <c r="P160" s="2">
        <v>3.5945599373505148</v>
      </c>
      <c r="Q160" s="4">
        <f>SUM([1]!Frame4[[#This Row],[MgO]:[K2O]],[1]!Frame4[[#This Row],[FeO]])/SUM([1]!Frame4[[#This Row],[Al2O3]],[1]!Frame4[[#This Row],[Fe2O3]])</f>
        <v>1.1456021002324857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71.202396879452849</v>
      </c>
      <c r="H161" s="2">
        <v>0.29261258991555972</v>
      </c>
      <c r="I161" s="2">
        <v>13.40165661813263</v>
      </c>
      <c r="J161" s="2">
        <v>1.0245651236019291</v>
      </c>
      <c r="K161" s="2">
        <v>0.4326404765114476</v>
      </c>
      <c r="L161" s="2">
        <v>0.1072912829690386</v>
      </c>
      <c r="M161" s="2">
        <v>0.95586779372416153</v>
      </c>
      <c r="N161" s="2">
        <v>3.9210087048684992</v>
      </c>
      <c r="O161" s="2">
        <v>5.5693929613928184</v>
      </c>
      <c r="P161" s="2">
        <v>3.0925675694310599</v>
      </c>
      <c r="Q161" s="4">
        <f>SUM([1]!Frame4[[#This Row],[MgO]:[K2O]],[1]!Frame4[[#This Row],[FeO]])/SUM([1]!Frame4[[#This Row],[Al2O3]],[1]!Frame4[[#This Row],[Fe2O3]])</f>
        <v>1.1655606855490754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69.200112016882613</v>
      </c>
      <c r="H162" s="2">
        <v>0.29108291650399298</v>
      </c>
      <c r="I162" s="2">
        <v>14.76760663063591</v>
      </c>
      <c r="J162" s="2">
        <v>1.4659356303416939</v>
      </c>
      <c r="K162" s="2">
        <v>0.59716403098206805</v>
      </c>
      <c r="L162" s="2">
        <v>0.40751608310559029</v>
      </c>
      <c r="M162" s="2">
        <v>1.329278652034902</v>
      </c>
      <c r="N162" s="2">
        <v>4.3177299281425627</v>
      </c>
      <c r="O162" s="2">
        <v>4.4341630947441617</v>
      </c>
      <c r="P162" s="2">
        <v>3.1894110166264911</v>
      </c>
      <c r="Q162" s="4">
        <f>SUM([1]!Frame4[[#This Row],[MgO]:[K2O]],[1]!Frame4[[#This Row],[FeO]])/SUM([1]!Frame4[[#This Row],[Al2O3]],[1]!Frame4[[#This Row],[Fe2O3]])</f>
        <v>1.1506495304535023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72.092422567934861</v>
      </c>
      <c r="H163" s="2">
        <v>0.29238511248317489</v>
      </c>
      <c r="I163" s="2">
        <v>12.670021540937579</v>
      </c>
      <c r="J163" s="2">
        <v>1.1415823374909491</v>
      </c>
      <c r="K163" s="2">
        <v>0.47832989112976121</v>
      </c>
      <c r="L163" s="2">
        <v>0.11695404499327</v>
      </c>
      <c r="M163" s="2">
        <v>1.081824916187748</v>
      </c>
      <c r="N163" s="2">
        <v>3.8984681664423331</v>
      </c>
      <c r="O163" s="2">
        <v>5.1362318092877732</v>
      </c>
      <c r="P163" s="2">
        <v>3.0917796131125561</v>
      </c>
      <c r="Q163" s="4">
        <f>SUM([1]!Frame4[[#This Row],[MgO]:[K2O]],[1]!Frame4[[#This Row],[FeO]])/SUM([1]!Frame4[[#This Row],[Al2O3]],[1]!Frame4[[#This Row],[Fe2O3]])</f>
        <v>1.2220011017883659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71.286109213654285</v>
      </c>
      <c r="H164" s="2">
        <v>0.29167802460578668</v>
      </c>
      <c r="I164" s="2">
        <v>13.1352337080806</v>
      </c>
      <c r="J164" s="2">
        <v>1.199564255767837</v>
      </c>
      <c r="K164" s="2">
        <v>0.4952437250255563</v>
      </c>
      <c r="L164" s="2">
        <v>0.27223282296540108</v>
      </c>
      <c r="M164" s="2">
        <v>1.3806093164673909</v>
      </c>
      <c r="N164" s="2">
        <v>4.3946155707271863</v>
      </c>
      <c r="O164" s="2">
        <v>4.0543245420204359</v>
      </c>
      <c r="P164" s="2">
        <v>3.4903888206855158</v>
      </c>
      <c r="Q164" s="4">
        <f>SUM([1]!Frame4[[#This Row],[MgO]:[K2O]],[1]!Frame4[[#This Row],[FeO]])/SUM([1]!Frame4[[#This Row],[Al2O3]],[1]!Frame4[[#This Row],[Fe2O3]])</f>
        <v>1.228080984971412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70.835178502513642</v>
      </c>
      <c r="H165" s="2">
        <v>0.29102374076628451</v>
      </c>
      <c r="I165" s="2">
        <v>13.561706319708851</v>
      </c>
      <c r="J165" s="2">
        <v>0.8292831185261359</v>
      </c>
      <c r="K165" s="2">
        <v>0.34778918084627308</v>
      </c>
      <c r="L165" s="2">
        <v>0.4074332370727981</v>
      </c>
      <c r="M165" s="2">
        <v>1.571528200137936</v>
      </c>
      <c r="N165" s="2">
        <v>4.3847576942120181</v>
      </c>
      <c r="O165" s="2">
        <v>4.2780489892643816</v>
      </c>
      <c r="P165" s="2">
        <v>3.4932510169516751</v>
      </c>
      <c r="Q165" s="4">
        <f>SUM([1]!Frame4[[#This Row],[MgO]:[K2O]],[1]!Frame4[[#This Row],[FeO]])/SUM([1]!Frame4[[#This Row],[Al2O3]],[1]!Frame4[[#This Row],[Fe2O3]])</f>
        <v>1.2267393707990519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67.785607950246316</v>
      </c>
      <c r="H166" s="2">
        <v>0.36666278918995943</v>
      </c>
      <c r="I166" s="2">
        <v>14.149423018740739</v>
      </c>
      <c r="J166" s="2">
        <v>1.1607618233968371</v>
      </c>
      <c r="K166" s="2">
        <v>0.47691449757265741</v>
      </c>
      <c r="L166" s="2">
        <v>0.22563863950151339</v>
      </c>
      <c r="M166" s="2">
        <v>1.137594807486797</v>
      </c>
      <c r="N166" s="2">
        <v>5.0016565089502159</v>
      </c>
      <c r="O166" s="2">
        <v>3.911069751359566</v>
      </c>
      <c r="P166" s="2">
        <v>5.7846702135553754</v>
      </c>
      <c r="Q166" s="4">
        <f>SUM([1]!Frame4[[#This Row],[MgO]:[K2O]],[1]!Frame4[[#This Row],[FeO]])/SUM([1]!Frame4[[#This Row],[Al2O3]],[1]!Frame4[[#This Row],[Fe2O3]])</f>
        <v>1.1587323043902251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74.26350925668396</v>
      </c>
      <c r="H167" s="2">
        <v>0.14368020622343081</v>
      </c>
      <c r="I167" s="2">
        <v>12.164924126917141</v>
      </c>
      <c r="J167" s="2">
        <v>1.225225958352361</v>
      </c>
      <c r="K167" s="2">
        <v>0.451644846226256</v>
      </c>
      <c r="L167" s="2">
        <v>0.17241624746811701</v>
      </c>
      <c r="M167" s="2">
        <v>1.5230101859683669</v>
      </c>
      <c r="N167" s="2">
        <v>3.1513858565005841</v>
      </c>
      <c r="O167" s="2">
        <v>2.6149797532664412</v>
      </c>
      <c r="P167" s="2">
        <v>4.289223562393321</v>
      </c>
      <c r="Q167" s="4">
        <f>SUM([1]!Frame4[[#This Row],[MgO]:[K2O]],[1]!Frame4[[#This Row],[FeO]])/SUM([1]!Frame4[[#This Row],[Al2O3]],[1]!Frame4[[#This Row],[Fe2O3]])</f>
        <v>1.0406115834734113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73.440549749649776</v>
      </c>
      <c r="H168" s="2">
        <v>0.23052225921940811</v>
      </c>
      <c r="I168" s="2">
        <v>12.41938671544561</v>
      </c>
      <c r="J168" s="2">
        <v>1.529053732685892</v>
      </c>
      <c r="K168" s="2">
        <v>0.56487326522360215</v>
      </c>
      <c r="L168" s="2">
        <v>0.27854772989011811</v>
      </c>
      <c r="M168" s="2">
        <v>1.872993356157691</v>
      </c>
      <c r="N168" s="2">
        <v>3.2273116290717141</v>
      </c>
      <c r="O168" s="2">
        <v>2.4492990042062108</v>
      </c>
      <c r="P168" s="2">
        <v>3.987462558449979</v>
      </c>
      <c r="Q168" s="4">
        <f>SUM([1]!Frame4[[#This Row],[MgO]:[K2O]],[1]!Frame4[[#This Row],[FeO]])/SUM([1]!Frame4[[#This Row],[Al2O3]],[1]!Frame4[[#This Row],[Fe2O3]])</f>
        <v>1.1142856639052643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73.810547688674248</v>
      </c>
      <c r="H169" s="2">
        <v>0.1917157082822708</v>
      </c>
      <c r="I169" s="2">
        <v>12.26980533006533</v>
      </c>
      <c r="J169" s="2">
        <v>1.3591450131551519</v>
      </c>
      <c r="K169" s="2">
        <v>0.50227812569136654</v>
      </c>
      <c r="L169" s="2">
        <v>0.22047306452461141</v>
      </c>
      <c r="M169" s="2">
        <v>1.782956087025118</v>
      </c>
      <c r="N169" s="2">
        <v>3.1920665428998101</v>
      </c>
      <c r="O169" s="2">
        <v>2.4827184222554068</v>
      </c>
      <c r="P169" s="2">
        <v>4.1882940174266849</v>
      </c>
      <c r="Q169" s="4">
        <f>SUM([1]!Frame4[[#This Row],[MgO]:[K2O]],[1]!Frame4[[#This Row],[FeO]])/SUM([1]!Frame4[[#This Row],[Al2O3]],[1]!Frame4[[#This Row],[Fe2O3]])</f>
        <v>1.0855060477014662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74.292907602751271</v>
      </c>
      <c r="H170" s="2">
        <v>0.2208811885810858</v>
      </c>
      <c r="I170" s="2">
        <v>12.273311261157721</v>
      </c>
      <c r="J170" s="2">
        <v>1.5495776408297659</v>
      </c>
      <c r="K170" s="2">
        <v>0.56091335576324919</v>
      </c>
      <c r="L170" s="2">
        <v>0.25929530833431802</v>
      </c>
      <c r="M170" s="2">
        <v>1.824670688278534</v>
      </c>
      <c r="N170" s="2">
        <v>2.7562130922944181</v>
      </c>
      <c r="O170" s="2">
        <v>2.5737460234665641</v>
      </c>
      <c r="P170" s="2">
        <v>3.688483838543068</v>
      </c>
      <c r="Q170" s="4">
        <f>SUM([1]!Frame4[[#This Row],[MgO]:[K2O]],[1]!Frame4[[#This Row],[FeO]])/SUM([1]!Frame4[[#This Row],[Al2O3]],[1]!Frame4[[#This Row],[Fe2O3]])</f>
        <v>1.0681987230691916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74.039998650253196</v>
      </c>
      <c r="H171" s="2">
        <v>0.23883870532339749</v>
      </c>
      <c r="I171" s="2">
        <v>12.51514815894603</v>
      </c>
      <c r="J171" s="2">
        <v>0.63345871502278794</v>
      </c>
      <c r="K171" s="2">
        <v>0.2287641848787329</v>
      </c>
      <c r="L171" s="2">
        <v>8.5981933916423087E-2</v>
      </c>
      <c r="M171" s="2">
        <v>1.7196386783284621</v>
      </c>
      <c r="N171" s="2">
        <v>2.560350921066822</v>
      </c>
      <c r="O171" s="2">
        <v>2.6845470478349882</v>
      </c>
      <c r="P171" s="2">
        <v>5.2932730044291594</v>
      </c>
      <c r="Q171" s="4">
        <f>SUM([1]!Frame4[[#This Row],[MgO]:[K2O]],[1]!Frame4[[#This Row],[FeO]])/SUM([1]!Frame4[[#This Row],[Al2O3]],[1]!Frame4[[#This Row],[Fe2O3]])</f>
        <v>0.89731398060711176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71.563726743054886</v>
      </c>
      <c r="H172" s="2">
        <v>0.18491919055052941</v>
      </c>
      <c r="I172" s="2">
        <v>12.09760809759516</v>
      </c>
      <c r="J172" s="2">
        <v>1.245115828758832</v>
      </c>
      <c r="K172" s="2">
        <v>0.50648214477518017</v>
      </c>
      <c r="L172" s="2">
        <v>0.18491919055052941</v>
      </c>
      <c r="M172" s="2">
        <v>1.333364689759081</v>
      </c>
      <c r="N172" s="2">
        <v>5.3042609921072916</v>
      </c>
      <c r="O172" s="2">
        <v>2.394216888180539</v>
      </c>
      <c r="P172" s="2">
        <v>5.1853862346679502</v>
      </c>
      <c r="Q172" s="4">
        <f>SUM([1]!Frame4[[#This Row],[MgO]:[K2O]],[1]!Frame4[[#This Row],[FeO]])/SUM([1]!Frame4[[#This Row],[Al2O3]],[1]!Frame4[[#This Row],[Fe2O3]])</f>
        <v>1.2862731728233527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71.916819283717587</v>
      </c>
      <c r="H173" s="2">
        <v>0.35000750225954219</v>
      </c>
      <c r="I173" s="2">
        <v>11.423855976526729</v>
      </c>
      <c r="J173" s="2">
        <v>2.5471411220627371</v>
      </c>
      <c r="K173" s="2">
        <v>0.93695893168603384</v>
      </c>
      <c r="L173" s="2">
        <v>0.37917479411450411</v>
      </c>
      <c r="M173" s="2">
        <v>1.73059265006107</v>
      </c>
      <c r="N173" s="2">
        <v>3.062565644770995</v>
      </c>
      <c r="O173" s="2">
        <v>2.8778394630229029</v>
      </c>
      <c r="P173" s="2">
        <v>4.7750446317779014</v>
      </c>
      <c r="Q173" s="4">
        <f>SUM([1]!Frame4[[#This Row],[MgO]:[K2O]],[1]!Frame4[[#This Row],[FeO]])/SUM([1]!Frame4[[#This Row],[Al2O3]],[1]!Frame4[[#This Row],[Fe2O3]])</f>
        <v>1.3203986514264729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74.438354337436323</v>
      </c>
      <c r="H174" s="2">
        <v>0.1084245097605667</v>
      </c>
      <c r="I174" s="2">
        <v>12.340680565475409</v>
      </c>
      <c r="J174" s="2">
        <v>0.63212339753470148</v>
      </c>
      <c r="K174" s="2">
        <v>0.24029219278385269</v>
      </c>
      <c r="L174" s="2">
        <v>4.928386807298487E-2</v>
      </c>
      <c r="M174" s="2">
        <v>1.72493538255447</v>
      </c>
      <c r="N174" s="2">
        <v>3.4695843123381351</v>
      </c>
      <c r="O174" s="2">
        <v>2.6021882342536</v>
      </c>
      <c r="P174" s="2">
        <v>4.394133199789974</v>
      </c>
      <c r="Q174" s="4">
        <f>SUM([1]!Frame4[[#This Row],[MgO]:[K2O]],[1]!Frame4[[#This Row],[FeO]])/SUM([1]!Frame4[[#This Row],[Al2O3]],[1]!Frame4[[#This Row],[Fe2O3]])</f>
        <v>1.015086784205842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73.490459024236188</v>
      </c>
      <c r="H175" s="2">
        <v>0.19309106417298</v>
      </c>
      <c r="I175" s="2">
        <v>12.396446319905319</v>
      </c>
      <c r="J175" s="2">
        <v>1.2390153839101059</v>
      </c>
      <c r="K175" s="2">
        <v>0.46898151161207963</v>
      </c>
      <c r="L175" s="2">
        <v>9.6545532086490013E-2</v>
      </c>
      <c r="M175" s="2">
        <v>1.4578375345059991</v>
      </c>
      <c r="N175" s="2">
        <v>3.3984027294444479</v>
      </c>
      <c r="O175" s="2">
        <v>3.0701479203503821</v>
      </c>
      <c r="P175" s="2">
        <v>4.1890729797759887</v>
      </c>
      <c r="Q175" s="4">
        <f>SUM([1]!Frame4[[#This Row],[MgO]:[K2O]],[1]!Frame4[[#This Row],[FeO]])/SUM([1]!Frame4[[#This Row],[Al2O3]],[1]!Frame4[[#This Row],[Fe2O3]])</f>
        <v>1.0686324003920216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74.606176935296872</v>
      </c>
      <c r="H176" s="2">
        <v>0.32471693997161671</v>
      </c>
      <c r="I176" s="2">
        <v>11.857088262599939</v>
      </c>
      <c r="J176" s="2">
        <v>0.96853834055813615</v>
      </c>
      <c r="K176" s="2">
        <v>0.37845643606859702</v>
      </c>
      <c r="L176" s="2">
        <v>0.1082389799905389</v>
      </c>
      <c r="M176" s="2">
        <v>0.83639211810870961</v>
      </c>
      <c r="N176" s="2">
        <v>3.1684501415412289</v>
      </c>
      <c r="O176" s="2">
        <v>4.3590789214371553</v>
      </c>
      <c r="P176" s="2">
        <v>3.3928629244271962</v>
      </c>
      <c r="Q176" s="4">
        <f>SUM([1]!Frame4[[#This Row],[MgO]:[K2O]],[1]!Frame4[[#This Row],[FeO]])/SUM([1]!Frame4[[#This Row],[Al2O3]],[1]!Frame4[[#This Row],[Fe2O3]])</f>
        <v>1.0827534767273601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74.663612643209035</v>
      </c>
      <c r="H177" s="2">
        <v>0.29141921489274042</v>
      </c>
      <c r="I177" s="2">
        <v>11.254811057926529</v>
      </c>
      <c r="J177" s="2">
        <v>1.218373039153138</v>
      </c>
      <c r="K177" s="2">
        <v>0.46557232071012022</v>
      </c>
      <c r="L177" s="2">
        <v>0.27132133800358599</v>
      </c>
      <c r="M177" s="2">
        <v>1.376704566907085</v>
      </c>
      <c r="N177" s="2">
        <v>4.3109945927236426</v>
      </c>
      <c r="O177" s="2">
        <v>1.758564227801021</v>
      </c>
      <c r="P177" s="2">
        <v>4.3886269986731046</v>
      </c>
      <c r="Q177" s="4">
        <f>SUM([1]!Frame4[[#This Row],[MgO]:[K2O]],[1]!Frame4[[#This Row],[FeO]])/SUM([1]!Frame4[[#This Row],[Al2O3]],[1]!Frame4[[#This Row],[Fe2O3]])</f>
        <v>1.2044716896255845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75.001510814266283</v>
      </c>
      <c r="H178" s="2">
        <v>0.36339897568150548</v>
      </c>
      <c r="I178" s="2">
        <v>10.90196927044517</v>
      </c>
      <c r="J178" s="2">
        <v>1.311243003823954</v>
      </c>
      <c r="K178" s="2">
        <v>0.50124407944836236</v>
      </c>
      <c r="L178" s="2">
        <v>0.32302131171689391</v>
      </c>
      <c r="M178" s="2">
        <v>1.3425573268233399</v>
      </c>
      <c r="N178" s="2">
        <v>4.1891826363284679</v>
      </c>
      <c r="O178" s="2">
        <v>1.8775613743544459</v>
      </c>
      <c r="P178" s="2">
        <v>4.1883112071115658</v>
      </c>
      <c r="Q178" s="4">
        <f>SUM([1]!Frame4[[#This Row],[MgO]:[K2O]],[1]!Frame4[[#This Row],[FeO]])/SUM([1]!Frame4[[#This Row],[Al2O3]],[1]!Frame4[[#This Row],[Fe2O3]])</f>
        <v>1.2513858912510176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74.635878451404409</v>
      </c>
      <c r="H179" s="2">
        <v>0.33601418675257111</v>
      </c>
      <c r="I179" s="2">
        <v>10.99682793008415</v>
      </c>
      <c r="J179" s="2">
        <v>1.3114912211733729</v>
      </c>
      <c r="K179" s="2">
        <v>0.50802306866934388</v>
      </c>
      <c r="L179" s="2">
        <v>0.3156496905857486</v>
      </c>
      <c r="M179" s="2">
        <v>1.3949679874273411</v>
      </c>
      <c r="N179" s="2">
        <v>4.3885489239502462</v>
      </c>
      <c r="O179" s="2">
        <v>1.9244448877647251</v>
      </c>
      <c r="P179" s="2">
        <v>4.1881536521880776</v>
      </c>
      <c r="Q179" s="4">
        <f>SUM([1]!Frame4[[#This Row],[MgO]:[K2O]],[1]!Frame4[[#This Row],[FeO]])/SUM([1]!Frame4[[#This Row],[Al2O3]],[1]!Frame4[[#This Row],[Fe2O3]])</f>
        <v>1.2806762050742058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74.672545348897245</v>
      </c>
      <c r="H180" s="2">
        <v>0.34074825126615432</v>
      </c>
      <c r="I180" s="2">
        <v>11.19601397017364</v>
      </c>
      <c r="J180" s="2">
        <v>1.23909358692546</v>
      </c>
      <c r="K180" s="2">
        <v>0.47439259597091749</v>
      </c>
      <c r="L180" s="2">
        <v>0.31154125830048401</v>
      </c>
      <c r="M180" s="2">
        <v>1.3629930050646171</v>
      </c>
      <c r="N180" s="2">
        <v>4.3031636302754359</v>
      </c>
      <c r="O180" s="2">
        <v>1.8108335638715629</v>
      </c>
      <c r="P180" s="2">
        <v>4.2886747892544816</v>
      </c>
      <c r="Q180" s="4">
        <f>SUM([1]!Frame4[[#This Row],[MgO]:[K2O]],[1]!Frame4[[#This Row],[FeO]])/SUM([1]!Frame4[[#This Row],[Al2O3]],[1]!Frame4[[#This Row],[Fe2O3]])</f>
        <v>1.2230782935194733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68.635708487245111</v>
      </c>
      <c r="H181" s="2">
        <v>0.43881064494972538</v>
      </c>
      <c r="I181" s="2">
        <v>14.175491704245481</v>
      </c>
      <c r="J181" s="2">
        <v>1.3436540316091281</v>
      </c>
      <c r="K181" s="2">
        <v>0.54541533638726358</v>
      </c>
      <c r="L181" s="2">
        <v>0.44835000679645859</v>
      </c>
      <c r="M181" s="2">
        <v>1.373668105929575</v>
      </c>
      <c r="N181" s="2">
        <v>4.1019255940952597</v>
      </c>
      <c r="O181" s="2">
        <v>4.5502756008917178</v>
      </c>
      <c r="P181" s="2">
        <v>4.386700487850276</v>
      </c>
      <c r="Q181" s="4">
        <f>SUM([1]!Frame4[[#This Row],[MgO]:[K2O]],[1]!Frame4[[#This Row],[FeO]])/SUM([1]!Frame4[[#This Row],[Al2O3]],[1]!Frame4[[#This Row],[Fe2O3]])</f>
        <v>1.1851088629346744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71.514839295359621</v>
      </c>
      <c r="H182" s="2">
        <v>0.20091125420769931</v>
      </c>
      <c r="I182" s="2">
        <v>12.35125853248285</v>
      </c>
      <c r="J182" s="2">
        <v>1.143365259914038</v>
      </c>
      <c r="K182" s="2">
        <v>0.42993672094337532</v>
      </c>
      <c r="L182" s="2">
        <v>0.35398649550880362</v>
      </c>
      <c r="M182" s="2">
        <v>1.5977228310802749</v>
      </c>
      <c r="N182" s="2">
        <v>3.912985855759477</v>
      </c>
      <c r="O182" s="2">
        <v>2.210023796284692</v>
      </c>
      <c r="P182" s="2">
        <v>6.2849699584591603</v>
      </c>
      <c r="Q182" s="4">
        <f>SUM([1]!Frame4[[#This Row],[MgO]:[K2O]],[1]!Frame4[[#This Row],[FeO]])/SUM([1]!Frame4[[#This Row],[Al2O3]],[1]!Frame4[[#This Row],[Fe2O3]])</f>
        <v>1.1288506756068128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72.738464054399998</v>
      </c>
      <c r="H183" s="2">
        <v>0.1883440291413776</v>
      </c>
      <c r="I183" s="2">
        <v>11.752667418421961</v>
      </c>
      <c r="J183" s="2">
        <v>1.020494637361365</v>
      </c>
      <c r="K183" s="2">
        <v>0.38932124968926468</v>
      </c>
      <c r="L183" s="2">
        <v>0.25426443934085968</v>
      </c>
      <c r="M183" s="2">
        <v>1.261904995247229</v>
      </c>
      <c r="N183" s="2">
        <v>3.9363902090547911</v>
      </c>
      <c r="O183" s="2">
        <v>2.5708959977798038</v>
      </c>
      <c r="P183" s="2">
        <v>5.8872529695633524</v>
      </c>
      <c r="Q183" s="4">
        <f>SUM([1]!Frame4[[#This Row],[MgO]:[K2O]],[1]!Frame4[[#This Row],[FeO]])/SUM([1]!Frame4[[#This Row],[Al2O3]],[1]!Frame4[[#This Row],[Fe2O3]])</f>
        <v>1.1369228615796323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71.738672048149198</v>
      </c>
      <c r="H184" s="2">
        <v>0.16200284601734011</v>
      </c>
      <c r="I184" s="2">
        <v>12.13115429294553</v>
      </c>
      <c r="J184" s="2">
        <v>0.98742896122041102</v>
      </c>
      <c r="K184" s="2">
        <v>0.37860961926902109</v>
      </c>
      <c r="L184" s="2">
        <v>0.66707054242434172</v>
      </c>
      <c r="M184" s="2">
        <v>1.3246115056711929</v>
      </c>
      <c r="N184" s="2">
        <v>4.1548965213858997</v>
      </c>
      <c r="O184" s="2">
        <v>2.4681610069700639</v>
      </c>
      <c r="P184" s="2">
        <v>5.9873926559470148</v>
      </c>
      <c r="Q184" s="4">
        <f>SUM([1]!Frame4[[#This Row],[MgO]:[K2O]],[1]!Frame4[[#This Row],[FeO]])/SUM([1]!Frame4[[#This Row],[Al2O3]],[1]!Frame4[[#This Row],[Fe2O3]])</f>
        <v>1.2126633118730841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70.777355410006919</v>
      </c>
      <c r="H185" s="2">
        <v>0.19891922692855271</v>
      </c>
      <c r="I185" s="2">
        <v>12.67399645859064</v>
      </c>
      <c r="J185" s="2">
        <v>1.17532747581229</v>
      </c>
      <c r="K185" s="2">
        <v>0.44506968895318261</v>
      </c>
      <c r="L185" s="2">
        <v>0.341004389020376</v>
      </c>
      <c r="M185" s="2">
        <v>1.657660224404605</v>
      </c>
      <c r="N185" s="2">
        <v>4.0068015709894178</v>
      </c>
      <c r="O185" s="2">
        <v>2.3396690024453579</v>
      </c>
      <c r="P185" s="2">
        <v>6.384196552848648</v>
      </c>
      <c r="Q185" s="4">
        <f>SUM([1]!Frame4[[#This Row],[MgO]:[K2O]],[1]!Frame4[[#This Row],[FeO]])/SUM([1]!Frame4[[#This Row],[Al2O3]],[1]!Frame4[[#This Row],[Fe2O3]])</f>
        <v>1.1320098038520907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71.524036810606461</v>
      </c>
      <c r="H186" s="2">
        <v>0.19952241937071399</v>
      </c>
      <c r="I186" s="2">
        <v>12.18036864920264</v>
      </c>
      <c r="J186" s="2">
        <v>1.178032726198492</v>
      </c>
      <c r="K186" s="2">
        <v>0.44854055387423902</v>
      </c>
      <c r="L186" s="2">
        <v>0.33253736561785668</v>
      </c>
      <c r="M186" s="2">
        <v>1.6436846929111211</v>
      </c>
      <c r="N186" s="2">
        <v>4.066456928126934</v>
      </c>
      <c r="O186" s="2">
        <v>2.2422519510232628</v>
      </c>
      <c r="P186" s="2">
        <v>6.184567903068297</v>
      </c>
      <c r="Q186" s="4">
        <f>SUM([1]!Frame4[[#This Row],[MgO]:[K2O]],[1]!Frame4[[#This Row],[FeO]])/SUM([1]!Frame4[[#This Row],[Al2O3]],[1]!Frame4[[#This Row],[Fe2O3]])</f>
        <v>1.1725962310304643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71.109379007386821</v>
      </c>
      <c r="H187" s="2">
        <v>0.20830976540113319</v>
      </c>
      <c r="I187" s="2">
        <v>12.536460426868199</v>
      </c>
      <c r="J187" s="2">
        <v>1.175683451911842</v>
      </c>
      <c r="K187" s="2">
        <v>0.44287596150379849</v>
      </c>
      <c r="L187" s="2">
        <v>0.34087052520185429</v>
      </c>
      <c r="M187" s="2">
        <v>1.562323240508499</v>
      </c>
      <c r="N187" s="2">
        <v>4.0146972968218408</v>
      </c>
      <c r="O187" s="2">
        <v>2.2251270395121052</v>
      </c>
      <c r="P187" s="2">
        <v>6.3842732848839043</v>
      </c>
      <c r="Q187" s="4">
        <f>SUM([1]!Frame4[[#This Row],[MgO]:[K2O]],[1]!Frame4[[#This Row],[FeO]])/SUM([1]!Frame4[[#This Row],[Al2O3]],[1]!Frame4[[#This Row],[Fe2O3]])</f>
        <v>1.1221108624814191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73.047441166074023</v>
      </c>
      <c r="H188" s="2">
        <v>0.10507674288306711</v>
      </c>
      <c r="I188" s="2">
        <v>12.016958413354409</v>
      </c>
      <c r="J188" s="2">
        <v>0.65489057151604602</v>
      </c>
      <c r="K188" s="2">
        <v>0.25114058079646012</v>
      </c>
      <c r="L188" s="2">
        <v>0.1337340363966309</v>
      </c>
      <c r="M188" s="2">
        <v>1.022110135317108</v>
      </c>
      <c r="N188" s="2">
        <v>4.2317270088362484</v>
      </c>
      <c r="O188" s="2">
        <v>2.4454223798241079</v>
      </c>
      <c r="P188" s="2">
        <v>6.0914989650019162</v>
      </c>
      <c r="Q188" s="4">
        <f>SUM([1]!Frame4[[#This Row],[MgO]:[K2O]],[1]!Frame4[[#This Row],[FeO]])/SUM([1]!Frame4[[#This Row],[Al2O3]],[1]!Frame4[[#This Row],[Fe2O3]])</f>
        <v>1.0457774833590214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73.341163116633169</v>
      </c>
      <c r="H189" s="2">
        <v>0.1247788405334683</v>
      </c>
      <c r="I189" s="2">
        <v>11.78680124423839</v>
      </c>
      <c r="J189" s="2">
        <v>0.74817623467668926</v>
      </c>
      <c r="K189" s="2">
        <v>0.28576312350409611</v>
      </c>
      <c r="L189" s="2">
        <v>0.17277070227710989</v>
      </c>
      <c r="M189" s="2">
        <v>1.0078290966164749</v>
      </c>
      <c r="N189" s="2">
        <v>3.9545294076760729</v>
      </c>
      <c r="O189" s="2">
        <v>2.6875442576439319</v>
      </c>
      <c r="P189" s="2">
        <v>5.8906439762005913</v>
      </c>
      <c r="Q189" s="4">
        <f>SUM([1]!Frame4[[#This Row],[MgO]:[K2O]],[1]!Frame4[[#This Row],[FeO]])/SUM([1]!Frame4[[#This Row],[Al2O3]],[1]!Frame4[[#This Row],[Fe2O3]])</f>
        <v>1.0648947987427069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72.012595510850673</v>
      </c>
      <c r="H190" s="2">
        <v>0.17098360627823661</v>
      </c>
      <c r="I190" s="2">
        <v>12.3298178305084</v>
      </c>
      <c r="J190" s="2">
        <v>0.97880364936885611</v>
      </c>
      <c r="K190" s="2">
        <v>0.36978236446020568</v>
      </c>
      <c r="L190" s="2">
        <v>0.24697632017967511</v>
      </c>
      <c r="M190" s="2">
        <v>1.282377047086775</v>
      </c>
      <c r="N190" s="2">
        <v>3.932622944399442</v>
      </c>
      <c r="O190" s="2">
        <v>2.4887613802721109</v>
      </c>
      <c r="P190" s="2">
        <v>6.1872793465956164</v>
      </c>
      <c r="Q190" s="4">
        <f>SUM([1]!Frame4[[#This Row],[MgO]:[K2O]],[1]!Frame4[[#This Row],[FeO]])/SUM([1]!Frame4[[#This Row],[Al2O3]],[1]!Frame4[[#This Row],[Fe2O3]])</f>
        <v>1.0750510307489705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73.449034454159317</v>
      </c>
      <c r="H191" s="2">
        <v>0.1041695950226602</v>
      </c>
      <c r="I191" s="2">
        <v>11.67646460572182</v>
      </c>
      <c r="J191" s="2">
        <v>0.65606633457581731</v>
      </c>
      <c r="K191" s="2">
        <v>0.25315542704028021</v>
      </c>
      <c r="L191" s="2">
        <v>0.1325794845742948</v>
      </c>
      <c r="M191" s="2">
        <v>1.0416959502266021</v>
      </c>
      <c r="N191" s="2">
        <v>4.2709533959290686</v>
      </c>
      <c r="O191" s="2">
        <v>2.4243105750728189</v>
      </c>
      <c r="P191" s="2">
        <v>5.9915701776773114</v>
      </c>
      <c r="Q191" s="4">
        <f>SUM([1]!Frame4[[#This Row],[MgO]:[K2O]],[1]!Frame4[[#This Row],[FeO]])/SUM([1]!Frame4[[#This Row],[Al2O3]],[1]!Frame4[[#This Row],[Fe2O3]])</f>
        <v>1.082166198296086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73.455944084194172</v>
      </c>
      <c r="H192" s="2">
        <v>0.1134892917484653</v>
      </c>
      <c r="I192" s="2">
        <v>11.73668425498713</v>
      </c>
      <c r="J192" s="2">
        <v>0.74439628644451739</v>
      </c>
      <c r="K192" s="2">
        <v>0.28479406602576351</v>
      </c>
      <c r="L192" s="2">
        <v>0.15131905566462051</v>
      </c>
      <c r="M192" s="2">
        <v>0.92682921594580003</v>
      </c>
      <c r="N192" s="2">
        <v>4.0572421800076359</v>
      </c>
      <c r="O192" s="2">
        <v>2.638626033151819</v>
      </c>
      <c r="P192" s="2">
        <v>5.8906755318300767</v>
      </c>
      <c r="Q192" s="4">
        <f>SUM([1]!Frame4[[#This Row],[MgO]:[K2O]],[1]!Frame4[[#This Row],[FeO]])/SUM([1]!Frame4[[#This Row],[Al2O3]],[1]!Frame4[[#This Row],[Fe2O3]])</f>
        <v>1.0618020740820624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73.331573721141396</v>
      </c>
      <c r="H193" s="2">
        <v>0.11326797331106921</v>
      </c>
      <c r="I193" s="2">
        <v>11.70435724214382</v>
      </c>
      <c r="J193" s="2">
        <v>0.77902622460415971</v>
      </c>
      <c r="K193" s="2">
        <v>0.30003495488866228</v>
      </c>
      <c r="L193" s="2">
        <v>0.14158496663883649</v>
      </c>
      <c r="M193" s="2">
        <v>0.85894879760894183</v>
      </c>
      <c r="N193" s="2">
        <v>4.1909150125095618</v>
      </c>
      <c r="O193" s="2">
        <v>2.690114366137895</v>
      </c>
      <c r="P193" s="2">
        <v>5.8901767410156376</v>
      </c>
      <c r="Q193" s="4">
        <f>SUM([1]!Frame4[[#This Row],[MgO]:[K2O]],[1]!Frame4[[#This Row],[FeO]])/SUM([1]!Frame4[[#This Row],[Al2O3]],[1]!Frame4[[#This Row],[Fe2O3]])</f>
        <v>1.0786756862215865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69.755091382226908</v>
      </c>
      <c r="H194" s="2">
        <v>1.235196539232295</v>
      </c>
      <c r="I194" s="2">
        <v>13.510560595788901</v>
      </c>
      <c r="J194" s="2">
        <v>3.1431911488972002</v>
      </c>
      <c r="K194" s="2">
        <v>1.058084972028922</v>
      </c>
      <c r="L194" s="2">
        <v>0.49790868248123549</v>
      </c>
      <c r="M194" s="2">
        <v>2.384216575727454</v>
      </c>
      <c r="N194" s="2">
        <v>1.6660790529179801</v>
      </c>
      <c r="O194" s="2">
        <v>2.8725500912378972</v>
      </c>
      <c r="P194" s="2">
        <v>3.8771209594611959</v>
      </c>
      <c r="Q194" s="4">
        <f>SUM([1]!Frame4[[#This Row],[MgO]:[K2O]],[1]!Frame4[[#This Row],[FeO]])/SUM([1]!Frame4[[#This Row],[Al2O3]],[1]!Frame4[[#This Row],[Fe2O3]])</f>
        <v>1.1212065771603266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64.846388658658682</v>
      </c>
      <c r="H195" s="2">
        <v>0.76481071689410185</v>
      </c>
      <c r="I195" s="2">
        <v>14.91380897943499</v>
      </c>
      <c r="J195" s="2">
        <v>2.9519092798273201</v>
      </c>
      <c r="K195" s="2">
        <v>1.186120168002881</v>
      </c>
      <c r="L195" s="2">
        <v>0.65964924332116304</v>
      </c>
      <c r="M195" s="2">
        <v>3.4129678241399288</v>
      </c>
      <c r="N195" s="2">
        <v>4.3689812202575586</v>
      </c>
      <c r="O195" s="2">
        <v>3.0210023317317032</v>
      </c>
      <c r="P195" s="2">
        <v>3.874361577731682</v>
      </c>
      <c r="Q195" s="4">
        <f>SUM([1]!Frame4[[#This Row],[MgO]:[K2O]],[1]!Frame4[[#This Row],[FeO]])/SUM([1]!Frame4[[#This Row],[Al2O3]],[1]!Frame4[[#This Row],[Fe2O3]])</f>
        <v>1.437101925556771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67.421617617370487</v>
      </c>
      <c r="H196" s="2">
        <v>0.29022566292493379</v>
      </c>
      <c r="I196" s="2">
        <v>14.38266548937945</v>
      </c>
      <c r="J196" s="2">
        <v>1.4975925573522231</v>
      </c>
      <c r="K196" s="2">
        <v>0.62570528372157275</v>
      </c>
      <c r="L196" s="2">
        <v>0.68125671951642941</v>
      </c>
      <c r="M196" s="2">
        <v>2.7831308481669641</v>
      </c>
      <c r="N196" s="2">
        <v>2.5019259763378829</v>
      </c>
      <c r="O196" s="2">
        <v>6.3280123682420566</v>
      </c>
      <c r="P196" s="2">
        <v>3.4878674769879958</v>
      </c>
      <c r="Q196" s="4">
        <f>SUM([1]!Frame4[[#This Row],[MgO]:[K2O]],[1]!Frame4[[#This Row],[FeO]])/SUM([1]!Frame4[[#This Row],[Al2O3]],[1]!Frame4[[#This Row],[Fe2O3]])</f>
        <v>1.3445093372772574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67.532086793373779</v>
      </c>
      <c r="H197" s="2">
        <v>0.28172509404392188</v>
      </c>
      <c r="I197" s="2">
        <v>14.402867390620109</v>
      </c>
      <c r="J197" s="2">
        <v>1.625625944309129</v>
      </c>
      <c r="K197" s="2">
        <v>0.66329655819259381</v>
      </c>
      <c r="L197" s="2">
        <v>0.61548423130601237</v>
      </c>
      <c r="M197" s="2">
        <v>2.780607072406045</v>
      </c>
      <c r="N197" s="2">
        <v>2.3066932690373259</v>
      </c>
      <c r="O197" s="2">
        <v>6.1052100771752817</v>
      </c>
      <c r="P197" s="2">
        <v>3.6864035695358028</v>
      </c>
      <c r="Q197" s="4">
        <f>SUM([1]!Frame4[[#This Row],[MgO]:[K2O]],[1]!Frame4[[#This Row],[FeO]])/SUM([1]!Frame4[[#This Row],[Al2O3]],[1]!Frame4[[#This Row],[Fe2O3]])</f>
        <v>1.3032950279635713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64.414174815385095</v>
      </c>
      <c r="H198" s="2">
        <v>0.35599044310028949</v>
      </c>
      <c r="I198" s="2">
        <v>15.206795367835699</v>
      </c>
      <c r="J198" s="2">
        <v>2.1159860615089729</v>
      </c>
      <c r="K198" s="2">
        <v>0.87634295439145204</v>
      </c>
      <c r="L198" s="2">
        <v>0.9604166599465046</v>
      </c>
      <c r="M198" s="2">
        <v>3.6877315253343732</v>
      </c>
      <c r="N198" s="2">
        <v>2.0157225084801849</v>
      </c>
      <c r="O198" s="2">
        <v>6.5852825100388896</v>
      </c>
      <c r="P198" s="2">
        <v>3.781557153978548</v>
      </c>
      <c r="Q198" s="4">
        <f>SUM([1]!Frame4[[#This Row],[MgO]:[K2O]],[1]!Frame4[[#This Row],[FeO]])/SUM([1]!Frame4[[#This Row],[Al2O3]],[1]!Frame4[[#This Row],[Fe2O3]])</f>
        <v>1.432292179486639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61.924822898964187</v>
      </c>
      <c r="H199" s="2">
        <v>0.42236514426575722</v>
      </c>
      <c r="I199" s="2">
        <v>15.91577312384943</v>
      </c>
      <c r="J199" s="2">
        <v>2.6459621742801658</v>
      </c>
      <c r="K199" s="2">
        <v>1.091923143791431</v>
      </c>
      <c r="L199" s="2">
        <v>1.257103155412695</v>
      </c>
      <c r="M199" s="2">
        <v>4.275349496173475</v>
      </c>
      <c r="N199" s="2">
        <v>1.719158626014361</v>
      </c>
      <c r="O199" s="2">
        <v>6.871119943177133</v>
      </c>
      <c r="P199" s="2">
        <v>3.876422294071372</v>
      </c>
      <c r="Q199" s="4">
        <f>SUM([1]!Frame4[[#This Row],[MgO]:[K2O]],[1]!Frame4[[#This Row],[FeO]])/SUM([1]!Frame4[[#This Row],[Al2O3]],[1]!Frame4[[#This Row],[Fe2O3]])</f>
        <v>1.5033223754881542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65.833637724551963</v>
      </c>
      <c r="H200" s="2">
        <v>0.32361746148353998</v>
      </c>
      <c r="I200" s="2">
        <v>14.9564509693666</v>
      </c>
      <c r="J200" s="2">
        <v>1.894886852330707</v>
      </c>
      <c r="K200" s="2">
        <v>0.77261644052068623</v>
      </c>
      <c r="L200" s="2">
        <v>0.84673577709555037</v>
      </c>
      <c r="M200" s="2">
        <v>3.177914489815556</v>
      </c>
      <c r="N200" s="2">
        <v>2.176087774080349</v>
      </c>
      <c r="O200" s="2">
        <v>6.2343150319487028</v>
      </c>
      <c r="P200" s="2">
        <v>3.7837374788063771</v>
      </c>
      <c r="Q200" s="4">
        <f>SUM([1]!Frame4[[#This Row],[MgO]:[K2O]],[1]!Frame4[[#This Row],[FeO]])/SUM([1]!Frame4[[#This Row],[Al2O3]],[1]!Frame4[[#This Row],[Fe2O3]])</f>
        <v>1.3552039682554156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65.817966800192877</v>
      </c>
      <c r="H201" s="2">
        <v>0.34376864631776732</v>
      </c>
      <c r="I201" s="2">
        <v>14.78239108622274</v>
      </c>
      <c r="J201" s="2">
        <v>1.920573561602106</v>
      </c>
      <c r="K201" s="2">
        <v>0.79015456998826206</v>
      </c>
      <c r="L201" s="2">
        <v>0.87428252577567378</v>
      </c>
      <c r="M201" s="2">
        <v>3.4197814867597538</v>
      </c>
      <c r="N201" s="2">
        <v>2.1918035526749642</v>
      </c>
      <c r="O201" s="2">
        <v>6.175473426887292</v>
      </c>
      <c r="P201" s="2">
        <v>3.683804343578565</v>
      </c>
      <c r="Q201" s="4">
        <f>SUM([1]!Frame4[[#This Row],[MgO]:[K2O]],[1]!Frame4[[#This Row],[FeO]])/SUM([1]!Frame4[[#This Row],[Al2O3]],[1]!Frame4[[#This Row],[Fe2O3]])</f>
        <v>1.4028777273338673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60.488261342989396</v>
      </c>
      <c r="H202" s="2">
        <v>1.002933787323147</v>
      </c>
      <c r="I202" s="2">
        <v>14.18299761506978</v>
      </c>
      <c r="J202" s="2">
        <v>5.4033604918864562</v>
      </c>
      <c r="K202" s="2">
        <v>2.0548300495259402</v>
      </c>
      <c r="L202" s="2">
        <v>1.504400680984721</v>
      </c>
      <c r="M202" s="2">
        <v>5.3363646797193853</v>
      </c>
      <c r="N202" s="2">
        <v>3.3021121865639449</v>
      </c>
      <c r="O202" s="2">
        <v>2.3748715152651871</v>
      </c>
      <c r="P202" s="2">
        <v>4.349867650672028</v>
      </c>
      <c r="Q202" s="4">
        <f>SUM([1]!Frame4[[#This Row],[MgO]:[K2O]],[1]!Frame4[[#This Row],[FeO]])/SUM([1]!Frame4[[#This Row],[Al2O3]],[1]!Frame4[[#This Row],[Fe2O3]])</f>
        <v>1.8831742109367775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66.406526912345129</v>
      </c>
      <c r="H203" s="2">
        <v>0.46557730987335971</v>
      </c>
      <c r="I203" s="2">
        <v>15.02199442673024</v>
      </c>
      <c r="J203" s="2">
        <v>1.966345303882657</v>
      </c>
      <c r="K203" s="2">
        <v>0.79918418109087475</v>
      </c>
      <c r="L203" s="2">
        <v>0.23753944381293859</v>
      </c>
      <c r="M203" s="2">
        <v>3.002498569795546</v>
      </c>
      <c r="N203" s="2">
        <v>4.6272683654760449</v>
      </c>
      <c r="O203" s="2">
        <v>2.992996992043027</v>
      </c>
      <c r="P203" s="2">
        <v>4.4800684949501806</v>
      </c>
      <c r="Q203" s="4">
        <f>SUM([1]!Frame4[[#This Row],[MgO]:[K2O]],[1]!Frame4[[#This Row],[FeO]])/SUM([1]!Frame4[[#This Row],[Al2O3]],[1]!Frame4[[#This Row],[Fe2O3]])</f>
        <v>1.2685048581371301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61.437434797488507</v>
      </c>
      <c r="H204" s="2">
        <v>0.88242184342338692</v>
      </c>
      <c r="I204" s="2">
        <v>14.507774178433969</v>
      </c>
      <c r="J204" s="2">
        <v>4.5249764965353858</v>
      </c>
      <c r="K204" s="2">
        <v>1.7602980855423269</v>
      </c>
      <c r="L204" s="2">
        <v>1.774332093765306</v>
      </c>
      <c r="M204" s="2">
        <v>4.4026208101984041</v>
      </c>
      <c r="N204" s="2">
        <v>4.0989917888054119</v>
      </c>
      <c r="O204" s="2">
        <v>2.353124915795699</v>
      </c>
      <c r="P204" s="2">
        <v>4.2580249900116058</v>
      </c>
      <c r="Q204" s="4">
        <f>SUM([1]!Frame4[[#This Row],[MgO]:[K2O]],[1]!Frame4[[#This Row],[FeO]])/SUM([1]!Frame4[[#This Row],[Al2O3]],[1]!Frame4[[#This Row],[Fe2O3]])</f>
        <v>1.8043901283672923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72.996914898981885</v>
      </c>
      <c r="H205" s="2">
        <v>0.15529202548202409</v>
      </c>
      <c r="I205" s="2">
        <v>11.931904571591019</v>
      </c>
      <c r="J205" s="2">
        <v>1.0323610552053779</v>
      </c>
      <c r="K205" s="2">
        <v>0.39973298961467718</v>
      </c>
      <c r="L205" s="2">
        <v>0.14742899414471411</v>
      </c>
      <c r="M205" s="2">
        <v>1.2482306339293281</v>
      </c>
      <c r="N205" s="2">
        <v>3.9216063156376619</v>
      </c>
      <c r="O205" s="2">
        <v>2.9780615113594511</v>
      </c>
      <c r="P205" s="2">
        <v>5.1884670040538667</v>
      </c>
      <c r="Q205" s="4">
        <f>SUM([1]!Frame4[[#This Row],[MgO]:[K2O]],[1]!Frame4[[#This Row],[FeO]])/SUM([1]!Frame4[[#This Row],[Al2O3]],[1]!Frame4[[#This Row],[Fe2O3]])</f>
        <v>1.1309150524543021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70.728163190762871</v>
      </c>
      <c r="H206" s="2">
        <v>0.44079332160616341</v>
      </c>
      <c r="I206" s="2">
        <v>13.3100418198035</v>
      </c>
      <c r="J206" s="2">
        <v>2.5402582137682672</v>
      </c>
      <c r="K206" s="2">
        <v>0.9209033635288606</v>
      </c>
      <c r="L206" s="2">
        <v>0.42162839457980839</v>
      </c>
      <c r="M206" s="2">
        <v>2.1368893634385748</v>
      </c>
      <c r="N206" s="2">
        <v>3.0855532512431441</v>
      </c>
      <c r="O206" s="2">
        <v>2.6351774661238032</v>
      </c>
      <c r="P206" s="2">
        <v>3.7805916151450099</v>
      </c>
      <c r="Q206" s="4">
        <f>SUM([1]!Frame4[[#This Row],[MgO]:[K2O]],[1]!Frame4[[#This Row],[FeO]])/SUM([1]!Frame4[[#This Row],[Al2O3]],[1]!Frame4[[#This Row],[Fe2O3]])</f>
        <v>1.186173829164916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71.889805021070316</v>
      </c>
      <c r="H207" s="2">
        <v>0.18878625268138211</v>
      </c>
      <c r="I207" s="2">
        <v>12.176713297949149</v>
      </c>
      <c r="J207" s="2">
        <v>1.2797122750648351</v>
      </c>
      <c r="K207" s="2">
        <v>0.49961479329475078</v>
      </c>
      <c r="L207" s="2">
        <v>0.10383243897476011</v>
      </c>
      <c r="M207" s="2">
        <v>1.340382394037813</v>
      </c>
      <c r="N207" s="2">
        <v>4.1721761842585448</v>
      </c>
      <c r="O207" s="2">
        <v>2.9639441670976989</v>
      </c>
      <c r="P207" s="2">
        <v>5.385033175570749</v>
      </c>
      <c r="Q207" s="4">
        <f>SUM([1]!Frame4[[#This Row],[MgO]:[K2O]],[1]!Frame4[[#This Row],[FeO]])/SUM([1]!Frame4[[#This Row],[Al2O3]],[1]!Frame4[[#This Row],[Fe2O3]])</f>
        <v>1.1674269526162424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71.756255626237845</v>
      </c>
      <c r="H208" s="2">
        <v>0.1795560196099722</v>
      </c>
      <c r="I208" s="2">
        <v>12.1720080661918</v>
      </c>
      <c r="J208" s="2">
        <v>1.3383523628720619</v>
      </c>
      <c r="K208" s="2">
        <v>0.52243857869166632</v>
      </c>
      <c r="L208" s="2">
        <v>0.1228541186805073</v>
      </c>
      <c r="M208" s="2">
        <v>1.408097206415045</v>
      </c>
      <c r="N208" s="2">
        <v>4.1297884510293601</v>
      </c>
      <c r="O208" s="2">
        <v>2.986300115618485</v>
      </c>
      <c r="P208" s="2">
        <v>5.3843494546532602</v>
      </c>
      <c r="Q208" s="4">
        <f>SUM([1]!Frame4[[#This Row],[MgO]:[K2O]],[1]!Frame4[[#This Row],[FeO]])/SUM([1]!Frame4[[#This Row],[Al2O3]],[1]!Frame4[[#This Row],[Fe2O3]])</f>
        <v>1.1832126942501766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71.42548097159117</v>
      </c>
      <c r="H209" s="2">
        <v>0.2178761355897344</v>
      </c>
      <c r="I209" s="2">
        <v>12.324210974010629</v>
      </c>
      <c r="J209" s="2">
        <v>1.4212888042149521</v>
      </c>
      <c r="K209" s="2">
        <v>0.56070617856091642</v>
      </c>
      <c r="L209" s="2">
        <v>0.1136745055250788</v>
      </c>
      <c r="M209" s="2">
        <v>1.506187198207295</v>
      </c>
      <c r="N209" s="2">
        <v>4.4238328400176501</v>
      </c>
      <c r="O209" s="2">
        <v>2.822916887206123</v>
      </c>
      <c r="P209" s="2">
        <v>5.1838255050764452</v>
      </c>
      <c r="Q209" s="4">
        <f>SUM([1]!Frame4[[#This Row],[MgO]:[K2O]],[1]!Frame4[[#This Row],[FeO]])/SUM([1]!Frame4[[#This Row],[Al2O3]],[1]!Frame4[[#This Row],[Fe2O3]])</f>
        <v>1.2124430224955323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71.726769775602321</v>
      </c>
      <c r="H210" s="2">
        <v>0.22776428613581051</v>
      </c>
      <c r="I210" s="2">
        <v>12.44162413016865</v>
      </c>
      <c r="J210" s="2">
        <v>1.5760052922533241</v>
      </c>
      <c r="K210" s="2">
        <v>0.60792945717881508</v>
      </c>
      <c r="L210" s="2">
        <v>0.1613330360128658</v>
      </c>
      <c r="M210" s="2">
        <v>1.2527035737469581</v>
      </c>
      <c r="N210" s="2">
        <v>4.251600007868463</v>
      </c>
      <c r="O210" s="2">
        <v>2.7711321479856941</v>
      </c>
      <c r="P210" s="2">
        <v>4.9831382930471104</v>
      </c>
      <c r="Q210" s="4">
        <f>SUM([1]!Frame4[[#This Row],[MgO]:[K2O]],[1]!Frame4[[#This Row],[FeO]])/SUM([1]!Frame4[[#This Row],[Al2O3]],[1]!Frame4[[#This Row],[Fe2O3]])</f>
        <v>1.1626320015971052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71.702876706185876</v>
      </c>
      <c r="H211" s="2">
        <v>0.28662042654038328</v>
      </c>
      <c r="I211" s="2">
        <v>12.80237905213712</v>
      </c>
      <c r="J211" s="2">
        <v>1.6266984063973311</v>
      </c>
      <c r="K211" s="2">
        <v>0.63098447540799474</v>
      </c>
      <c r="L211" s="2">
        <v>0.20063429857826839</v>
      </c>
      <c r="M211" s="2">
        <v>1.404440090047878</v>
      </c>
      <c r="N211" s="2">
        <v>4.327968440759788</v>
      </c>
      <c r="O211" s="2">
        <v>2.7324480663516542</v>
      </c>
      <c r="P211" s="2">
        <v>4.284950037593692</v>
      </c>
      <c r="Q211" s="4">
        <f>SUM([1]!Frame4[[#This Row],[MgO]:[K2O]],[1]!Frame4[[#This Row],[FeO]])/SUM([1]!Frame4[[#This Row],[Al2O3]],[1]!Frame4[[#This Row],[Fe2O3]])</f>
        <v>1.1697865776984195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72.935599396223338</v>
      </c>
      <c r="H212" s="2">
        <v>0.15961704296289869</v>
      </c>
      <c r="I212" s="2">
        <v>11.42670242857927</v>
      </c>
      <c r="J212" s="2">
        <v>0.77826397600332409</v>
      </c>
      <c r="K212" s="2">
        <v>0.30408417687556433</v>
      </c>
      <c r="L212" s="2">
        <v>7.5113902570775826E-2</v>
      </c>
      <c r="M212" s="2">
        <v>0.86380987956392219</v>
      </c>
      <c r="N212" s="2">
        <v>4.0467615010005478</v>
      </c>
      <c r="O212" s="2">
        <v>3.220508572722014</v>
      </c>
      <c r="P212" s="2">
        <v>6.1895391234983608</v>
      </c>
      <c r="Q212" s="4">
        <f>SUM([1]!Frame4[[#This Row],[MgO]:[K2O]],[1]!Frame4[[#This Row],[FeO]])/SUM([1]!Frame4[[#This Row],[Al2O3]],[1]!Frame4[[#This Row],[Fe2O3]])</f>
        <v>1.1194030428888728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72.424066141089142</v>
      </c>
      <c r="H213" s="2">
        <v>0.18721485366702631</v>
      </c>
      <c r="I213" s="2">
        <v>11.588599441988929</v>
      </c>
      <c r="J213" s="2">
        <v>0.84833631270349419</v>
      </c>
      <c r="K213" s="2">
        <v>0.33233991802408408</v>
      </c>
      <c r="L213" s="2">
        <v>0.14041114025026971</v>
      </c>
      <c r="M213" s="2">
        <v>0.92671352565178033</v>
      </c>
      <c r="N213" s="2">
        <v>4.3246631197083092</v>
      </c>
      <c r="O213" s="2">
        <v>2.9392732025723141</v>
      </c>
      <c r="P213" s="2">
        <v>6.2883823443446563</v>
      </c>
      <c r="Q213" s="4">
        <f>SUM([1]!Frame4[[#This Row],[MgO]:[K2O]],[1]!Frame4[[#This Row],[FeO]])/SUM([1]!Frame4[[#This Row],[Al2O3]],[1]!Frame4[[#This Row],[Fe2O3]])</f>
        <v>1.1473955595814909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73.408518046325028</v>
      </c>
      <c r="H214" s="2">
        <v>0.1322676000834685</v>
      </c>
      <c r="I214" s="2">
        <v>11.71513029310721</v>
      </c>
      <c r="J214" s="2">
        <v>0.91580544132151431</v>
      </c>
      <c r="K214" s="2">
        <v>0.35159160720713839</v>
      </c>
      <c r="L214" s="2">
        <v>8.5029171482229757E-2</v>
      </c>
      <c r="M214" s="2">
        <v>0.81250097194130655</v>
      </c>
      <c r="N214" s="2">
        <v>3.335033059247456</v>
      </c>
      <c r="O214" s="2">
        <v>3.854655773861082</v>
      </c>
      <c r="P214" s="2">
        <v>5.3894680354235769</v>
      </c>
      <c r="Q214" s="4">
        <f>SUM([1]!Frame4[[#This Row],[MgO]:[K2O]],[1]!Frame4[[#This Row],[FeO]])/SUM([1]!Frame4[[#This Row],[Al2O3]],[1]!Frame4[[#This Row],[Fe2O3]])</f>
        <v>1.059580089414937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66.90250929291804</v>
      </c>
      <c r="H215" s="2">
        <v>9.8097520957357867E-2</v>
      </c>
      <c r="I215" s="2">
        <v>13.537457892115389</v>
      </c>
      <c r="J215" s="2">
        <v>4.5304613871651052</v>
      </c>
      <c r="K215" s="2">
        <v>1.651816165481373</v>
      </c>
      <c r="L215" s="2">
        <v>0.88287768861622073</v>
      </c>
      <c r="M215" s="2">
        <v>2.9429256287207348</v>
      </c>
      <c r="N215" s="2">
        <v>3.8258033173369559</v>
      </c>
      <c r="O215" s="2">
        <v>1.9619504191471571</v>
      </c>
      <c r="P215" s="2">
        <v>3.6661006875416668</v>
      </c>
      <c r="Q215" s="4">
        <f>SUM([1]!Frame4[[#This Row],[MgO]:[K2O]],[1]!Frame4[[#This Row],[FeO]])/SUM([1]!Frame4[[#This Row],[Al2O3]],[1]!Frame4[[#This Row],[Fe2O3]])</f>
        <v>1.5372243745230605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62.779012768621797</v>
      </c>
      <c r="H216" s="2">
        <v>0.37818682390736041</v>
      </c>
      <c r="I216" s="2">
        <v>17.396593899738569</v>
      </c>
      <c r="J216" s="2">
        <v>1.7951872512478011</v>
      </c>
      <c r="K216" s="2">
        <v>0.7036020591639871</v>
      </c>
      <c r="L216" s="2">
        <v>2.080027531490483</v>
      </c>
      <c r="M216" s="2">
        <v>4.8218820048188444</v>
      </c>
      <c r="N216" s="2">
        <v>4.5382418868883239</v>
      </c>
      <c r="O216" s="2">
        <v>1.323653883675761</v>
      </c>
      <c r="P216" s="2">
        <v>4.1836118904470503</v>
      </c>
      <c r="Q216" s="4">
        <f>SUM([1]!Frame4[[#This Row],[MgO]:[K2O]],[1]!Frame4[[#This Row],[FeO]])/SUM([1]!Frame4[[#This Row],[Al2O3]],[1]!Frame4[[#This Row],[Fe2O3]])</f>
        <v>1.4275378936906011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66.409041367501516</v>
      </c>
      <c r="H217" s="2">
        <v>0.4543267750032855</v>
      </c>
      <c r="I217" s="2">
        <v>15.27311286181258</v>
      </c>
      <c r="J217" s="2">
        <v>2.1658019972026228</v>
      </c>
      <c r="K217" s="2">
        <v>0.85836959838527482</v>
      </c>
      <c r="L217" s="2">
        <v>0.60899120904695725</v>
      </c>
      <c r="M217" s="2">
        <v>1.8366401542686011</v>
      </c>
      <c r="N217" s="2">
        <v>4.0599413936463824</v>
      </c>
      <c r="O217" s="2">
        <v>4.2532719362009708</v>
      </c>
      <c r="P217" s="2">
        <v>4.0805027069318012</v>
      </c>
      <c r="Q217" s="4">
        <f>SUM([1]!Frame4[[#This Row],[MgO]:[K2O]],[1]!Frame4[[#This Row],[FeO]])/SUM([1]!Frame4[[#This Row],[Al2O3]],[1]!Frame4[[#This Row],[Fe2O3]])</f>
        <v>1.2158762140957793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66.566099690855978</v>
      </c>
      <c r="H218" s="2">
        <v>0.38037771251917701</v>
      </c>
      <c r="I218" s="2">
        <v>13.978880935079751</v>
      </c>
      <c r="J218" s="2">
        <v>3.022024582159569</v>
      </c>
      <c r="K218" s="2">
        <v>1.2263602338654169</v>
      </c>
      <c r="L218" s="2">
        <v>0.38037771251917701</v>
      </c>
      <c r="M218" s="2">
        <v>1.331321993817119</v>
      </c>
      <c r="N218" s="2">
        <v>5.2301935471386836</v>
      </c>
      <c r="O218" s="2">
        <v>3.613588268932181</v>
      </c>
      <c r="P218" s="2">
        <v>4.2707753231129368</v>
      </c>
      <c r="Q218" s="4">
        <f>SUM([1]!Frame4[[#This Row],[MgO]:[K2O]],[1]!Frame4[[#This Row],[FeO]])/SUM([1]!Frame4[[#This Row],[Al2O3]],[1]!Frame4[[#This Row],[Fe2O3]])</f>
        <v>1.3675286390897443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62.667837651119193</v>
      </c>
      <c r="H219" s="2">
        <v>0.58988103571201378</v>
      </c>
      <c r="I219" s="2">
        <v>14.372498251078429</v>
      </c>
      <c r="J219" s="2">
        <v>3.8660869351484131</v>
      </c>
      <c r="K219" s="2">
        <v>1.505610053863103</v>
      </c>
      <c r="L219" s="2">
        <v>0.50561231632458326</v>
      </c>
      <c r="M219" s="2">
        <v>2.1816235130301469</v>
      </c>
      <c r="N219" s="2">
        <v>5.0935759274180237</v>
      </c>
      <c r="O219" s="2">
        <v>2.7715045487421599</v>
      </c>
      <c r="P219" s="2">
        <v>6.4457697675639514</v>
      </c>
      <c r="Q219" s="4">
        <f>SUM([1]!Frame4[[#This Row],[MgO]:[K2O]],[1]!Frame4[[#This Row],[FeO]])/SUM([1]!Frame4[[#This Row],[Al2O3]],[1]!Frame4[[#This Row],[Fe2O3]])</f>
        <v>1.4420276981777931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64.311083709796549</v>
      </c>
      <c r="H220" s="2">
        <v>0.37885763599291039</v>
      </c>
      <c r="I220" s="2">
        <v>14.870162212721731</v>
      </c>
      <c r="J220" s="2">
        <v>3.4234923648921298</v>
      </c>
      <c r="K220" s="2">
        <v>1.36973730243042</v>
      </c>
      <c r="L220" s="2">
        <v>0.66300086298759309</v>
      </c>
      <c r="M220" s="2">
        <v>2.273145815957462</v>
      </c>
      <c r="N220" s="2">
        <v>5.3040069039007447</v>
      </c>
      <c r="O220" s="2">
        <v>2.8414322699468291</v>
      </c>
      <c r="P220" s="2">
        <v>4.5650809213736574</v>
      </c>
      <c r="Q220" s="4">
        <f>SUM([1]!Frame4[[#This Row],[MgO]:[K2O]],[1]!Frame4[[#This Row],[FeO]])/SUM([1]!Frame4[[#This Row],[Al2O3]],[1]!Frame4[[#This Row],[Fe2O3]])</f>
        <v>1.4271518341478824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72.72443462406153</v>
      </c>
      <c r="H221" s="2">
        <v>0.13319493520890399</v>
      </c>
      <c r="I221" s="2">
        <v>12.016085940631831</v>
      </c>
      <c r="J221" s="2">
        <v>0.65042863098956694</v>
      </c>
      <c r="K221" s="2">
        <v>0.2499098004966657</v>
      </c>
      <c r="L221" s="2">
        <v>0.21882025070034219</v>
      </c>
      <c r="M221" s="2">
        <v>1.2177822647671219</v>
      </c>
      <c r="N221" s="2">
        <v>3.9007088168321862</v>
      </c>
      <c r="O221" s="2">
        <v>2.7970936393869832</v>
      </c>
      <c r="P221" s="2">
        <v>6.0915410969248711</v>
      </c>
      <c r="Q221" s="4">
        <f>SUM([1]!Frame4[[#This Row],[MgO]:[K2O]],[1]!Frame4[[#This Row],[FeO]])/SUM([1]!Frame4[[#This Row],[Al2O3]],[1]!Frame4[[#This Row],[Fe2O3]])</f>
        <v>1.0788386275159294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72.801717474673879</v>
      </c>
      <c r="H222" s="2">
        <v>0.13333647889134409</v>
      </c>
      <c r="I222" s="2">
        <v>12.028855202840541</v>
      </c>
      <c r="J222" s="2">
        <v>0.65106545451435338</v>
      </c>
      <c r="K222" s="2">
        <v>0.25030968848182139</v>
      </c>
      <c r="L222" s="2">
        <v>0.21905278675006529</v>
      </c>
      <c r="M222" s="2">
        <v>1.2190763784351459</v>
      </c>
      <c r="N222" s="2">
        <v>3.9048540246750769</v>
      </c>
      <c r="O222" s="2">
        <v>2.8000660567182258</v>
      </c>
      <c r="P222" s="2">
        <v>5.9916664540195237</v>
      </c>
      <c r="Q222" s="4">
        <f>SUM([1]!Frame4[[#This Row],[MgO]:[K2O]],[1]!Frame4[[#This Row],[FeO]])/SUM([1]!Frame4[[#This Row],[Al2O3]],[1]!Frame4[[#This Row],[Fe2O3]])</f>
        <v>1.0788247059962388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2"/>
  <sheetViews>
    <sheetView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303</v>
      </c>
      <c r="R1" t="s">
        <v>304</v>
      </c>
    </row>
    <row r="2" spans="1:18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71.553222387203675</v>
      </c>
      <c r="H2" s="2">
        <v>0.35267196138271251</v>
      </c>
      <c r="I2" s="2">
        <v>12.950898137442939</v>
      </c>
      <c r="J2" s="2">
        <v>1.1824447021409901</v>
      </c>
      <c r="K2" s="2">
        <v>0.75738841194121664</v>
      </c>
      <c r="L2" s="2">
        <v>0.19592886743484039</v>
      </c>
      <c r="M2" s="2">
        <v>1.058015884148138</v>
      </c>
      <c r="N2" s="2">
        <v>4.1928777631055834</v>
      </c>
      <c r="O2" s="2">
        <v>4.2712493100795186</v>
      </c>
      <c r="P2" s="2">
        <v>3.4853025751203819</v>
      </c>
      <c r="Q2" s="4">
        <f>SUM([1]!Frame5[[#This Row],[MgO]:[K2O]],[1]!Frame5[[#This Row],[FeO]])/SUM([1]!Frame5[[#This Row],[Al2O3]],[1]!Frame5[[#This Row],[Fe2O3]])</f>
        <v>1.1625690354208122</v>
      </c>
      <c r="R2" s="4">
        <f>[1]!Frame0[[#This Row],[K2O]]/SUM([1]!Frame0[[#This Row],[K2O]],[1]!Frame0[[#This Row],[Na2O]])</f>
        <v>0.40129974167451565</v>
      </c>
    </row>
    <row r="3" spans="1:18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70.827891354442102</v>
      </c>
      <c r="H3" s="2">
        <v>0.40091259257231382</v>
      </c>
      <c r="I3" s="2">
        <v>12.86738511398759</v>
      </c>
      <c r="J3" s="2">
        <v>0.92760476282940663</v>
      </c>
      <c r="K3" s="2">
        <v>0.56958722448830335</v>
      </c>
      <c r="L3" s="2">
        <v>7.0000293216917822E-2</v>
      </c>
      <c r="M3" s="2">
        <v>1.0818273125660911</v>
      </c>
      <c r="N3" s="2">
        <v>4.0345810116901051</v>
      </c>
      <c r="O3" s="2">
        <v>3.5382130399339049</v>
      </c>
      <c r="P3" s="2">
        <v>5.6819972942732484</v>
      </c>
      <c r="Q3" s="4">
        <f>SUM([1]!Frame5[[#This Row],[MgO]:[K2O]],[1]!Frame5[[#This Row],[FeO]])/SUM([1]!Frame5[[#This Row],[Al2O3]],[1]!Frame5[[#This Row],[Fe2O3]])</f>
        <v>1.0526511450065064</v>
      </c>
      <c r="R3" s="4">
        <f>[1]!Frame0[[#This Row],[K2O]]/SUM([1]!Frame0[[#This Row],[K2O]],[1]!Frame0[[#This Row],[Na2O]])</f>
        <v>0.36589871600231072</v>
      </c>
    </row>
    <row r="4" spans="1:18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71.835942499432932</v>
      </c>
      <c r="H4" s="2">
        <v>0.25407246706124209</v>
      </c>
      <c r="I4" s="2">
        <v>12.136411473365831</v>
      </c>
      <c r="J4" s="2">
        <v>0.94574032954103571</v>
      </c>
      <c r="K4" s="2">
        <v>0.57883233609610973</v>
      </c>
      <c r="L4" s="2">
        <v>0.19046782644987631</v>
      </c>
      <c r="M4" s="2">
        <v>0.85279825424302047</v>
      </c>
      <c r="N4" s="2">
        <v>3.6263105257870638</v>
      </c>
      <c r="O4" s="2">
        <v>3.9974016877578511</v>
      </c>
      <c r="P4" s="2">
        <v>5.5820226002650539</v>
      </c>
      <c r="Q4" s="4">
        <f>SUM([1]!Frame5[[#This Row],[MgO]:[K2O]],[1]!Frame5[[#This Row],[FeO]])/SUM([1]!Frame5[[#This Row],[Al2O3]],[1]!Frame5[[#This Row],[Fe2O3]])</f>
        <v>1.0928494717689239</v>
      </c>
      <c r="R4" s="4">
        <f>[1]!Frame0[[#This Row],[K2O]]/SUM([1]!Frame0[[#This Row],[K2O]],[1]!Frame0[[#This Row],[Na2O]])</f>
        <v>0.42039729837556156</v>
      </c>
    </row>
    <row r="5" spans="1:18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72.016222946816967</v>
      </c>
      <c r="H5" s="2">
        <v>0.24773191394904259</v>
      </c>
      <c r="I5" s="2">
        <v>12.61165906664794</v>
      </c>
      <c r="J5" s="2">
        <v>1.1457132618271979</v>
      </c>
      <c r="K5" s="2">
        <v>0.70590076843373262</v>
      </c>
      <c r="L5" s="2">
        <v>0.16192396994574029</v>
      </c>
      <c r="M5" s="2">
        <v>0.81004564529204459</v>
      </c>
      <c r="N5" s="2">
        <v>3.9132639869180901</v>
      </c>
      <c r="O5" s="2">
        <v>3.9051535952353591</v>
      </c>
      <c r="P5" s="2">
        <v>4.4823848449338781</v>
      </c>
      <c r="Q5" s="4">
        <f>SUM([1]!Frame5[[#This Row],[MgO]:[K2O]],[1]!Frame5[[#This Row],[FeO]])/SUM([1]!Frame5[[#This Row],[Al2O3]],[1]!Frame5[[#This Row],[Fe2O3]])</f>
        <v>1.0850423789092023</v>
      </c>
      <c r="R5" s="4">
        <f>[1]!Frame0[[#This Row],[K2O]]/SUM([1]!Frame0[[#This Row],[K2O]],[1]!Frame0[[#This Row],[Na2O]])</f>
        <v>0.39636213691615702</v>
      </c>
    </row>
    <row r="6" spans="1:18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73.525161582984396</v>
      </c>
      <c r="H6" s="2">
        <v>0.28164236406516102</v>
      </c>
      <c r="I6" s="2">
        <v>12.039963875645419</v>
      </c>
      <c r="J6" s="2">
        <v>0.97078156480229261</v>
      </c>
      <c r="K6" s="2">
        <v>0.59023202093014127</v>
      </c>
      <c r="L6" s="2">
        <v>0.16010185696925841</v>
      </c>
      <c r="M6" s="2">
        <v>0.91135098218114552</v>
      </c>
      <c r="N6" s="2">
        <v>3.349082392025184</v>
      </c>
      <c r="O6" s="2">
        <v>3.9854333991397359</v>
      </c>
      <c r="P6" s="2">
        <v>4.1862499612572712</v>
      </c>
      <c r="Q6" s="4">
        <f>SUM([1]!Frame5[[#This Row],[MgO]:[K2O]],[1]!Frame5[[#This Row],[FeO]])/SUM([1]!Frame5[[#This Row],[Al2O3]],[1]!Frame5[[#This Row],[Fe2O3]])</f>
        <v>1.0681739444983618</v>
      </c>
      <c r="R6" s="4">
        <f>[1]!Frame0[[#This Row],[K2O]]/SUM([1]!Frame0[[#This Row],[K2O]],[1]!Frame0[[#This Row],[Na2O]])</f>
        <v>0.43915015629291582</v>
      </c>
    </row>
    <row r="7" spans="1:18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70.938732505311847</v>
      </c>
      <c r="H7" s="2">
        <v>0.35473666183270458</v>
      </c>
      <c r="I7" s="2">
        <v>12.286010534881051</v>
      </c>
      <c r="J7" s="2">
        <v>0.91172571033804106</v>
      </c>
      <c r="K7" s="2">
        <v>0.56901237069413924</v>
      </c>
      <c r="L7" s="2">
        <v>0.1643900210834674</v>
      </c>
      <c r="M7" s="2">
        <v>1.3410786917999169</v>
      </c>
      <c r="N7" s="2">
        <v>3.6598472070117891</v>
      </c>
      <c r="O7" s="2">
        <v>4.0924527761085976</v>
      </c>
      <c r="P7" s="2">
        <v>5.6820135209384466</v>
      </c>
      <c r="Q7" s="4">
        <f>SUM([1]!Frame5[[#This Row],[MgO]:[K2O]],[1]!Frame5[[#This Row],[FeO]])/SUM([1]!Frame5[[#This Row],[Al2O3]],[1]!Frame5[[#This Row],[Fe2O3]])</f>
        <v>1.1541163846212756</v>
      </c>
      <c r="R7" s="4">
        <f>[1]!Frame0[[#This Row],[K2O]]/SUM([1]!Frame0[[#This Row],[K2O]],[1]!Frame0[[#This Row],[Na2O]])</f>
        <v>0.4238841963495521</v>
      </c>
    </row>
    <row r="8" spans="1:18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72.455055042319202</v>
      </c>
      <c r="H8" s="2">
        <v>0.13782452806221959</v>
      </c>
      <c r="I8" s="2">
        <v>11.248631398949961</v>
      </c>
      <c r="J8" s="2">
        <v>0.64604059808758463</v>
      </c>
      <c r="K8" s="2">
        <v>0.39530356527865917</v>
      </c>
      <c r="L8" s="2">
        <v>8.8000385299225589E-2</v>
      </c>
      <c r="M8" s="2">
        <v>0.5436198655601755</v>
      </c>
      <c r="N8" s="2">
        <v>2.5902085313921681</v>
      </c>
      <c r="O8" s="2">
        <v>5.4095647374003164</v>
      </c>
      <c r="P8" s="2">
        <v>6.4857513476504849</v>
      </c>
      <c r="Q8" s="4">
        <f>SUM([1]!Frame5[[#This Row],[MgO]:[K2O]],[1]!Frame5[[#This Row],[FeO]])/SUM([1]!Frame5[[#This Row],[Al2O3]],[1]!Frame5[[#This Row],[Fe2O3]])</f>
        <v>1.0646501734902802</v>
      </c>
      <c r="R8" s="4">
        <f>[1]!Frame0[[#This Row],[K2O]]/SUM([1]!Frame0[[#This Row],[K2O]],[1]!Frame0[[#This Row],[Na2O]])</f>
        <v>0.57880232814544319</v>
      </c>
    </row>
    <row r="9" spans="1:18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73.930434453116831</v>
      </c>
      <c r="H9" s="2">
        <v>0.14204514328096829</v>
      </c>
      <c r="I9" s="2">
        <v>11.86748836108867</v>
      </c>
      <c r="J9" s="2">
        <v>0.67768790039136484</v>
      </c>
      <c r="K9" s="2">
        <v>0.41872163058924861</v>
      </c>
      <c r="L9" s="2">
        <v>8.6118235742088961E-2</v>
      </c>
      <c r="M9" s="2">
        <v>0.5897374820553124</v>
      </c>
      <c r="N9" s="2">
        <v>3.530303732796567</v>
      </c>
      <c r="O9" s="2">
        <v>4.2679142077301364</v>
      </c>
      <c r="P9" s="2">
        <v>4.489548853208805</v>
      </c>
      <c r="Q9" s="4">
        <f>SUM([1]!Frame5[[#This Row],[MgO]:[K2O]],[1]!Frame5[[#This Row],[FeO]])/SUM([1]!Frame5[[#This Row],[Al2O3]],[1]!Frame5[[#This Row],[Fe2O3]])</f>
        <v>1.0448711141697724</v>
      </c>
      <c r="R9" s="4">
        <f>[1]!Frame0[[#This Row],[K2O]]/SUM([1]!Frame0[[#This Row],[K2O]],[1]!Frame0[[#This Row],[Na2O]])</f>
        <v>0.44304079022069726</v>
      </c>
    </row>
    <row r="10" spans="1:18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69.354734208490314</v>
      </c>
      <c r="H10" s="2">
        <v>0.3362570512824119</v>
      </c>
      <c r="I10" s="2">
        <v>13.846466349145009</v>
      </c>
      <c r="J10" s="2">
        <v>1.3846454389816321</v>
      </c>
      <c r="K10" s="2">
        <v>0.84967966301872344</v>
      </c>
      <c r="L10" s="2">
        <v>0.43972460246076039</v>
      </c>
      <c r="M10" s="2">
        <v>1.6661722992747099</v>
      </c>
      <c r="N10" s="2">
        <v>3.7869823173919941</v>
      </c>
      <c r="O10" s="2">
        <v>3.7570062040617151</v>
      </c>
      <c r="P10" s="2">
        <v>4.5783318658927357</v>
      </c>
      <c r="Q10" s="4">
        <f>SUM([1]!Frame5[[#This Row],[MgO]:[K2O]],[1]!Frame5[[#This Row],[FeO]])/SUM([1]!Frame5[[#This Row],[Al2O3]],[1]!Frame5[[#This Row],[Fe2O3]])</f>
        <v>1.1400127153815693</v>
      </c>
      <c r="R10" s="4">
        <f>[1]!Frame0[[#This Row],[K2O]]/SUM([1]!Frame0[[#This Row],[K2O]],[1]!Frame0[[#This Row],[Na2O]])</f>
        <v>0.39495797649952907</v>
      </c>
    </row>
    <row r="11" spans="1:18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71.192539565422337</v>
      </c>
      <c r="H11" s="2">
        <v>0.49792730423760212</v>
      </c>
      <c r="I11" s="2">
        <v>12.4315846971806</v>
      </c>
      <c r="J11" s="2">
        <v>2.0641372708153698</v>
      </c>
      <c r="K11" s="2">
        <v>1.215048443564853</v>
      </c>
      <c r="L11" s="2">
        <v>0.54218706645667414</v>
      </c>
      <c r="M11" s="2">
        <v>2.2683357183834341</v>
      </c>
      <c r="N11" s="2">
        <v>3.1480069572516611</v>
      </c>
      <c r="O11" s="2">
        <v>2.865848483468556</v>
      </c>
      <c r="P11" s="2">
        <v>3.7743844932189359</v>
      </c>
      <c r="Q11" s="4">
        <f>SUM([1]!Frame5[[#This Row],[MgO]:[K2O]],[1]!Frame5[[#This Row],[FeO]])/SUM([1]!Frame5[[#This Row],[Al2O3]],[1]!Frame5[[#This Row],[Fe2O3]])</f>
        <v>1.2649144494669178</v>
      </c>
      <c r="R11" s="4">
        <f>[1]!Frame0[[#This Row],[K2O]]/SUM([1]!Frame0[[#This Row],[K2O]],[1]!Frame0[[#This Row],[Na2O]])</f>
        <v>0.37461314101136406</v>
      </c>
    </row>
    <row r="12" spans="1:18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72.207774534603388</v>
      </c>
      <c r="H12" s="2">
        <v>0.2334120073879466</v>
      </c>
      <c r="I12" s="2">
        <v>13.354520357725169</v>
      </c>
      <c r="J12" s="2">
        <v>0.87788388896174274</v>
      </c>
      <c r="K12" s="2">
        <v>0.54958315360611787</v>
      </c>
      <c r="L12" s="2">
        <v>0.21674036422076701</v>
      </c>
      <c r="M12" s="2">
        <v>1.9506602769710919</v>
      </c>
      <c r="N12" s="2">
        <v>3.3844786086489411</v>
      </c>
      <c r="O12" s="2">
        <v>4.0346987009726387</v>
      </c>
      <c r="P12" s="2">
        <v>3.1902481069021871</v>
      </c>
      <c r="Q12" s="4">
        <f>SUM([1]!Frame5[[#This Row],[MgO]:[K2O]],[1]!Frame5[[#This Row],[FeO]])/SUM([1]!Frame5[[#This Row],[Al2O3]],[1]!Frame5[[#This Row],[Fe2O3]])</f>
        <v>1.1145977593859735</v>
      </c>
      <c r="R12" s="4">
        <f>[1]!Frame0[[#This Row],[K2O]]/SUM([1]!Frame0[[#This Row],[K2O]],[1]!Frame0[[#This Row],[Na2O]])</f>
        <v>0.4395866653390238</v>
      </c>
    </row>
    <row r="13" spans="1:18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73.58432322916255</v>
      </c>
      <c r="H13" s="2">
        <v>0.19844747364930571</v>
      </c>
      <c r="I13" s="2">
        <v>12.68079356619063</v>
      </c>
      <c r="J13" s="2">
        <v>0.71513629822898617</v>
      </c>
      <c r="K13" s="2">
        <v>0.43938609316942379</v>
      </c>
      <c r="L13" s="2">
        <v>0.25798171574409728</v>
      </c>
      <c r="M13" s="2">
        <v>2.4012144311565979</v>
      </c>
      <c r="N13" s="2">
        <v>3.6315887677822931</v>
      </c>
      <c r="O13" s="2">
        <v>2.5996619048059051</v>
      </c>
      <c r="P13" s="2">
        <v>3.491466520110206</v>
      </c>
      <c r="Q13" s="4">
        <f>SUM([1]!Frame5[[#This Row],[MgO]:[K2O]],[1]!Frame5[[#This Row],[FeO]])/SUM([1]!Frame5[[#This Row],[Al2O3]],[1]!Frame5[[#This Row],[Fe2O3]])</f>
        <v>1.1435380577247771</v>
      </c>
      <c r="R13" s="4">
        <f>[1]!Frame0[[#This Row],[K2O]]/SUM([1]!Frame0[[#This Row],[K2O]],[1]!Frame0[[#This Row],[Na2O]])</f>
        <v>0.32019837256349687</v>
      </c>
    </row>
    <row r="14" spans="1:18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71.775777186185124</v>
      </c>
      <c r="H14" s="2">
        <v>0.48067264196078979</v>
      </c>
      <c r="I14" s="2">
        <v>12.87920717717282</v>
      </c>
      <c r="J14" s="2">
        <v>1.465847335026436</v>
      </c>
      <c r="K14" s="2">
        <v>0.88402741794320006</v>
      </c>
      <c r="L14" s="2">
        <v>0.66446005533933805</v>
      </c>
      <c r="M14" s="2">
        <v>2.6154260666041469</v>
      </c>
      <c r="N14" s="2">
        <v>3.1102364302757639</v>
      </c>
      <c r="O14" s="2">
        <v>3.0395498009630919</v>
      </c>
      <c r="P14" s="2">
        <v>3.0847958885292899</v>
      </c>
      <c r="Q14" s="4">
        <f>SUM([1]!Frame5[[#This Row],[MgO]:[K2O]],[1]!Frame5[[#This Row],[FeO]])/SUM([1]!Frame5[[#This Row],[Al2O3]],[1]!Frame5[[#This Row],[Fe2O3]])</f>
        <v>1.2588427088021443</v>
      </c>
      <c r="R14" s="4">
        <f>[1]!Frame0[[#This Row],[K2O]]/SUM([1]!Frame0[[#This Row],[K2O]],[1]!Frame0[[#This Row],[Na2O]])</f>
        <v>0.39136912074743463</v>
      </c>
    </row>
    <row r="15" spans="1:18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63.106779944702879</v>
      </c>
      <c r="H15" s="2">
        <v>0.95267946850129004</v>
      </c>
      <c r="I15" s="2">
        <v>14.42159079066772</v>
      </c>
      <c r="J15" s="2">
        <v>3.446286737384753</v>
      </c>
      <c r="K15" s="2">
        <v>2.1985588812368348</v>
      </c>
      <c r="L15" s="2">
        <v>1.642550569874258</v>
      </c>
      <c r="M15" s="2">
        <v>3.547908521346693</v>
      </c>
      <c r="N15" s="2">
        <v>4.3363326372015134</v>
      </c>
      <c r="O15" s="2">
        <v>3.2851001542183709</v>
      </c>
      <c r="P15" s="2">
        <v>3.0622122948656889</v>
      </c>
      <c r="Q15" s="4">
        <f>SUM([1]!Frame5[[#This Row],[MgO]:[K2O]],[1]!Frame5[[#This Row],[FeO]])/SUM([1]!Frame5[[#This Row],[Al2O3]],[1]!Frame5[[#This Row],[Fe2O3]])</f>
        <v>1.6547299196227516</v>
      </c>
      <c r="R15" s="4">
        <f>[1]!Frame0[[#This Row],[K2O]]/SUM([1]!Frame0[[#This Row],[K2O]],[1]!Frame0[[#This Row],[Na2O]])</f>
        <v>0.33265453746347379</v>
      </c>
    </row>
    <row r="16" spans="1:18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69.912877278139746</v>
      </c>
      <c r="H16" s="2">
        <v>0.44232843618832918</v>
      </c>
      <c r="I16" s="2">
        <v>12.88593599491468</v>
      </c>
      <c r="J16" s="2">
        <v>2.3232716259160999</v>
      </c>
      <c r="K16" s="2">
        <v>1.352880051072858</v>
      </c>
      <c r="L16" s="2">
        <v>0.55082367463174997</v>
      </c>
      <c r="M16" s="2">
        <v>2.9878008103821139</v>
      </c>
      <c r="N16" s="2">
        <v>2.9961472912991698</v>
      </c>
      <c r="O16" s="2">
        <v>2.4787065358428748</v>
      </c>
      <c r="P16" s="2">
        <v>4.0692283016123856</v>
      </c>
      <c r="Q16" s="4">
        <f>SUM([1]!Frame5[[#This Row],[MgO]:[K2O]],[1]!Frame5[[#This Row],[FeO]])/SUM([1]!Frame5[[#This Row],[Al2O3]],[1]!Frame5[[#This Row],[Fe2O3]])</f>
        <v>1.2898487876690412</v>
      </c>
      <c r="R16" s="4">
        <f>[1]!Frame0[[#This Row],[K2O]]/SUM([1]!Frame0[[#This Row],[K2O]],[1]!Frame0[[#This Row],[Na2O]])</f>
        <v>0.35247861992514706</v>
      </c>
    </row>
    <row r="17" spans="1:18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71.767838422234746</v>
      </c>
      <c r="H17" s="2">
        <v>0.19666911737844239</v>
      </c>
      <c r="I17" s="2">
        <v>12.86543776739124</v>
      </c>
      <c r="J17" s="2">
        <v>0.75047822387966723</v>
      </c>
      <c r="K17" s="2">
        <v>0.45376923877210679</v>
      </c>
      <c r="L17" s="2">
        <v>0.47528337254937347</v>
      </c>
      <c r="M17" s="2">
        <v>2.6386436637122399</v>
      </c>
      <c r="N17" s="2">
        <v>3.097538598710468</v>
      </c>
      <c r="O17" s="2">
        <v>2.9664261815733681</v>
      </c>
      <c r="P17" s="2">
        <v>4.7879154137983431</v>
      </c>
      <c r="Q17" s="4">
        <f>SUM([1]!Frame5[[#This Row],[MgO]:[K2O]],[1]!Frame5[[#This Row],[FeO]])/SUM([1]!Frame5[[#This Row],[Al2O3]],[1]!Frame5[[#This Row],[Fe2O3]])</f>
        <v>1.168500086560089</v>
      </c>
      <c r="R17" s="4">
        <f>[1]!Frame0[[#This Row],[K2O]]/SUM([1]!Frame0[[#This Row],[K2O]],[1]!Frame0[[#This Row],[Na2O]])</f>
        <v>0.38655383641185442</v>
      </c>
    </row>
    <row r="18" spans="1:18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70.548278933974231</v>
      </c>
      <c r="H18" s="2">
        <v>0.44047514950463412</v>
      </c>
      <c r="I18" s="2">
        <v>12.939868614869649</v>
      </c>
      <c r="J18" s="2">
        <v>1.756296172975131</v>
      </c>
      <c r="K18" s="2">
        <v>1.0483829244069449</v>
      </c>
      <c r="L18" s="2">
        <v>0.46935936247838839</v>
      </c>
      <c r="M18" s="2">
        <v>2.4912138335517722</v>
      </c>
      <c r="N18" s="2">
        <v>3.415489441094437</v>
      </c>
      <c r="O18" s="2">
        <v>2.7150614294621911</v>
      </c>
      <c r="P18" s="2">
        <v>4.1755741376826299</v>
      </c>
      <c r="Q18" s="4">
        <f>SUM([1]!Frame5[[#This Row],[MgO]:[K2O]],[1]!Frame5[[#This Row],[FeO]])/SUM([1]!Frame5[[#This Row],[Al2O3]],[1]!Frame5[[#This Row],[Fe2O3]])</f>
        <v>1.2320406113952105</v>
      </c>
      <c r="R18" s="4">
        <f>[1]!Frame0[[#This Row],[K2O]]/SUM([1]!Frame0[[#This Row],[K2O]],[1]!Frame0[[#This Row],[Na2O]])</f>
        <v>0.34342285202653028</v>
      </c>
    </row>
    <row r="19" spans="1:18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71.471976608382292</v>
      </c>
      <c r="H19" s="2">
        <v>0.42056891739096519</v>
      </c>
      <c r="I19" s="2">
        <v>13.09948480932448</v>
      </c>
      <c r="J19" s="2">
        <v>1.226057603647742</v>
      </c>
      <c r="K19" s="2">
        <v>0.76027180181617626</v>
      </c>
      <c r="L19" s="2">
        <v>0.3216115250636794</v>
      </c>
      <c r="M19" s="2">
        <v>2.350238067773041</v>
      </c>
      <c r="N19" s="2">
        <v>3.339811991045901</v>
      </c>
      <c r="O19" s="2">
        <v>3.6243144939868479</v>
      </c>
      <c r="P19" s="2">
        <v>3.385664181568897</v>
      </c>
      <c r="Q19" s="4">
        <f>SUM([1]!Frame5[[#This Row],[MgO]:[K2O]],[1]!Frame5[[#This Row],[FeO]])/SUM([1]!Frame5[[#This Row],[Al2O3]],[1]!Frame5[[#This Row],[Fe2O3]])</f>
        <v>1.1957588936763455</v>
      </c>
      <c r="R19" s="4">
        <f>[1]!Frame0[[#This Row],[K2O]]/SUM([1]!Frame0[[#This Row],[K2O]],[1]!Frame0[[#This Row],[Na2O]])</f>
        <v>0.41658194069497795</v>
      </c>
    </row>
    <row r="20" spans="1:18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71.241442224856272</v>
      </c>
      <c r="H20" s="2">
        <v>0.32567483729252189</v>
      </c>
      <c r="I20" s="2">
        <v>13.662072760819219</v>
      </c>
      <c r="J20" s="2">
        <v>0.97635815485520627</v>
      </c>
      <c r="K20" s="2">
        <v>0.60500159572012258</v>
      </c>
      <c r="L20" s="2">
        <v>0.61878248396343849</v>
      </c>
      <c r="M20" s="2">
        <v>2.556550354971491</v>
      </c>
      <c r="N20" s="2">
        <v>3.598710225117757</v>
      </c>
      <c r="O20" s="2">
        <v>3.1264815644897772</v>
      </c>
      <c r="P20" s="2">
        <v>3.288925797914179</v>
      </c>
      <c r="Q20" s="4">
        <f>SUM([1]!Frame5[[#This Row],[MgO]:[K2O]],[1]!Frame5[[#This Row],[FeO]])/SUM([1]!Frame5[[#This Row],[Al2O3]],[1]!Frame5[[#This Row],[Fe2O3]])</f>
        <v>1.2032617081797061</v>
      </c>
      <c r="R20" s="4">
        <f>[1]!Frame0[[#This Row],[K2O]]/SUM([1]!Frame0[[#This Row],[K2O]],[1]!Frame0[[#This Row],[Na2O]])</f>
        <v>0.36372362290646121</v>
      </c>
    </row>
    <row r="21" spans="1:18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70.294505504045745</v>
      </c>
      <c r="H21" s="2">
        <v>0.42062886081266382</v>
      </c>
      <c r="I21" s="2">
        <v>13.65806653932885</v>
      </c>
      <c r="J21" s="2">
        <v>1.3409128712625591</v>
      </c>
      <c r="K21" s="2">
        <v>0.8438141995288041</v>
      </c>
      <c r="L21" s="2">
        <v>0.2598001787372336</v>
      </c>
      <c r="M21" s="2">
        <v>2.3753159198832781</v>
      </c>
      <c r="N21" s="2">
        <v>3.6000881910730929</v>
      </c>
      <c r="O21" s="2">
        <v>3.8227740585621501</v>
      </c>
      <c r="P21" s="2">
        <v>3.3840936767656178</v>
      </c>
      <c r="Q21" s="4">
        <f>SUM([1]!Frame5[[#This Row],[MgO]:[K2O]],[1]!Frame5[[#This Row],[FeO]])/SUM([1]!Frame5[[#This Row],[Al2O3]],[1]!Frame5[[#This Row],[Fe2O3]])</f>
        <v>1.1931887841478208</v>
      </c>
      <c r="R21" s="4">
        <f>[1]!Frame0[[#This Row],[K2O]]/SUM([1]!Frame0[[#This Row],[K2O]],[1]!Frame0[[#This Row],[Na2O]])</f>
        <v>0.41130977416558173</v>
      </c>
    </row>
    <row r="22" spans="1:18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69.040186402816147</v>
      </c>
      <c r="H22" s="2">
        <v>0.35941445547893341</v>
      </c>
      <c r="I22" s="2">
        <v>14.343890811109009</v>
      </c>
      <c r="J22" s="2">
        <v>1.469276343682786</v>
      </c>
      <c r="K22" s="2">
        <v>0.89041646801094054</v>
      </c>
      <c r="L22" s="2">
        <v>0.49011017555293152</v>
      </c>
      <c r="M22" s="2">
        <v>2.924323720725706</v>
      </c>
      <c r="N22" s="2">
        <v>3.251064491241229</v>
      </c>
      <c r="O22" s="2">
        <v>3.251064491241229</v>
      </c>
      <c r="P22" s="2">
        <v>3.9802526401410758</v>
      </c>
      <c r="Q22" s="4">
        <f>SUM([1]!Frame5[[#This Row],[MgO]:[K2O]],[1]!Frame5[[#This Row],[FeO]])/SUM([1]!Frame5[[#This Row],[Al2O3]],[1]!Frame5[[#This Row],[Fe2O3]])</f>
        <v>1.1741568988762348</v>
      </c>
      <c r="R22" s="4">
        <f>[1]!Frame0[[#This Row],[K2O]]/SUM([1]!Frame0[[#This Row],[K2O]],[1]!Frame0[[#This Row],[Na2O]])</f>
        <v>0.39685863203862359</v>
      </c>
    </row>
    <row r="23" spans="1:18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71.377818089886503</v>
      </c>
      <c r="H23" s="2">
        <v>0.27102381739342479</v>
      </c>
      <c r="I23" s="2">
        <v>12.836673532906749</v>
      </c>
      <c r="J23" s="2">
        <v>1.443238835066343</v>
      </c>
      <c r="K23" s="2">
        <v>0.87783131313697826</v>
      </c>
      <c r="L23" s="2">
        <v>0.39421646166316332</v>
      </c>
      <c r="M23" s="2">
        <v>2.587045529664509</v>
      </c>
      <c r="N23" s="2">
        <v>3.1290931644513589</v>
      </c>
      <c r="O23" s="2">
        <v>3.301562866428994</v>
      </c>
      <c r="P23" s="2">
        <v>3.7814963894019731</v>
      </c>
      <c r="Q23" s="4">
        <f>SUM([1]!Frame5[[#This Row],[MgO]:[K2O]],[1]!Frame5[[#This Row],[FeO]])/SUM([1]!Frame5[[#This Row],[Al2O3]],[1]!Frame5[[#This Row],[Fe2O3]])</f>
        <v>1.229419307731705</v>
      </c>
      <c r="R23" s="4">
        <f>[1]!Frame0[[#This Row],[K2O]]/SUM([1]!Frame0[[#This Row],[K2O]],[1]!Frame0[[#This Row],[Na2O]])</f>
        <v>0.40976939405468277</v>
      </c>
    </row>
    <row r="24" spans="1:18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70.909856788299663</v>
      </c>
      <c r="H24" s="2">
        <v>0.26379220417259402</v>
      </c>
      <c r="I24" s="2">
        <v>13.4157178122062</v>
      </c>
      <c r="J24" s="2">
        <v>1.1696872004638541</v>
      </c>
      <c r="K24" s="2">
        <v>0.74107923761680627</v>
      </c>
      <c r="L24" s="2">
        <v>0.665761277197499</v>
      </c>
      <c r="M24" s="2">
        <v>2.0600914992526391</v>
      </c>
      <c r="N24" s="2">
        <v>3.868952327864712</v>
      </c>
      <c r="O24" s="2">
        <v>3.7182139254803719</v>
      </c>
      <c r="P24" s="2">
        <v>3.1868477274456399</v>
      </c>
      <c r="Q24" s="4">
        <f>SUM([1]!Frame5[[#This Row],[MgO]:[K2O]],[1]!Frame5[[#This Row],[FeO]])/SUM([1]!Frame5[[#This Row],[Al2O3]],[1]!Frame5[[#This Row],[Fe2O3]])</f>
        <v>1.2585224489111619</v>
      </c>
      <c r="R24" s="4">
        <f>[1]!Frame0[[#This Row],[K2O]]/SUM([1]!Frame0[[#This Row],[K2O]],[1]!Frame0[[#This Row],[Na2O]])</f>
        <v>0.387386385241693</v>
      </c>
    </row>
    <row r="25" spans="1:18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65.418345974218227</v>
      </c>
      <c r="H25" s="2">
        <v>0.43448511620185382</v>
      </c>
      <c r="I25" s="2">
        <v>14.69693132195836</v>
      </c>
      <c r="J25" s="2">
        <v>2.549839618481597</v>
      </c>
      <c r="K25" s="2">
        <v>1.5875282567114779</v>
      </c>
      <c r="L25" s="2">
        <v>0.51004774510652395</v>
      </c>
      <c r="M25" s="2">
        <v>1.860729736777504</v>
      </c>
      <c r="N25" s="2">
        <v>4.9587975218689833</v>
      </c>
      <c r="O25" s="2">
        <v>3.1264037709307311</v>
      </c>
      <c r="P25" s="2">
        <v>4.8568909377447476</v>
      </c>
      <c r="Q25" s="4">
        <f>SUM([1]!Frame5[[#This Row],[MgO]:[K2O]],[1]!Frame5[[#This Row],[FeO]])/SUM([1]!Frame5[[#This Row],[Al2O3]],[1]!Frame5[[#This Row],[Fe2O3]])</f>
        <v>1.2624647327198495</v>
      </c>
      <c r="R25" s="4">
        <f>[1]!Frame0[[#This Row],[K2O]]/SUM([1]!Frame0[[#This Row],[K2O]],[1]!Frame0[[#This Row],[Na2O]])</f>
        <v>0.29320857946692447</v>
      </c>
    </row>
    <row r="26" spans="1:18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66.860836882775544</v>
      </c>
      <c r="H26" s="2">
        <v>0.33864034202640741</v>
      </c>
      <c r="I26" s="2">
        <v>14.614746675915629</v>
      </c>
      <c r="J26" s="2">
        <v>2.1047030432038101</v>
      </c>
      <c r="K26" s="2">
        <v>1.2977142731451079</v>
      </c>
      <c r="L26" s="2">
        <v>0.38685477299366078</v>
      </c>
      <c r="M26" s="2">
        <v>1.6170511372623491</v>
      </c>
      <c r="N26" s="2">
        <v>4.99686706581205</v>
      </c>
      <c r="O26" s="2">
        <v>2.8185499200298958</v>
      </c>
      <c r="P26" s="2">
        <v>4.964035886835533</v>
      </c>
      <c r="Q26" s="4">
        <f>SUM([1]!Frame5[[#This Row],[MgO]:[K2O]],[1]!Frame5[[#This Row],[FeO]])/SUM([1]!Frame5[[#This Row],[Al2O3]],[1]!Frame5[[#This Row],[Fe2O3]])</f>
        <v>1.1770116516431108</v>
      </c>
      <c r="R26" s="4">
        <f>[1]!Frame0[[#This Row],[K2O]]/SUM([1]!Frame0[[#This Row],[K2O]],[1]!Frame0[[#This Row],[Na2O]])</f>
        <v>0.27068300243798243</v>
      </c>
    </row>
    <row r="27" spans="1:18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70.217109089979076</v>
      </c>
      <c r="H27" s="2">
        <v>0.27971911294411</v>
      </c>
      <c r="I27" s="2">
        <v>13.250307519930409</v>
      </c>
      <c r="J27" s="2">
        <v>1.706730380495878</v>
      </c>
      <c r="K27" s="2">
        <v>1.045982671969484</v>
      </c>
      <c r="L27" s="2">
        <v>0.29618806608132231</v>
      </c>
      <c r="M27" s="2">
        <v>1.3570820807336239</v>
      </c>
      <c r="N27" s="2">
        <v>4.3605019151596727</v>
      </c>
      <c r="O27" s="2">
        <v>3.1119004643287651</v>
      </c>
      <c r="P27" s="2">
        <v>4.374478698377664</v>
      </c>
      <c r="Q27" s="4">
        <f>SUM([1]!Frame5[[#This Row],[MgO]:[K2O]],[1]!Frame5[[#This Row],[FeO]])/SUM([1]!Frame5[[#This Row],[Al2O3]],[1]!Frame5[[#This Row],[Fe2O3]])</f>
        <v>1.1625670895474107</v>
      </c>
      <c r="R27" s="4">
        <f>[1]!Frame0[[#This Row],[K2O]]/SUM([1]!Frame0[[#This Row],[K2O]],[1]!Frame0[[#This Row],[Na2O]])</f>
        <v>0.31953163912081844</v>
      </c>
    </row>
    <row r="28" spans="1:18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67.256090376394894</v>
      </c>
      <c r="H28" s="2">
        <v>0.38523276766262621</v>
      </c>
      <c r="I28" s="2">
        <v>14.00036021124266</v>
      </c>
      <c r="J28" s="2">
        <v>2.4091736556000591</v>
      </c>
      <c r="K28" s="2">
        <v>1.4810692938644801</v>
      </c>
      <c r="L28" s="2">
        <v>0.40481662165832533</v>
      </c>
      <c r="M28" s="2">
        <v>1.785641661276546</v>
      </c>
      <c r="N28" s="2">
        <v>4.7291669726870378</v>
      </c>
      <c r="O28" s="2">
        <v>2.8870376857432558</v>
      </c>
      <c r="P28" s="2">
        <v>4.6614107538701157</v>
      </c>
      <c r="Q28" s="4">
        <f>SUM([1]!Frame5[[#This Row],[MgO]:[K2O]],[1]!Frame5[[#This Row],[FeO]])/SUM([1]!Frame5[[#This Row],[Al2O3]],[1]!Frame5[[#This Row],[Fe2O3]])</f>
        <v>1.2441305753234866</v>
      </c>
      <c r="R28" s="4">
        <f>[1]!Frame0[[#This Row],[K2O]]/SUM([1]!Frame0[[#This Row],[K2O]],[1]!Frame0[[#This Row],[Na2O]])</f>
        <v>0.28657243069723115</v>
      </c>
    </row>
    <row r="29" spans="1:18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65.782915074650091</v>
      </c>
      <c r="H29" s="2">
        <v>0.50463084367585087</v>
      </c>
      <c r="I29" s="2">
        <v>15.053233280217359</v>
      </c>
      <c r="J29" s="2">
        <v>2.449573392092244</v>
      </c>
      <c r="K29" s="2">
        <v>1.545873644308309</v>
      </c>
      <c r="L29" s="2">
        <v>0.6093655470802728</v>
      </c>
      <c r="M29" s="2">
        <v>2.6850169418224521</v>
      </c>
      <c r="N29" s="2">
        <v>5.3700338836449033</v>
      </c>
      <c r="O29" s="2">
        <v>2.1327794147809551</v>
      </c>
      <c r="P29" s="2">
        <v>3.866577977727554</v>
      </c>
      <c r="Q29" s="4">
        <f>SUM([1]!Frame5[[#This Row],[MgO]:[K2O]],[1]!Frame5[[#This Row],[FeO]])/SUM([1]!Frame5[[#This Row],[Al2O3]],[1]!Frame5[[#This Row],[Fe2O3]])</f>
        <v>1.3118678933235948</v>
      </c>
      <c r="R29" s="4">
        <f>[1]!Frame0[[#This Row],[K2O]]/SUM([1]!Frame0[[#This Row],[K2O]],[1]!Frame0[[#This Row],[Na2O]])</f>
        <v>0.20718468887799962</v>
      </c>
    </row>
    <row r="30" spans="1:18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67.184703389801001</v>
      </c>
      <c r="H30" s="2">
        <v>0.55500823196246363</v>
      </c>
      <c r="I30" s="2">
        <v>14.03788062567128</v>
      </c>
      <c r="J30" s="2">
        <v>2.442779494043025</v>
      </c>
      <c r="K30" s="2">
        <v>1.577132947552945</v>
      </c>
      <c r="L30" s="2">
        <v>0.56457733941009225</v>
      </c>
      <c r="M30" s="2">
        <v>2.4114150768024292</v>
      </c>
      <c r="N30" s="2">
        <v>5.5309441047293788</v>
      </c>
      <c r="O30" s="2">
        <v>2.3252931097737699</v>
      </c>
      <c r="P30" s="2">
        <v>3.3702656802536062</v>
      </c>
      <c r="Q30" s="4">
        <f>SUM([1]!Frame5[[#This Row],[MgO]:[K2O]],[1]!Frame5[[#This Row],[FeO]])/SUM([1]!Frame5[[#This Row],[Al2O3]],[1]!Frame5[[#This Row],[Fe2O3]])</f>
        <v>1.388871202773051</v>
      </c>
      <c r="R30" s="4">
        <f>[1]!Frame0[[#This Row],[K2O]]/SUM([1]!Frame0[[#This Row],[K2O]],[1]!Frame0[[#This Row],[Na2O]])</f>
        <v>0.21668607253512656</v>
      </c>
    </row>
    <row r="31" spans="1:18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68.802407910656072</v>
      </c>
      <c r="H31" s="2">
        <v>0.53736887628964292</v>
      </c>
      <c r="I31" s="2">
        <v>12.608976847224829</v>
      </c>
      <c r="J31" s="2">
        <v>2.4372892834398709</v>
      </c>
      <c r="K31" s="2">
        <v>1.6119836223948549</v>
      </c>
      <c r="L31" s="2">
        <v>0.56615649466230233</v>
      </c>
      <c r="M31" s="2">
        <v>2.590885653539349</v>
      </c>
      <c r="N31" s="2">
        <v>5.6711608194139087</v>
      </c>
      <c r="O31" s="2">
        <v>2.1014961412041391</v>
      </c>
      <c r="P31" s="2">
        <v>3.072274351175019</v>
      </c>
      <c r="Q31" s="4">
        <f>SUM([1]!Frame5[[#This Row],[MgO]:[K2O]],[1]!Frame5[[#This Row],[FeO]])/SUM([1]!Frame5[[#This Row],[Al2O3]],[1]!Frame5[[#This Row],[Fe2O3]])</f>
        <v>1.5549195164435801</v>
      </c>
      <c r="R31" s="4">
        <f>[1]!Frame0[[#This Row],[K2O]]/SUM([1]!Frame0[[#This Row],[K2O]],[1]!Frame0[[#This Row],[Na2O]])</f>
        <v>0.19602660764870242</v>
      </c>
    </row>
    <row r="32" spans="1:18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66.17594965405965</v>
      </c>
      <c r="H32" s="2">
        <v>0.6311579013248465</v>
      </c>
      <c r="I32" s="2">
        <v>14.363623754392711</v>
      </c>
      <c r="J32" s="2">
        <v>2.6713601630351058</v>
      </c>
      <c r="K32" s="2">
        <v>1.716307408941057</v>
      </c>
      <c r="L32" s="2">
        <v>0.61203190431500243</v>
      </c>
      <c r="M32" s="2">
        <v>2.5628835993190719</v>
      </c>
      <c r="N32" s="2">
        <v>5.297901171726739</v>
      </c>
      <c r="O32" s="2">
        <v>2.601135593338761</v>
      </c>
      <c r="P32" s="2">
        <v>3.3676488495470411</v>
      </c>
      <c r="Q32" s="4">
        <f>SUM([1]!Frame5[[#This Row],[MgO]:[K2O]],[1]!Frame5[[#This Row],[FeO]])/SUM([1]!Frame5[[#This Row],[Al2O3]],[1]!Frame5[[#This Row],[Fe2O3]])</f>
        <v>1.3927021152068784</v>
      </c>
      <c r="R32" s="4">
        <f>[1]!Frame0[[#This Row],[K2O]]/SUM([1]!Frame0[[#This Row],[K2O]],[1]!Frame0[[#This Row],[Na2O]])</f>
        <v>0.24417326196956488</v>
      </c>
    </row>
    <row r="33" spans="1:18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65.707793934122037</v>
      </c>
      <c r="H33" s="2">
        <v>0.67681029585415109</v>
      </c>
      <c r="I33" s="2">
        <v>14.42273207925818</v>
      </c>
      <c r="J33" s="2">
        <v>2.929962126778622</v>
      </c>
      <c r="K33" s="2">
        <v>1.85162978849625</v>
      </c>
      <c r="L33" s="2">
        <v>0.64821267771946867</v>
      </c>
      <c r="M33" s="2">
        <v>2.716773722794831</v>
      </c>
      <c r="N33" s="2">
        <v>5.3858847486985271</v>
      </c>
      <c r="O33" s="2">
        <v>2.0971586632100472</v>
      </c>
      <c r="P33" s="2">
        <v>3.5630419630678838</v>
      </c>
      <c r="Q33" s="4">
        <f>SUM([1]!Frame5[[#This Row],[MgO]:[K2O]],[1]!Frame5[[#This Row],[FeO]])/SUM([1]!Frame5[[#This Row],[Al2O3]],[1]!Frame5[[#This Row],[Fe2O3]])</f>
        <v>1.4013465590490377</v>
      </c>
      <c r="R33" s="4">
        <f>[1]!Frame0[[#This Row],[K2O]]/SUM([1]!Frame0[[#This Row],[K2O]],[1]!Frame0[[#This Row],[Na2O]])</f>
        <v>0.20395283533283068</v>
      </c>
    </row>
    <row r="34" spans="1:18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66.282505720250157</v>
      </c>
      <c r="H34" s="2">
        <v>0.54400328668887799</v>
      </c>
      <c r="I34" s="2">
        <v>14.31587596549679</v>
      </c>
      <c r="J34" s="2">
        <v>2.5973319732778011</v>
      </c>
      <c r="K34" s="2">
        <v>1.6704027638702299</v>
      </c>
      <c r="L34" s="2">
        <v>0.62035462517152773</v>
      </c>
      <c r="M34" s="2">
        <v>2.739104268065053</v>
      </c>
      <c r="N34" s="2">
        <v>5.5354720399920918</v>
      </c>
      <c r="O34" s="2">
        <v>2.128293560203856</v>
      </c>
      <c r="P34" s="2">
        <v>3.566655796983615</v>
      </c>
      <c r="Q34" s="4">
        <f>SUM([1]!Frame5[[#This Row],[MgO]:[K2O]],[1]!Frame5[[#This Row],[FeO]])/SUM([1]!Frame5[[#This Row],[Al2O3]],[1]!Frame5[[#This Row],[Fe2O3]])</f>
        <v>1.407181276296273</v>
      </c>
      <c r="R34" s="4">
        <f>[1]!Frame0[[#This Row],[K2O]]/SUM([1]!Frame0[[#This Row],[K2O]],[1]!Frame0[[#This Row],[Na2O]])</f>
        <v>0.20190540809075916</v>
      </c>
    </row>
    <row r="35" spans="1:18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68.580986469985319</v>
      </c>
      <c r="H35" s="2">
        <v>0.5083625570502408</v>
      </c>
      <c r="I35" s="2">
        <v>12.632329955380509</v>
      </c>
      <c r="J35" s="2">
        <v>2.548056534495823</v>
      </c>
      <c r="K35" s="2">
        <v>1.666792812881432</v>
      </c>
      <c r="L35" s="2">
        <v>0.69060573787957236</v>
      </c>
      <c r="M35" s="2">
        <v>2.8103816833154829</v>
      </c>
      <c r="N35" s="2">
        <v>5.3809697076450016</v>
      </c>
      <c r="O35" s="2">
        <v>2.110184199076472</v>
      </c>
      <c r="P35" s="2">
        <v>3.0713303422901328</v>
      </c>
      <c r="Q35" s="4">
        <f>SUM([1]!Frame5[[#This Row],[MgO]:[K2O]],[1]!Frame5[[#This Row],[FeO]])/SUM([1]!Frame5[[#This Row],[Al2O3]],[1]!Frame5[[#This Row],[Fe2O3]])</f>
        <v>1.5777288946991148</v>
      </c>
      <c r="R35" s="4">
        <f>[1]!Frame0[[#This Row],[K2O]]/SUM([1]!Frame0[[#This Row],[K2O]],[1]!Frame0[[#This Row],[Na2O]])</f>
        <v>0.20510877343934208</v>
      </c>
    </row>
    <row r="36" spans="1:18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71.766127900756672</v>
      </c>
      <c r="H36" s="2">
        <v>0.5872041011926088</v>
      </c>
      <c r="I36" s="2">
        <v>11.812589168991311</v>
      </c>
      <c r="J36" s="2">
        <v>1.287021428459618</v>
      </c>
      <c r="K36" s="2">
        <v>0.76134484665134494</v>
      </c>
      <c r="L36" s="2">
        <v>0.23488164047704349</v>
      </c>
      <c r="M36" s="2">
        <v>1.4190765778821379</v>
      </c>
      <c r="N36" s="2">
        <v>2.7207123355257541</v>
      </c>
      <c r="O36" s="2">
        <v>3.934267477990478</v>
      </c>
      <c r="P36" s="2">
        <v>5.4767745220730264</v>
      </c>
      <c r="Q36" s="4">
        <f>SUM([1]!Frame5[[#This Row],[MgO]:[K2O]],[1]!Frame5[[#This Row],[FeO]])/SUM([1]!Frame5[[#This Row],[Al2O3]],[1]!Frame5[[#This Row],[Fe2O3]])</f>
        <v>1.1168132577687773</v>
      </c>
      <c r="R36" s="4">
        <f>[1]!Frame0[[#This Row],[K2O]]/SUM([1]!Frame0[[#This Row],[K2O]],[1]!Frame0[[#This Row],[Na2O]])</f>
        <v>0.4875674360229571</v>
      </c>
    </row>
    <row r="37" spans="1:18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71.593558628893561</v>
      </c>
      <c r="H37" s="2">
        <v>0.11356545982111339</v>
      </c>
      <c r="I37" s="2">
        <v>12.20828693076969</v>
      </c>
      <c r="J37" s="2">
        <v>1.0354034733844131</v>
      </c>
      <c r="K37" s="2">
        <v>0.64504744141793924</v>
      </c>
      <c r="L37" s="2">
        <v>9.4637883184261126E-2</v>
      </c>
      <c r="M37" s="2">
        <v>0.61514624069769741</v>
      </c>
      <c r="N37" s="2">
        <v>3.378572429678123</v>
      </c>
      <c r="O37" s="2">
        <v>5.0347353854026933</v>
      </c>
      <c r="P37" s="2">
        <v>5.2810461267505016</v>
      </c>
      <c r="Q37" s="4">
        <f>SUM([1]!Frame5[[#This Row],[MgO]:[K2O]],[1]!Frame5[[#This Row],[FeO]])/SUM([1]!Frame5[[#This Row],[Al2O3]],[1]!Frame5[[#This Row],[Fe2O3]])</f>
        <v>1.0962776136869863</v>
      </c>
      <c r="R37" s="4">
        <f>[1]!Frame0[[#This Row],[K2O]]/SUM([1]!Frame0[[#This Row],[K2O]],[1]!Frame0[[#This Row],[Na2O]])</f>
        <v>0.49508421437977523</v>
      </c>
    </row>
    <row r="38" spans="1:18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71.316609512002657</v>
      </c>
      <c r="H38" s="2">
        <v>0.1226530217128394</v>
      </c>
      <c r="I38" s="2">
        <v>13.634492306048269</v>
      </c>
      <c r="J38" s="2">
        <v>0.64560475782615101</v>
      </c>
      <c r="K38" s="2">
        <v>0.37548521331108242</v>
      </c>
      <c r="L38" s="2">
        <v>9.9367014317275848E-2</v>
      </c>
      <c r="M38" s="2">
        <v>0.91497949749119845</v>
      </c>
      <c r="N38" s="2">
        <v>2.8707361288920512</v>
      </c>
      <c r="O38" s="2">
        <v>4.0325613566772391</v>
      </c>
      <c r="P38" s="2">
        <v>5.9875111917212349</v>
      </c>
      <c r="Q38" s="4">
        <f>SUM([1]!Frame5[[#This Row],[MgO]:[K2O]],[1]!Frame5[[#This Row],[FeO]])/SUM([1]!Frame5[[#This Row],[Al2O3]],[1]!Frame5[[#This Row],[Fe2O3]])</f>
        <v>0.85906627857574969</v>
      </c>
      <c r="R38" s="4">
        <f>[1]!Frame0[[#This Row],[K2O]]/SUM([1]!Frame0[[#This Row],[K2O]],[1]!Frame0[[#This Row],[Na2O]])</f>
        <v>0.48032560733241964</v>
      </c>
    </row>
    <row r="39" spans="1:18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74.513017645744483</v>
      </c>
      <c r="H39" s="2">
        <v>0.11985385059417079</v>
      </c>
      <c r="I39" s="2">
        <v>12.44792390778936</v>
      </c>
      <c r="J39" s="2">
        <v>0.54344700321882611</v>
      </c>
      <c r="K39" s="2">
        <v>0.31412733024348372</v>
      </c>
      <c r="L39" s="2">
        <v>9.1153603065718486E-2</v>
      </c>
      <c r="M39" s="2">
        <v>0.77126862372235361</v>
      </c>
      <c r="N39" s="2">
        <v>2.1883938740444941</v>
      </c>
      <c r="O39" s="2">
        <v>4.4188275472855931</v>
      </c>
      <c r="P39" s="2">
        <v>4.5919866142915016</v>
      </c>
      <c r="Q39" s="4">
        <f>SUM([1]!Frame5[[#This Row],[MgO]:[K2O]],[1]!Frame5[[#This Row],[FeO]])/SUM([1]!Frame5[[#This Row],[Al2O3]],[1]!Frame5[[#This Row],[Fe2O3]])</f>
        <v>0.85286300712419993</v>
      </c>
      <c r="R39" s="4">
        <f>[1]!Frame0[[#This Row],[K2O]]/SUM([1]!Frame0[[#This Row],[K2O]],[1]!Frame0[[#This Row],[Na2O]])</f>
        <v>0.57055968936978885</v>
      </c>
    </row>
    <row r="40" spans="1:18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68.191035003852249</v>
      </c>
      <c r="H40" s="2">
        <v>0.2066679666737497</v>
      </c>
      <c r="I40" s="2">
        <v>13.780995777745041</v>
      </c>
      <c r="J40" s="2">
        <v>2.426778413600942</v>
      </c>
      <c r="K40" s="2">
        <v>1.454173139853979</v>
      </c>
      <c r="L40" s="2">
        <v>0.1221219803072157</v>
      </c>
      <c r="M40" s="2">
        <v>2.0103156758264751</v>
      </c>
      <c r="N40" s="2">
        <v>4.4527552819707887</v>
      </c>
      <c r="O40" s="2">
        <v>2.395469613718463</v>
      </c>
      <c r="P40" s="2">
        <v>4.959687146451083</v>
      </c>
      <c r="Q40" s="4">
        <f>SUM([1]!Frame5[[#This Row],[MgO]:[K2O]],[1]!Frame5[[#This Row],[FeO]])/SUM([1]!Frame5[[#This Row],[Al2O3]],[1]!Frame5[[#This Row],[Fe2O3]])</f>
        <v>1.1779010282198421</v>
      </c>
      <c r="R40" s="4">
        <f>[1]!Frame0[[#This Row],[K2O]]/SUM([1]!Frame0[[#This Row],[K2O]],[1]!Frame0[[#This Row],[Na2O]])</f>
        <v>0.26143657704756951</v>
      </c>
    </row>
    <row r="41" spans="1:18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57.831868783805909</v>
      </c>
      <c r="H41" s="2">
        <v>1.092824245619413</v>
      </c>
      <c r="I41" s="2">
        <v>13.34806757149426</v>
      </c>
      <c r="J41" s="2">
        <v>7.7169245871822376</v>
      </c>
      <c r="K41" s="2">
        <v>4.558161953983503</v>
      </c>
      <c r="L41" s="2">
        <v>1.0440374489399751</v>
      </c>
      <c r="M41" s="2">
        <v>4.6445030438825059</v>
      </c>
      <c r="N41" s="2">
        <v>4.4005690604853154</v>
      </c>
      <c r="O41" s="2">
        <v>1.951471867177524</v>
      </c>
      <c r="P41" s="2">
        <v>3.4115714374293509</v>
      </c>
      <c r="Q41" s="4">
        <f>SUM([1]!Frame5[[#This Row],[MgO]:[K2O]],[1]!Frame5[[#This Row],[FeO]])/SUM([1]!Frame5[[#This Row],[Al2O3]],[1]!Frame5[[#This Row],[Fe2O3]])</f>
        <v>1.930646629241858</v>
      </c>
      <c r="R41" s="4">
        <f>[1]!Frame0[[#This Row],[K2O]]/SUM([1]!Frame0[[#This Row],[K2O]],[1]!Frame0[[#This Row],[Na2O]])</f>
        <v>0.22588027259502014</v>
      </c>
    </row>
    <row r="42" spans="1:18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69.551696444694002</v>
      </c>
      <c r="H42" s="2">
        <v>0.33879049844120279</v>
      </c>
      <c r="I42" s="2">
        <v>12.854110087916229</v>
      </c>
      <c r="J42" s="2">
        <v>2.3962128150844468</v>
      </c>
      <c r="K42" s="2">
        <v>1.5143188171856281</v>
      </c>
      <c r="L42" s="2">
        <v>0.2092529549195665</v>
      </c>
      <c r="M42" s="2">
        <v>1.6939524922060141</v>
      </c>
      <c r="N42" s="2">
        <v>4.7829246838758062</v>
      </c>
      <c r="O42" s="2">
        <v>3.0889721916697912</v>
      </c>
      <c r="P42" s="2">
        <v>3.5697690140073148</v>
      </c>
      <c r="Q42" s="4">
        <f>SUM([1]!Frame5[[#This Row],[MgO]:[K2O]],[1]!Frame5[[#This Row],[FeO]])/SUM([1]!Frame5[[#This Row],[Al2O3]],[1]!Frame5[[#This Row],[Fe2O3]])</f>
        <v>1.3184269840111316</v>
      </c>
      <c r="R42" s="4">
        <f>[1]!Frame0[[#This Row],[K2O]]/SUM([1]!Frame0[[#This Row],[K2O]],[1]!Frame0[[#This Row],[Na2O]])</f>
        <v>0.29822067083892817</v>
      </c>
    </row>
    <row r="43" spans="1:18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66.35571996463689</v>
      </c>
      <c r="H43" s="2">
        <v>0.30200299230100702</v>
      </c>
      <c r="I43" s="2">
        <v>13.64676021460175</v>
      </c>
      <c r="J43" s="2">
        <v>2.302107678994215</v>
      </c>
      <c r="K43" s="2">
        <v>1.486668449421424</v>
      </c>
      <c r="L43" s="2">
        <v>0.27369021177278757</v>
      </c>
      <c r="M43" s="2">
        <v>1.0381352860347119</v>
      </c>
      <c r="N43" s="2">
        <v>5.2473019912299952</v>
      </c>
      <c r="O43" s="2">
        <v>3.992102054478937</v>
      </c>
      <c r="P43" s="2">
        <v>5.3555111565282747</v>
      </c>
      <c r="Q43" s="4">
        <f>SUM([1]!Frame5[[#This Row],[MgO]:[K2O]],[1]!Frame5[[#This Row],[FeO]])/SUM([1]!Frame5[[#This Row],[Al2O3]],[1]!Frame5[[#This Row],[Fe2O3]])</f>
        <v>1.2880618767081948</v>
      </c>
      <c r="R43" s="4">
        <f>[1]!Frame0[[#This Row],[K2O]]/SUM([1]!Frame0[[#This Row],[K2O]],[1]!Frame0[[#This Row],[Na2O]])</f>
        <v>0.33359551412041027</v>
      </c>
    </row>
    <row r="44" spans="1:18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67.393555463637711</v>
      </c>
      <c r="H44" s="2">
        <v>0.24465686149882451</v>
      </c>
      <c r="I44" s="2">
        <v>13.616095330338419</v>
      </c>
      <c r="J44" s="2">
        <v>1.70323042095699</v>
      </c>
      <c r="K44" s="2">
        <v>1.1016722991917081</v>
      </c>
      <c r="L44" s="2">
        <v>0.1411481893262449</v>
      </c>
      <c r="M44" s="2">
        <v>0.82806937738063657</v>
      </c>
      <c r="N44" s="2">
        <v>5.0531051778795666</v>
      </c>
      <c r="O44" s="2">
        <v>4.2532654383641777</v>
      </c>
      <c r="P44" s="2">
        <v>5.6652014414257224</v>
      </c>
      <c r="Q44" s="4">
        <f>SUM([1]!Frame5[[#This Row],[MgO]:[K2O]],[1]!Frame5[[#This Row],[FeO]])/SUM([1]!Frame5[[#This Row],[Al2O3]],[1]!Frame5[[#This Row],[Fe2O3]])</f>
        <v>1.2009214426196813</v>
      </c>
      <c r="R44" s="4">
        <f>[1]!Frame0[[#This Row],[K2O]]/SUM([1]!Frame0[[#This Row],[K2O]],[1]!Frame0[[#This Row],[Na2O]])</f>
        <v>0.35643126984270168</v>
      </c>
    </row>
    <row r="45" spans="1:18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66.862254323337012</v>
      </c>
      <c r="H45" s="2">
        <v>0.27248529727048532</v>
      </c>
      <c r="I45" s="2">
        <v>13.830977847660501</v>
      </c>
      <c r="J45" s="2">
        <v>1.9716284994286359</v>
      </c>
      <c r="K45" s="2">
        <v>1.2710780856976029</v>
      </c>
      <c r="L45" s="2">
        <v>0.19731693940276521</v>
      </c>
      <c r="M45" s="2">
        <v>0.99598074174729134</v>
      </c>
      <c r="N45" s="2">
        <v>5.0080918429368522</v>
      </c>
      <c r="O45" s="2">
        <v>4.2282201300592552</v>
      </c>
      <c r="P45" s="2">
        <v>5.3619662924596012</v>
      </c>
      <c r="Q45" s="4">
        <f>SUM([1]!Frame5[[#This Row],[MgO]:[K2O]],[1]!Frame5[[#This Row],[FeO]])/SUM([1]!Frame5[[#This Row],[Al2O3]],[1]!Frame5[[#This Row],[Fe2O3]])</f>
        <v>1.2240856486193112</v>
      </c>
      <c r="R45" s="4">
        <f>[1]!Frame0[[#This Row],[K2O]]/SUM([1]!Frame0[[#This Row],[K2O]],[1]!Frame0[[#This Row],[Na2O]])</f>
        <v>0.35712938937008493</v>
      </c>
    </row>
    <row r="46" spans="1:18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73.141030081652389</v>
      </c>
      <c r="H46" s="2">
        <v>0.3733150337893526</v>
      </c>
      <c r="I46" s="2">
        <v>11.716348752773531</v>
      </c>
      <c r="J46" s="2">
        <v>0.9965004329127356</v>
      </c>
      <c r="K46" s="2">
        <v>0.61231156726290337</v>
      </c>
      <c r="L46" s="2">
        <v>0.55518646050724219</v>
      </c>
      <c r="M46" s="2">
        <v>1.952724792128921</v>
      </c>
      <c r="N46" s="2">
        <v>3.5129901897613429</v>
      </c>
      <c r="O46" s="2">
        <v>3.0535255327898319</v>
      </c>
      <c r="P46" s="2">
        <v>4.0860671564217617</v>
      </c>
      <c r="Q46" s="4">
        <f>SUM([1]!Frame5[[#This Row],[MgO]:[K2O]],[1]!Frame5[[#This Row],[FeO]])/SUM([1]!Frame5[[#This Row],[Al2O3]],[1]!Frame5[[#This Row],[Fe2O3]])</f>
        <v>1.2763924502417181</v>
      </c>
      <c r="R46" s="4">
        <f>[1]!Frame0[[#This Row],[K2O]]/SUM([1]!Frame0[[#This Row],[K2O]],[1]!Frame0[[#This Row],[Na2O]])</f>
        <v>0.36383853360010859</v>
      </c>
    </row>
    <row r="47" spans="1:18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73.196161382512656</v>
      </c>
      <c r="H47" s="2">
        <v>0.24020793312717459</v>
      </c>
      <c r="I47" s="2">
        <v>12.308254493436429</v>
      </c>
      <c r="J47" s="2">
        <v>0.94587653705833064</v>
      </c>
      <c r="K47" s="2">
        <v>0.55909229898631707</v>
      </c>
      <c r="L47" s="2">
        <v>0.2113829811519137</v>
      </c>
      <c r="M47" s="2">
        <v>1.2875145215616559</v>
      </c>
      <c r="N47" s="2">
        <v>3.2476112558794008</v>
      </c>
      <c r="O47" s="2">
        <v>3.2187863039041398</v>
      </c>
      <c r="P47" s="2">
        <v>4.7851122923819789</v>
      </c>
      <c r="Q47" s="4">
        <f>SUM([1]!Frame5[[#This Row],[MgO]:[K2O]],[1]!Frame5[[#This Row],[FeO]])/SUM([1]!Frame5[[#This Row],[Al2O3]],[1]!Frame5[[#This Row],[Fe2O3]])</f>
        <v>1.0299758918502224</v>
      </c>
      <c r="R47" s="4">
        <f>[1]!Frame0[[#This Row],[K2O]]/SUM([1]!Frame0[[#This Row],[K2O]],[1]!Frame0[[#This Row],[Na2O]])</f>
        <v>0.39472660863531267</v>
      </c>
    </row>
    <row r="48" spans="1:18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73.580100490286867</v>
      </c>
      <c r="H48" s="2">
        <v>0.1616100398365474</v>
      </c>
      <c r="I48" s="2">
        <v>11.7880264351364</v>
      </c>
      <c r="J48" s="2">
        <v>0.91566157536937032</v>
      </c>
      <c r="K48" s="2">
        <v>0.55607128858965083</v>
      </c>
      <c r="L48" s="2">
        <v>0.1045712022471777</v>
      </c>
      <c r="M48" s="2">
        <v>0.8270631450458602</v>
      </c>
      <c r="N48" s="2">
        <v>4.0402509959136843</v>
      </c>
      <c r="O48" s="2">
        <v>3.0420713380997162</v>
      </c>
      <c r="P48" s="2">
        <v>4.9845734894747276</v>
      </c>
      <c r="Q48" s="4">
        <f>SUM([1]!Frame5[[#This Row],[MgO]:[K2O]],[1]!Frame5[[#This Row],[FeO]])/SUM([1]!Frame5[[#This Row],[Al2O3]],[1]!Frame5[[#This Row],[Fe2O3]])</f>
        <v>1.0711671423259723</v>
      </c>
      <c r="R48" s="4">
        <f>[1]!Frame0[[#This Row],[K2O]]/SUM([1]!Frame0[[#This Row],[K2O]],[1]!Frame0[[#This Row],[Na2O]])</f>
        <v>0.3312937000881383</v>
      </c>
    </row>
    <row r="49" spans="1:18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68.922741604377308</v>
      </c>
      <c r="H49" s="2">
        <v>0.40777076073035551</v>
      </c>
      <c r="I49" s="2">
        <v>13.6555789639933</v>
      </c>
      <c r="J49" s="2">
        <v>2.2859755541668898</v>
      </c>
      <c r="K49" s="2">
        <v>1.3572404391059829</v>
      </c>
      <c r="L49" s="2">
        <v>0.52156725209696642</v>
      </c>
      <c r="M49" s="2">
        <v>2.3423111139627402</v>
      </c>
      <c r="N49" s="2">
        <v>4.7984187192920897</v>
      </c>
      <c r="O49" s="2">
        <v>1.242278364085502</v>
      </c>
      <c r="P49" s="2">
        <v>4.4661172281888613</v>
      </c>
      <c r="Q49" s="4">
        <f>SUM([1]!Frame5[[#This Row],[MgO]:[K2O]],[1]!Frame5[[#This Row],[FeO]])/SUM([1]!Frame5[[#This Row],[Al2O3]],[1]!Frame5[[#This Row],[Fe2O3]])</f>
        <v>1.243686580291574</v>
      </c>
      <c r="R49" s="4">
        <f>[1]!Frame0[[#This Row],[K2O]]/SUM([1]!Frame0[[#This Row],[K2O]],[1]!Frame0[[#This Row],[Na2O]])</f>
        <v>0.14555341848314685</v>
      </c>
    </row>
    <row r="50" spans="1:18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70.071708912677394</v>
      </c>
      <c r="H50" s="2">
        <v>0.36207845236357628</v>
      </c>
      <c r="I50" s="2">
        <v>12.748972875328031</v>
      </c>
      <c r="J50" s="2">
        <v>2.200557095026757</v>
      </c>
      <c r="K50" s="2">
        <v>1.342821476379837</v>
      </c>
      <c r="L50" s="2">
        <v>0.57170281952143642</v>
      </c>
      <c r="M50" s="2">
        <v>2.3630383206886041</v>
      </c>
      <c r="N50" s="2">
        <v>5.0405131921139956</v>
      </c>
      <c r="O50" s="2">
        <v>1.229161061971088</v>
      </c>
      <c r="P50" s="2">
        <v>4.0694457939292894</v>
      </c>
      <c r="Q50" s="4">
        <f>SUM([1]!Frame5[[#This Row],[MgO]:[K2O]],[1]!Frame5[[#This Row],[FeO]])/SUM([1]!Frame5[[#This Row],[Al2O3]],[1]!Frame5[[#This Row],[Fe2O3]])</f>
        <v>1.3588055646958794</v>
      </c>
      <c r="R50" s="4">
        <f>[1]!Frame0[[#This Row],[K2O]]/SUM([1]!Frame0[[#This Row],[K2O]],[1]!Frame0[[#This Row],[Na2O]])</f>
        <v>0.13826835452950131</v>
      </c>
    </row>
    <row r="51" spans="1:18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67.97463611981604</v>
      </c>
      <c r="H51" s="2">
        <v>0.51337487419161754</v>
      </c>
      <c r="I51" s="2">
        <v>13.76605218202708</v>
      </c>
      <c r="J51" s="2">
        <v>1.9703742672936571</v>
      </c>
      <c r="K51" s="2">
        <v>1.2386157619525</v>
      </c>
      <c r="L51" s="2">
        <v>0.47534710573297928</v>
      </c>
      <c r="M51" s="2">
        <v>1.8158259438999811</v>
      </c>
      <c r="N51" s="2">
        <v>4.9626237838523037</v>
      </c>
      <c r="O51" s="2">
        <v>2.8140548659392368</v>
      </c>
      <c r="P51" s="2">
        <v>4.469095095294608</v>
      </c>
      <c r="Q51" s="4">
        <f>SUM([1]!Frame5[[#This Row],[MgO]:[K2O]],[1]!Frame5[[#This Row],[FeO]])/SUM([1]!Frame5[[#This Row],[Al2O3]],[1]!Frame5[[#This Row],[Fe2O3]])</f>
        <v>1.2715915661641195</v>
      </c>
      <c r="R51" s="4">
        <f>[1]!Frame0[[#This Row],[K2O]]/SUM([1]!Frame0[[#This Row],[K2O]],[1]!Frame0[[#This Row],[Na2O]])</f>
        <v>0.271726698198552</v>
      </c>
    </row>
    <row r="52" spans="1:18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63.705425307363967</v>
      </c>
      <c r="H52" s="2">
        <v>0.56981596875996376</v>
      </c>
      <c r="I52" s="2">
        <v>13.87501883930512</v>
      </c>
      <c r="J52" s="2">
        <v>3.6589065914247998</v>
      </c>
      <c r="K52" s="2">
        <v>2.236399325050205</v>
      </c>
      <c r="L52" s="2">
        <v>0.89271168439060999</v>
      </c>
      <c r="M52" s="2">
        <v>3.4853743422484449</v>
      </c>
      <c r="N52" s="2">
        <v>4.6060124141430414</v>
      </c>
      <c r="O52" s="2">
        <v>2.0323436219105382</v>
      </c>
      <c r="P52" s="2">
        <v>4.9379919054033037</v>
      </c>
      <c r="Q52" s="4">
        <f>SUM([1]!Frame5[[#This Row],[MgO]:[K2O]],[1]!Frame5[[#This Row],[FeO]])/SUM([1]!Frame5[[#This Row],[Al2O3]],[1]!Frame5[[#This Row],[Fe2O3]])</f>
        <v>1.5399254328891052</v>
      </c>
      <c r="R52" s="4">
        <f>[1]!Frame0[[#This Row],[K2O]]/SUM([1]!Frame0[[#This Row],[K2O]],[1]!Frame0[[#This Row],[Na2O]])</f>
        <v>0.22500318543024328</v>
      </c>
    </row>
    <row r="53" spans="1:18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73.572435244681543</v>
      </c>
      <c r="H53" s="2">
        <v>0.20637429241144889</v>
      </c>
      <c r="I53" s="2">
        <v>11.14421179021824</v>
      </c>
      <c r="J53" s="2">
        <v>1.0777394992883771</v>
      </c>
      <c r="K53" s="2">
        <v>0.62819407296300578</v>
      </c>
      <c r="L53" s="2">
        <v>4.6903248275329303E-2</v>
      </c>
      <c r="M53" s="2">
        <v>0.41274858482289778</v>
      </c>
      <c r="N53" s="2">
        <v>2.5515367061779139</v>
      </c>
      <c r="O53" s="2">
        <v>4.3807633889157556</v>
      </c>
      <c r="P53" s="2">
        <v>5.9790931722454648</v>
      </c>
      <c r="Q53" s="4">
        <f>SUM([1]!Frame5[[#This Row],[MgO]:[K2O]],[1]!Frame5[[#This Row],[FeO]])/SUM([1]!Frame5[[#This Row],[Al2O3]],[1]!Frame5[[#This Row],[Fe2O3]])</f>
        <v>0.98204921237150655</v>
      </c>
      <c r="R53" s="4">
        <f>[1]!Frame0[[#This Row],[K2O]]/SUM([1]!Frame0[[#This Row],[K2O]],[1]!Frame0[[#This Row],[Na2O]])</f>
        <v>0.53045119407810459</v>
      </c>
    </row>
    <row r="54" spans="1:18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71.639918232572441</v>
      </c>
      <c r="H54" s="2">
        <v>0.1611008612078409</v>
      </c>
      <c r="I54" s="2">
        <v>12.508771176094561</v>
      </c>
      <c r="J54" s="2">
        <v>1.339913666048405</v>
      </c>
      <c r="K54" s="2">
        <v>0.79145628023953618</v>
      </c>
      <c r="L54" s="2">
        <v>4.743744263687303E-2</v>
      </c>
      <c r="M54" s="2">
        <v>0.4341736924647514</v>
      </c>
      <c r="N54" s="2">
        <v>2.9435144587244948</v>
      </c>
      <c r="O54" s="2">
        <v>4.657845588183176</v>
      </c>
      <c r="P54" s="2">
        <v>5.4758686018279148</v>
      </c>
      <c r="Q54" s="4">
        <f>SUM([1]!Frame5[[#This Row],[MgO]:[K2O]],[1]!Frame5[[#This Row],[FeO]])/SUM([1]!Frame5[[#This Row],[Al2O3]],[1]!Frame5[[#This Row],[Fe2O3]])</f>
        <v>0.97549516900555677</v>
      </c>
      <c r="R54" s="4">
        <f>[1]!Frame0[[#This Row],[K2O]]/SUM([1]!Frame0[[#This Row],[K2O]],[1]!Frame0[[#This Row],[Na2O]])</f>
        <v>0.51009294778507386</v>
      </c>
    </row>
    <row r="55" spans="1:18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73.169292774547372</v>
      </c>
      <c r="H55" s="2">
        <v>0.1144760773526165</v>
      </c>
      <c r="I55" s="2">
        <v>11.352211004134469</v>
      </c>
      <c r="J55" s="2">
        <v>0.98099071976914143</v>
      </c>
      <c r="K55" s="2">
        <v>0.59305522405676891</v>
      </c>
      <c r="L55" s="2">
        <v>2.8619019338154118E-2</v>
      </c>
      <c r="M55" s="2">
        <v>0.3243488858324135</v>
      </c>
      <c r="N55" s="2">
        <v>3.0717747422952089</v>
      </c>
      <c r="O55" s="2">
        <v>4.6839794983445584</v>
      </c>
      <c r="P55" s="2">
        <v>5.6812520543293088</v>
      </c>
      <c r="Q55" s="4">
        <f>SUM([1]!Frame5[[#This Row],[MgO]:[K2O]],[1]!Frame5[[#This Row],[FeO]])/SUM([1]!Frame5[[#This Row],[Al2O3]],[1]!Frame5[[#This Row],[Fe2O3]])</f>
        <v>1.0381006478871482</v>
      </c>
      <c r="R55" s="4">
        <f>[1]!Frame0[[#This Row],[K2O]]/SUM([1]!Frame0[[#This Row],[K2O]],[1]!Frame0[[#This Row],[Na2O]])</f>
        <v>0.500830273893203</v>
      </c>
    </row>
    <row r="56" spans="1:18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72.991590347077164</v>
      </c>
      <c r="H56" s="2">
        <v>0.1088204393449827</v>
      </c>
      <c r="I56" s="2">
        <v>11.875366425174359</v>
      </c>
      <c r="J56" s="2">
        <v>0.9673260280572521</v>
      </c>
      <c r="K56" s="2">
        <v>0.5820578014654334</v>
      </c>
      <c r="L56" s="2">
        <v>2.8512152966638411E-2</v>
      </c>
      <c r="M56" s="2">
        <v>0.52343572220122303</v>
      </c>
      <c r="N56" s="2">
        <v>2.9148532261812168</v>
      </c>
      <c r="O56" s="2">
        <v>4.7251443567342948</v>
      </c>
      <c r="P56" s="2">
        <v>5.2828935007974476</v>
      </c>
      <c r="Q56" s="4">
        <f>SUM([1]!Frame5[[#This Row],[MgO]:[K2O]],[1]!Frame5[[#This Row],[FeO]])/SUM([1]!Frame5[[#This Row],[Al2O3]],[1]!Frame5[[#This Row],[Fe2O3]])</f>
        <v>1.0048625944240486</v>
      </c>
      <c r="R56" s="4">
        <f>[1]!Frame0[[#This Row],[K2O]]/SUM([1]!Frame0[[#This Row],[K2O]],[1]!Frame0[[#This Row],[Na2O]])</f>
        <v>0.51612120043624421</v>
      </c>
    </row>
    <row r="57" spans="1:18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73.295248667038862</v>
      </c>
      <c r="H57" s="2">
        <v>0.10309889113358831</v>
      </c>
      <c r="I57" s="2">
        <v>11.84984351774029</v>
      </c>
      <c r="J57" s="2">
        <v>1.0122210405450609</v>
      </c>
      <c r="K57" s="2">
        <v>0.61023451639858817</v>
      </c>
      <c r="L57" s="2">
        <v>2.5424235616820161E-2</v>
      </c>
      <c r="M57" s="2">
        <v>0.50826008528375533</v>
      </c>
      <c r="N57" s="2">
        <v>2.8149533185136071</v>
      </c>
      <c r="O57" s="2">
        <v>4.897296342085756</v>
      </c>
      <c r="P57" s="2">
        <v>4.8834193856436716</v>
      </c>
      <c r="Q57" s="4">
        <f>SUM([1]!Frame5[[#This Row],[MgO]:[K2O]],[1]!Frame5[[#This Row],[FeO]])/SUM([1]!Frame5[[#This Row],[Al2O3]],[1]!Frame5[[#This Row],[Fe2O3]])</f>
        <v>1.0095914365296321</v>
      </c>
      <c r="R57" s="4">
        <f>[1]!Frame0[[#This Row],[K2O]]/SUM([1]!Frame0[[#This Row],[K2O]],[1]!Frame0[[#This Row],[Na2O]])</f>
        <v>0.53374017753866121</v>
      </c>
    </row>
    <row r="58" spans="1:18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73.006761057466903</v>
      </c>
      <c r="H58" s="2">
        <v>8.6477844057801415E-2</v>
      </c>
      <c r="I58" s="2">
        <v>11.82926021697471</v>
      </c>
      <c r="J58" s="2">
        <v>0.80108273896734516</v>
      </c>
      <c r="K58" s="2">
        <v>0.48101473406283318</v>
      </c>
      <c r="L58" s="2">
        <v>2.6279496559826671E-2</v>
      </c>
      <c r="M58" s="2">
        <v>0.43850011629965868</v>
      </c>
      <c r="N58" s="2">
        <v>2.8313854084974981</v>
      </c>
      <c r="O58" s="2">
        <v>4.8144421525712744</v>
      </c>
      <c r="P58" s="2">
        <v>5.6847962345421639</v>
      </c>
      <c r="Q58" s="4">
        <f>SUM([1]!Frame5[[#This Row],[MgO]:[K2O]],[1]!Frame5[[#This Row],[FeO]])/SUM([1]!Frame5[[#This Row],[Al2O3]],[1]!Frame5[[#This Row],[Fe2O3]])</f>
        <v>0.97804244026156528</v>
      </c>
      <c r="R58" s="4">
        <f>[1]!Frame0[[#This Row],[K2O]]/SUM([1]!Frame0[[#This Row],[K2O]],[1]!Frame0[[#This Row],[Na2O]])</f>
        <v>0.52804118652209919</v>
      </c>
    </row>
    <row r="59" spans="1:18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69.261927053914661</v>
      </c>
      <c r="H59" s="2">
        <v>0.22986683930124799</v>
      </c>
      <c r="I59" s="2">
        <v>12.91331771176068</v>
      </c>
      <c r="J59" s="2">
        <v>1.6493999548978491</v>
      </c>
      <c r="K59" s="2">
        <v>1.025953670383623</v>
      </c>
      <c r="L59" s="2">
        <v>6.3872469120670558E-2</v>
      </c>
      <c r="M59" s="2">
        <v>0.74588765663984014</v>
      </c>
      <c r="N59" s="2">
        <v>3.419446051600322</v>
      </c>
      <c r="O59" s="2">
        <v>5.321028569774767</v>
      </c>
      <c r="P59" s="2">
        <v>5.3693000226063408</v>
      </c>
      <c r="Q59" s="4">
        <f>SUM([1]!Frame5[[#This Row],[MgO]:[K2O]],[1]!Frame5[[#This Row],[FeO]])/SUM([1]!Frame5[[#This Row],[Al2O3]],[1]!Frame5[[#This Row],[Fe2O3]])</f>
        <v>1.1234625825229108</v>
      </c>
      <c r="R59" s="4">
        <f>[1]!Frame0[[#This Row],[K2O]]/SUM([1]!Frame0[[#This Row],[K2O]],[1]!Frame0[[#This Row],[Na2O]])</f>
        <v>0.50590386972047385</v>
      </c>
    </row>
    <row r="60" spans="1:18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73.480559559338374</v>
      </c>
      <c r="H60" s="2">
        <v>9.8705243327691469E-2</v>
      </c>
      <c r="I60" s="2">
        <v>11.82819788309059</v>
      </c>
      <c r="J60" s="2">
        <v>0.71835432986576453</v>
      </c>
      <c r="K60" s="2">
        <v>0.43269504285822408</v>
      </c>
      <c r="L60" s="2">
        <v>2.78369562185414E-2</v>
      </c>
      <c r="M60" s="2">
        <v>0.49337809144383182</v>
      </c>
      <c r="N60" s="2">
        <v>3.2958673378290548</v>
      </c>
      <c r="O60" s="2">
        <v>4.1376051077707441</v>
      </c>
      <c r="P60" s="2">
        <v>5.4868004482571804</v>
      </c>
      <c r="Q60" s="4">
        <f>SUM([1]!Frame5[[#This Row],[MgO]:[K2O]],[1]!Frame5[[#This Row],[FeO]])/SUM([1]!Frame5[[#This Row],[Al2O3]],[1]!Frame5[[#This Row],[Fe2O3]])</f>
        <v>0.9820908658733456</v>
      </c>
      <c r="R60" s="4">
        <f>[1]!Frame0[[#This Row],[K2O]]/SUM([1]!Frame0[[#This Row],[K2O]],[1]!Frame0[[#This Row],[Na2O]])</f>
        <v>0.45236399153903362</v>
      </c>
    </row>
    <row r="61" spans="1:18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71.294858563315103</v>
      </c>
      <c r="H61" s="2">
        <v>0.20655192072217729</v>
      </c>
      <c r="I61" s="2">
        <v>11.9161952132282</v>
      </c>
      <c r="J61" s="2">
        <v>1.509129390468706</v>
      </c>
      <c r="K61" s="2">
        <v>0.9256241994181752</v>
      </c>
      <c r="L61" s="2">
        <v>3.7772644284659353E-2</v>
      </c>
      <c r="M61" s="2">
        <v>0.57639876565433124</v>
      </c>
      <c r="N61" s="2">
        <v>3.3970286806140191</v>
      </c>
      <c r="O61" s="2">
        <v>4.7641531761840774</v>
      </c>
      <c r="P61" s="2">
        <v>5.3722874461105548</v>
      </c>
      <c r="Q61" s="4">
        <f>SUM([1]!Frame5[[#This Row],[MgO]:[K2O]],[1]!Frame5[[#This Row],[FeO]])/SUM([1]!Frame5[[#This Row],[Al2O3]],[1]!Frame5[[#This Row],[Fe2O3]])</f>
        <v>1.1218049810432547</v>
      </c>
      <c r="R61" s="4">
        <f>[1]!Frame0[[#This Row],[K2O]]/SUM([1]!Frame0[[#This Row],[K2O]],[1]!Frame0[[#This Row],[Na2O]])</f>
        <v>0.47992259847464713</v>
      </c>
    </row>
    <row r="62" spans="1:18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71.184899817222657</v>
      </c>
      <c r="H62" s="2">
        <v>0.1829203538716839</v>
      </c>
      <c r="I62" s="2">
        <v>12.939208189660169</v>
      </c>
      <c r="J62" s="2">
        <v>0.89662363846798165</v>
      </c>
      <c r="K62" s="2">
        <v>0.5675957609413752</v>
      </c>
      <c r="L62" s="2">
        <v>0.24068467614695249</v>
      </c>
      <c r="M62" s="2">
        <v>1.627028410753399</v>
      </c>
      <c r="N62" s="2">
        <v>3.7643083349383391</v>
      </c>
      <c r="O62" s="2">
        <v>4.1108942685899503</v>
      </c>
      <c r="P62" s="2">
        <v>4.4858365494074963</v>
      </c>
      <c r="Q62" s="4">
        <f>SUM([1]!Frame5[[#This Row],[MgO]:[K2O]],[1]!Frame5[[#This Row],[FeO]])/SUM([1]!Frame5[[#This Row],[Al2O3]],[1]!Frame5[[#This Row],[Fe2O3]])</f>
        <v>1.1639263524419343</v>
      </c>
      <c r="R62" s="4">
        <f>[1]!Frame0[[#This Row],[K2O]]/SUM([1]!Frame0[[#This Row],[K2O]],[1]!Frame0[[#This Row],[Na2O]])</f>
        <v>0.41812017951797292</v>
      </c>
    </row>
    <row r="63" spans="1:18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66.902489488602754</v>
      </c>
      <c r="H63" s="2">
        <v>0.4555063114117634</v>
      </c>
      <c r="I63" s="2">
        <v>14.282020805723</v>
      </c>
      <c r="J63" s="2">
        <v>2.1182169996539311</v>
      </c>
      <c r="K63" s="2">
        <v>1.3311788834128919</v>
      </c>
      <c r="L63" s="2">
        <v>0.71172861158088019</v>
      </c>
      <c r="M63" s="2">
        <v>2.8184453018602871</v>
      </c>
      <c r="N63" s="2">
        <v>5.2762814405195924</v>
      </c>
      <c r="O63" s="2">
        <v>1.7366178122573479</v>
      </c>
      <c r="P63" s="2">
        <v>4.3675143449775531</v>
      </c>
      <c r="Q63" s="4">
        <f>SUM([1]!Frame5[[#This Row],[MgO]:[K2O]],[1]!Frame5[[#This Row],[FeO]])/SUM([1]!Frame5[[#This Row],[Al2O3]],[1]!Frame5[[#This Row],[Fe2O3]])</f>
        <v>1.3541505219612189</v>
      </c>
      <c r="R63" s="4">
        <f>[1]!Frame0[[#This Row],[K2O]]/SUM([1]!Frame0[[#This Row],[K2O]],[1]!Frame0[[#This Row],[Na2O]])</f>
        <v>0.17801510320001027</v>
      </c>
    </row>
    <row r="64" spans="1:18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73.287303073026834</v>
      </c>
      <c r="H64" s="2">
        <v>0.23841022470080289</v>
      </c>
      <c r="I64" s="2">
        <v>12.044484551884571</v>
      </c>
      <c r="J64" s="2">
        <v>1.060502925120155</v>
      </c>
      <c r="K64" s="2">
        <v>0.65473640567069624</v>
      </c>
      <c r="L64" s="2">
        <v>0.21933740672473881</v>
      </c>
      <c r="M64" s="2">
        <v>1.1252962605877901</v>
      </c>
      <c r="N64" s="2">
        <v>4.6156219502075437</v>
      </c>
      <c r="O64" s="2">
        <v>2.469929927900318</v>
      </c>
      <c r="P64" s="2">
        <v>4.2843772741765598</v>
      </c>
      <c r="Q64" s="4">
        <f>SUM([1]!Frame5[[#This Row],[MgO]:[K2O]],[1]!Frame5[[#This Row],[FeO]])/SUM([1]!Frame5[[#This Row],[Al2O3]],[1]!Frame5[[#This Row],[Fe2O3]])</f>
        <v>1.1532677163983813</v>
      </c>
      <c r="R64" s="4">
        <f>[1]!Frame0[[#This Row],[K2O]]/SUM([1]!Frame0[[#This Row],[K2O]],[1]!Frame0[[#This Row],[Na2O]])</f>
        <v>0.26041199105019991</v>
      </c>
    </row>
    <row r="65" spans="1:18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71.077747177833245</v>
      </c>
      <c r="H65" s="2">
        <v>0.1895659345988352</v>
      </c>
      <c r="I65" s="2">
        <v>13.051614597129801</v>
      </c>
      <c r="J65" s="2">
        <v>1.243992235064979</v>
      </c>
      <c r="K65" s="2">
        <v>0.76685837225364861</v>
      </c>
      <c r="L65" s="2">
        <v>0.29382719862819451</v>
      </c>
      <c r="M65" s="2">
        <v>1.5733972571703321</v>
      </c>
      <c r="N65" s="2">
        <v>4.8528879257301796</v>
      </c>
      <c r="O65" s="2">
        <v>2.170529951156662</v>
      </c>
      <c r="P65" s="2">
        <v>4.7795793504341137</v>
      </c>
      <c r="Q65" s="4">
        <f>SUM([1]!Frame5[[#This Row],[MgO]:[K2O]],[1]!Frame5[[#This Row],[FeO]])/SUM([1]!Frame5[[#This Row],[Al2O3]],[1]!Frame5[[#This Row],[Fe2O3]])</f>
        <v>1.1596027695647053</v>
      </c>
      <c r="R65" s="4">
        <f>[1]!Frame0[[#This Row],[K2O]]/SUM([1]!Frame0[[#This Row],[K2O]],[1]!Frame0[[#This Row],[Na2O]])</f>
        <v>0.22737834945404861</v>
      </c>
    </row>
    <row r="66" spans="1:18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70.567008193766341</v>
      </c>
      <c r="H66" s="2">
        <v>0.30445520590542302</v>
      </c>
      <c r="I66" s="2">
        <v>13.063031178379561</v>
      </c>
      <c r="J66" s="2">
        <v>1.483360209220864</v>
      </c>
      <c r="K66" s="2">
        <v>0.91868764547774984</v>
      </c>
      <c r="L66" s="2">
        <v>0.44716858367359003</v>
      </c>
      <c r="M66" s="2">
        <v>1.9028450369088941</v>
      </c>
      <c r="N66" s="2">
        <v>4.83322639374859</v>
      </c>
      <c r="O66" s="2">
        <v>2.102643765784328</v>
      </c>
      <c r="P66" s="2">
        <v>4.3775737871346747</v>
      </c>
      <c r="Q66" s="4">
        <f>SUM([1]!Frame5[[#This Row],[MgO]:[K2O]],[1]!Frame5[[#This Row],[FeO]])/SUM([1]!Frame5[[#This Row],[Al2O3]],[1]!Frame5[[#This Row],[Fe2O3]])</f>
        <v>1.2398363530053096</v>
      </c>
      <c r="R66" s="4">
        <f>[1]!Frame0[[#This Row],[K2O]]/SUM([1]!Frame0[[#This Row],[K2O]],[1]!Frame0[[#This Row],[Na2O]])</f>
        <v>0.22254607384797329</v>
      </c>
    </row>
    <row r="67" spans="1:18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71.568659833444087</v>
      </c>
      <c r="H67" s="2">
        <v>0.3816995191117018</v>
      </c>
      <c r="I67" s="2">
        <v>12.95869867384228</v>
      </c>
      <c r="J67" s="2">
        <v>1.220715063533401</v>
      </c>
      <c r="K67" s="2">
        <v>0.75607508171774307</v>
      </c>
      <c r="L67" s="2">
        <v>0.26718966337819128</v>
      </c>
      <c r="M67" s="2">
        <v>1.6794778840914879</v>
      </c>
      <c r="N67" s="2">
        <v>4.7426165249628953</v>
      </c>
      <c r="O67" s="2">
        <v>2.2424846747812479</v>
      </c>
      <c r="P67" s="2">
        <v>4.1823830811369724</v>
      </c>
      <c r="Q67" s="4">
        <f>SUM([1]!Frame5[[#This Row],[MgO]:[K2O]],[1]!Frame5[[#This Row],[FeO]])/SUM([1]!Frame5[[#This Row],[Al2O3]],[1]!Frame5[[#This Row],[Fe2O3]])</f>
        <v>1.1673897144495544</v>
      </c>
      <c r="R67" s="4">
        <f>[1]!Frame0[[#This Row],[K2O]]/SUM([1]!Frame0[[#This Row],[K2O]],[1]!Frame0[[#This Row],[Na2O]])</f>
        <v>0.23729341391118086</v>
      </c>
    </row>
    <row r="68" spans="1:18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72.030743788637679</v>
      </c>
      <c r="H68" s="2">
        <v>4.6834033672716303E-2</v>
      </c>
      <c r="I68" s="2">
        <v>11.89584455286994</v>
      </c>
      <c r="J68" s="2">
        <v>0.51746486459936858</v>
      </c>
      <c r="K68" s="2">
        <v>0.325225179801991</v>
      </c>
      <c r="L68" s="2">
        <v>9.3668067345432593E-2</v>
      </c>
      <c r="M68" s="2">
        <v>0.29973781550538442</v>
      </c>
      <c r="N68" s="2">
        <v>4.19632941707538</v>
      </c>
      <c r="O68" s="2">
        <v>4.2056962238099231</v>
      </c>
      <c r="P68" s="2">
        <v>6.3884560566821884</v>
      </c>
      <c r="Q68" s="4">
        <f>SUM([1]!Frame5[[#This Row],[MgO]:[K2O]],[1]!Frame5[[#This Row],[FeO]])/SUM([1]!Frame5[[#This Row],[Al2O3]],[1]!Frame5[[#This Row],[Fe2O3]])</f>
        <v>1.0717642885041687</v>
      </c>
      <c r="R68" s="4">
        <f>[1]!Frame0[[#This Row],[K2O]]/SUM([1]!Frame0[[#This Row],[K2O]],[1]!Frame0[[#This Row],[Na2O]])</f>
        <v>0.39739244902151977</v>
      </c>
    </row>
    <row r="69" spans="1:18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72.467361309694212</v>
      </c>
      <c r="H69" s="2">
        <v>3.7547855600877818E-2</v>
      </c>
      <c r="I69" s="2">
        <v>11.73370487527432</v>
      </c>
      <c r="J69" s="2">
        <v>0.53888980553394672</v>
      </c>
      <c r="K69" s="2">
        <v>0.33835846421077109</v>
      </c>
      <c r="L69" s="2">
        <v>9.3869639002194555E-2</v>
      </c>
      <c r="M69" s="2">
        <v>0.36609159210855879</v>
      </c>
      <c r="N69" s="2">
        <v>3.96129876589261</v>
      </c>
      <c r="O69" s="2">
        <v>4.374325177502266</v>
      </c>
      <c r="P69" s="2">
        <v>6.0885525151802433</v>
      </c>
      <c r="Q69" s="4">
        <f>SUM([1]!Frame5[[#This Row],[MgO]:[K2O]],[1]!Frame5[[#This Row],[FeO]])/SUM([1]!Frame5[[#This Row],[Al2O3]],[1]!Frame5[[#This Row],[Fe2O3]])</f>
        <v>1.0811565818134328</v>
      </c>
      <c r="R69" s="4">
        <f>[1]!Frame0[[#This Row],[K2O]]/SUM([1]!Frame0[[#This Row],[K2O]],[1]!Frame0[[#This Row],[Na2O]])</f>
        <v>0.4208241331250277</v>
      </c>
    </row>
    <row r="70" spans="1:18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72.566284007297284</v>
      </c>
      <c r="H70" s="2">
        <v>4.7059846956742743E-2</v>
      </c>
      <c r="I70" s="2">
        <v>11.764961739185679</v>
      </c>
      <c r="J70" s="2">
        <v>0.51953056644380435</v>
      </c>
      <c r="K70" s="2">
        <v>0.32799782986389431</v>
      </c>
      <c r="L70" s="2">
        <v>9.4119693913485472E-2</v>
      </c>
      <c r="M70" s="2">
        <v>0.3670668062625933</v>
      </c>
      <c r="N70" s="2">
        <v>4.037734868888526</v>
      </c>
      <c r="O70" s="2">
        <v>4.3859777363684227</v>
      </c>
      <c r="P70" s="2">
        <v>5.8892669048195829</v>
      </c>
      <c r="Q70" s="4">
        <f>SUM([1]!Frame5[[#This Row],[MgO]:[K2O]],[1]!Frame5[[#This Row],[FeO]])/SUM([1]!Frame5[[#This Row],[Al2O3]],[1]!Frame5[[#This Row],[Fe2O3]])</f>
        <v>1.0883926809033182</v>
      </c>
      <c r="R70" s="4">
        <f>[1]!Frame0[[#This Row],[K2O]]/SUM([1]!Frame0[[#This Row],[K2O]],[1]!Frame0[[#This Row],[Na2O]])</f>
        <v>0.41681967042915241</v>
      </c>
    </row>
    <row r="71" spans="1:18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71.681318444316446</v>
      </c>
      <c r="H71" s="2">
        <v>5.6001030034622229E-2</v>
      </c>
      <c r="I71" s="2">
        <v>12.04022145744378</v>
      </c>
      <c r="J71" s="2">
        <v>0.48198316346009801</v>
      </c>
      <c r="K71" s="2">
        <v>0.30341897709217808</v>
      </c>
      <c r="L71" s="2">
        <v>9.3335050057703747E-2</v>
      </c>
      <c r="M71" s="2">
        <v>0.26133814016157048</v>
      </c>
      <c r="N71" s="2">
        <v>4.2934123026543709</v>
      </c>
      <c r="O71" s="2">
        <v>4.2000772525966674</v>
      </c>
      <c r="P71" s="2">
        <v>6.5888941821825586</v>
      </c>
      <c r="Q71" s="4">
        <f>SUM([1]!Frame5[[#This Row],[MgO]:[K2O]],[1]!Frame5[[#This Row],[FeO]])/SUM([1]!Frame5[[#This Row],[Al2O3]],[1]!Frame5[[#This Row],[Fe2O3]])</f>
        <v>1.0630014432952246</v>
      </c>
      <c r="R71" s="4">
        <f>[1]!Frame0[[#This Row],[K2O]]/SUM([1]!Frame0[[#This Row],[K2O]],[1]!Frame0[[#This Row],[Na2O]])</f>
        <v>0.39160983006939737</v>
      </c>
    </row>
    <row r="72" spans="1:18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72.205456364140346</v>
      </c>
      <c r="H72" s="2">
        <v>6.5386571093011964E-2</v>
      </c>
      <c r="I72" s="2">
        <v>11.67617340946642</v>
      </c>
      <c r="J72" s="2">
        <v>0.52385641191145094</v>
      </c>
      <c r="K72" s="2">
        <v>0.32577510378166158</v>
      </c>
      <c r="L72" s="2">
        <v>9.3409387275731393E-2</v>
      </c>
      <c r="M72" s="2">
        <v>0.40166036528564492</v>
      </c>
      <c r="N72" s="2">
        <v>3.6056023488432301</v>
      </c>
      <c r="O72" s="2">
        <v>4.6144237314211303</v>
      </c>
      <c r="P72" s="2">
        <v>6.488256306781369</v>
      </c>
      <c r="Q72" s="4">
        <f>SUM([1]!Frame5[[#This Row],[MgO]:[K2O]],[1]!Frame5[[#This Row],[FeO]])/SUM([1]!Frame5[[#This Row],[Al2O3]],[1]!Frame5[[#This Row],[Fe2O3]])</f>
        <v>1.0633010198277106</v>
      </c>
      <c r="R72" s="4">
        <f>[1]!Frame0[[#This Row],[K2O]]/SUM([1]!Frame0[[#This Row],[K2O]],[1]!Frame0[[#This Row],[Na2O]])</f>
        <v>0.45713712979472809</v>
      </c>
    </row>
    <row r="73" spans="1:18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72.444607174146697</v>
      </c>
      <c r="H73" s="2">
        <v>5.6304098840010398E-2</v>
      </c>
      <c r="I73" s="2">
        <v>11.82386075640218</v>
      </c>
      <c r="J73" s="2">
        <v>0.52653476897323814</v>
      </c>
      <c r="K73" s="2">
        <v>0.32662911549074047</v>
      </c>
      <c r="L73" s="2">
        <v>9.3840164733350648E-2</v>
      </c>
      <c r="M73" s="2">
        <v>0.38474467540673768</v>
      </c>
      <c r="N73" s="2">
        <v>3.6597664246006758</v>
      </c>
      <c r="O73" s="2">
        <v>4.4949438907274963</v>
      </c>
      <c r="P73" s="2">
        <v>6.1887689306788616</v>
      </c>
      <c r="Q73" s="4">
        <f>SUM([1]!Frame5[[#This Row],[MgO]:[K2O]],[1]!Frame5[[#This Row],[FeO]])/SUM([1]!Frame5[[#This Row],[Al2O3]],[1]!Frame5[[#This Row],[Fe2O3]])</f>
        <v>1.0447089442080661</v>
      </c>
      <c r="R73" s="4">
        <f>[1]!Frame0[[#This Row],[K2O]]/SUM([1]!Frame0[[#This Row],[K2O]],[1]!Frame0[[#This Row],[Na2O]])</f>
        <v>0.44694605899245043</v>
      </c>
    </row>
    <row r="74" spans="1:18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72.407280625856757</v>
      </c>
      <c r="H74" s="2">
        <v>5.5912958012244579E-2</v>
      </c>
      <c r="I74" s="2">
        <v>11.834909445925099</v>
      </c>
      <c r="J74" s="2">
        <v>0.52429116580106516</v>
      </c>
      <c r="K74" s="2">
        <v>0.32086674245567548</v>
      </c>
      <c r="L74" s="2">
        <v>9.3188263353740974E-2</v>
      </c>
      <c r="M74" s="2">
        <v>0.38207187975033802</v>
      </c>
      <c r="N74" s="2">
        <v>3.5131975284360339</v>
      </c>
      <c r="O74" s="2">
        <v>4.3798483776258248</v>
      </c>
      <c r="P74" s="2">
        <v>6.4884330127832319</v>
      </c>
      <c r="Q74" s="4">
        <f>SUM([1]!Frame5[[#This Row],[MgO]:[K2O]],[1]!Frame5[[#This Row],[FeO]])/SUM([1]!Frame5[[#This Row],[Al2O3]],[1]!Frame5[[#This Row],[Fe2O3]])</f>
        <v>1.0128897935567265</v>
      </c>
      <c r="R74" s="4">
        <f>[1]!Frame0[[#This Row],[K2O]]/SUM([1]!Frame0[[#This Row],[K2O]],[1]!Frame0[[#This Row],[Na2O]])</f>
        <v>0.45064029543183814</v>
      </c>
    </row>
    <row r="75" spans="1:18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63.235040934041443</v>
      </c>
      <c r="H75" s="2">
        <v>0.29876292778522451</v>
      </c>
      <c r="I75" s="2">
        <v>16.263906881308159</v>
      </c>
      <c r="J75" s="2">
        <v>2.252062937148569</v>
      </c>
      <c r="K75" s="2">
        <v>1.3095987388399659</v>
      </c>
      <c r="L75" s="2">
        <v>1.4938146389261231</v>
      </c>
      <c r="M75" s="2">
        <v>3.9399361101676491</v>
      </c>
      <c r="N75" s="2">
        <v>4.1640083060065676</v>
      </c>
      <c r="O75" s="2">
        <v>1.1857153696476099</v>
      </c>
      <c r="P75" s="2">
        <v>5.8571531561286898</v>
      </c>
      <c r="Q75" s="4">
        <f>SUM([1]!Frame5[[#This Row],[MgO]:[K2O]],[1]!Frame5[[#This Row],[FeO]])/SUM([1]!Frame5[[#This Row],[Al2O3]],[1]!Frame5[[#This Row],[Fe2O3]])</f>
        <v>1.3024767563096522</v>
      </c>
      <c r="R75" s="4">
        <f>[1]!Frame0[[#This Row],[K2O]]/SUM([1]!Frame0[[#This Row],[K2O]],[1]!Frame0[[#This Row],[Na2O]])</f>
        <v>0.15779810727664273</v>
      </c>
    </row>
    <row r="76" spans="1:18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72.660925238995333</v>
      </c>
      <c r="H76" s="2">
        <v>0.19506288654763851</v>
      </c>
      <c r="I76" s="2">
        <v>11.50871030631067</v>
      </c>
      <c r="J76" s="2">
        <v>0.4692675935653331</v>
      </c>
      <c r="K76" s="2">
        <v>0.28634398450661952</v>
      </c>
      <c r="L76" s="2">
        <v>9.7531443273819254E-2</v>
      </c>
      <c r="M76" s="2">
        <v>0.58518865964291544</v>
      </c>
      <c r="N76" s="2">
        <v>3.3160690713098551</v>
      </c>
      <c r="O76" s="2">
        <v>4.2913835040480466</v>
      </c>
      <c r="P76" s="2">
        <v>6.5895173117997814</v>
      </c>
      <c r="Q76" s="4">
        <f>SUM([1]!Frame5[[#This Row],[MgO]:[K2O]],[1]!Frame5[[#This Row],[FeO]])/SUM([1]!Frame5[[#This Row],[Al2O3]],[1]!Frame5[[#This Row],[Fe2O3]])</f>
        <v>1.0329805171473139</v>
      </c>
      <c r="R76" s="4">
        <f>[1]!Frame0[[#This Row],[K2O]]/SUM([1]!Frame0[[#This Row],[K2O]],[1]!Frame0[[#This Row],[Na2O]])</f>
        <v>0.45990071008579519</v>
      </c>
    </row>
    <row r="77" spans="1:18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69.865290927635129</v>
      </c>
      <c r="H77" s="2">
        <v>0.18549128083800651</v>
      </c>
      <c r="I77" s="2">
        <v>12.752525557612939</v>
      </c>
      <c r="J77" s="2">
        <v>1.4805476024663291</v>
      </c>
      <c r="K77" s="2">
        <v>0.85601419321497518</v>
      </c>
      <c r="L77" s="2">
        <v>0.33388430550841158</v>
      </c>
      <c r="M77" s="2">
        <v>1.567401323081155</v>
      </c>
      <c r="N77" s="2">
        <v>2.7545455204443958</v>
      </c>
      <c r="O77" s="2">
        <v>3.6356291044249271</v>
      </c>
      <c r="P77" s="2">
        <v>6.5686701847737243</v>
      </c>
      <c r="Q77" s="4">
        <f>SUM([1]!Frame5[[#This Row],[MgO]:[K2O]],[1]!Frame5[[#This Row],[FeO]])/SUM([1]!Frame5[[#This Row],[Al2O3]],[1]!Frame5[[#This Row],[Fe2O3]])</f>
        <v>1.0724454862433543</v>
      </c>
      <c r="R77" s="4">
        <f>[1]!Frame0[[#This Row],[K2O]]/SUM([1]!Frame0[[#This Row],[K2O]],[1]!Frame0[[#This Row],[Na2O]])</f>
        <v>0.46479789066673055</v>
      </c>
    </row>
    <row r="78" spans="1:18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71.917376780905613</v>
      </c>
      <c r="H78" s="2">
        <v>0.18691975771515429</v>
      </c>
      <c r="I78" s="2">
        <v>11.626408929882601</v>
      </c>
      <c r="J78" s="2">
        <v>1.356077037317218</v>
      </c>
      <c r="K78" s="2">
        <v>0.80576926059897791</v>
      </c>
      <c r="L78" s="2">
        <v>0.2056117334866697</v>
      </c>
      <c r="M78" s="2">
        <v>0.81310094606092098</v>
      </c>
      <c r="N78" s="2">
        <v>2.9346401961279218</v>
      </c>
      <c r="O78" s="2">
        <v>4.2804624516770344</v>
      </c>
      <c r="P78" s="2">
        <v>5.873632906227872</v>
      </c>
      <c r="Q78" s="4">
        <f>SUM([1]!Frame5[[#This Row],[MgO]:[K2O]],[1]!Frame5[[#This Row],[FeO]])/SUM([1]!Frame5[[#This Row],[Al2O3]],[1]!Frame5[[#This Row],[Fe2O3]])</f>
        <v>1.1024047694316346</v>
      </c>
      <c r="R78" s="4">
        <f>[1]!Frame0[[#This Row],[K2O]]/SUM([1]!Frame0[[#This Row],[K2O]],[1]!Frame0[[#This Row],[Na2O]])</f>
        <v>0.48972762428952843</v>
      </c>
    </row>
    <row r="79" spans="1:18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73.238199498212026</v>
      </c>
      <c r="H79" s="2">
        <v>0.11385650913052781</v>
      </c>
      <c r="I79" s="2">
        <v>11.869541076857519</v>
      </c>
      <c r="J79" s="2">
        <v>0.41622658539905949</v>
      </c>
      <c r="K79" s="2">
        <v>0.26088816438163581</v>
      </c>
      <c r="L79" s="2">
        <v>0.1043684667029838</v>
      </c>
      <c r="M79" s="2">
        <v>0.56928254565263914</v>
      </c>
      <c r="N79" s="2">
        <v>2.789484473697931</v>
      </c>
      <c r="O79" s="2">
        <v>5.6453852443886703</v>
      </c>
      <c r="P79" s="2">
        <v>4.992767435577008</v>
      </c>
      <c r="Q79" s="4">
        <f>SUM([1]!Frame5[[#This Row],[MgO]:[K2O]],[1]!Frame5[[#This Row],[FeO]])/SUM([1]!Frame5[[#This Row],[Al2O3]],[1]!Frame5[[#This Row],[Fe2O3]])</f>
        <v>1.0459842741555316</v>
      </c>
      <c r="R79" s="4">
        <f>[1]!Frame0[[#This Row],[K2O]]/SUM([1]!Frame0[[#This Row],[K2O]],[1]!Frame0[[#This Row],[Na2O]])</f>
        <v>0.57111705307822014</v>
      </c>
    </row>
    <row r="80" spans="1:18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73.161286955282321</v>
      </c>
      <c r="H80" s="2">
        <v>0.11373694046682049</v>
      </c>
      <c r="I80" s="2">
        <v>11.857076043666041</v>
      </c>
      <c r="J80" s="2">
        <v>0.41585330016935562</v>
      </c>
      <c r="K80" s="2">
        <v>0.260456533418365</v>
      </c>
      <c r="L80" s="2">
        <v>0.1042588620945855</v>
      </c>
      <c r="M80" s="2">
        <v>0.56868470233410273</v>
      </c>
      <c r="N80" s="2">
        <v>2.786555041437103</v>
      </c>
      <c r="O80" s="2">
        <v>5.6394566314798524</v>
      </c>
      <c r="P80" s="2">
        <v>5.0926349896514518</v>
      </c>
      <c r="Q80" s="4">
        <f>SUM([1]!Frame5[[#This Row],[MgO]:[K2O]],[1]!Frame5[[#This Row],[FeO]])/SUM([1]!Frame5[[#This Row],[Al2O3]],[1]!Frame5[[#This Row],[Fe2O3]])</f>
        <v>1.0460005644925883</v>
      </c>
      <c r="R80" s="4">
        <f>[1]!Frame0[[#This Row],[K2O]]/SUM([1]!Frame0[[#This Row],[K2O]],[1]!Frame0[[#This Row],[Na2O]])</f>
        <v>0.57111705307822036</v>
      </c>
    </row>
    <row r="81" spans="1:18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73.161286955282321</v>
      </c>
      <c r="H81" s="2">
        <v>0.11373694046682049</v>
      </c>
      <c r="I81" s="2">
        <v>11.857076043666041</v>
      </c>
      <c r="J81" s="2">
        <v>0.41585330016935562</v>
      </c>
      <c r="K81" s="2">
        <v>0.260456533418365</v>
      </c>
      <c r="L81" s="2">
        <v>0.1042588620945855</v>
      </c>
      <c r="M81" s="2">
        <v>0.56868470233410273</v>
      </c>
      <c r="N81" s="2">
        <v>2.786555041437103</v>
      </c>
      <c r="O81" s="2">
        <v>5.6394566314798524</v>
      </c>
      <c r="P81" s="2">
        <v>5.0926349896514518</v>
      </c>
      <c r="Q81" s="4">
        <f>SUM([1]!Frame5[[#This Row],[MgO]:[K2O]],[1]!Frame5[[#This Row],[FeO]])/SUM([1]!Frame5[[#This Row],[Al2O3]],[1]!Frame5[[#This Row],[Fe2O3]])</f>
        <v>1.0460005644925883</v>
      </c>
      <c r="R81" s="4">
        <f>[1]!Frame0[[#This Row],[K2O]]/SUM([1]!Frame0[[#This Row],[K2O]],[1]!Frame0[[#This Row],[Na2O]])</f>
        <v>0.57111705307822036</v>
      </c>
    </row>
    <row r="82" spans="1:18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71.539967552411085</v>
      </c>
      <c r="H82" s="2">
        <v>0.2400025749879599</v>
      </c>
      <c r="I82" s="2">
        <v>13.23854203633587</v>
      </c>
      <c r="J82" s="2">
        <v>0.31850282230468813</v>
      </c>
      <c r="K82" s="2">
        <v>0.2092265614585834</v>
      </c>
      <c r="L82" s="2">
        <v>1.9200205999036789E-2</v>
      </c>
      <c r="M82" s="2">
        <v>0.65280700396725089</v>
      </c>
      <c r="N82" s="2">
        <v>3.0528327538468512</v>
      </c>
      <c r="O82" s="2">
        <v>6.6336711726672117</v>
      </c>
      <c r="P82" s="2">
        <v>4.0952473160214469</v>
      </c>
      <c r="Q82" s="4">
        <f>SUM([1]!Frame5[[#This Row],[MgO]:[K2O]],[1]!Frame5[[#This Row],[FeO]])/SUM([1]!Frame5[[#This Row],[Al2O3]],[1]!Frame5[[#This Row],[Fe2O3]])</f>
        <v>1.0387504943051447</v>
      </c>
      <c r="R82" s="4">
        <f>[1]!Frame0[[#This Row],[K2O]]/SUM([1]!Frame0[[#This Row],[K2O]],[1]!Frame0[[#This Row],[Na2O]])</f>
        <v>0.58843922684252481</v>
      </c>
    </row>
    <row r="83" spans="1:18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72.492583342862588</v>
      </c>
      <c r="H83" s="2">
        <v>0.1208209722381043</v>
      </c>
      <c r="I83" s="2">
        <v>12.011618323338199</v>
      </c>
      <c r="J83" s="2">
        <v>0.63416191966616198</v>
      </c>
      <c r="K83" s="2">
        <v>0.39829611185702352</v>
      </c>
      <c r="L83" s="2">
        <v>4.027365741270144E-2</v>
      </c>
      <c r="M83" s="2">
        <v>0.3725313310674882</v>
      </c>
      <c r="N83" s="2">
        <v>2.416419444762087</v>
      </c>
      <c r="O83" s="2">
        <v>6.5243325008576347</v>
      </c>
      <c r="P83" s="2">
        <v>4.9889623959380138</v>
      </c>
      <c r="Q83" s="4">
        <f>SUM([1]!Frame5[[#This Row],[MgO]:[K2O]],[1]!Frame5[[#This Row],[FeO]])/SUM([1]!Frame5[[#This Row],[Al2O3]],[1]!Frame5[[#This Row],[Fe2O3]])</f>
        <v>1.0367479578576517</v>
      </c>
      <c r="R83" s="4">
        <f>[1]!Frame0[[#This Row],[K2O]]/SUM([1]!Frame0[[#This Row],[K2O]],[1]!Frame0[[#This Row],[Na2O]])</f>
        <v>0.63984242460855645</v>
      </c>
    </row>
    <row r="84" spans="1:18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73.49684062760069</v>
      </c>
      <c r="H84" s="2">
        <v>0.13088478467928891</v>
      </c>
      <c r="I84" s="2">
        <v>12.23269333733354</v>
      </c>
      <c r="J84" s="2">
        <v>0.33619671143929231</v>
      </c>
      <c r="K84" s="2">
        <v>0.2140688723486911</v>
      </c>
      <c r="L84" s="2">
        <v>0.10068060359945299</v>
      </c>
      <c r="M84" s="2">
        <v>0.50340301799726506</v>
      </c>
      <c r="N84" s="2">
        <v>2.6781040557454499</v>
      </c>
      <c r="O84" s="2">
        <v>6.211993242086252</v>
      </c>
      <c r="P84" s="2">
        <v>4.0951347471700741</v>
      </c>
      <c r="Q84" s="4">
        <f>SUM([1]!Frame5[[#This Row],[MgO]:[K2O]],[1]!Frame5[[#This Row],[FeO]])/SUM([1]!Frame5[[#This Row],[Al2O3]],[1]!Frame5[[#This Row],[Fe2O3]])</f>
        <v>1.0329536594555253</v>
      </c>
      <c r="R84" s="4">
        <f>[1]!Frame0[[#This Row],[K2O]]/SUM([1]!Frame0[[#This Row],[K2O]],[1]!Frame0[[#This Row],[Na2O]])</f>
        <v>0.60415336526759211</v>
      </c>
    </row>
    <row r="85" spans="1:18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69.399411359936295</v>
      </c>
      <c r="H85" s="2">
        <v>0.33549439193339359</v>
      </c>
      <c r="I85" s="2">
        <v>13.03635351512616</v>
      </c>
      <c r="J85" s="2">
        <v>1.410622044724152</v>
      </c>
      <c r="K85" s="2">
        <v>0.88414544917650373</v>
      </c>
      <c r="L85" s="2">
        <v>0.36425105409911313</v>
      </c>
      <c r="M85" s="2">
        <v>1.217365365015457</v>
      </c>
      <c r="N85" s="2">
        <v>4.9365603384485066</v>
      </c>
      <c r="O85" s="2">
        <v>2.9427650949586242</v>
      </c>
      <c r="P85" s="2">
        <v>5.473031386581793</v>
      </c>
      <c r="Q85" s="4">
        <f>SUM([1]!Frame5[[#This Row],[MgO]:[K2O]],[1]!Frame5[[#This Row],[FeO]])/SUM([1]!Frame5[[#This Row],[Al2O3]],[1]!Frame5[[#This Row],[Fe2O3]])</f>
        <v>1.2089888404258338</v>
      </c>
      <c r="R85" s="4">
        <f>[1]!Frame0[[#This Row],[K2O]]/SUM([1]!Frame0[[#This Row],[K2O]],[1]!Frame0[[#This Row],[Na2O]])</f>
        <v>0.28173116168802093</v>
      </c>
    </row>
    <row r="86" spans="1:18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71.668515197990075</v>
      </c>
      <c r="H86" s="2">
        <v>0.25732046680129411</v>
      </c>
      <c r="I86" s="2">
        <v>12.29420008050627</v>
      </c>
      <c r="J86" s="2">
        <v>1.0014965291971341</v>
      </c>
      <c r="K86" s="2">
        <v>0.61953873623284517</v>
      </c>
      <c r="L86" s="2">
        <v>0.25732046680129411</v>
      </c>
      <c r="M86" s="2">
        <v>0.93397799061210451</v>
      </c>
      <c r="N86" s="2">
        <v>4.3649175479626914</v>
      </c>
      <c r="O86" s="2">
        <v>3.2212710288458291</v>
      </c>
      <c r="P86" s="2">
        <v>5.3814419550504846</v>
      </c>
      <c r="Q86" s="4">
        <f>SUM([1]!Frame5[[#This Row],[MgO]:[K2O]],[1]!Frame5[[#This Row],[FeO]])/SUM([1]!Frame5[[#This Row],[Al2O3]],[1]!Frame5[[#This Row],[Fe2O3]])</f>
        <v>1.1377648998034446</v>
      </c>
      <c r="R86" s="4">
        <f>[1]!Frame0[[#This Row],[K2O]]/SUM([1]!Frame0[[#This Row],[K2O]],[1]!Frame0[[#This Row],[Na2O]])</f>
        <v>0.32686585589699718</v>
      </c>
    </row>
    <row r="87" spans="1:18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69.511127894917365</v>
      </c>
      <c r="H87" s="2">
        <v>0.34185800604057709</v>
      </c>
      <c r="I87" s="2">
        <v>13.009596340988629</v>
      </c>
      <c r="J87" s="2">
        <v>1.337326597368667</v>
      </c>
      <c r="K87" s="2">
        <v>0.83440819526659527</v>
      </c>
      <c r="L87" s="2">
        <v>0.38933828465732401</v>
      </c>
      <c r="M87" s="2">
        <v>1.329447801268911</v>
      </c>
      <c r="N87" s="2">
        <v>4.8524844746315274</v>
      </c>
      <c r="O87" s="2">
        <v>2.820328549834763</v>
      </c>
      <c r="P87" s="2">
        <v>5.5740838550256484</v>
      </c>
      <c r="Q87" s="4">
        <f>SUM([1]!Frame5[[#This Row],[MgO]:[K2O]],[1]!Frame5[[#This Row],[FeO]])/SUM([1]!Frame5[[#This Row],[Al2O3]],[1]!Frame5[[#This Row],[Fe2O3]])</f>
        <v>1.2062669275705715</v>
      </c>
      <c r="R87" s="4">
        <f>[1]!Frame0[[#This Row],[K2O]]/SUM([1]!Frame0[[#This Row],[K2O]],[1]!Frame0[[#This Row],[Na2O]])</f>
        <v>0.27663621124458332</v>
      </c>
    </row>
    <row r="88" spans="1:18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70.742244029553447</v>
      </c>
      <c r="H88" s="2">
        <v>0.19829761711570659</v>
      </c>
      <c r="I88" s="2">
        <v>13.374829770021771</v>
      </c>
      <c r="J88" s="2">
        <v>1.1140354415114571</v>
      </c>
      <c r="K88" s="2">
        <v>0.70574086573747352</v>
      </c>
      <c r="L88" s="2">
        <v>0.26660235947993632</v>
      </c>
      <c r="M88" s="2">
        <v>1.033897938792582</v>
      </c>
      <c r="N88" s="2">
        <v>4.8210886820601271</v>
      </c>
      <c r="O88" s="2">
        <v>3.3604823588717818</v>
      </c>
      <c r="P88" s="2">
        <v>4.3827809368557107</v>
      </c>
      <c r="Q88" s="4">
        <f>SUM([1]!Frame5[[#This Row],[MgO]:[K2O]],[1]!Frame5[[#This Row],[FeO]])/SUM([1]!Frame5[[#This Row],[Al2O3]],[1]!Frame5[[#This Row],[Fe2O3]])</f>
        <v>1.1358753889234094</v>
      </c>
      <c r="R88" s="4">
        <f>[1]!Frame0[[#This Row],[K2O]]/SUM([1]!Frame0[[#This Row],[K2O]],[1]!Frame0[[#This Row],[Na2O]])</f>
        <v>0.31443051783018217</v>
      </c>
    </row>
    <row r="89" spans="1:18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73.239939636064605</v>
      </c>
      <c r="H89" s="2">
        <v>9.9860930934175599E-2</v>
      </c>
      <c r="I89" s="2">
        <v>12.74737457400898</v>
      </c>
      <c r="J89" s="2">
        <v>0.33882813100505432</v>
      </c>
      <c r="K89" s="2">
        <v>0.21775136634334291</v>
      </c>
      <c r="L89" s="2">
        <v>1.819142554151815E-2</v>
      </c>
      <c r="M89" s="2">
        <v>0.93925928374811474</v>
      </c>
      <c r="N89" s="2">
        <v>4.7600363751572008</v>
      </c>
      <c r="O89" s="2">
        <v>3.343951841157371</v>
      </c>
      <c r="P89" s="2">
        <v>4.2948064360396296</v>
      </c>
      <c r="Q89" s="4">
        <f>SUM([1]!Frame5[[#This Row],[MgO]:[K2O]],[1]!Frame5[[#This Row],[FeO]])/SUM([1]!Frame5[[#This Row],[Al2O3]],[1]!Frame5[[#This Row],[Fe2O3]])</f>
        <v>1.0619714992751079</v>
      </c>
      <c r="R89" s="4">
        <f>[1]!Frame0[[#This Row],[K2O]]/SUM([1]!Frame0[[#This Row],[K2O]],[1]!Frame0[[#This Row],[Na2O]])</f>
        <v>0.31611720581171704</v>
      </c>
    </row>
    <row r="90" spans="1:18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71.214339943412355</v>
      </c>
      <c r="H90" s="2">
        <v>0.31127826993252472</v>
      </c>
      <c r="I90" s="2">
        <v>13.665414285705991</v>
      </c>
      <c r="J90" s="2">
        <v>0.71273777430681406</v>
      </c>
      <c r="K90" s="2">
        <v>0.45901975351531921</v>
      </c>
      <c r="L90" s="2">
        <v>1.231239069139569E-2</v>
      </c>
      <c r="M90" s="2">
        <v>1.0439944935717671</v>
      </c>
      <c r="N90" s="2">
        <v>5.2914587439657756</v>
      </c>
      <c r="O90" s="2">
        <v>3.0003887283764339</v>
      </c>
      <c r="P90" s="2">
        <v>4.2890556165216367</v>
      </c>
      <c r="Q90" s="4">
        <f>SUM([1]!Frame5[[#This Row],[MgO]:[K2O]],[1]!Frame5[[#This Row],[FeO]])/SUM([1]!Frame5[[#This Row],[Al2O3]],[1]!Frame5[[#This Row],[Fe2O3]])</f>
        <v>1.0669878642512665</v>
      </c>
      <c r="R90" s="4">
        <f>[1]!Frame0[[#This Row],[K2O]]/SUM([1]!Frame0[[#This Row],[K2O]],[1]!Frame0[[#This Row],[Na2O]])</f>
        <v>0.27171799643119982</v>
      </c>
    </row>
    <row r="91" spans="1:18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68.460119690868154</v>
      </c>
      <c r="H91" s="2">
        <v>0.34635501113535921</v>
      </c>
      <c r="I91" s="2">
        <v>14.417428961627371</v>
      </c>
      <c r="J91" s="2">
        <v>1.4798339293991729</v>
      </c>
      <c r="K91" s="2">
        <v>0.92718599665110479</v>
      </c>
      <c r="L91" s="2">
        <v>0.42587043118023782</v>
      </c>
      <c r="M91" s="2">
        <v>1.499905966046023</v>
      </c>
      <c r="N91" s="2">
        <v>5.1812460179233604</v>
      </c>
      <c r="O91" s="2">
        <v>2.6856999596098352</v>
      </c>
      <c r="P91" s="2">
        <v>4.5763540355593717</v>
      </c>
      <c r="Q91" s="4">
        <f>SUM([1]!Frame5[[#This Row],[MgO]:[K2O]],[1]!Frame5[[#This Row],[FeO]])/SUM([1]!Frame5[[#This Row],[Al2O3]],[1]!Frame5[[#This Row],[Fe2O3]])</f>
        <v>1.1549676939964928</v>
      </c>
      <c r="R91" s="4">
        <f>[1]!Frame0[[#This Row],[K2O]]/SUM([1]!Frame0[[#This Row],[K2O]],[1]!Frame0[[#This Row],[Na2O]])</f>
        <v>0.25432522821158715</v>
      </c>
    </row>
    <row r="92" spans="1:18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69.296384841460878</v>
      </c>
      <c r="H92" s="2">
        <v>0.47699355030010682</v>
      </c>
      <c r="I92" s="2">
        <v>14.627491412249761</v>
      </c>
      <c r="J92" s="2">
        <v>1.019018148943476</v>
      </c>
      <c r="K92" s="2">
        <v>0.65831737434239046</v>
      </c>
      <c r="L92" s="2">
        <v>0.22579366763523759</v>
      </c>
      <c r="M92" s="2">
        <v>0.964183091417117</v>
      </c>
      <c r="N92" s="2">
        <v>5.4739643132835649</v>
      </c>
      <c r="O92" s="2">
        <v>3.2724487713558861</v>
      </c>
      <c r="P92" s="2">
        <v>3.9854048290115651</v>
      </c>
      <c r="Q92" s="4">
        <f>SUM([1]!Frame5[[#This Row],[MgO]:[K2O]],[1]!Frame5[[#This Row],[FeO]])/SUM([1]!Frame5[[#This Row],[Al2O3]],[1]!Frame5[[#This Row],[Fe2O3]])</f>
        <v>1.0844016862444539</v>
      </c>
      <c r="R92" s="4">
        <f>[1]!Frame0[[#This Row],[K2O]]/SUM([1]!Frame0[[#This Row],[K2O]],[1]!Frame0[[#This Row],[Na2O]])</f>
        <v>0.28230917992959814</v>
      </c>
    </row>
    <row r="93" spans="1:18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66.730566946500105</v>
      </c>
      <c r="H93" s="2">
        <v>0.56117518688697277</v>
      </c>
      <c r="I93" s="2">
        <v>14.543358896597081</v>
      </c>
      <c r="J93" s="2">
        <v>2.2067964445338442</v>
      </c>
      <c r="K93" s="2">
        <v>1.4046474610770949</v>
      </c>
      <c r="L93" s="2">
        <v>0.63104443338597527</v>
      </c>
      <c r="M93" s="2">
        <v>1.8343643032694501</v>
      </c>
      <c r="N93" s="2">
        <v>5.2589379005334704</v>
      </c>
      <c r="O93" s="2">
        <v>2.9594746918800858</v>
      </c>
      <c r="P93" s="2">
        <v>3.8696337353359458</v>
      </c>
      <c r="Q93" s="4">
        <f>SUM([1]!Frame5[[#This Row],[MgO]:[K2O]],[1]!Frame5[[#This Row],[FeO]])/SUM([1]!Frame5[[#This Row],[Al2O3]],[1]!Frame5[[#This Row],[Fe2O3]])</f>
        <v>1.2900346970776755</v>
      </c>
      <c r="R93" s="4">
        <f>[1]!Frame0[[#This Row],[K2O]]/SUM([1]!Frame0[[#This Row],[K2O]],[1]!Frame0[[#This Row],[Na2O]])</f>
        <v>0.27022352804536465</v>
      </c>
    </row>
    <row r="94" spans="1:18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68.203596568918314</v>
      </c>
      <c r="H94" s="2">
        <v>0.51110263391550959</v>
      </c>
      <c r="I94" s="2">
        <v>15.070994631117159</v>
      </c>
      <c r="J94" s="2">
        <v>1.076142660808342</v>
      </c>
      <c r="K94" s="2">
        <v>0.67446545435643357</v>
      </c>
      <c r="L94" s="2">
        <v>0.17328116370711369</v>
      </c>
      <c r="M94" s="2">
        <v>1.937349266018999</v>
      </c>
      <c r="N94" s="2">
        <v>4.8357020961141073</v>
      </c>
      <c r="O94" s="2">
        <v>2.8349349961391241</v>
      </c>
      <c r="P94" s="2">
        <v>4.6824305289049049</v>
      </c>
      <c r="Q94" s="4">
        <f>SUM([1]!Frame5[[#This Row],[MgO]:[K2O]],[1]!Frame5[[#This Row],[FeO]])/SUM([1]!Frame5[[#This Row],[Al2O3]],[1]!Frame5[[#This Row],[Fe2O3]])</f>
        <v>1.0651756502164007</v>
      </c>
      <c r="R94" s="4">
        <f>[1]!Frame0[[#This Row],[K2O]]/SUM([1]!Frame0[[#This Row],[K2O]],[1]!Frame0[[#This Row],[Na2O]])</f>
        <v>0.27836649923825629</v>
      </c>
    </row>
    <row r="95" spans="1:18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66.827813370148732</v>
      </c>
      <c r="H95" s="2">
        <v>0.25242738682065152</v>
      </c>
      <c r="I95" s="2">
        <v>13.98634706235906</v>
      </c>
      <c r="J95" s="2">
        <v>1.508991669384866</v>
      </c>
      <c r="K95" s="2">
        <v>0.96061771033127519</v>
      </c>
      <c r="L95" s="2">
        <v>0.2150307369212956</v>
      </c>
      <c r="M95" s="2">
        <v>1.1779944718297071</v>
      </c>
      <c r="N95" s="2">
        <v>4.2538689260517168</v>
      </c>
      <c r="O95" s="2">
        <v>4.7493745372181806</v>
      </c>
      <c r="P95" s="2">
        <v>6.067534128934513</v>
      </c>
      <c r="Q95" s="4">
        <f>SUM([1]!Frame5[[#This Row],[MgO]:[K2O]],[1]!Frame5[[#This Row],[FeO]])/SUM([1]!Frame5[[#This Row],[Al2O3]],[1]!Frame5[[#This Row],[Fe2O3]])</f>
        <v>1.1620991948504023</v>
      </c>
      <c r="R95" s="4">
        <f>[1]!Frame0[[#This Row],[K2O]]/SUM([1]!Frame0[[#This Row],[K2O]],[1]!Frame0[[#This Row],[Na2O]])</f>
        <v>0.42350839153155184</v>
      </c>
    </row>
    <row r="96" spans="1:18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71.529888960572862</v>
      </c>
      <c r="H96" s="2">
        <v>0.1189572158740498</v>
      </c>
      <c r="I96" s="2">
        <v>11.447344389110491</v>
      </c>
      <c r="J96" s="2">
        <v>0.40529647429722271</v>
      </c>
      <c r="K96" s="2">
        <v>0.26464000023146761</v>
      </c>
      <c r="L96" s="2">
        <v>0.1006561057395806</v>
      </c>
      <c r="M96" s="2">
        <v>3.54126481101979</v>
      </c>
      <c r="N96" s="2">
        <v>2.671962079632503</v>
      </c>
      <c r="O96" s="2">
        <v>4.328212546801967</v>
      </c>
      <c r="P96" s="2">
        <v>5.5917774167200456</v>
      </c>
      <c r="Q96" s="4">
        <f>SUM([1]!Frame5[[#This Row],[MgO]:[K2O]],[1]!Frame5[[#This Row],[FeO]])/SUM([1]!Frame5[[#This Row],[Al2O3]],[1]!Frame5[[#This Row],[Fe2O3]])</f>
        <v>1.4074459712978611</v>
      </c>
      <c r="R96" s="4">
        <f>[1]!Frame0[[#This Row],[K2O]]/SUM([1]!Frame0[[#This Row],[K2O]],[1]!Frame0[[#This Row],[Na2O]])</f>
        <v>0.51593712515513845</v>
      </c>
    </row>
    <row r="97" spans="1:18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73.450490040378966</v>
      </c>
      <c r="H97" s="2">
        <v>0.1806081675640222</v>
      </c>
      <c r="I97" s="2">
        <v>11.49238287288963</v>
      </c>
      <c r="J97" s="2">
        <v>0.76070745872032353</v>
      </c>
      <c r="K97" s="2">
        <v>0.46898979475761271</v>
      </c>
      <c r="L97" s="2">
        <v>0.13307970241559541</v>
      </c>
      <c r="M97" s="2">
        <v>0.87452375873105537</v>
      </c>
      <c r="N97" s="2">
        <v>2.566537118015054</v>
      </c>
      <c r="O97" s="2">
        <v>5.2851653245050736</v>
      </c>
      <c r="P97" s="2">
        <v>4.7875157620226609</v>
      </c>
      <c r="Q97" s="4">
        <f>SUM([1]!Frame5[[#This Row],[MgO]:[K2O]],[1]!Frame5[[#This Row],[FeO]])/SUM([1]!Frame5[[#This Row],[Al2O3]],[1]!Frame5[[#This Row],[Fe2O3]])</f>
        <v>1.0981679220454854</v>
      </c>
      <c r="R97" s="4">
        <f>[1]!Frame0[[#This Row],[K2O]]/SUM([1]!Frame0[[#This Row],[K2O]],[1]!Frame0[[#This Row],[Na2O]])</f>
        <v>0.57536505033127927</v>
      </c>
    </row>
    <row r="98" spans="1:18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73.370734409016748</v>
      </c>
      <c r="H98" s="2">
        <v>0.11419569557823619</v>
      </c>
      <c r="I98" s="2">
        <v>12.276037274660389</v>
      </c>
      <c r="J98" s="2">
        <v>0.54715898966911714</v>
      </c>
      <c r="K98" s="2">
        <v>0.34092006732703761</v>
      </c>
      <c r="L98" s="2">
        <v>7.6130463718824135E-2</v>
      </c>
      <c r="M98" s="2">
        <v>0.63759263364515206</v>
      </c>
      <c r="N98" s="2">
        <v>3.8255558018709119</v>
      </c>
      <c r="O98" s="2">
        <v>4.1205613487813562</v>
      </c>
      <c r="P98" s="2">
        <v>4.691113315732248</v>
      </c>
      <c r="Q98" s="4">
        <f>SUM([1]!Frame5[[#This Row],[MgO]:[K2O]],[1]!Frame5[[#This Row],[FeO]])/SUM([1]!Frame5[[#This Row],[Al2O3]],[1]!Frame5[[#This Row],[Fe2O3]])</f>
        <v>1.031083482771525</v>
      </c>
      <c r="R98" s="4">
        <f>[1]!Frame0[[#This Row],[K2O]]/SUM([1]!Frame0[[#This Row],[K2O]],[1]!Frame0[[#This Row],[Na2O]])</f>
        <v>0.41476877136570028</v>
      </c>
    </row>
    <row r="99" spans="1:18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73.372541596672377</v>
      </c>
      <c r="H99" s="2">
        <v>6.6016425601119116E-2</v>
      </c>
      <c r="I99" s="2">
        <v>11.788647428771281</v>
      </c>
      <c r="J99" s="2">
        <v>0.65663501566261551</v>
      </c>
      <c r="K99" s="2">
        <v>0.40474825581215162</v>
      </c>
      <c r="L99" s="2">
        <v>4.7154589715085092E-2</v>
      </c>
      <c r="M99" s="2">
        <v>0.48097681509386792</v>
      </c>
      <c r="N99" s="2">
        <v>4.0741565513833518</v>
      </c>
      <c r="O99" s="2">
        <v>3.6214724901185349</v>
      </c>
      <c r="P99" s="2">
        <v>5.4876508311696197</v>
      </c>
      <c r="Q99" s="4">
        <f>SUM([1]!Frame5[[#This Row],[MgO]:[K2O]],[1]!Frame5[[#This Row],[FeO]])/SUM([1]!Frame5[[#This Row],[Al2O3]],[1]!Frame5[[#This Row],[Fe2O3]])</f>
        <v>1.0415881069744015</v>
      </c>
      <c r="R99" s="4">
        <f>[1]!Frame0[[#This Row],[K2O]]/SUM([1]!Frame0[[#This Row],[K2O]],[1]!Frame0[[#This Row],[Na2O]])</f>
        <v>0.36903602074149272</v>
      </c>
    </row>
    <row r="100" spans="1:18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68.064220055042114</v>
      </c>
      <c r="H100" s="2">
        <v>0.20676242169186809</v>
      </c>
      <c r="I100" s="2">
        <v>16.06839391433947</v>
      </c>
      <c r="J100" s="2">
        <v>0.97287585879957306</v>
      </c>
      <c r="K100" s="2">
        <v>0.56397624776364075</v>
      </c>
      <c r="L100" s="2">
        <v>0.17722493287874411</v>
      </c>
      <c r="M100" s="2">
        <v>1.6245618847218211</v>
      </c>
      <c r="N100" s="2">
        <v>2.6682198227855358</v>
      </c>
      <c r="O100" s="2">
        <v>4.4700066403861003</v>
      </c>
      <c r="P100" s="2">
        <v>5.1837582215911366</v>
      </c>
      <c r="Q100" s="4">
        <f>SUM([1]!Frame5[[#This Row],[MgO]:[K2O]],[1]!Frame5[[#This Row],[FeO]])/SUM([1]!Frame5[[#This Row],[Al2O3]],[1]!Frame5[[#This Row],[Fe2O3]])</f>
        <v>0.85283825169848559</v>
      </c>
      <c r="R100" s="4">
        <f>[1]!Frame0[[#This Row],[K2O]]/SUM([1]!Frame0[[#This Row],[K2O]],[1]!Frame0[[#This Row],[Na2O]])</f>
        <v>0.52433248733059612</v>
      </c>
    </row>
    <row r="101" spans="1:18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65.9937403862899</v>
      </c>
      <c r="H101" s="2">
        <v>0.28127843492098881</v>
      </c>
      <c r="I101" s="2">
        <v>15.441216151524619</v>
      </c>
      <c r="J101" s="2">
        <v>1.254288333085229</v>
      </c>
      <c r="K101" s="2">
        <v>0.83093758480349111</v>
      </c>
      <c r="L101" s="2">
        <v>0.24248140941464541</v>
      </c>
      <c r="M101" s="2">
        <v>2.0562423518361941</v>
      </c>
      <c r="N101" s="2">
        <v>4.422860907723134</v>
      </c>
      <c r="O101" s="2">
        <v>4.8981244701758389</v>
      </c>
      <c r="P101" s="2">
        <v>4.5788299702259501</v>
      </c>
      <c r="Q101" s="4">
        <f>SUM([1]!Frame5[[#This Row],[MgO]:[K2O]],[1]!Frame5[[#This Row],[FeO]])/SUM([1]!Frame5[[#This Row],[Al2O3]],[1]!Frame5[[#This Row],[Fe2O3]])</f>
        <v>1.1714518159887501</v>
      </c>
      <c r="R101" s="4">
        <f>[1]!Frame0[[#This Row],[K2O]]/SUM([1]!Frame0[[#This Row],[K2O]],[1]!Frame0[[#This Row],[Na2O]])</f>
        <v>0.42152753082513322</v>
      </c>
    </row>
    <row r="102" spans="1:18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69.228199714767541</v>
      </c>
      <c r="H102" s="2">
        <v>0.18559839065621331</v>
      </c>
      <c r="I102" s="2">
        <v>13.88080595381469</v>
      </c>
      <c r="J102" s="2">
        <v>1.6126965519391701</v>
      </c>
      <c r="K102" s="2">
        <v>0.9629003559750946</v>
      </c>
      <c r="L102" s="2">
        <v>0.38096511766275371</v>
      </c>
      <c r="M102" s="2">
        <v>1.8266788975111521</v>
      </c>
      <c r="N102" s="2">
        <v>4.1027012671373466</v>
      </c>
      <c r="O102" s="2">
        <v>2.6472191509386209</v>
      </c>
      <c r="P102" s="2">
        <v>5.1722345995974202</v>
      </c>
      <c r="Q102" s="4">
        <f>SUM([1]!Frame5[[#This Row],[MgO]:[K2O]],[1]!Frame5[[#This Row],[FeO]])/SUM([1]!Frame5[[#This Row],[Al2O3]],[1]!Frame5[[#This Row],[Fe2O3]])</f>
        <v>1.1167899382429256</v>
      </c>
      <c r="R102" s="4">
        <f>[1]!Frame0[[#This Row],[K2O]]/SUM([1]!Frame0[[#This Row],[K2O]],[1]!Frame0[[#This Row],[Na2O]])</f>
        <v>0.29802772831194824</v>
      </c>
    </row>
    <row r="103" spans="1:18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68.953972222080466</v>
      </c>
      <c r="H103" s="2">
        <v>0.20729535240308419</v>
      </c>
      <c r="I103" s="2">
        <v>13.69091577462188</v>
      </c>
      <c r="J103" s="2">
        <v>1.4302887947228931</v>
      </c>
      <c r="K103" s="2">
        <v>0.88923229708743612</v>
      </c>
      <c r="L103" s="2">
        <v>0.32036554462294842</v>
      </c>
      <c r="M103" s="2">
        <v>1.846813139591114</v>
      </c>
      <c r="N103" s="2">
        <v>4.7677931052709361</v>
      </c>
      <c r="O103" s="2">
        <v>2.6194594530935178</v>
      </c>
      <c r="P103" s="2">
        <v>5.2738643165057377</v>
      </c>
      <c r="Q103" s="4">
        <f>SUM([1]!Frame5[[#This Row],[MgO]:[K2O]],[1]!Frame5[[#This Row],[FeO]])/SUM([1]!Frame5[[#This Row],[Al2O3]],[1]!Frame5[[#This Row],[Fe2O3]])</f>
        <v>1.1836350000917109</v>
      </c>
      <c r="R103" s="4">
        <f>[1]!Frame0[[#This Row],[K2O]]/SUM([1]!Frame0[[#This Row],[K2O]],[1]!Frame0[[#This Row],[Na2O]])</f>
        <v>0.26551718377770905</v>
      </c>
    </row>
    <row r="104" spans="1:18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74.322317987129892</v>
      </c>
      <c r="H104" s="2">
        <v>0.2478363816423467</v>
      </c>
      <c r="I104" s="2">
        <v>11.028718983084429</v>
      </c>
      <c r="J104" s="2">
        <v>1.1796168398054949</v>
      </c>
      <c r="K104" s="2">
        <v>0.71223980775040074</v>
      </c>
      <c r="L104" s="2">
        <v>0.3050293927905805</v>
      </c>
      <c r="M104" s="2">
        <v>0.51473710033410469</v>
      </c>
      <c r="N104" s="2">
        <v>3.05982609643051</v>
      </c>
      <c r="O104" s="2">
        <v>4.3466688472657724</v>
      </c>
      <c r="P104" s="2">
        <v>4.2830085637664723</v>
      </c>
      <c r="Q104" s="4">
        <f>SUM([1]!Frame5[[#This Row],[MgO]:[K2O]],[1]!Frame5[[#This Row],[FeO]])/SUM([1]!Frame5[[#This Row],[Al2O3]],[1]!Frame5[[#This Row],[Fe2O3]])</f>
        <v>1.1425426690637501</v>
      </c>
      <c r="R104" s="4">
        <f>[1]!Frame0[[#This Row],[K2O]]/SUM([1]!Frame0[[#This Row],[K2O]],[1]!Frame0[[#This Row],[Na2O]])</f>
        <v>0.48312646063346804</v>
      </c>
    </row>
    <row r="105" spans="1:18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66.120105812634364</v>
      </c>
      <c r="H105" s="2">
        <v>0.40188776326058501</v>
      </c>
      <c r="I105" s="2">
        <v>14.14262176426536</v>
      </c>
      <c r="J105" s="2">
        <v>2.1141879736777098</v>
      </c>
      <c r="K105" s="2">
        <v>1.3721635268724131</v>
      </c>
      <c r="L105" s="2">
        <v>0.69851920757196928</v>
      </c>
      <c r="M105" s="2">
        <v>2.8514893678965332</v>
      </c>
      <c r="N105" s="2">
        <v>4.8513594279313494</v>
      </c>
      <c r="O105" s="2">
        <v>3.0811395183311538</v>
      </c>
      <c r="P105" s="2">
        <v>4.366525637558559</v>
      </c>
      <c r="Q105" s="4">
        <f>SUM([1]!Frame5[[#This Row],[MgO]:[K2O]],[1]!Frame5[[#This Row],[FeO]])/SUM([1]!Frame5[[#This Row],[Al2O3]],[1]!Frame5[[#This Row],[Fe2O3]])</f>
        <v>1.4161141848995875</v>
      </c>
      <c r="R105" s="4">
        <f>[1]!Frame0[[#This Row],[K2O]]/SUM([1]!Frame0[[#This Row],[K2O]],[1]!Frame0[[#This Row],[Na2O]])</f>
        <v>0.29472793872791914</v>
      </c>
    </row>
    <row r="106" spans="1:18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63.551919707764164</v>
      </c>
      <c r="H106" s="2">
        <v>0.6590569451175543</v>
      </c>
      <c r="I106" s="2">
        <v>14.59340378474584</v>
      </c>
      <c r="J106" s="2">
        <v>3.0225544084864668</v>
      </c>
      <c r="K106" s="2">
        <v>1.836530184714555</v>
      </c>
      <c r="L106" s="2">
        <v>1.412264882394759</v>
      </c>
      <c r="M106" s="2">
        <v>2.8245297647895171</v>
      </c>
      <c r="N106" s="2">
        <v>3.9543416707053249</v>
      </c>
      <c r="O106" s="2">
        <v>3.2952847255877709</v>
      </c>
      <c r="P106" s="2">
        <v>4.8501139256940302</v>
      </c>
      <c r="Q106" s="4">
        <f>SUM([1]!Frame5[[#This Row],[MgO]:[K2O]],[1]!Frame5[[#This Row],[FeO]])/SUM([1]!Frame5[[#This Row],[Al2O3]],[1]!Frame5[[#This Row],[Fe2O3]])</f>
        <v>1.4632808986471053</v>
      </c>
      <c r="R106" s="4">
        <f>[1]!Frame0[[#This Row],[K2O]]/SUM([1]!Frame0[[#This Row],[K2O]],[1]!Frame0[[#This Row],[Na2O]])</f>
        <v>0.35413940678692435</v>
      </c>
    </row>
    <row r="107" spans="1:18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69.410649360155389</v>
      </c>
      <c r="H107" s="2">
        <v>0.37519269924408311</v>
      </c>
      <c r="I107" s="2">
        <v>13.131744473542909</v>
      </c>
      <c r="J107" s="2">
        <v>1.5073000880511811</v>
      </c>
      <c r="K107" s="2">
        <v>0.91065888892289826</v>
      </c>
      <c r="L107" s="2">
        <v>0.46899087405510398</v>
      </c>
      <c r="M107" s="2">
        <v>0.93798174811020796</v>
      </c>
      <c r="N107" s="2">
        <v>3.5643306428187902</v>
      </c>
      <c r="O107" s="2">
        <v>4.2209178664959364</v>
      </c>
      <c r="P107" s="2">
        <v>5.4722333586035221</v>
      </c>
      <c r="Q107" s="4">
        <f>SUM([1]!Frame5[[#This Row],[MgO]:[K2O]],[1]!Frame5[[#This Row],[FeO]])/SUM([1]!Frame5[[#This Row],[Al2O3]],[1]!Frame5[[#This Row],[Fe2O3]])</f>
        <v>1.1276427622798273</v>
      </c>
      <c r="R107" s="4">
        <f>[1]!Frame0[[#This Row],[K2O]]/SUM([1]!Frame0[[#This Row],[K2O]],[1]!Frame0[[#This Row],[Na2O]])</f>
        <v>0.43794776292246251</v>
      </c>
    </row>
    <row r="108" spans="1:18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66.681779223795317</v>
      </c>
      <c r="H108" s="2">
        <v>0.49009929606181729</v>
      </c>
      <c r="I108" s="2">
        <v>13.63795541156634</v>
      </c>
      <c r="J108" s="2">
        <v>2.6202349282142809</v>
      </c>
      <c r="K108" s="2">
        <v>1.6294689354423919</v>
      </c>
      <c r="L108" s="2">
        <v>0.53722422837545369</v>
      </c>
      <c r="M108" s="2">
        <v>1.950972197784542</v>
      </c>
      <c r="N108" s="2">
        <v>5.1837425544999913</v>
      </c>
      <c r="O108" s="2">
        <v>2.412796534458177</v>
      </c>
      <c r="P108" s="2">
        <v>4.8557266898016866</v>
      </c>
      <c r="Q108" s="4">
        <f>SUM([1]!Frame5[[#This Row],[MgO]:[K2O]],[1]!Frame5[[#This Row],[FeO]])/SUM([1]!Frame5[[#This Row],[Al2O3]],[1]!Frame5[[#This Row],[Fe2O3]])</f>
        <v>1.3464973854823934</v>
      </c>
      <c r="R108" s="4">
        <f>[1]!Frame0[[#This Row],[K2O]]/SUM([1]!Frame0[[#This Row],[K2O]],[1]!Frame0[[#This Row],[Na2O]])</f>
        <v>0.23445715550435312</v>
      </c>
    </row>
    <row r="109" spans="1:18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62.254468411395877</v>
      </c>
      <c r="H109" s="2">
        <v>0.68641986609808636</v>
      </c>
      <c r="I109" s="2">
        <v>16.645681752878591</v>
      </c>
      <c r="J109" s="2">
        <v>3.8498352658222448</v>
      </c>
      <c r="K109" s="2">
        <v>2.2179650822127628</v>
      </c>
      <c r="L109" s="2">
        <v>6.6735264759536159E-2</v>
      </c>
      <c r="M109" s="2">
        <v>1.2679700304311869</v>
      </c>
      <c r="N109" s="2">
        <v>4.776338234932517</v>
      </c>
      <c r="O109" s="2">
        <v>3.0984230066927498</v>
      </c>
      <c r="P109" s="2">
        <v>5.1361630847764506</v>
      </c>
      <c r="Q109" s="4">
        <f>SUM([1]!Frame5[[#This Row],[MgO]:[K2O]],[1]!Frame5[[#This Row],[FeO]])/SUM([1]!Frame5[[#This Row],[Al2O3]],[1]!Frame5[[#This Row],[Fe2O3]])</f>
        <v>1.060202922862483</v>
      </c>
      <c r="R109" s="4">
        <f>[1]!Frame0[[#This Row],[K2O]]/SUM([1]!Frame0[[#This Row],[K2O]],[1]!Frame0[[#This Row],[Na2O]])</f>
        <v>0.29914923723770465</v>
      </c>
    </row>
    <row r="110" spans="1:18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73.225833927857266</v>
      </c>
      <c r="H110" s="2">
        <v>0.55196547902681037</v>
      </c>
      <c r="I110" s="2">
        <v>11.4800274977271</v>
      </c>
      <c r="J110" s="2">
        <v>1.4882238360289539</v>
      </c>
      <c r="K110" s="2">
        <v>0.93265847288314352</v>
      </c>
      <c r="L110" s="2">
        <v>0.14547994306024639</v>
      </c>
      <c r="M110" s="2">
        <v>0.6371932835035623</v>
      </c>
      <c r="N110" s="2">
        <v>4.2277864087071704</v>
      </c>
      <c r="O110" s="2">
        <v>3.7294563305272059</v>
      </c>
      <c r="P110" s="2">
        <v>3.5813748206785458</v>
      </c>
      <c r="Q110" s="4">
        <f>SUM([1]!Frame5[[#This Row],[MgO]:[K2O]],[1]!Frame5[[#This Row],[FeO]])/SUM([1]!Frame5[[#This Row],[Al2O3]],[1]!Frame5[[#This Row],[Fe2O3]])</f>
        <v>1.211595901341989</v>
      </c>
      <c r="R110" s="4">
        <f>[1]!Frame0[[#This Row],[K2O]]/SUM([1]!Frame0[[#This Row],[K2O]],[1]!Frame0[[#This Row],[Na2O]])</f>
        <v>0.36726046156398712</v>
      </c>
    </row>
    <row r="111" spans="1:18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71.633444177421921</v>
      </c>
      <c r="H111" s="2">
        <v>0.62674785722978732</v>
      </c>
      <c r="I111" s="2">
        <v>11.9626238189762</v>
      </c>
      <c r="J111" s="2">
        <v>1.786180783989471</v>
      </c>
      <c r="K111" s="2">
        <v>1.120141380578846</v>
      </c>
      <c r="L111" s="2">
        <v>0.24295270280194589</v>
      </c>
      <c r="M111" s="2">
        <v>0.87525204785312671</v>
      </c>
      <c r="N111" s="2">
        <v>4.4807539368675871</v>
      </c>
      <c r="O111" s="2">
        <v>3.4955121993328651</v>
      </c>
      <c r="P111" s="2">
        <v>3.7763910949482482</v>
      </c>
      <c r="Q111" s="4">
        <f>SUM([1]!Frame5[[#This Row],[MgO]:[K2O]],[1]!Frame5[[#This Row],[FeO]])/SUM([1]!Frame5[[#This Row],[Al2O3]],[1]!Frame5[[#This Row],[Fe2O3]])</f>
        <v>1.2538316049109131</v>
      </c>
      <c r="R111" s="4">
        <f>[1]!Frame0[[#This Row],[K2O]]/SUM([1]!Frame0[[#This Row],[K2O]],[1]!Frame0[[#This Row],[Na2O]])</f>
        <v>0.3391951652202288</v>
      </c>
    </row>
    <row r="112" spans="1:18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71.632516270019394</v>
      </c>
      <c r="H112" s="2">
        <v>0.7224965097233107</v>
      </c>
      <c r="I112" s="2">
        <v>12.12295428217886</v>
      </c>
      <c r="J112" s="2">
        <v>2.1444208698420901</v>
      </c>
      <c r="K112" s="2">
        <v>1.2584792821322639</v>
      </c>
      <c r="L112" s="2">
        <v>0.34518316829603601</v>
      </c>
      <c r="M112" s="2">
        <v>0.96638496904841287</v>
      </c>
      <c r="N112" s="2">
        <v>3.5349556918570442</v>
      </c>
      <c r="O112" s="2">
        <v>3.3005291304063982</v>
      </c>
      <c r="P112" s="2">
        <v>3.972079826496191</v>
      </c>
      <c r="Q112" s="4">
        <f>SUM([1]!Frame5[[#This Row],[MgO]:[K2O]],[1]!Frame5[[#This Row],[FeO]])/SUM([1]!Frame5[[#This Row],[Al2O3]],[1]!Frame5[[#This Row],[Fe2O3]])</f>
        <v>1.1651738359854642</v>
      </c>
      <c r="R112" s="4">
        <f>[1]!Frame0[[#This Row],[K2O]]/SUM([1]!Frame0[[#This Row],[K2O]],[1]!Frame0[[#This Row],[Na2O]])</f>
        <v>0.38055588441066107</v>
      </c>
    </row>
    <row r="113" spans="1:18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72.763488339578842</v>
      </c>
      <c r="H113" s="2">
        <v>0.59544779640776646</v>
      </c>
      <c r="I113" s="2">
        <v>11.758396101406371</v>
      </c>
      <c r="J113" s="2">
        <v>1.6995936445233839</v>
      </c>
      <c r="K113" s="2">
        <v>1.0342814338474571</v>
      </c>
      <c r="L113" s="2">
        <v>0.2323948494833277</v>
      </c>
      <c r="M113" s="2">
        <v>0.65955368411767301</v>
      </c>
      <c r="N113" s="2">
        <v>4.0376669383217978</v>
      </c>
      <c r="O113" s="2">
        <v>3.440978753283515</v>
      </c>
      <c r="P113" s="2">
        <v>3.7781984590298752</v>
      </c>
      <c r="Q113" s="4">
        <f>SUM([1]!Frame5[[#This Row],[MgO]:[K2O]],[1]!Frame5[[#This Row],[FeO]])/SUM([1]!Frame5[[#This Row],[Al2O3]],[1]!Frame5[[#This Row],[Fe2O3]])</f>
        <v>1.1729118453174456</v>
      </c>
      <c r="R113" s="4">
        <f>[1]!Frame0[[#This Row],[K2O]]/SUM([1]!Frame0[[#This Row],[K2O]],[1]!Frame0[[#This Row],[Na2O]])</f>
        <v>0.35928182988749396</v>
      </c>
    </row>
    <row r="114" spans="1:18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70.442268733840365</v>
      </c>
      <c r="H114" s="2">
        <v>0.80710279565691423</v>
      </c>
      <c r="I114" s="2">
        <v>11.980956904541159</v>
      </c>
      <c r="J114" s="2">
        <v>2.5228928465501279</v>
      </c>
      <c r="K114" s="2">
        <v>1.5262958142575931</v>
      </c>
      <c r="L114" s="2">
        <v>0.38893214745848043</v>
      </c>
      <c r="M114" s="2">
        <v>1.082307903121555</v>
      </c>
      <c r="N114" s="2">
        <v>4.1240892397316022</v>
      </c>
      <c r="O114" s="2">
        <v>3.2581684047680031</v>
      </c>
      <c r="P114" s="2">
        <v>3.8669852100742039</v>
      </c>
      <c r="Q114" s="4">
        <f>SUM([1]!Frame5[[#This Row],[MgO]:[K2O]],[1]!Frame5[[#This Row],[FeO]])/SUM([1]!Frame5[[#This Row],[Al2O3]],[1]!Frame5[[#This Row],[Fe2O3]])</f>
        <v>1.3001049010893058</v>
      </c>
      <c r="R114" s="4">
        <f>[1]!Frame0[[#This Row],[K2O]]/SUM([1]!Frame0[[#This Row],[K2O]],[1]!Frame0[[#This Row],[Na2O]])</f>
        <v>0.34203211427418423</v>
      </c>
    </row>
    <row r="115" spans="1:18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74.362264111929278</v>
      </c>
      <c r="H115" s="2">
        <v>0.78951405357421578</v>
      </c>
      <c r="I115" s="2">
        <v>11.28527622044442</v>
      </c>
      <c r="J115" s="2">
        <v>1.274013078361802</v>
      </c>
      <c r="K115" s="2">
        <v>0.76600446161452818</v>
      </c>
      <c r="L115" s="2">
        <v>0.13530830820116191</v>
      </c>
      <c r="M115" s="2">
        <v>0.30022482186898619</v>
      </c>
      <c r="N115" s="2">
        <v>3.3634506557223851</v>
      </c>
      <c r="O115" s="2">
        <v>4.0396656921271719</v>
      </c>
      <c r="P115" s="2">
        <v>3.6842785961560591</v>
      </c>
      <c r="Q115" s="4">
        <f>SUM([1]!Frame5[[#This Row],[MgO]:[K2O]],[1]!Frame5[[#This Row],[FeO]])/SUM([1]!Frame5[[#This Row],[Al2O3]],[1]!Frame5[[#This Row],[Fe2O3]])</f>
        <v>1.0703006569144411</v>
      </c>
      <c r="R115" s="4">
        <f>[1]!Frame0[[#This Row],[K2O]]/SUM([1]!Frame0[[#This Row],[K2O]],[1]!Frame0[[#This Row],[Na2O]])</f>
        <v>0.44142593577057843</v>
      </c>
    </row>
    <row r="116" spans="1:18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69.553429612388783</v>
      </c>
      <c r="H116" s="2">
        <v>0.97250297792621121</v>
      </c>
      <c r="I116" s="2">
        <v>12.05202954703393</v>
      </c>
      <c r="J116" s="2">
        <v>2.781692871614097</v>
      </c>
      <c r="K116" s="2">
        <v>1.690203847741844</v>
      </c>
      <c r="L116" s="2">
        <v>0.42583069942834673</v>
      </c>
      <c r="M116" s="2">
        <v>1.2277504052015631</v>
      </c>
      <c r="N116" s="2">
        <v>4.2996759171885941</v>
      </c>
      <c r="O116" s="2">
        <v>3.133442485954594</v>
      </c>
      <c r="P116" s="2">
        <v>3.8634416355220589</v>
      </c>
      <c r="Q116" s="4">
        <f>SUM([1]!Frame5[[#This Row],[MgO]:[K2O]],[1]!Frame5[[#This Row],[FeO]])/SUM([1]!Frame5[[#This Row],[Al2O3]],[1]!Frame5[[#This Row],[Fe2O3]])</f>
        <v>1.3496401158161064</v>
      </c>
      <c r="R116" s="4">
        <f>[1]!Frame0[[#This Row],[K2O]]/SUM([1]!Frame0[[#This Row],[K2O]],[1]!Frame0[[#This Row],[Na2O]])</f>
        <v>0.32410309455053216</v>
      </c>
    </row>
    <row r="117" spans="1:18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67.156733104669755</v>
      </c>
      <c r="H117" s="2">
        <v>0.26649497263757832</v>
      </c>
      <c r="I117" s="2">
        <v>14.89516543492179</v>
      </c>
      <c r="J117" s="2">
        <v>1.429587377114369</v>
      </c>
      <c r="K117" s="2">
        <v>0.93562719672426753</v>
      </c>
      <c r="L117" s="2">
        <v>0.35215407098537121</v>
      </c>
      <c r="M117" s="2">
        <v>1.2753687976226959</v>
      </c>
      <c r="N117" s="2">
        <v>5.9009601084035204</v>
      </c>
      <c r="O117" s="2">
        <v>3.1122805733031469</v>
      </c>
      <c r="P117" s="2">
        <v>4.675628363617502</v>
      </c>
      <c r="Q117" s="4">
        <f>SUM([1]!Frame5[[#This Row],[MgO]:[K2O]],[1]!Frame5[[#This Row],[FeO]])/SUM([1]!Frame5[[#This Row],[Al2O3]],[1]!Frame5[[#This Row],[Fe2O3]])</f>
        <v>1.1821867951097187</v>
      </c>
      <c r="R117" s="4">
        <f>[1]!Frame0[[#This Row],[K2O]]/SUM([1]!Frame0[[#This Row],[K2O]],[1]!Frame0[[#This Row],[Na2O]])</f>
        <v>0.25762857195120153</v>
      </c>
    </row>
    <row r="118" spans="1:18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60.805121864012683</v>
      </c>
      <c r="H118" s="2">
        <v>0.92482824773963068</v>
      </c>
      <c r="I118" s="2">
        <v>16.039697993625719</v>
      </c>
      <c r="J118" s="2">
        <v>2.633857950680067</v>
      </c>
      <c r="K118" s="2">
        <v>1.6396005633323001</v>
      </c>
      <c r="L118" s="2">
        <v>1.4292800192339741</v>
      </c>
      <c r="M118" s="2">
        <v>3.6152376957094652</v>
      </c>
      <c r="N118" s="2">
        <v>4.9884675181107356</v>
      </c>
      <c r="O118" s="2">
        <v>2.1766159770033742</v>
      </c>
      <c r="P118" s="2">
        <v>5.7472921705520514</v>
      </c>
      <c r="Q118" s="4">
        <f>SUM([1]!Frame5[[#This Row],[MgO]:[K2O]],[1]!Frame5[[#This Row],[FeO]])/SUM([1]!Frame5[[#This Row],[Al2O3]],[1]!Frame5[[#This Row],[Fe2O3]])</f>
        <v>1.4332630657377896</v>
      </c>
      <c r="R118" s="4">
        <f>[1]!Frame0[[#This Row],[K2O]]/SUM([1]!Frame0[[#This Row],[K2O]],[1]!Frame0[[#This Row],[Na2O]])</f>
        <v>0.2230588674108899</v>
      </c>
    </row>
    <row r="119" spans="1:18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63.259982017213481</v>
      </c>
      <c r="H119" s="2">
        <v>0.77361278318264182</v>
      </c>
      <c r="I119" s="2">
        <v>16.451512351225801</v>
      </c>
      <c r="J119" s="2">
        <v>2.442561504418332</v>
      </c>
      <c r="K119" s="2">
        <v>1.5377062324196891</v>
      </c>
      <c r="L119" s="2">
        <v>0.85195331818847886</v>
      </c>
      <c r="M119" s="2">
        <v>3.956197017794775</v>
      </c>
      <c r="N119" s="2">
        <v>4.0932929540549887</v>
      </c>
      <c r="O119" s="2">
        <v>3.1629991008606742</v>
      </c>
      <c r="P119" s="2">
        <v>3.470182720641156</v>
      </c>
      <c r="Q119" s="4">
        <f>SUM([1]!Frame5[[#This Row],[MgO]:[K2O]],[1]!Frame5[[#This Row],[FeO]])/SUM([1]!Frame5[[#This Row],[Al2O3]],[1]!Frame5[[#This Row],[Fe2O3]])</f>
        <v>1.317737997329157</v>
      </c>
      <c r="R119" s="4">
        <f>[1]!Frame0[[#This Row],[K2O]]/SUM([1]!Frame0[[#This Row],[K2O]],[1]!Frame0[[#This Row],[Na2O]])</f>
        <v>0.33706512583603043</v>
      </c>
    </row>
    <row r="120" spans="1:18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67.854601827797453</v>
      </c>
      <c r="H120" s="2">
        <v>0.38774058187312849</v>
      </c>
      <c r="I120" s="2">
        <v>15.897363856798259</v>
      </c>
      <c r="J120" s="2">
        <v>0.94811270365450928</v>
      </c>
      <c r="K120" s="2">
        <v>0.60318819765220677</v>
      </c>
      <c r="L120" s="2">
        <v>0.24233786367070531</v>
      </c>
      <c r="M120" s="2">
        <v>3.2473273731874501</v>
      </c>
      <c r="N120" s="2">
        <v>4.245759371510756</v>
      </c>
      <c r="O120" s="2">
        <v>2.985602480423089</v>
      </c>
      <c r="P120" s="2">
        <v>3.5879657434324339</v>
      </c>
      <c r="Q120" s="4">
        <f>SUM([1]!Frame5[[#This Row],[MgO]:[K2O]],[1]!Frame5[[#This Row],[FeO]])/SUM([1]!Frame5[[#This Row],[Al2O3]],[1]!Frame5[[#This Row],[Fe2O3]])</f>
        <v>1.1103577404515923</v>
      </c>
      <c r="R120" s="4">
        <f>[1]!Frame0[[#This Row],[K2O]]/SUM([1]!Frame0[[#This Row],[K2O]],[1]!Frame0[[#This Row],[Na2O]])</f>
        <v>0.31632973216770455</v>
      </c>
    </row>
    <row r="121" spans="1:18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67.272701964695685</v>
      </c>
      <c r="H121" s="2">
        <v>0.45168814176295691</v>
      </c>
      <c r="I121" s="2">
        <v>14.99220215213219</v>
      </c>
      <c r="J121" s="2">
        <v>1.8851068039967021</v>
      </c>
      <c r="K121" s="2">
        <v>1.183327249320554</v>
      </c>
      <c r="L121" s="2">
        <v>0.75922049360156585</v>
      </c>
      <c r="M121" s="2">
        <v>2.6236353766231328</v>
      </c>
      <c r="N121" s="2">
        <v>4.1997386797960026</v>
      </c>
      <c r="O121" s="2">
        <v>3.3540247122398301</v>
      </c>
      <c r="P121" s="2">
        <v>3.278354425831369</v>
      </c>
      <c r="Q121" s="4">
        <f>SUM([1]!Frame5[[#This Row],[MgO]:[K2O]],[1]!Frame5[[#This Row],[FeO]])/SUM([1]!Frame5[[#This Row],[Al2O3]],[1]!Frame5[[#This Row],[Fe2O3]])</f>
        <v>1.2640425413030651</v>
      </c>
      <c r="R121" s="4">
        <f>[1]!Frame0[[#This Row],[K2O]]/SUM([1]!Frame0[[#This Row],[K2O]],[1]!Frame0[[#This Row],[Na2O]])</f>
        <v>0.34447097285872708</v>
      </c>
    </row>
    <row r="122" spans="1:18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62.352294190581347</v>
      </c>
      <c r="H122" s="2">
        <v>0.63724828968361424</v>
      </c>
      <c r="I122" s="2">
        <v>16.66649373018684</v>
      </c>
      <c r="J122" s="2">
        <v>2.454726644554055</v>
      </c>
      <c r="K122" s="2">
        <v>1.589007816836941</v>
      </c>
      <c r="L122" s="2">
        <v>1.2548889396846561</v>
      </c>
      <c r="M122" s="2">
        <v>3.4901598634979489</v>
      </c>
      <c r="N122" s="2">
        <v>4.3528960095311513</v>
      </c>
      <c r="O122" s="2">
        <v>3.9313317563558359</v>
      </c>
      <c r="P122" s="2">
        <v>3.2709527590876251</v>
      </c>
      <c r="Q122" s="4">
        <f>SUM([1]!Frame5[[#This Row],[MgO]:[K2O]],[1]!Frame5[[#This Row],[FeO]])/SUM([1]!Frame5[[#This Row],[Al2O3]],[1]!Frame5[[#This Row],[Fe2O3]])</f>
        <v>1.3811698941109536</v>
      </c>
      <c r="R122" s="4">
        <f>[1]!Frame0[[#This Row],[K2O]]/SUM([1]!Frame0[[#This Row],[K2O]],[1]!Frame0[[#This Row],[Na2O]])</f>
        <v>0.37275061090426631</v>
      </c>
    </row>
    <row r="123" spans="1:18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65.10825341675887</v>
      </c>
      <c r="H123" s="2">
        <v>0.54581769331414631</v>
      </c>
      <c r="I123" s="2">
        <v>15.204921456608361</v>
      </c>
      <c r="J123" s="2">
        <v>2.2872511900011898</v>
      </c>
      <c r="K123" s="2">
        <v>1.4284750404650119</v>
      </c>
      <c r="L123" s="2">
        <v>1.1501158537690941</v>
      </c>
      <c r="M123" s="2">
        <v>3.0214908022747382</v>
      </c>
      <c r="N123" s="2">
        <v>3.7330031524878211</v>
      </c>
      <c r="O123" s="2">
        <v>3.849964086769424</v>
      </c>
      <c r="P123" s="2">
        <v>3.670707307551329</v>
      </c>
      <c r="Q123" s="4">
        <f>SUM([1]!Frame5[[#This Row],[MgO]:[K2O]],[1]!Frame5[[#This Row],[FeO]])/SUM([1]!Frame5[[#This Row],[Al2O3]],[1]!Frame5[[#This Row],[Fe2O3]])</f>
        <v>1.3624017245119733</v>
      </c>
      <c r="R123" s="4">
        <f>[1]!Frame0[[#This Row],[K2O]]/SUM([1]!Frame0[[#This Row],[K2O]],[1]!Frame0[[#This Row],[Na2O]])</f>
        <v>0.40426611407601826</v>
      </c>
    </row>
    <row r="124" spans="1:18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64.274497480914761</v>
      </c>
      <c r="H124" s="2">
        <v>0.58166966046076707</v>
      </c>
      <c r="I124" s="2">
        <v>16.18980554949135</v>
      </c>
      <c r="J124" s="2">
        <v>2.2575214839405908</v>
      </c>
      <c r="K124" s="2">
        <v>1.416072754066765</v>
      </c>
      <c r="L124" s="2">
        <v>0.89189347937317642</v>
      </c>
      <c r="M124" s="2">
        <v>3.48032346842359</v>
      </c>
      <c r="N124" s="2">
        <v>4.0329096458613183</v>
      </c>
      <c r="O124" s="2">
        <v>3.4027675136954869</v>
      </c>
      <c r="P124" s="2">
        <v>3.4725389637721888</v>
      </c>
      <c r="Q124" s="4">
        <f>SUM([1]!Frame5[[#This Row],[MgO]:[K2O]],[1]!Frame5[[#This Row],[FeO]])/SUM([1]!Frame5[[#This Row],[Al2O3]],[1]!Frame5[[#This Row],[Fe2O3]])</f>
        <v>1.2932024020673925</v>
      </c>
      <c r="R124" s="4">
        <f>[1]!Frame0[[#This Row],[K2O]]/SUM([1]!Frame0[[#This Row],[K2O]],[1]!Frame0[[#This Row],[Na2O]])</f>
        <v>0.3569858648416816</v>
      </c>
    </row>
    <row r="125" spans="1:18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62.462601103286637</v>
      </c>
      <c r="H125" s="2">
        <v>0.50047076384759703</v>
      </c>
      <c r="I125" s="2">
        <v>16.457788580372899</v>
      </c>
      <c r="J125" s="2">
        <v>2.4431870511915319</v>
      </c>
      <c r="K125" s="2">
        <v>1.548813738930767</v>
      </c>
      <c r="L125" s="2">
        <v>1.3089235362167919</v>
      </c>
      <c r="M125" s="2">
        <v>4.1288838017426759</v>
      </c>
      <c r="N125" s="2">
        <v>3.9941416730144761</v>
      </c>
      <c r="O125" s="2">
        <v>3.3878020937375801</v>
      </c>
      <c r="P125" s="2">
        <v>3.7673876576590462</v>
      </c>
      <c r="Q125" s="4">
        <f>SUM([1]!Frame5[[#This Row],[MgO]:[K2O]],[1]!Frame5[[#This Row],[FeO]])/SUM([1]!Frame5[[#This Row],[Al2O3]],[1]!Frame5[[#This Row],[Fe2O3]])</f>
        <v>1.4056356749858234</v>
      </c>
      <c r="R125" s="4">
        <f>[1]!Frame0[[#This Row],[K2O]]/SUM([1]!Frame0[[#This Row],[K2O]],[1]!Frame0[[#This Row],[Na2O]])</f>
        <v>0.3581922781210003</v>
      </c>
    </row>
    <row r="126" spans="1:18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74.028849300764207</v>
      </c>
      <c r="H126" s="2">
        <v>0.32838786180114271</v>
      </c>
      <c r="I126" s="2">
        <v>12.512167452938151</v>
      </c>
      <c r="J126" s="2">
        <v>0.84814254854613802</v>
      </c>
      <c r="K126" s="2">
        <v>0.50847040780138331</v>
      </c>
      <c r="L126" s="2">
        <v>0.1297820292148229</v>
      </c>
      <c r="M126" s="2">
        <v>0.79835611910936499</v>
      </c>
      <c r="N126" s="2">
        <v>2.9633563337384552</v>
      </c>
      <c r="O126" s="2">
        <v>4.2926389359993697</v>
      </c>
      <c r="P126" s="2">
        <v>3.5898490100869882</v>
      </c>
      <c r="Q126" s="4">
        <f>SUM([1]!Frame5[[#This Row],[MgO]:[K2O]],[1]!Frame5[[#This Row],[FeO]])/SUM([1]!Frame5[[#This Row],[Al2O3]],[1]!Frame5[[#This Row],[Fe2O3]])</f>
        <v>0.97415910989219245</v>
      </c>
      <c r="R126" s="4">
        <f>[1]!Frame0[[#This Row],[K2O]]/SUM([1]!Frame0[[#This Row],[K2O]],[1]!Frame0[[#This Row],[Na2O]])</f>
        <v>0.48800422093946</v>
      </c>
    </row>
    <row r="127" spans="1:18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73.340608958785211</v>
      </c>
      <c r="H127" s="2">
        <v>0.32533486588883931</v>
      </c>
      <c r="I127" s="2">
        <v>12.39584282425559</v>
      </c>
      <c r="J127" s="2">
        <v>0.84115389924647888</v>
      </c>
      <c r="K127" s="2">
        <v>0.50152878431580883</v>
      </c>
      <c r="L127" s="2">
        <v>0.12857545598002029</v>
      </c>
      <c r="M127" s="2">
        <v>0.79093386557406442</v>
      </c>
      <c r="N127" s="2">
        <v>2.93580624487713</v>
      </c>
      <c r="O127" s="2">
        <v>4.2527306121876407</v>
      </c>
      <c r="P127" s="2">
        <v>4.4874844888892156</v>
      </c>
      <c r="Q127" s="4">
        <f>SUM([1]!Frame5[[#This Row],[MgO]:[K2O]],[1]!Frame5[[#This Row],[FeO]])/SUM([1]!Frame5[[#This Row],[Al2O3]],[1]!Frame5[[#This Row],[Fe2O3]])</f>
        <v>0.9743674740062459</v>
      </c>
      <c r="R127" s="4">
        <f>[1]!Frame0[[#This Row],[K2O]]/SUM([1]!Frame0[[#This Row],[K2O]],[1]!Frame0[[#This Row],[Na2O]])</f>
        <v>0.48800422093945994</v>
      </c>
    </row>
    <row r="128" spans="1:18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68.988418192905783</v>
      </c>
      <c r="H128" s="2">
        <v>0.21736076964888129</v>
      </c>
      <c r="I128" s="2">
        <v>14.08119768594926</v>
      </c>
      <c r="J128" s="2">
        <v>1.4952639584122831</v>
      </c>
      <c r="K128" s="2">
        <v>0.90526127986120852</v>
      </c>
      <c r="L128" s="2">
        <v>0.41582060280655531</v>
      </c>
      <c r="M128" s="2">
        <v>1.7861384984190669</v>
      </c>
      <c r="N128" s="2">
        <v>4.6401799085913336</v>
      </c>
      <c r="O128" s="2">
        <v>2.2964637836816579</v>
      </c>
      <c r="P128" s="2">
        <v>5.1738953197239734</v>
      </c>
      <c r="Q128" s="4">
        <f>SUM([1]!Frame5[[#This Row],[MgO]:[K2O]],[1]!Frame5[[#This Row],[FeO]])/SUM([1]!Frame5[[#This Row],[Al2O3]],[1]!Frame5[[#This Row],[Fe2O3]])</f>
        <v>1.1283622691751665</v>
      </c>
      <c r="R128" s="4">
        <f>[1]!Frame0[[#This Row],[K2O]]/SUM([1]!Frame0[[#This Row],[K2O]],[1]!Frame0[[#This Row],[Na2O]])</f>
        <v>0.24564898537516533</v>
      </c>
    </row>
    <row r="129" spans="1:18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70.325299326909601</v>
      </c>
      <c r="H129" s="2">
        <v>0.47766437801382439</v>
      </c>
      <c r="I129" s="2">
        <v>13.304594156197419</v>
      </c>
      <c r="J129" s="2">
        <v>1.543363606105713</v>
      </c>
      <c r="K129" s="2">
        <v>0.96900865252777091</v>
      </c>
      <c r="L129" s="2">
        <v>0.55814279518910925</v>
      </c>
      <c r="M129" s="2">
        <v>1.7995293569028179</v>
      </c>
      <c r="N129" s="2">
        <v>4.6536310327088932</v>
      </c>
      <c r="O129" s="2">
        <v>2.788115725002426</v>
      </c>
      <c r="P129" s="2">
        <v>3.5806509704424121</v>
      </c>
      <c r="Q129" s="4">
        <f>SUM([1]!Frame5[[#This Row],[MgO]:[K2O]],[1]!Frame5[[#This Row],[FeO]])/SUM([1]!Frame5[[#This Row],[Al2O3]],[1]!Frame5[[#This Row],[Fe2O3]])</f>
        <v>1.2603233920225794</v>
      </c>
      <c r="R129" s="4">
        <f>[1]!Frame0[[#This Row],[K2O]]/SUM([1]!Frame0[[#This Row],[K2O]],[1]!Frame0[[#This Row],[Na2O]])</f>
        <v>0.28275163751038029</v>
      </c>
    </row>
    <row r="130" spans="1:18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68.837547634859106</v>
      </c>
      <c r="H130" s="2">
        <v>0.43104592450015378</v>
      </c>
      <c r="I130" s="2">
        <v>13.98515366329732</v>
      </c>
      <c r="J130" s="2">
        <v>1.489293019288104</v>
      </c>
      <c r="K130" s="2">
        <v>0.97920065250228217</v>
      </c>
      <c r="L130" s="2">
        <v>0.43493798702385722</v>
      </c>
      <c r="M130" s="2">
        <v>2.1748845382454718</v>
      </c>
      <c r="N130" s="2">
        <v>4.9983812960661176</v>
      </c>
      <c r="O130" s="2">
        <v>3.2880144200246502</v>
      </c>
      <c r="P130" s="2">
        <v>3.3815408641929472</v>
      </c>
      <c r="Q130" s="4">
        <f>SUM([1]!Frame5[[#This Row],[MgO]:[K2O]],[1]!Frame5[[#This Row],[FeO]])/SUM([1]!Frame5[[#This Row],[Al2O3]],[1]!Frame5[[#This Row],[Fe2O3]])</f>
        <v>1.2970368138928219</v>
      </c>
      <c r="R130" s="4">
        <f>[1]!Frame0[[#This Row],[K2O]]/SUM([1]!Frame0[[#This Row],[K2O]],[1]!Frame0[[#This Row],[Na2O]])</f>
        <v>0.30208228960104722</v>
      </c>
    </row>
    <row r="131" spans="1:18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72.108238415445271</v>
      </c>
      <c r="H131" s="2">
        <v>0.42942864373357359</v>
      </c>
      <c r="I131" s="2">
        <v>12.53516069782817</v>
      </c>
      <c r="J131" s="2">
        <v>1.234051230537667</v>
      </c>
      <c r="K131" s="2">
        <v>0.77934830297135516</v>
      </c>
      <c r="L131" s="2">
        <v>0.29731519722480798</v>
      </c>
      <c r="M131" s="2">
        <v>1.3488519141192581</v>
      </c>
      <c r="N131" s="2">
        <v>4.4300923467777782</v>
      </c>
      <c r="O131" s="2">
        <v>3.2530761485977999</v>
      </c>
      <c r="P131" s="2">
        <v>3.5844371027643289</v>
      </c>
      <c r="Q131" s="4">
        <f>SUM([1]!Frame5[[#This Row],[MgO]:[K2O]],[1]!Frame5[[#This Row],[FeO]])/SUM([1]!Frame5[[#This Row],[Al2O3]],[1]!Frame5[[#This Row],[Fe2O3]])</f>
        <v>1.209656275794377</v>
      </c>
      <c r="R131" s="4">
        <f>[1]!Frame0[[#This Row],[K2O]]/SUM([1]!Frame0[[#This Row],[K2O]],[1]!Frame0[[#This Row],[Na2O]])</f>
        <v>0.32576754675883624</v>
      </c>
    </row>
    <row r="132" spans="1:18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72.034015009978404</v>
      </c>
      <c r="H132" s="2">
        <v>0.50648357342112127</v>
      </c>
      <c r="I132" s="2">
        <v>12.715868454736141</v>
      </c>
      <c r="J132" s="2">
        <v>1.1887115323958399</v>
      </c>
      <c r="K132" s="2">
        <v>0.74800035291992639</v>
      </c>
      <c r="L132" s="2">
        <v>0.1147920508186321</v>
      </c>
      <c r="M132" s="2">
        <v>1.1943098891229771</v>
      </c>
      <c r="N132" s="2">
        <v>4.5888122314748152</v>
      </c>
      <c r="O132" s="2">
        <v>3.124771634141605</v>
      </c>
      <c r="P132" s="2">
        <v>3.7842352709905591</v>
      </c>
      <c r="Q132" s="4">
        <f>SUM([1]!Frame5[[#This Row],[MgO]:[K2O]],[1]!Frame5[[#This Row],[FeO]])/SUM([1]!Frame5[[#This Row],[Al2O3]],[1]!Frame5[[#This Row],[Fe2O3]])</f>
        <v>1.1430140649085643</v>
      </c>
      <c r="R132" s="4">
        <f>[1]!Frame0[[#This Row],[K2O]]/SUM([1]!Frame0[[#This Row],[K2O]],[1]!Frame0[[#This Row],[Na2O]])</f>
        <v>0.30942016010010442</v>
      </c>
    </row>
    <row r="133" spans="1:18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71.072427705551647</v>
      </c>
      <c r="H133" s="2">
        <v>0.35543378988406837</v>
      </c>
      <c r="I133" s="2">
        <v>13.52622103360997</v>
      </c>
      <c r="J133" s="2">
        <v>1.1431465212155989</v>
      </c>
      <c r="K133" s="2">
        <v>0.72030735028484016</v>
      </c>
      <c r="L133" s="2">
        <v>0.20095872888377031</v>
      </c>
      <c r="M133" s="2">
        <v>1.689393047482896</v>
      </c>
      <c r="N133" s="2">
        <v>4.7207358544035678</v>
      </c>
      <c r="O133" s="2">
        <v>2.7865559362136811</v>
      </c>
      <c r="P133" s="2">
        <v>3.7848200324699568</v>
      </c>
      <c r="Q133" s="4">
        <f>SUM([1]!Frame5[[#This Row],[MgO]:[K2O]],[1]!Frame5[[#This Row],[FeO]])/SUM([1]!Frame5[[#This Row],[Al2O3]],[1]!Frame5[[#This Row],[Fe2O3]])</f>
        <v>1.1428988300678178</v>
      </c>
      <c r="R133" s="4">
        <f>[1]!Frame0[[#This Row],[K2O]]/SUM([1]!Frame0[[#This Row],[K2O]],[1]!Frame0[[#This Row],[Na2O]])</f>
        <v>0.27974440993271149</v>
      </c>
    </row>
    <row r="134" spans="1:18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74.60766325626561</v>
      </c>
      <c r="H134" s="2">
        <v>0.38932781550619228</v>
      </c>
      <c r="I134" s="2">
        <v>11.84682867233821</v>
      </c>
      <c r="J134" s="2">
        <v>0.64602869865071955</v>
      </c>
      <c r="K134" s="2">
        <v>0.40017794399930923</v>
      </c>
      <c r="L134" s="2">
        <v>0.19520070970478429</v>
      </c>
      <c r="M134" s="2">
        <v>0.52069789313751214</v>
      </c>
      <c r="N134" s="2">
        <v>4.3297469419618224</v>
      </c>
      <c r="O134" s="2">
        <v>3.1729875362512692</v>
      </c>
      <c r="P134" s="2">
        <v>3.891340532184564</v>
      </c>
      <c r="Q134" s="4">
        <f>SUM([1]!Frame5[[#This Row],[MgO]:[K2O]],[1]!Frame5[[#This Row],[FeO]])/SUM([1]!Frame5[[#This Row],[Al2O3]],[1]!Frame5[[#This Row],[Fe2O3]])</f>
        <v>1.0671322465024995</v>
      </c>
      <c r="R134" s="4">
        <f>[1]!Frame0[[#This Row],[K2O]]/SUM([1]!Frame0[[#This Row],[K2O]],[1]!Frame0[[#This Row],[Na2O]])</f>
        <v>0.32532487145457267</v>
      </c>
    </row>
    <row r="135" spans="1:18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73.307473493005318</v>
      </c>
      <c r="H135" s="2">
        <v>0.25621672739283302</v>
      </c>
      <c r="I135" s="2">
        <v>12.85486476766784</v>
      </c>
      <c r="J135" s="2">
        <v>0.59232508386830152</v>
      </c>
      <c r="K135" s="2">
        <v>0.37383638191584462</v>
      </c>
      <c r="L135" s="2">
        <v>0.15494773192395711</v>
      </c>
      <c r="M135" s="2">
        <v>0.97899269668859545</v>
      </c>
      <c r="N135" s="2">
        <v>4.4724975239289826</v>
      </c>
      <c r="O135" s="2">
        <v>3.3165177172968958</v>
      </c>
      <c r="P135" s="2">
        <v>3.6923278763114409</v>
      </c>
      <c r="Q135" s="4">
        <f>SUM([1]!Frame5[[#This Row],[MgO]:[K2O]],[1]!Frame5[[#This Row],[FeO]])/SUM([1]!Frame5[[#This Row],[Al2O3]],[1]!Frame5[[#This Row],[Fe2O3]])</f>
        <v>1.0661914445284351</v>
      </c>
      <c r="R135" s="4">
        <f>[1]!Frame0[[#This Row],[K2O]]/SUM([1]!Frame0[[#This Row],[K2O]],[1]!Frame0[[#This Row],[Na2O]])</f>
        <v>0.32792101171450466</v>
      </c>
    </row>
    <row r="136" spans="1:18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72.707124500502402</v>
      </c>
      <c r="H136" s="2">
        <v>0.35351880432030708</v>
      </c>
      <c r="I136" s="2">
        <v>12.75185073378516</v>
      </c>
      <c r="J136" s="2">
        <v>1.086106342994686</v>
      </c>
      <c r="K136" s="2">
        <v>0.68234137396826544</v>
      </c>
      <c r="L136" s="2">
        <v>0.27027062542747621</v>
      </c>
      <c r="M136" s="2">
        <v>1.315910995621502</v>
      </c>
      <c r="N136" s="2">
        <v>4.4200299395467884</v>
      </c>
      <c r="O136" s="2">
        <v>3.1253371185258101</v>
      </c>
      <c r="P136" s="2">
        <v>3.287509565307587</v>
      </c>
      <c r="Q136" s="4">
        <f>SUM([1]!Frame5[[#This Row],[MgO]:[K2O]],[1]!Frame5[[#This Row],[FeO]])/SUM([1]!Frame5[[#This Row],[Al2O3]],[1]!Frame5[[#This Row],[Fe2O3]])</f>
        <v>1.1580703650276549</v>
      </c>
      <c r="R136" s="4">
        <f>[1]!Frame0[[#This Row],[K2O]]/SUM([1]!Frame0[[#This Row],[K2O]],[1]!Frame0[[#This Row],[Na2O]])</f>
        <v>0.31752360073274627</v>
      </c>
    </row>
    <row r="137" spans="1:18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65.35989953079293</v>
      </c>
      <c r="H137" s="2">
        <v>0.58137526577345866</v>
      </c>
      <c r="I137" s="2">
        <v>17.13767323712387</v>
      </c>
      <c r="J137" s="2">
        <v>1.0412199199027441</v>
      </c>
      <c r="K137" s="2">
        <v>0.68752612265178159</v>
      </c>
      <c r="L137" s="2">
        <v>6.7686101628510797E-2</v>
      </c>
      <c r="M137" s="2">
        <v>3.2711967708827521</v>
      </c>
      <c r="N137" s="2">
        <v>5.199525459063576</v>
      </c>
      <c r="O137" s="2">
        <v>2.967987209194749</v>
      </c>
      <c r="P137" s="2">
        <v>3.6859103829856439</v>
      </c>
      <c r="Q137" s="4">
        <f>SUM([1]!Frame5[[#This Row],[MgO]:[K2O]],[1]!Frame5[[#This Row],[FeO]])/SUM([1]!Frame5[[#This Row],[Al2O3]],[1]!Frame5[[#This Row],[Fe2O3]])</f>
        <v>1.1016350748660122</v>
      </c>
      <c r="R137" s="4">
        <f>[1]!Frame0[[#This Row],[K2O]]/SUM([1]!Frame0[[#This Row],[K2O]],[1]!Frame0[[#This Row],[Na2O]])</f>
        <v>0.27303966640704092</v>
      </c>
    </row>
    <row r="138" spans="1:18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68.750532375441992</v>
      </c>
      <c r="H138" s="2">
        <v>0.50494741292697509</v>
      </c>
      <c r="I138" s="2">
        <v>12.97326430135459</v>
      </c>
      <c r="J138" s="2">
        <v>1.5779407982729221</v>
      </c>
      <c r="K138" s="2">
        <v>1.115425493048106</v>
      </c>
      <c r="L138" s="2">
        <v>0.2330526521201424</v>
      </c>
      <c r="M138" s="2">
        <v>1.00989482585395</v>
      </c>
      <c r="N138" s="2">
        <v>5.5058689063383621</v>
      </c>
      <c r="O138" s="2">
        <v>5.0494741292697496</v>
      </c>
      <c r="P138" s="2">
        <v>3.279599105373209</v>
      </c>
      <c r="Q138" s="4">
        <f>SUM([1]!Frame5[[#This Row],[MgO]:[K2O]],[1]!Frame5[[#This Row],[FeO]])/SUM([1]!Frame5[[#This Row],[Al2O3]],[1]!Frame5[[#This Row],[Fe2O3]])</f>
        <v>1.402115261148702</v>
      </c>
      <c r="R138" s="4">
        <f>[1]!Frame0[[#This Row],[K2O]]/SUM([1]!Frame0[[#This Row],[K2O]],[1]!Frame0[[#This Row],[Na2O]])</f>
        <v>0.37634243678699947</v>
      </c>
    </row>
    <row r="139" spans="1:18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74.413821636853982</v>
      </c>
      <c r="H139" s="2">
        <v>0.32528541214361478</v>
      </c>
      <c r="I139" s="2">
        <v>10.31346100855343</v>
      </c>
      <c r="J139" s="2">
        <v>1.049771471574023</v>
      </c>
      <c r="K139" s="2">
        <v>0.62092543231327801</v>
      </c>
      <c r="L139" s="2">
        <v>0.11480661605068759</v>
      </c>
      <c r="M139" s="2">
        <v>0.3826887201689585</v>
      </c>
      <c r="N139" s="2">
        <v>2.4300733730728861</v>
      </c>
      <c r="O139" s="2">
        <v>4.6688023860612926</v>
      </c>
      <c r="P139" s="2">
        <v>5.6803639432078574</v>
      </c>
      <c r="Q139" s="4">
        <f>SUM([1]!Frame5[[#This Row],[MgO]:[K2O]],[1]!Frame5[[#This Row],[FeO]])/SUM([1]!Frame5[[#This Row],[Al2O3]],[1]!Frame5[[#This Row],[Fe2O3]])</f>
        <v>1.0763356082293973</v>
      </c>
      <c r="R139" s="4">
        <f>[1]!Frame0[[#This Row],[K2O]]/SUM([1]!Frame0[[#This Row],[K2O]],[1]!Frame0[[#This Row],[Na2O]])</f>
        <v>0.55833554022221599</v>
      </c>
    </row>
    <row r="140" spans="1:18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69.786589944959744</v>
      </c>
      <c r="H140" s="2">
        <v>0.26124524592367049</v>
      </c>
      <c r="I140" s="2">
        <v>13.23522208780483</v>
      </c>
      <c r="J140" s="2">
        <v>1.748922305766762</v>
      </c>
      <c r="K140" s="2">
        <v>1.0217015913153851</v>
      </c>
      <c r="L140" s="2">
        <v>0.41195641379411962</v>
      </c>
      <c r="M140" s="2">
        <v>2.191284166055647</v>
      </c>
      <c r="N140" s="2">
        <v>3.5516715006987751</v>
      </c>
      <c r="O140" s="2">
        <v>2.422009588337338</v>
      </c>
      <c r="P140" s="2">
        <v>5.3693971553437256</v>
      </c>
      <c r="Q140" s="4">
        <f>SUM([1]!Frame5[[#This Row],[MgO]:[K2O]],[1]!Frame5[[#This Row],[FeO]])/SUM([1]!Frame5[[#This Row],[Al2O3]],[1]!Frame5[[#This Row],[Fe2O3]])</f>
        <v>1.150161320099977</v>
      </c>
      <c r="R140" s="4">
        <f>[1]!Frame0[[#This Row],[K2O]]/SUM([1]!Frame0[[#This Row],[K2O]],[1]!Frame0[[#This Row],[Na2O]])</f>
        <v>0.30972778882318774</v>
      </c>
    </row>
    <row r="141" spans="1:18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68.880019916952904</v>
      </c>
      <c r="H141" s="2">
        <v>0.29121585660370541</v>
      </c>
      <c r="I141" s="2">
        <v>13.24860586674496</v>
      </c>
      <c r="J141" s="2">
        <v>1.8875457257729049</v>
      </c>
      <c r="K141" s="2">
        <v>1.1335430264581301</v>
      </c>
      <c r="L141" s="2">
        <v>0.49920346900261708</v>
      </c>
      <c r="M141" s="2">
        <v>2.469478698357964</v>
      </c>
      <c r="N141" s="2">
        <v>4.0312589078562002</v>
      </c>
      <c r="O141" s="2">
        <v>2.292454097937195</v>
      </c>
      <c r="P141" s="2">
        <v>5.2666744343134164</v>
      </c>
      <c r="Q141" s="4">
        <f>SUM([1]!Frame5[[#This Row],[MgO]:[K2O]],[1]!Frame5[[#This Row],[FeO]])/SUM([1]!Frame5[[#This Row],[Al2O3]],[1]!Frame5[[#This Row],[Fe2O3]])</f>
        <v>1.2556889337686408</v>
      </c>
      <c r="R141" s="4">
        <f>[1]!Frame0[[#This Row],[K2O]]/SUM([1]!Frame0[[#This Row],[K2O]],[1]!Frame0[[#This Row],[Na2O]])</f>
        <v>0.27229151578334182</v>
      </c>
    </row>
    <row r="142" spans="1:18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69.017213620324171</v>
      </c>
      <c r="H142" s="2">
        <v>0.19013006506976349</v>
      </c>
      <c r="I142" s="2">
        <v>14.735080042906681</v>
      </c>
      <c r="J142" s="2">
        <v>1.221875840635356</v>
      </c>
      <c r="K142" s="2">
        <v>0.73898566819076894</v>
      </c>
      <c r="L142" s="2">
        <v>0.28519509760464529</v>
      </c>
      <c r="M142" s="2">
        <v>1.521040520558109</v>
      </c>
      <c r="N142" s="2">
        <v>3.8026013013952711</v>
      </c>
      <c r="O142" s="2">
        <v>3.7075362688603888</v>
      </c>
      <c r="P142" s="2">
        <v>4.7803415744548454</v>
      </c>
      <c r="Q142" s="4">
        <f>SUM([1]!Frame5[[#This Row],[MgO]:[K2O]],[1]!Frame5[[#This Row],[FeO]])/SUM([1]!Frame5[[#This Row],[Al2O3]],[1]!Frame5[[#This Row],[Fe2O3]])</f>
        <v>1.0186126671770399</v>
      </c>
      <c r="R142" s="4">
        <f>[1]!Frame0[[#This Row],[K2O]]/SUM([1]!Frame0[[#This Row],[K2O]],[1]!Frame0[[#This Row],[Na2O]])</f>
        <v>0.39081462012575302</v>
      </c>
    </row>
    <row r="143" spans="1:18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72.690988231562841</v>
      </c>
      <c r="H143" s="2">
        <v>0.28029944048160488</v>
      </c>
      <c r="I143" s="2">
        <v>12.239742234363421</v>
      </c>
      <c r="J143" s="2">
        <v>0.83492766787036565</v>
      </c>
      <c r="K143" s="2">
        <v>0.47633878550294623</v>
      </c>
      <c r="L143" s="2">
        <v>0.1868662936544033</v>
      </c>
      <c r="M143" s="2">
        <v>1.2146309087536209</v>
      </c>
      <c r="N143" s="2">
        <v>2.8964275516432521</v>
      </c>
      <c r="O143" s="2">
        <v>2.8964275516432512</v>
      </c>
      <c r="P143" s="2">
        <v>6.2833513345243066</v>
      </c>
      <c r="Q143" s="4">
        <f>SUM([1]!Frame5[[#This Row],[MgO]:[K2O]],[1]!Frame5[[#This Row],[FeO]])/SUM([1]!Frame5[[#This Row],[Al2O3]],[1]!Frame5[[#This Row],[Fe2O3]])</f>
        <v>0.93800487546648281</v>
      </c>
      <c r="R143" s="4">
        <f>[1]!Frame0[[#This Row],[K2O]]/SUM([1]!Frame0[[#This Row],[K2O]],[1]!Frame0[[#This Row],[Na2O]])</f>
        <v>0.39685863203862359</v>
      </c>
    </row>
    <row r="144" spans="1:18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67.52682221565091</v>
      </c>
      <c r="H144" s="2">
        <v>0.2338186364807858</v>
      </c>
      <c r="I144" s="2">
        <v>13.093843642924</v>
      </c>
      <c r="J144" s="2">
        <v>1.1474902305940951</v>
      </c>
      <c r="K144" s="2">
        <v>0.76954994242096397</v>
      </c>
      <c r="L144" s="2">
        <v>0.57987021847234865</v>
      </c>
      <c r="M144" s="2">
        <v>2.010840273734757</v>
      </c>
      <c r="N144" s="2">
        <v>6.3037504395219841</v>
      </c>
      <c r="O144" s="2">
        <v>2.1604842010824599</v>
      </c>
      <c r="P144" s="2">
        <v>6.1735301991176872</v>
      </c>
      <c r="Q144" s="4">
        <f>SUM([1]!Frame5[[#This Row],[MgO]:[K2O]],[1]!Frame5[[#This Row],[FeO]])/SUM([1]!Frame5[[#This Row],[Al2O3]],[1]!Frame5[[#This Row],[Fe2O3]])</f>
        <v>1.432474506031526</v>
      </c>
      <c r="R144" s="4">
        <f>[1]!Frame0[[#This Row],[K2O]]/SUM([1]!Frame0[[#This Row],[K2O]],[1]!Frame0[[#This Row],[Na2O]])</f>
        <v>0.18401422106531803</v>
      </c>
    </row>
    <row r="145" spans="1:18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72.745536571502839</v>
      </c>
      <c r="H145" s="2">
        <v>4.8497024381001903E-2</v>
      </c>
      <c r="I145" s="2">
        <v>11.99816383185987</v>
      </c>
      <c r="J145" s="2">
        <v>0.49652603181489968</v>
      </c>
      <c r="K145" s="2">
        <v>0.30688293488500212</v>
      </c>
      <c r="L145" s="2">
        <v>6.7895834133402638E-2</v>
      </c>
      <c r="M145" s="2">
        <v>0.99903870224863889</v>
      </c>
      <c r="N145" s="2">
        <v>2.783729199469509</v>
      </c>
      <c r="O145" s="2">
        <v>5.0630893453765973</v>
      </c>
      <c r="P145" s="2">
        <v>5.4906405243282368</v>
      </c>
      <c r="Q145" s="4">
        <f>SUM([1]!Frame5[[#This Row],[MgO]:[K2O]],[1]!Frame5[[#This Row],[FeO]])/SUM([1]!Frame5[[#This Row],[Al2O3]],[1]!Frame5[[#This Row],[Fe2O3]])</f>
        <v>1.0458251015974018</v>
      </c>
      <c r="R145" s="4">
        <f>[1]!Frame0[[#This Row],[K2O]]/SUM([1]!Frame0[[#This Row],[K2O]],[1]!Frame0[[#This Row],[Na2O]])</f>
        <v>0.54478314051308496</v>
      </c>
    </row>
    <row r="146" spans="1:18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73.792749352053889</v>
      </c>
      <c r="H146" s="2">
        <v>9.6637964054549372E-2</v>
      </c>
      <c r="I146" s="2">
        <v>11.13269345908409</v>
      </c>
      <c r="J146" s="2">
        <v>0.38785980679415127</v>
      </c>
      <c r="K146" s="2">
        <v>0.23548071826963379</v>
      </c>
      <c r="L146" s="2">
        <v>5.7982778432729608E-2</v>
      </c>
      <c r="M146" s="2">
        <v>0.63781056276002579</v>
      </c>
      <c r="N146" s="2">
        <v>2.4642680833910089</v>
      </c>
      <c r="O146" s="2">
        <v>5.1024845020802063</v>
      </c>
      <c r="P146" s="2">
        <v>6.0920327730797066</v>
      </c>
      <c r="Q146" s="4">
        <f>SUM([1]!Frame5[[#This Row],[MgO]:[K2O]],[1]!Frame5[[#This Row],[FeO]])/SUM([1]!Frame5[[#This Row],[Al2O3]],[1]!Frame5[[#This Row],[Fe2O3]])</f>
        <v>1.013371179456074</v>
      </c>
      <c r="R146" s="4">
        <f>[1]!Frame0[[#This Row],[K2O]]/SUM([1]!Frame0[[#This Row],[K2O]],[1]!Frame0[[#This Row],[Na2O]])</f>
        <v>0.57670493160437353</v>
      </c>
    </row>
    <row r="147" spans="1:18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75.404520520865248</v>
      </c>
      <c r="H147" s="2">
        <v>4.7784867250231448E-2</v>
      </c>
      <c r="I147" s="2">
        <v>11.086089202053691</v>
      </c>
      <c r="J147" s="2">
        <v>0.33595276359752962</v>
      </c>
      <c r="K147" s="2">
        <v>0.2112325433414248</v>
      </c>
      <c r="L147" s="2">
        <v>5.7341840700277751E-2</v>
      </c>
      <c r="M147" s="2">
        <v>0.2198103893510647</v>
      </c>
      <c r="N147" s="2">
        <v>3.6029789906674519</v>
      </c>
      <c r="O147" s="2">
        <v>4.539562388771988</v>
      </c>
      <c r="P147" s="2">
        <v>4.4947264934010951</v>
      </c>
      <c r="Q147" s="4">
        <f>SUM([1]!Frame5[[#This Row],[MgO]:[K2O]],[1]!Frame5[[#This Row],[FeO]])/SUM([1]!Frame5[[#This Row],[Al2O3]],[1]!Frame5[[#This Row],[Fe2O3]])</f>
        <v>1.0571783065872926</v>
      </c>
      <c r="R147" s="4">
        <f>[1]!Frame0[[#This Row],[K2O]]/SUM([1]!Frame0[[#This Row],[K2O]],[1]!Frame0[[#This Row],[Na2O]])</f>
        <v>0.4532613853343585</v>
      </c>
    </row>
    <row r="148" spans="1:18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73.78141648381623</v>
      </c>
      <c r="H148" s="2">
        <v>9.5079144953371483E-2</v>
      </c>
      <c r="I148" s="2">
        <v>11.50457653935795</v>
      </c>
      <c r="J148" s="2">
        <v>0.43832393819665882</v>
      </c>
      <c r="K148" s="2">
        <v>0.27946219908944753</v>
      </c>
      <c r="L148" s="2">
        <v>9.5079144953371483E-2</v>
      </c>
      <c r="M148" s="2">
        <v>0.65604610017826326</v>
      </c>
      <c r="N148" s="2">
        <v>3.5749758502467661</v>
      </c>
      <c r="O148" s="2">
        <v>4.7824809911545847</v>
      </c>
      <c r="P148" s="2">
        <v>4.7925596080533692</v>
      </c>
      <c r="Q148" s="4">
        <f>SUM([1]!Frame5[[#This Row],[MgO]:[K2O]],[1]!Frame5[[#This Row],[FeO]])/SUM([1]!Frame5[[#This Row],[Al2O3]],[1]!Frame5[[#This Row],[Fe2O3]])</f>
        <v>1.122429871880982</v>
      </c>
      <c r="R148" s="4">
        <f>[1]!Frame0[[#This Row],[K2O]]/SUM([1]!Frame0[[#This Row],[K2O]],[1]!Frame0[[#This Row],[Na2O]])</f>
        <v>0.46815056778622344</v>
      </c>
    </row>
    <row r="149" spans="1:18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73.649955051594759</v>
      </c>
      <c r="H149" s="2">
        <v>0.13338931057209921</v>
      </c>
      <c r="I149" s="2">
        <v>12.100316030468999</v>
      </c>
      <c r="J149" s="2">
        <v>0.58480549831279705</v>
      </c>
      <c r="K149" s="2">
        <v>0.35606213541162413</v>
      </c>
      <c r="L149" s="2">
        <v>0.1048058868780779</v>
      </c>
      <c r="M149" s="2">
        <v>0.98136421349473002</v>
      </c>
      <c r="N149" s="2">
        <v>2.6296749798499559</v>
      </c>
      <c r="O149" s="2">
        <v>4.8687098358816217</v>
      </c>
      <c r="P149" s="2">
        <v>4.5909170575353384</v>
      </c>
      <c r="Q149" s="4">
        <f>SUM([1]!Frame5[[#This Row],[MgO]:[K2O]],[1]!Frame5[[#This Row],[FeO]])/SUM([1]!Frame5[[#This Row],[Al2O3]],[1]!Frame5[[#This Row],[Fe2O3]])</f>
        <v>1.0119995726873099</v>
      </c>
      <c r="R149" s="4">
        <f>[1]!Frame0[[#This Row],[K2O]]/SUM([1]!Frame0[[#This Row],[K2O]],[1]!Frame0[[#This Row],[Na2O]])</f>
        <v>0.54918968808402724</v>
      </c>
    </row>
    <row r="150" spans="1:18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74.528513450988299</v>
      </c>
      <c r="H150" s="2">
        <v>0.16092526521131079</v>
      </c>
      <c r="I150" s="2">
        <v>11.66708172782003</v>
      </c>
      <c r="J150" s="2">
        <v>0.28092808816392478</v>
      </c>
      <c r="K150" s="2">
        <v>0.175618568910898</v>
      </c>
      <c r="L150" s="2">
        <v>0.1005782907570692</v>
      </c>
      <c r="M150" s="2">
        <v>0.75433718067801914</v>
      </c>
      <c r="N150" s="2">
        <v>2.6954981922894552</v>
      </c>
      <c r="O150" s="2">
        <v>5.3407072392003752</v>
      </c>
      <c r="P150" s="2">
        <v>4.2958119959806194</v>
      </c>
      <c r="Q150" s="4">
        <f>SUM([1]!Frame5[[#This Row],[MgO]:[K2O]],[1]!Frame5[[#This Row],[FeO]])/SUM([1]!Frame5[[#This Row],[Al2O3]],[1]!Frame5[[#This Row],[Fe2O3]])</f>
        <v>1.0391227686178814</v>
      </c>
      <c r="R150" s="4">
        <f>[1]!Frame0[[#This Row],[K2O]]/SUM([1]!Frame0[[#This Row],[K2O]],[1]!Frame0[[#This Row],[Na2O]])</f>
        <v>0.56591500843029974</v>
      </c>
    </row>
    <row r="151" spans="1:18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73.964648982723872</v>
      </c>
      <c r="H151" s="2">
        <v>6.0709698207434083E-2</v>
      </c>
      <c r="I151" s="2">
        <v>11.6360254897582</v>
      </c>
      <c r="J151" s="2">
        <v>0.45826070423375947</v>
      </c>
      <c r="K151" s="2">
        <v>0.29266849885459939</v>
      </c>
      <c r="L151" s="2">
        <v>3.0354849103717049E-2</v>
      </c>
      <c r="M151" s="2">
        <v>0.48567758565947278</v>
      </c>
      <c r="N151" s="2">
        <v>3.7842378549300588</v>
      </c>
      <c r="O151" s="2">
        <v>4.6948833280415707</v>
      </c>
      <c r="P151" s="2">
        <v>4.5925330084873126</v>
      </c>
      <c r="Q151" s="4">
        <f>SUM([1]!Frame5[[#This Row],[MgO]:[K2O]],[1]!Frame5[[#This Row],[FeO]])/SUM([1]!Frame5[[#This Row],[Al2O3]],[1]!Frame5[[#This Row],[Fe2O3]])</f>
        <v>1.0925905441792838</v>
      </c>
      <c r="R151" s="4">
        <f>[1]!Frame0[[#This Row],[K2O]]/SUM([1]!Frame0[[#This Row],[K2O]],[1]!Frame0[[#This Row],[Na2O]])</f>
        <v>0.44943773586167701</v>
      </c>
    </row>
    <row r="152" spans="1:18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71.509472834887362</v>
      </c>
      <c r="H152" s="2">
        <v>0.190825840430177</v>
      </c>
      <c r="I152" s="2">
        <v>13.35780883011239</v>
      </c>
      <c r="J152" s="2">
        <v>0.97065006622087746</v>
      </c>
      <c r="K152" s="2">
        <v>0.57941579500737328</v>
      </c>
      <c r="L152" s="2">
        <v>0.30130395857396358</v>
      </c>
      <c r="M152" s="2">
        <v>1.456302466440824</v>
      </c>
      <c r="N152" s="2">
        <v>3.414778197171588</v>
      </c>
      <c r="O152" s="2">
        <v>3.4348651277431852</v>
      </c>
      <c r="P152" s="2">
        <v>4.7845768834122762</v>
      </c>
      <c r="Q152" s="4">
        <f>SUM([1]!Frame5[[#This Row],[MgO]:[K2O]],[1]!Frame5[[#This Row],[FeO]])/SUM([1]!Frame5[[#This Row],[Al2O3]],[1]!Frame5[[#This Row],[Fe2O3]])</f>
        <v>1.0288141930228147</v>
      </c>
      <c r="R152" s="4">
        <f>[1]!Frame0[[#This Row],[K2O]]/SUM([1]!Frame0[[#This Row],[K2O]],[1]!Frame0[[#This Row],[Na2O]])</f>
        <v>0.39826336367591242</v>
      </c>
    </row>
    <row r="153" spans="1:18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66.013674622956103</v>
      </c>
      <c r="H153" s="2">
        <v>0.61704176576353609</v>
      </c>
      <c r="I153" s="2">
        <v>13.61409610176691</v>
      </c>
      <c r="J153" s="2">
        <v>2.338013801148787</v>
      </c>
      <c r="K153" s="2">
        <v>1.4585969745441509</v>
      </c>
      <c r="L153" s="2">
        <v>0.83251666809365976</v>
      </c>
      <c r="M153" s="2">
        <v>2.8795282402298348</v>
      </c>
      <c r="N153" s="2">
        <v>3.9373141243958969</v>
      </c>
      <c r="O153" s="2">
        <v>3.349655299859196</v>
      </c>
      <c r="P153" s="2">
        <v>4.9595624012419268</v>
      </c>
      <c r="Q153" s="4">
        <f>SUM([1]!Frame5[[#This Row],[MgO]:[K2O]],[1]!Frame5[[#This Row],[FeO]])/SUM([1]!Frame5[[#This Row],[Al2O3]],[1]!Frame5[[#This Row],[Fe2O3]])</f>
        <v>1.4274498602452184</v>
      </c>
      <c r="R153" s="4">
        <f>[1]!Frame0[[#This Row],[K2O]]/SUM([1]!Frame0[[#This Row],[K2O]],[1]!Frame0[[#This Row],[Na2O]])</f>
        <v>0.35888362176331495</v>
      </c>
    </row>
    <row r="154" spans="1:18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73.141350368050965</v>
      </c>
      <c r="H154" s="2">
        <v>5.7727979769574549E-2</v>
      </c>
      <c r="I154" s="2">
        <v>11.88234250257076</v>
      </c>
      <c r="J154" s="2">
        <v>0.47014084339237427</v>
      </c>
      <c r="K154" s="2">
        <v>0.28841699062860671</v>
      </c>
      <c r="L154" s="2">
        <v>5.7727979769574563E-2</v>
      </c>
      <c r="M154" s="2">
        <v>0.9428903362363843</v>
      </c>
      <c r="N154" s="2">
        <v>2.7420790390547909</v>
      </c>
      <c r="O154" s="2">
        <v>4.9261209403370296</v>
      </c>
      <c r="P154" s="2">
        <v>5.4912030201899471</v>
      </c>
      <c r="Q154" s="4">
        <f>SUM([1]!Frame5[[#This Row],[MgO]:[K2O]],[1]!Frame5[[#This Row],[FeO]])/SUM([1]!Frame5[[#This Row],[Al2O3]],[1]!Frame5[[#This Row],[Fe2O3]])</f>
        <v>1.0252244290332428</v>
      </c>
      <c r="R154" s="4">
        <f>[1]!Frame0[[#This Row],[K2O]]/SUM([1]!Frame0[[#This Row],[K2O]],[1]!Frame0[[#This Row],[Na2O]])</f>
        <v>0.54171877096267362</v>
      </c>
    </row>
    <row r="155" spans="1:18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73.437475184857746</v>
      </c>
      <c r="H155" s="2">
        <v>0.1426893947892314</v>
      </c>
      <c r="I155" s="2">
        <v>11.890782899102611</v>
      </c>
      <c r="J155" s="2">
        <v>0.57278301362076856</v>
      </c>
      <c r="K155" s="2">
        <v>0.34746297837785339</v>
      </c>
      <c r="L155" s="2">
        <v>0.104638889512103</v>
      </c>
      <c r="M155" s="2">
        <v>0.80857323713897766</v>
      </c>
      <c r="N155" s="2">
        <v>2.187904053434881</v>
      </c>
      <c r="O155" s="2">
        <v>5.517323265183613</v>
      </c>
      <c r="P155" s="2">
        <v>4.9903670839822238</v>
      </c>
      <c r="Q155" s="4">
        <f>SUM([1]!Frame5[[#This Row],[MgO]:[K2O]],[1]!Frame5[[#This Row],[FeO]])/SUM([1]!Frame5[[#This Row],[Al2O3]],[1]!Frame5[[#This Row],[Fe2O3]])</f>
        <v>1.0005472085557008</v>
      </c>
      <c r="R155" s="4">
        <f>[1]!Frame0[[#This Row],[K2O]]/SUM([1]!Frame0[[#This Row],[K2O]],[1]!Frame0[[#This Row],[Na2O]])</f>
        <v>0.62395684838074694</v>
      </c>
    </row>
    <row r="156" spans="1:18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69.534182021934981</v>
      </c>
      <c r="H156" s="2">
        <v>0.18793022168090531</v>
      </c>
      <c r="I156" s="2">
        <v>14.0947666260679</v>
      </c>
      <c r="J156" s="2">
        <v>1.531690606496241</v>
      </c>
      <c r="K156" s="2">
        <v>0.85865750657534934</v>
      </c>
      <c r="L156" s="2">
        <v>0.37586044336181068</v>
      </c>
      <c r="M156" s="2">
        <v>0.9396511084045267</v>
      </c>
      <c r="N156" s="2">
        <v>3.7586044336181059</v>
      </c>
      <c r="O156" s="2">
        <v>2.3491277710113181</v>
      </c>
      <c r="P156" s="2">
        <v>6.3695292608488314</v>
      </c>
      <c r="Q156" s="4">
        <f>SUM([1]!Frame5[[#This Row],[MgO]:[K2O]],[1]!Frame5[[#This Row],[FeO]])/SUM([1]!Frame5[[#This Row],[Al2O3]],[1]!Frame5[[#This Row],[Fe2O3]])</f>
        <v>0.92597860049835956</v>
      </c>
      <c r="R156" s="4">
        <f>[1]!Frame0[[#This Row],[K2O]]/SUM([1]!Frame0[[#This Row],[K2O]],[1]!Frame0[[#This Row],[Na2O]])</f>
        <v>0.29140396161567722</v>
      </c>
    </row>
    <row r="157" spans="1:18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72.325833338090604</v>
      </c>
      <c r="H157" s="2">
        <v>0.47520258435013529</v>
      </c>
      <c r="I157" s="2">
        <v>12.35526719310352</v>
      </c>
      <c r="J157" s="2">
        <v>0.9963410349506524</v>
      </c>
      <c r="K157" s="2">
        <v>0.59082774351523992</v>
      </c>
      <c r="L157" s="2">
        <v>0.27561749892307852</v>
      </c>
      <c r="M157" s="2">
        <v>1.045445685570298</v>
      </c>
      <c r="N157" s="2">
        <v>3.706580157931056</v>
      </c>
      <c r="O157" s="2">
        <v>2.946256022970839</v>
      </c>
      <c r="P157" s="2">
        <v>5.2826287405945846</v>
      </c>
      <c r="Q157" s="4">
        <f>SUM([1]!Frame5[[#This Row],[MgO]:[K2O]],[1]!Frame5[[#This Row],[FeO]])/SUM([1]!Frame5[[#This Row],[Al2O3]],[1]!Frame5[[#This Row],[Fe2O3]])</f>
        <v>1.044484726239834</v>
      </c>
      <c r="R157" s="4">
        <f>[1]!Frame0[[#This Row],[K2O]]/SUM([1]!Frame0[[#This Row],[K2O]],[1]!Frame0[[#This Row],[Na2O]])</f>
        <v>0.34340747037419789</v>
      </c>
    </row>
    <row r="158" spans="1:18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68.943021067991523</v>
      </c>
      <c r="H158" s="2">
        <v>0.55960212136531529</v>
      </c>
      <c r="I158" s="2">
        <v>13.5903453188419</v>
      </c>
      <c r="J158" s="2">
        <v>2.6394121792980112</v>
      </c>
      <c r="K158" s="2">
        <v>1.5134134296110029</v>
      </c>
      <c r="L158" s="2">
        <v>0.47038550360672049</v>
      </c>
      <c r="M158" s="2">
        <v>1.656423545541714</v>
      </c>
      <c r="N158" s="2">
        <v>3.543082564690363</v>
      </c>
      <c r="O158" s="2">
        <v>2.8203963033362189</v>
      </c>
      <c r="P158" s="2">
        <v>4.2639179657172077</v>
      </c>
      <c r="Q158" s="4">
        <f>SUM([1]!Frame5[[#This Row],[MgO]:[K2O]],[1]!Frame5[[#This Row],[FeO]])/SUM([1]!Frame5[[#This Row],[Al2O3]],[1]!Frame5[[#This Row],[Fe2O3]])</f>
        <v>1.1561117497430506</v>
      </c>
      <c r="R158" s="4">
        <f>[1]!Frame0[[#This Row],[K2O]]/SUM([1]!Frame0[[#This Row],[K2O]],[1]!Frame0[[#This Row],[Na2O]])</f>
        <v>0.34373555367809938</v>
      </c>
    </row>
    <row r="159" spans="1:18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68.844900483241602</v>
      </c>
      <c r="H159" s="2">
        <v>0.46314719315985953</v>
      </c>
      <c r="I159" s="2">
        <v>14.5215942855331</v>
      </c>
      <c r="J159" s="2">
        <v>1.7919474373406501</v>
      </c>
      <c r="K159" s="2">
        <v>1.115085595886766</v>
      </c>
      <c r="L159" s="2">
        <v>5.2104059230484202E-2</v>
      </c>
      <c r="M159" s="2">
        <v>0.58665311133582199</v>
      </c>
      <c r="N159" s="2">
        <v>4.3709516354461746</v>
      </c>
      <c r="O159" s="2">
        <v>4.4770895338786412</v>
      </c>
      <c r="P159" s="2">
        <v>3.7765266649468958</v>
      </c>
      <c r="Q159" s="4">
        <f>SUM([1]!Frame5[[#This Row],[MgO]:[K2O]],[1]!Frame5[[#This Row],[FeO]])/SUM([1]!Frame5[[#This Row],[Al2O3]],[1]!Frame5[[#This Row],[Fe2O3]])</f>
        <v>1.0357627870092554</v>
      </c>
      <c r="R159" s="4">
        <f>[1]!Frame0[[#This Row],[K2O]]/SUM([1]!Frame0[[#This Row],[K2O]],[1]!Frame0[[#This Row],[Na2O]])</f>
        <v>0.40261547368336009</v>
      </c>
    </row>
    <row r="160" spans="1:18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73.219827919127098</v>
      </c>
      <c r="H160" s="2">
        <v>0.29338785061757888</v>
      </c>
      <c r="I160" s="2">
        <v>12.283171345855971</v>
      </c>
      <c r="J160" s="2">
        <v>0.61249921285660791</v>
      </c>
      <c r="K160" s="2">
        <v>0.39544549264402012</v>
      </c>
      <c r="L160" s="2">
        <v>2.933878506175789E-2</v>
      </c>
      <c r="M160" s="2">
        <v>1.2322289725938309</v>
      </c>
      <c r="N160" s="2">
        <v>3.5304338024315318</v>
      </c>
      <c r="O160" s="2">
        <v>4.8115607501282929</v>
      </c>
      <c r="P160" s="2">
        <v>3.5921058686833152</v>
      </c>
      <c r="Q160" s="4">
        <f>SUM([1]!Frame5[[#This Row],[MgO]:[K2O]],[1]!Frame5[[#This Row],[FeO]])/SUM([1]!Frame5[[#This Row],[Al2O3]],[1]!Frame5[[#This Row],[Fe2O3]])</f>
        <v>1.1327739619825441</v>
      </c>
      <c r="R160" s="4">
        <f>[1]!Frame0[[#This Row],[K2O]]/SUM([1]!Frame0[[#This Row],[K2O]],[1]!Frame0[[#This Row],[Na2O]])</f>
        <v>0.47278424469894548</v>
      </c>
    </row>
    <row r="161" spans="1:18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71.11987059986771</v>
      </c>
      <c r="H161" s="2">
        <v>0.29227344082137408</v>
      </c>
      <c r="I161" s="2">
        <v>13.386123589618929</v>
      </c>
      <c r="J161" s="2">
        <v>0.94471362556652283</v>
      </c>
      <c r="K161" s="2">
        <v>0.6264519409355549</v>
      </c>
      <c r="L161" s="2">
        <v>0.1071669283011705</v>
      </c>
      <c r="M161" s="2">
        <v>0.95475990668315536</v>
      </c>
      <c r="N161" s="2">
        <v>3.9164641070064121</v>
      </c>
      <c r="O161" s="2">
        <v>5.5629378236334874</v>
      </c>
      <c r="P161" s="2">
        <v>3.0892380375656829</v>
      </c>
      <c r="Q161" s="4">
        <f>SUM([1]!Frame5[[#This Row],[MgO]:[K2O]],[1]!Frame5[[#This Row],[FeO]])/SUM([1]!Frame5[[#This Row],[Al2O3]],[1]!Frame5[[#This Row],[Fe2O3]])</f>
        <v>1.146973558584238</v>
      </c>
      <c r="R161" s="4">
        <f>[1]!Frame0[[#This Row],[K2O]]/SUM([1]!Frame0[[#This Row],[K2O]],[1]!Frame0[[#This Row],[Na2O]])</f>
        <v>0.48309785197058347</v>
      </c>
    </row>
    <row r="162" spans="1:18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69.088614810670236</v>
      </c>
      <c r="H162" s="2">
        <v>0.29061391535615638</v>
      </c>
      <c r="I162" s="2">
        <v>14.743812639069001</v>
      </c>
      <c r="J162" s="2">
        <v>1.3542277212840419</v>
      </c>
      <c r="K162" s="2">
        <v>0.86630423974090465</v>
      </c>
      <c r="L162" s="2">
        <v>0.40685948149861889</v>
      </c>
      <c r="M162" s="2">
        <v>1.327136880126448</v>
      </c>
      <c r="N162" s="2">
        <v>4.3107730777829856</v>
      </c>
      <c r="O162" s="2">
        <v>4.4270186439254502</v>
      </c>
      <c r="P162" s="2">
        <v>3.184638590546168</v>
      </c>
      <c r="Q162" s="4">
        <f>SUM([1]!Frame5[[#This Row],[MgO]:[K2O]],[1]!Frame5[[#This Row],[FeO]])/SUM([1]!Frame5[[#This Row],[Al2O3]],[1]!Frame5[[#This Row],[Fe2O3]])</f>
        <v>1.1275326453960404</v>
      </c>
      <c r="R162" s="4">
        <f>[1]!Frame0[[#This Row],[K2O]]/SUM([1]!Frame0[[#This Row],[K2O]],[1]!Frame0[[#This Row],[Na2O]])</f>
        <v>0.40324498828877847</v>
      </c>
    </row>
    <row r="163" spans="1:18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71.999901792311903</v>
      </c>
      <c r="H163" s="2">
        <v>0.2920098761348327</v>
      </c>
      <c r="I163" s="2">
        <v>12.653761299176081</v>
      </c>
      <c r="J163" s="2">
        <v>1.053014347423884</v>
      </c>
      <c r="K163" s="2">
        <v>0.69287448501290738</v>
      </c>
      <c r="L163" s="2">
        <v>0.1168039504539331</v>
      </c>
      <c r="M163" s="2">
        <v>1.080436541698881</v>
      </c>
      <c r="N163" s="2">
        <v>3.8934650151311021</v>
      </c>
      <c r="O163" s="2">
        <v>5.1296401574352268</v>
      </c>
      <c r="P163" s="2">
        <v>3.0880925352212651</v>
      </c>
      <c r="Q163" s="4">
        <f>SUM([1]!Frame5[[#This Row],[MgO]:[K2O]],[1]!Frame5[[#This Row],[FeO]])/SUM([1]!Frame5[[#This Row],[Al2O3]],[1]!Frame5[[#This Row],[Fe2O3]])</f>
        <v>1.1997436427040731</v>
      </c>
      <c r="R163" s="4">
        <f>[1]!Frame0[[#This Row],[K2O]]/SUM([1]!Frame0[[#This Row],[K2O]],[1]!Frame0[[#This Row],[Na2O]])</f>
        <v>0.46435171680193665</v>
      </c>
    </row>
    <row r="164" spans="1:18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71.191072363837591</v>
      </c>
      <c r="H164" s="2">
        <v>0.29128916679147948</v>
      </c>
      <c r="I164" s="2">
        <v>13.11772214450963</v>
      </c>
      <c r="J164" s="2">
        <v>1.107507211437321</v>
      </c>
      <c r="K164" s="2">
        <v>0.71802907102671421</v>
      </c>
      <c r="L164" s="2">
        <v>0.27186988900538089</v>
      </c>
      <c r="M164" s="2">
        <v>1.378768722813003</v>
      </c>
      <c r="N164" s="2">
        <v>4.3887567796582916</v>
      </c>
      <c r="O164" s="2">
        <v>4.0489194184015664</v>
      </c>
      <c r="P164" s="2">
        <v>3.4860652325190111</v>
      </c>
      <c r="Q164" s="4">
        <f>SUM([1]!Frame5[[#This Row],[MgO]:[K2O]],[1]!Frame5[[#This Row],[FeO]])/SUM([1]!Frame5[[#This Row],[Al2O3]],[1]!Frame5[[#This Row],[Fe2O3]])</f>
        <v>1.2057196402908352</v>
      </c>
      <c r="R164" s="4">
        <f>[1]!Frame0[[#This Row],[K2O]]/SUM([1]!Frame0[[#This Row],[K2O]],[1]!Frame0[[#This Row],[Na2O]])</f>
        <v>0.37773634303767289</v>
      </c>
    </row>
    <row r="165" spans="1:18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70.769051032620311</v>
      </c>
      <c r="H165" s="2">
        <v>0.29075205847420021</v>
      </c>
      <c r="I165" s="2">
        <v>13.54904592489773</v>
      </c>
      <c r="J165" s="2">
        <v>0.76516710679831501</v>
      </c>
      <c r="K165" s="2">
        <v>0.50392921286242154</v>
      </c>
      <c r="L165" s="2">
        <v>0.40705288186388022</v>
      </c>
      <c r="M165" s="2">
        <v>1.570061115760681</v>
      </c>
      <c r="N165" s="2">
        <v>4.380664347677949</v>
      </c>
      <c r="O165" s="2">
        <v>4.2740552595707433</v>
      </c>
      <c r="P165" s="2">
        <v>3.4902210594737642</v>
      </c>
      <c r="Q165" s="4">
        <f>SUM([1]!Frame5[[#This Row],[MgO]:[K2O]],[1]!Frame5[[#This Row],[FeO]])/SUM([1]!Frame5[[#This Row],[Al2O3]],[1]!Frame5[[#This Row],[Fe2O3]])</f>
        <v>1.2114233981528832</v>
      </c>
      <c r="R165" s="4">
        <f>[1]!Frame0[[#This Row],[K2O]]/SUM([1]!Frame0[[#This Row],[K2O]],[1]!Frame0[[#This Row],[Na2O]])</f>
        <v>0.39097664547016991</v>
      </c>
    </row>
    <row r="166" spans="1:18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67.698338406526247</v>
      </c>
      <c r="H166" s="2">
        <v>0.36619073479258307</v>
      </c>
      <c r="I166" s="2">
        <v>14.13120656058558</v>
      </c>
      <c r="J166" s="2">
        <v>1.0720661348152341</v>
      </c>
      <c r="K166" s="2">
        <v>0.69170192768495009</v>
      </c>
      <c r="L166" s="2">
        <v>0.2253481444877434</v>
      </c>
      <c r="M166" s="2">
        <v>1.13613022845904</v>
      </c>
      <c r="N166" s="2">
        <v>4.9952172028116477</v>
      </c>
      <c r="O166" s="2">
        <v>3.9060345044542188</v>
      </c>
      <c r="P166" s="2">
        <v>5.7777661553827464</v>
      </c>
      <c r="Q166" s="4">
        <f>SUM([1]!Frame5[[#This Row],[MgO]:[K2O]],[1]!Frame5[[#This Row],[FeO]])/SUM([1]!Frame5[[#This Row],[Al2O3]],[1]!Frame5[[#This Row],[Fe2O3]])</f>
        <v>1.1393047524080855</v>
      </c>
      <c r="R166" s="4">
        <f>[1]!Frame0[[#This Row],[K2O]]/SUM([1]!Frame0[[#This Row],[K2O]],[1]!Frame0[[#This Row],[Na2O]])</f>
        <v>0.33972280968586549</v>
      </c>
    </row>
    <row r="167" spans="1:18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74.171102240761087</v>
      </c>
      <c r="H167" s="2">
        <v>0.14350142314090239</v>
      </c>
      <c r="I167" s="2">
        <v>12.14978715926307</v>
      </c>
      <c r="J167" s="2">
        <v>1.1393202600447521</v>
      </c>
      <c r="K167" s="2">
        <v>0.65951805556168352</v>
      </c>
      <c r="L167" s="2">
        <v>0.17220170776908289</v>
      </c>
      <c r="M167" s="2">
        <v>1.5211150852935651</v>
      </c>
      <c r="N167" s="2">
        <v>3.147464547557127</v>
      </c>
      <c r="O167" s="2">
        <v>2.6117259011644229</v>
      </c>
      <c r="P167" s="2">
        <v>4.2842636194442951</v>
      </c>
      <c r="Q167" s="4">
        <f>SUM([1]!Frame5[[#This Row],[MgO]:[K2O]],[1]!Frame5[[#This Row],[FeO]])/SUM([1]!Frame5[[#This Row],[Al2O3]],[1]!Frame5[[#This Row],[Fe2O3]])</f>
        <v>1.020068971936964</v>
      </c>
      <c r="R167" s="4">
        <f>[1]!Frame0[[#This Row],[K2O]]/SUM([1]!Frame0[[#This Row],[K2O]],[1]!Frame0[[#This Row],[Na2O]])</f>
        <v>0.35316464129662634</v>
      </c>
    </row>
    <row r="168" spans="1:18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73.326364745033558</v>
      </c>
      <c r="H168" s="2">
        <v>0.23016384434747661</v>
      </c>
      <c r="I168" s="2">
        <v>12.4000771142203</v>
      </c>
      <c r="J168" s="2">
        <v>1.421217218122268</v>
      </c>
      <c r="K168" s="2">
        <v>0.82449634290889828</v>
      </c>
      <c r="L168" s="2">
        <v>0.27811464525320079</v>
      </c>
      <c r="M168" s="2">
        <v>1.870081235323247</v>
      </c>
      <c r="N168" s="2">
        <v>3.222293820864671</v>
      </c>
      <c r="O168" s="2">
        <v>2.4454908461919378</v>
      </c>
      <c r="P168" s="2">
        <v>3.9817001877344391</v>
      </c>
      <c r="Q168" s="4">
        <f>SUM([1]!Frame5[[#This Row],[MgO]:[K2O]],[1]!Frame5[[#This Row],[FeO]])/SUM([1]!Frame5[[#This Row],[Al2O3]],[1]!Frame5[[#This Row],[Fe2O3]])</f>
        <v>1.0883699583679127</v>
      </c>
      <c r="R168" s="4">
        <f>[1]!Frame0[[#This Row],[K2O]]/SUM([1]!Frame0[[#This Row],[K2O]],[1]!Frame0[[#This Row],[Na2O]])</f>
        <v>0.33305074486085673</v>
      </c>
    </row>
    <row r="169" spans="1:18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73.708478627010507</v>
      </c>
      <c r="H169" s="2">
        <v>0.19145059383639099</v>
      </c>
      <c r="I169" s="2">
        <v>12.25283800552902</v>
      </c>
      <c r="J169" s="2">
        <v>1.263482602873802</v>
      </c>
      <c r="K169" s="2">
        <v>0.73324267881464922</v>
      </c>
      <c r="L169" s="2">
        <v>0.22016818291184961</v>
      </c>
      <c r="M169" s="2">
        <v>1.780490522678436</v>
      </c>
      <c r="N169" s="2">
        <v>3.1876523873759099</v>
      </c>
      <c r="O169" s="2">
        <v>2.4792851901812631</v>
      </c>
      <c r="P169" s="2">
        <v>4.1829112087881581</v>
      </c>
      <c r="Q169" s="4">
        <f>SUM([1]!Frame5[[#This Row],[MgO]:[K2O]],[1]!Frame5[[#This Row],[FeO]])/SUM([1]!Frame5[[#This Row],[Al2O3]],[1]!Frame5[[#This Row],[Fe2O3]])</f>
        <v>1.0624220045064996</v>
      </c>
      <c r="R169" s="4">
        <f>[1]!Frame0[[#This Row],[K2O]]/SUM([1]!Frame0[[#This Row],[K2O]],[1]!Frame0[[#This Row],[Na2O]])</f>
        <v>0.33852238750070229</v>
      </c>
    </row>
    <row r="170" spans="1:18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74.177790314318798</v>
      </c>
      <c r="H170" s="2">
        <v>0.2205389319065838</v>
      </c>
      <c r="I170" s="2">
        <v>12.25429369463539</v>
      </c>
      <c r="J170" s="2">
        <v>1.4420530421299711</v>
      </c>
      <c r="K170" s="2">
        <v>0.81971649581379435</v>
      </c>
      <c r="L170" s="2">
        <v>0.25889352875990268</v>
      </c>
      <c r="M170" s="2">
        <v>1.821843350532649</v>
      </c>
      <c r="N170" s="2">
        <v>2.7519423242256331</v>
      </c>
      <c r="O170" s="2">
        <v>2.5697579891723681</v>
      </c>
      <c r="P170" s="2">
        <v>3.683170328504914</v>
      </c>
      <c r="Q170" s="4">
        <f>SUM([1]!Frame5[[#This Row],[MgO]:[K2O]],[1]!Frame5[[#This Row],[FeO]])/SUM([1]!Frame5[[#This Row],[Al2O3]],[1]!Frame5[[#This Row],[Fe2O3]])</f>
        <v>1.0426625941636523</v>
      </c>
      <c r="R170" s="4">
        <f>[1]!Frame0[[#This Row],[K2O]]/SUM([1]!Frame0[[#This Row],[K2O]],[1]!Frame0[[#This Row],[Na2O]])</f>
        <v>0.38058481676557487</v>
      </c>
    </row>
    <row r="171" spans="1:18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73.993089662419692</v>
      </c>
      <c r="H171" s="2">
        <v>0.23868738600780551</v>
      </c>
      <c r="I171" s="2">
        <v>12.507219026809009</v>
      </c>
      <c r="J171" s="2">
        <v>0.59012552560184439</v>
      </c>
      <c r="K171" s="2">
        <v>0.33466794537079159</v>
      </c>
      <c r="L171" s="2">
        <v>8.5927458962809969E-2</v>
      </c>
      <c r="M171" s="2">
        <v>1.7185491792562</v>
      </c>
      <c r="N171" s="2">
        <v>2.5587287780036752</v>
      </c>
      <c r="O171" s="2">
        <v>2.6828462187277342</v>
      </c>
      <c r="P171" s="2">
        <v>5.2901588188404363</v>
      </c>
      <c r="Q171" s="4">
        <f>SUM([1]!Frame5[[#This Row],[MgO]:[K2O]],[1]!Frame5[[#This Row],[FeO]])/SUM([1]!Frame5[[#This Row],[Al2O3]],[1]!Frame5[[#This Row],[Fe2O3]])</f>
        <v>0.88774821315223662</v>
      </c>
      <c r="R171" s="4">
        <f>[1]!Frame0[[#This Row],[K2O]]/SUM([1]!Frame0[[#This Row],[K2O]],[1]!Frame0[[#This Row],[Na2O]])</f>
        <v>0.40825017435976091</v>
      </c>
    </row>
    <row r="172" spans="1:18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71.46573822088196</v>
      </c>
      <c r="H172" s="2">
        <v>0.1846659902348371</v>
      </c>
      <c r="I172" s="2">
        <v>12.08104346641592</v>
      </c>
      <c r="J172" s="2">
        <v>1.1506197514906289</v>
      </c>
      <c r="K172" s="2">
        <v>0.73499808953593027</v>
      </c>
      <c r="L172" s="2">
        <v>0.1846659902348371</v>
      </c>
      <c r="M172" s="2">
        <v>1.3315389822196151</v>
      </c>
      <c r="N172" s="2">
        <v>5.2969981409466431</v>
      </c>
      <c r="O172" s="2">
        <v>2.3909386104089441</v>
      </c>
      <c r="P172" s="2">
        <v>5.1787927576306751</v>
      </c>
      <c r="Q172" s="4">
        <f>SUM([1]!Frame5[[#This Row],[MgO]:[K2O]],[1]!Frame5[[#This Row],[FeO]])/SUM([1]!Frame5[[#This Row],[Al2O3]],[1]!Frame5[[#This Row],[Fe2O3]])</f>
        <v>1.2607815095197008</v>
      </c>
      <c r="R172" s="4">
        <f>[1]!Frame0[[#This Row],[K2O]]/SUM([1]!Frame0[[#This Row],[K2O]],[1]!Frame0[[#This Row],[Na2O]])</f>
        <v>0.22898951744653442</v>
      </c>
    </row>
    <row r="173" spans="1:18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71.73127966556855</v>
      </c>
      <c r="H173" s="2">
        <v>0.3491045110126359</v>
      </c>
      <c r="I173" s="2">
        <v>11.39438334555131</v>
      </c>
      <c r="J173" s="2">
        <v>2.365681325613918</v>
      </c>
      <c r="K173" s="2">
        <v>1.366544535400344</v>
      </c>
      <c r="L173" s="2">
        <v>0.37819655359702209</v>
      </c>
      <c r="M173" s="2">
        <v>1.7261278600069221</v>
      </c>
      <c r="N173" s="2">
        <v>3.0546644713605651</v>
      </c>
      <c r="O173" s="2">
        <v>2.8704148683261179</v>
      </c>
      <c r="P173" s="2">
        <v>4.7636028635626042</v>
      </c>
      <c r="Q173" s="4">
        <f>SUM([1]!Frame5[[#This Row],[MgO]:[K2O]],[1]!Frame5[[#This Row],[FeO]])/SUM([1]!Frame5[[#This Row],[Al2O3]],[1]!Frame5[[#This Row],[Fe2O3]])</f>
        <v>1.2704757827684385</v>
      </c>
      <c r="R173" s="4">
        <f>[1]!Frame0[[#This Row],[K2O]]/SUM([1]!Frame0[[#This Row],[K2O]],[1]!Frame0[[#This Row],[Na2O]])</f>
        <v>0.38206685440630261</v>
      </c>
    </row>
    <row r="174" spans="1:18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74.389332692477325</v>
      </c>
      <c r="H174" s="2">
        <v>0.1083531064111825</v>
      </c>
      <c r="I174" s="2">
        <v>12.332553566072781</v>
      </c>
      <c r="J174" s="2">
        <v>0.58705161189755095</v>
      </c>
      <c r="K174" s="2">
        <v>0.3504403292970093</v>
      </c>
      <c r="L174" s="2">
        <v>4.9251412005082977E-2</v>
      </c>
      <c r="M174" s="2">
        <v>1.7237994201779041</v>
      </c>
      <c r="N174" s="2">
        <v>3.4672994051578421</v>
      </c>
      <c r="O174" s="2">
        <v>2.6004745538683811</v>
      </c>
      <c r="P174" s="2">
        <v>4.3914439026349434</v>
      </c>
      <c r="Q174" s="4">
        <f>SUM([1]!Frame5[[#This Row],[MgO]:[K2O]],[1]!Frame5[[#This Row],[FeO]])/SUM([1]!Frame5[[#This Row],[Al2O3]],[1]!Frame5[[#This Row],[Fe2O3]])</f>
        <v>1.0043459406395772</v>
      </c>
      <c r="R174" s="4">
        <f>[1]!Frame0[[#This Row],[K2O]]/SUM([1]!Frame0[[#This Row],[K2O]],[1]!Frame0[[#This Row],[Na2O]])</f>
        <v>0.33042719519758601</v>
      </c>
    </row>
    <row r="175" spans="1:18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73.395994796926814</v>
      </c>
      <c r="H175" s="2">
        <v>0.19284286599297629</v>
      </c>
      <c r="I175" s="2">
        <v>12.38051199674908</v>
      </c>
      <c r="J175" s="2">
        <v>1.150250229892894</v>
      </c>
      <c r="K175" s="2">
        <v>0.68370908715889767</v>
      </c>
      <c r="L175" s="2">
        <v>9.6421432996488213E-2</v>
      </c>
      <c r="M175" s="2">
        <v>1.4559636382469709</v>
      </c>
      <c r="N175" s="2">
        <v>3.3940344414763839</v>
      </c>
      <c r="O175" s="2">
        <v>3.066201569288324</v>
      </c>
      <c r="P175" s="2">
        <v>4.1840699412711491</v>
      </c>
      <c r="Q175" s="4">
        <f>SUM([1]!Frame5[[#This Row],[MgO]:[K2O]],[1]!Frame5[[#This Row],[FeO]])/SUM([1]!Frame5[[#This Row],[Al2O3]],[1]!Frame5[[#This Row],[Fe2O3]])</f>
        <v>1.0475172519612734</v>
      </c>
      <c r="R175" s="4">
        <f>[1]!Frame0[[#This Row],[K2O]]/SUM([1]!Frame0[[#This Row],[K2O]],[1]!Frame0[[#This Row],[Na2O]])</f>
        <v>0.37281686087543431</v>
      </c>
    </row>
    <row r="176" spans="1:18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74.529296623961216</v>
      </c>
      <c r="H176" s="2">
        <v>0.3243823250581272</v>
      </c>
      <c r="I176" s="2">
        <v>11.84486974833465</v>
      </c>
      <c r="J176" s="2">
        <v>0.89761478674738959</v>
      </c>
      <c r="K176" s="2">
        <v>0.5507938421044849</v>
      </c>
      <c r="L176" s="2">
        <v>0.10812744168604239</v>
      </c>
      <c r="M176" s="2">
        <v>0.83553023121032766</v>
      </c>
      <c r="N176" s="2">
        <v>3.1651851111732419</v>
      </c>
      <c r="O176" s="2">
        <v>4.3545869697197066</v>
      </c>
      <c r="P176" s="2">
        <v>3.3896129200048208</v>
      </c>
      <c r="Q176" s="4">
        <f>SUM([1]!Frame5[[#This Row],[MgO]:[K2O]],[1]!Frame5[[#This Row],[FeO]])/SUM([1]!Frame5[[#This Row],[Al2O3]],[1]!Frame5[[#This Row],[Fe2O3]])</f>
        <v>1.0648265544519051</v>
      </c>
      <c r="R176" s="4">
        <f>[1]!Frame0[[#This Row],[K2O]]/SUM([1]!Frame0[[#This Row],[K2O]],[1]!Frame0[[#This Row],[Na2O]])</f>
        <v>0.47513222023307566</v>
      </c>
    </row>
    <row r="177" spans="1:18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74.568502269593068</v>
      </c>
      <c r="H177" s="2">
        <v>0.29104799001590842</v>
      </c>
      <c r="I177" s="2">
        <v>11.240474097166119</v>
      </c>
      <c r="J177" s="2">
        <v>1.130441172364709</v>
      </c>
      <c r="K177" s="2">
        <v>0.67835157755429876</v>
      </c>
      <c r="L177" s="2">
        <v>0.27097571484239757</v>
      </c>
      <c r="M177" s="2">
        <v>1.3749508493854981</v>
      </c>
      <c r="N177" s="2">
        <v>4.3055030247180923</v>
      </c>
      <c r="O177" s="2">
        <v>1.756324077682206</v>
      </c>
      <c r="P177" s="2">
        <v>4.3834292266776949</v>
      </c>
      <c r="Q177" s="4">
        <f>SUM([1]!Frame5[[#This Row],[MgO]:[K2O]],[1]!Frame5[[#This Row],[FeO]])/SUM([1]!Frame5[[#This Row],[Al2O3]],[1]!Frame5[[#This Row],[Fe2O3]])</f>
        <v>1.1799137691752122</v>
      </c>
      <c r="R177" s="4">
        <f>[1]!Frame0[[#This Row],[K2O]]/SUM([1]!Frame0[[#This Row],[K2O]],[1]!Frame0[[#This Row],[Na2O]])</f>
        <v>0.21161091837479254</v>
      </c>
    </row>
    <row r="178" spans="1:18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74.898682517991489</v>
      </c>
      <c r="H178" s="2">
        <v>0.36290074975069891</v>
      </c>
      <c r="I178" s="2">
        <v>10.88702249252097</v>
      </c>
      <c r="J178" s="2">
        <v>1.216462788246365</v>
      </c>
      <c r="K178" s="2">
        <v>0.73023879243034162</v>
      </c>
      <c r="L178" s="2">
        <v>0.32257844422284349</v>
      </c>
      <c r="M178" s="2">
        <v>1.3407166588011941</v>
      </c>
      <c r="N178" s="2">
        <v>4.1834391985150026</v>
      </c>
      <c r="O178" s="2">
        <v>1.8749872070452791</v>
      </c>
      <c r="P178" s="2">
        <v>4.1829711504758089</v>
      </c>
      <c r="Q178" s="4">
        <f>SUM([1]!Frame5[[#This Row],[MgO]:[K2O]],[1]!Frame5[[#This Row],[FeO]])/SUM([1]!Frame5[[#This Row],[Al2O3]],[1]!Frame5[[#This Row],[Fe2O3]])</f>
        <v>1.2235990015702745</v>
      </c>
      <c r="R178" s="4">
        <f>[1]!Frame0[[#This Row],[K2O]]/SUM([1]!Frame0[[#This Row],[K2O]],[1]!Frame0[[#This Row],[Na2O]])</f>
        <v>0.22774234324849324</v>
      </c>
    </row>
    <row r="179" spans="1:18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74.532438525585846</v>
      </c>
      <c r="H179" s="2">
        <v>0.3355484954085039</v>
      </c>
      <c r="I179" s="2">
        <v>10.98158712246013</v>
      </c>
      <c r="J179" s="2">
        <v>1.2156799945546271</v>
      </c>
      <c r="K179" s="2">
        <v>0.73949853087755346</v>
      </c>
      <c r="L179" s="2">
        <v>0.31521222295950357</v>
      </c>
      <c r="M179" s="2">
        <v>1.393034662756516</v>
      </c>
      <c r="N179" s="2">
        <v>4.38246671275955</v>
      </c>
      <c r="O179" s="2">
        <v>1.9217777464305219</v>
      </c>
      <c r="P179" s="2">
        <v>4.1827559862072254</v>
      </c>
      <c r="Q179" s="4">
        <f>SUM([1]!Frame5[[#This Row],[MgO]:[K2O]],[1]!Frame5[[#This Row],[FeO]])/SUM([1]!Frame5[[#This Row],[Al2O3]],[1]!Frame5[[#This Row],[Fe2O3]])</f>
        <v>1.2524544620695712</v>
      </c>
      <c r="R179" s="4">
        <f>[1]!Frame0[[#This Row],[K2O]]/SUM([1]!Frame0[[#This Row],[K2O]],[1]!Frame0[[#This Row],[Na2O]])</f>
        <v>0.22392594398280052</v>
      </c>
    </row>
    <row r="180" spans="1:18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74.575667022473354</v>
      </c>
      <c r="H180" s="2">
        <v>0.34030617285352888</v>
      </c>
      <c r="I180" s="2">
        <v>11.18148853661595</v>
      </c>
      <c r="J180" s="2">
        <v>1.149504555977469</v>
      </c>
      <c r="K180" s="2">
        <v>0.69110572382942592</v>
      </c>
      <c r="L180" s="2">
        <v>0.31113707232322663</v>
      </c>
      <c r="M180" s="2">
        <v>1.361224691414116</v>
      </c>
      <c r="N180" s="2">
        <v>4.2975808114645684</v>
      </c>
      <c r="O180" s="2">
        <v>1.808484232878754</v>
      </c>
      <c r="P180" s="2">
        <v>4.283501180169595</v>
      </c>
      <c r="Q180" s="4">
        <f>SUM([1]!Frame5[[#This Row],[MgO]:[K2O]],[1]!Frame5[[#This Row],[FeO]])/SUM([1]!Frame5[[#This Row],[Al2O3]],[1]!Frame5[[#This Row],[Fe2O3]])</f>
        <v>1.1977334715785355</v>
      </c>
      <c r="R180" s="4">
        <f>[1]!Frame0[[#This Row],[K2O]]/SUM([1]!Frame0[[#This Row],[K2O]],[1]!Frame0[[#This Row],[Na2O]])</f>
        <v>0.21684722951331434</v>
      </c>
    </row>
    <row r="181" spans="1:18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68.534526764636169</v>
      </c>
      <c r="H181" s="2">
        <v>0.4381637569386051</v>
      </c>
      <c r="I181" s="2">
        <v>14.15459440892972</v>
      </c>
      <c r="J181" s="2">
        <v>1.241716488525924</v>
      </c>
      <c r="K181" s="2">
        <v>0.79152080388808932</v>
      </c>
      <c r="L181" s="2">
        <v>0.44768905600248782</v>
      </c>
      <c r="M181" s="2">
        <v>1.3716430651991121</v>
      </c>
      <c r="N181" s="2">
        <v>4.0958785974695688</v>
      </c>
      <c r="O181" s="2">
        <v>4.5435676534720564</v>
      </c>
      <c r="P181" s="2">
        <v>4.3806994049382686</v>
      </c>
      <c r="Q181" s="4">
        <f>SUM([1]!Frame5[[#This Row],[MgO]:[K2O]],[1]!Frame5[[#This Row],[FeO]])/SUM([1]!Frame5[[#This Row],[Al2O3]],[1]!Frame5[[#This Row],[Fe2O3]])</f>
        <v>1.1626882202369153</v>
      </c>
      <c r="R181" s="4">
        <f>[1]!Frame0[[#This Row],[K2O]]/SUM([1]!Frame0[[#This Row],[K2O]],[1]!Frame0[[#This Row],[Na2O]])</f>
        <v>0.42193374240644788</v>
      </c>
    </row>
    <row r="182" spans="1:18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71.430319274611819</v>
      </c>
      <c r="H182" s="2">
        <v>0.20067380665777229</v>
      </c>
      <c r="I182" s="2">
        <v>12.33666116167543</v>
      </c>
      <c r="J182" s="2">
        <v>1.0619887928767791</v>
      </c>
      <c r="K182" s="2">
        <v>0.62710387023101322</v>
      </c>
      <c r="L182" s="2">
        <v>0.35356813553988459</v>
      </c>
      <c r="M182" s="2">
        <v>1.595834557707047</v>
      </c>
      <c r="N182" s="2">
        <v>3.908361282048995</v>
      </c>
      <c r="O182" s="2">
        <v>2.207411873235495</v>
      </c>
      <c r="P182" s="2">
        <v>6.278077245415763</v>
      </c>
      <c r="Q182" s="4">
        <f>SUM([1]!Frame5[[#This Row],[MgO]:[K2O]],[1]!Frame5[[#This Row],[FeO]])/SUM([1]!Frame5[[#This Row],[Al2O3]],[1]!Frame5[[#This Row],[Fe2O3]])</f>
        <v>1.1087483276120123</v>
      </c>
      <c r="R182" s="4">
        <f>[1]!Frame0[[#This Row],[K2O]]/SUM([1]!Frame0[[#This Row],[K2O]],[1]!Frame0[[#This Row],[Na2O]])</f>
        <v>0.27093796737590353</v>
      </c>
    </row>
    <row r="183" spans="1:18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72.66085219420674</v>
      </c>
      <c r="H183" s="2">
        <v>0.18814306627189731</v>
      </c>
      <c r="I183" s="2">
        <v>11.74012733536639</v>
      </c>
      <c r="J183" s="2">
        <v>0.94713513566058294</v>
      </c>
      <c r="K183" s="2">
        <v>0.56742612807057458</v>
      </c>
      <c r="L183" s="2">
        <v>0.25399313946706131</v>
      </c>
      <c r="M183" s="2">
        <v>1.260558544021712</v>
      </c>
      <c r="N183" s="2">
        <v>3.9321900850826541</v>
      </c>
      <c r="O183" s="2">
        <v>2.5681528546113981</v>
      </c>
      <c r="P183" s="2">
        <v>5.8814215172409963</v>
      </c>
      <c r="Q183" s="4">
        <f>SUM([1]!Frame5[[#This Row],[MgO]:[K2O]],[1]!Frame5[[#This Row],[FeO]])/SUM([1]!Frame5[[#This Row],[Al2O3]],[1]!Frame5[[#This Row],[Fe2O3]])</f>
        <v>1.1177404347364808</v>
      </c>
      <c r="R183" s="4">
        <f>[1]!Frame0[[#This Row],[K2O]]/SUM([1]!Frame0[[#This Row],[K2O]],[1]!Frame0[[#This Row],[Na2O]])</f>
        <v>0.30057082508427169</v>
      </c>
    </row>
    <row r="184" spans="1:18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71.664298735418626</v>
      </c>
      <c r="H184" s="2">
        <v>0.16183489353109951</v>
      </c>
      <c r="I184" s="2">
        <v>12.118577615593511</v>
      </c>
      <c r="J184" s="2">
        <v>0.91619016488899463</v>
      </c>
      <c r="K184" s="2">
        <v>0.55165988978322444</v>
      </c>
      <c r="L184" s="2">
        <v>0.66637897336335083</v>
      </c>
      <c r="M184" s="2">
        <v>1.323238247107225</v>
      </c>
      <c r="N184" s="2">
        <v>4.1505890340917286</v>
      </c>
      <c r="O184" s="2">
        <v>2.4656022014443981</v>
      </c>
      <c r="P184" s="2">
        <v>5.9816302447778327</v>
      </c>
      <c r="Q184" s="4">
        <f>SUM([1]!Frame5[[#This Row],[MgO]:[K2O]],[1]!Frame5[[#This Row],[FeO]])/SUM([1]!Frame5[[#This Row],[Al2O3]],[1]!Frame5[[#This Row],[Fe2O3]])</f>
        <v>1.193904421750861</v>
      </c>
      <c r="R184" s="4">
        <f>[1]!Frame0[[#This Row],[K2O]]/SUM([1]!Frame0[[#This Row],[K2O]],[1]!Frame0[[#This Row],[Na2O]])</f>
        <v>0.28102445203678805</v>
      </c>
    </row>
    <row r="185" spans="1:18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70.690876205288973</v>
      </c>
      <c r="H185" s="2">
        <v>0.198676177771824</v>
      </c>
      <c r="I185" s="2">
        <v>12.658510755176209</v>
      </c>
      <c r="J185" s="2">
        <v>1.091165274823902</v>
      </c>
      <c r="K185" s="2">
        <v>0.64887294401970763</v>
      </c>
      <c r="L185" s="2">
        <v>0.34058773332312681</v>
      </c>
      <c r="M185" s="2">
        <v>1.6556348147651989</v>
      </c>
      <c r="N185" s="2">
        <v>4.0019058665467391</v>
      </c>
      <c r="O185" s="2">
        <v>2.336810281411454</v>
      </c>
      <c r="P185" s="2">
        <v>6.3769599468728702</v>
      </c>
      <c r="Q185" s="4">
        <f>SUM([1]!Frame5[[#This Row],[MgO]:[K2O]],[1]!Frame5[[#This Row],[FeO]])/SUM([1]!Frame5[[#This Row],[Al2O3]],[1]!Frame5[[#This Row],[Fe2O3]])</f>
        <v>1.1117311602640338</v>
      </c>
      <c r="R185" s="4">
        <f>[1]!Frame0[[#This Row],[K2O]]/SUM([1]!Frame0[[#This Row],[K2O]],[1]!Frame0[[#This Row],[Na2O]])</f>
        <v>0.27756840579143605</v>
      </c>
    </row>
    <row r="186" spans="1:18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71.436072693082764</v>
      </c>
      <c r="H186" s="2">
        <v>0.1992770359397899</v>
      </c>
      <c r="I186" s="2">
        <v>12.165388574990979</v>
      </c>
      <c r="J186" s="2">
        <v>1.0933019381715821</v>
      </c>
      <c r="K186" s="2">
        <v>0.65370902006029463</v>
      </c>
      <c r="L186" s="2">
        <v>0.3321283932329831</v>
      </c>
      <c r="M186" s="2">
        <v>1.6416632008373171</v>
      </c>
      <c r="N186" s="2">
        <v>4.0614557801061943</v>
      </c>
      <c r="O186" s="2">
        <v>2.2394943086566861</v>
      </c>
      <c r="P186" s="2">
        <v>6.1775090549214262</v>
      </c>
      <c r="Q186" s="4">
        <f>SUM([1]!Frame5[[#This Row],[MgO]:[K2O]],[1]!Frame5[[#This Row],[FeO]])/SUM([1]!Frame5[[#This Row],[Al2O3]],[1]!Frame5[[#This Row],[Fe2O3]])</f>
        <v>1.1509625994992336</v>
      </c>
      <c r="R186" s="4">
        <f>[1]!Frame0[[#This Row],[K2O]]/SUM([1]!Frame0[[#This Row],[K2O]],[1]!Frame0[[#This Row],[Na2O]])</f>
        <v>0.26622456086093205</v>
      </c>
    </row>
    <row r="187" spans="1:18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71.022834536377729</v>
      </c>
      <c r="H187" s="2">
        <v>0.20805623965383621</v>
      </c>
      <c r="I187" s="2">
        <v>12.521202786439961</v>
      </c>
      <c r="J187" s="2">
        <v>1.091850179945649</v>
      </c>
      <c r="K187" s="2">
        <v>0.6458843369738696</v>
      </c>
      <c r="L187" s="2">
        <v>0.34045566488809559</v>
      </c>
      <c r="M187" s="2">
        <v>1.560421797403772</v>
      </c>
      <c r="N187" s="2">
        <v>4.009811164237572</v>
      </c>
      <c r="O187" s="2">
        <v>2.22241892357507</v>
      </c>
      <c r="P187" s="2">
        <v>6.377064370504451</v>
      </c>
      <c r="Q187" s="4">
        <f>SUM([1]!Frame5[[#This Row],[MgO]:[K2O]],[1]!Frame5[[#This Row],[FeO]])/SUM([1]!Frame5[[#This Row],[Al2O3]],[1]!Frame5[[#This Row],[Fe2O3]])</f>
        <v>1.1017936219002402</v>
      </c>
      <c r="R187" s="4">
        <f>[1]!Frame0[[#This Row],[K2O]]/SUM([1]!Frame0[[#This Row],[K2O]],[1]!Frame0[[#This Row],[Na2O]])</f>
        <v>0.26723053617691789</v>
      </c>
    </row>
    <row r="188" spans="1:18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72.997187256460961</v>
      </c>
      <c r="H188" s="2">
        <v>0.1050044540108632</v>
      </c>
      <c r="I188" s="2">
        <v>12.008691195060541</v>
      </c>
      <c r="J188" s="2">
        <v>0.6078497682292322</v>
      </c>
      <c r="K188" s="2">
        <v>0.3660533719758397</v>
      </c>
      <c r="L188" s="2">
        <v>0.13364203237746219</v>
      </c>
      <c r="M188" s="2">
        <v>1.0214069617420329</v>
      </c>
      <c r="N188" s="2">
        <v>4.228815738801126</v>
      </c>
      <c r="O188" s="2">
        <v>2.4437400206164521</v>
      </c>
      <c r="P188" s="2">
        <v>6.0876092007254874</v>
      </c>
      <c r="Q188" s="4">
        <f>SUM([1]!Frame5[[#This Row],[MgO]:[K2O]],[1]!Frame5[[#This Row],[FeO]])/SUM([1]!Frame5[[#This Row],[Al2O3]],[1]!Frame5[[#This Row],[Fe2O3]])</f>
        <v>1.034099741195178</v>
      </c>
      <c r="R188" s="4">
        <f>[1]!Frame0[[#This Row],[K2O]]/SUM([1]!Frame0[[#This Row],[K2O]],[1]!Frame0[[#This Row],[Na2O]])</f>
        <v>0.27548609290086234</v>
      </c>
    </row>
    <row r="189" spans="1:18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73.283720328581296</v>
      </c>
      <c r="H189" s="2">
        <v>0.12468111036141311</v>
      </c>
      <c r="I189" s="2">
        <v>11.777569501831939</v>
      </c>
      <c r="J189" s="2">
        <v>0.6945403264023875</v>
      </c>
      <c r="K189" s="2">
        <v>0.41658127231244829</v>
      </c>
      <c r="L189" s="2">
        <v>0.17263538357734109</v>
      </c>
      <c r="M189" s="2">
        <v>1.0070397375344899</v>
      </c>
      <c r="N189" s="2">
        <v>3.951432112992475</v>
      </c>
      <c r="O189" s="2">
        <v>2.6854393000919718</v>
      </c>
      <c r="P189" s="2">
        <v>5.8863609263142482</v>
      </c>
      <c r="Q189" s="4">
        <f>SUM([1]!Frame5[[#This Row],[MgO]:[K2O]],[1]!Frame5[[#This Row],[FeO]])/SUM([1]!Frame5[[#This Row],[Al2O3]],[1]!Frame5[[#This Row],[Fe2O3]])</f>
        <v>1.0512455935075453</v>
      </c>
      <c r="R189" s="4">
        <f>[1]!Frame0[[#This Row],[K2O]]/SUM([1]!Frame0[[#This Row],[K2O]],[1]!Frame0[[#This Row],[Na2O]])</f>
        <v>0.3089985730682025</v>
      </c>
    </row>
    <row r="190" spans="1:18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71.939454225211918</v>
      </c>
      <c r="H190" s="2">
        <v>0.17080994275871439</v>
      </c>
      <c r="I190" s="2">
        <v>12.317294761156189</v>
      </c>
      <c r="J190" s="2">
        <v>0.90903175613160103</v>
      </c>
      <c r="K190" s="2">
        <v>0.53929906870153055</v>
      </c>
      <c r="L190" s="2">
        <v>0.2467254728736987</v>
      </c>
      <c r="M190" s="2">
        <v>1.2810745706903579</v>
      </c>
      <c r="N190" s="2">
        <v>3.928628683450432</v>
      </c>
      <c r="O190" s="2">
        <v>2.4862336112657331</v>
      </c>
      <c r="P190" s="2">
        <v>6.181447907759817</v>
      </c>
      <c r="Q190" s="4">
        <f>SUM([1]!Frame5[[#This Row],[MgO]:[K2O]],[1]!Frame5[[#This Row],[FeO]])/SUM([1]!Frame5[[#This Row],[Al2O3]],[1]!Frame5[[#This Row],[Fe2O3]])</f>
        <v>1.0581320274206998</v>
      </c>
      <c r="R190" s="4">
        <f>[1]!Frame0[[#This Row],[K2O]]/SUM([1]!Frame0[[#This Row],[K2O]],[1]!Frame0[[#This Row],[Na2O]])</f>
        <v>0.29398806862895543</v>
      </c>
    </row>
    <row r="191" spans="1:18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73.398165353930125</v>
      </c>
      <c r="H191" s="2">
        <v>0.1040974495736503</v>
      </c>
      <c r="I191" s="2">
        <v>11.668377756755531</v>
      </c>
      <c r="J191" s="2">
        <v>0.60870528137899549</v>
      </c>
      <c r="K191" s="2">
        <v>0.36884725778154359</v>
      </c>
      <c r="L191" s="2">
        <v>0.13248766309373669</v>
      </c>
      <c r="M191" s="2">
        <v>1.040974495736503</v>
      </c>
      <c r="N191" s="2">
        <v>4.267995432519661</v>
      </c>
      <c r="O191" s="2">
        <v>2.422631553714043</v>
      </c>
      <c r="P191" s="2">
        <v>5.9877177555161998</v>
      </c>
      <c r="Q191" s="4">
        <f>SUM([1]!Frame5[[#This Row],[MgO]:[K2O]],[1]!Frame5[[#This Row],[FeO]])/SUM([1]!Frame5[[#This Row],[Al2O3]],[1]!Frame5[[#This Row],[Fe2O3]])</f>
        <v>1.069848646217511</v>
      </c>
      <c r="R191" s="4">
        <f>[1]!Frame0[[#This Row],[K2O]]/SUM([1]!Frame0[[#This Row],[K2O]],[1]!Frame0[[#This Row],[Na2O]])</f>
        <v>0.27192824557531137</v>
      </c>
    </row>
    <row r="192" spans="1:18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73.398625088070247</v>
      </c>
      <c r="H192" s="2">
        <v>0.11340073401015099</v>
      </c>
      <c r="I192" s="2">
        <v>11.72752590888312</v>
      </c>
      <c r="J192" s="2">
        <v>0.69096248888268907</v>
      </c>
      <c r="K192" s="2">
        <v>0.41512721810083258</v>
      </c>
      <c r="L192" s="2">
        <v>0.15120097868020141</v>
      </c>
      <c r="M192" s="2">
        <v>0.9261059944162332</v>
      </c>
      <c r="N192" s="2">
        <v>4.0540762408628996</v>
      </c>
      <c r="O192" s="2">
        <v>2.6365670657360121</v>
      </c>
      <c r="P192" s="2">
        <v>5.8864082823576114</v>
      </c>
      <c r="Q192" s="4">
        <f>SUM([1]!Frame5[[#This Row],[MgO]:[K2O]],[1]!Frame5[[#This Row],[FeO]])/SUM([1]!Frame5[[#This Row],[Al2O3]],[1]!Frame5[[#This Row],[Fe2O3]])</f>
        <v>1.0481672502315995</v>
      </c>
      <c r="R192" s="4">
        <f>[1]!Frame0[[#This Row],[K2O]]/SUM([1]!Frame0[[#This Row],[K2O]],[1]!Frame0[[#This Row],[Na2O]])</f>
        <v>0.29968115723815608</v>
      </c>
    </row>
    <row r="193" spans="1:18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73.271370611337801</v>
      </c>
      <c r="H193" s="2">
        <v>0.11317498356751871</v>
      </c>
      <c r="I193" s="2">
        <v>11.69474830197694</v>
      </c>
      <c r="J193" s="2">
        <v>0.72278026068213774</v>
      </c>
      <c r="K193" s="2">
        <v>0.43714554801831229</v>
      </c>
      <c r="L193" s="2">
        <v>0.14146872945939851</v>
      </c>
      <c r="M193" s="2">
        <v>0.85824362538701759</v>
      </c>
      <c r="N193" s="2">
        <v>4.1874743919981947</v>
      </c>
      <c r="O193" s="2">
        <v>2.6879058597285712</v>
      </c>
      <c r="P193" s="2">
        <v>5.8856876878441113</v>
      </c>
      <c r="Q193" s="4">
        <f>SUM([1]!Frame5[[#This Row],[MgO]:[K2O]],[1]!Frame5[[#This Row],[FeO]])/SUM([1]!Frame5[[#This Row],[Al2O3]],[1]!Frame5[[#This Row],[Fe2O3]])</f>
        <v>1.064184515515447</v>
      </c>
      <c r="R193" s="4">
        <f>[1]!Frame0[[#This Row],[K2O]]/SUM([1]!Frame0[[#This Row],[K2O]],[1]!Frame0[[#This Row],[Na2O]])</f>
        <v>0.29694110076396196</v>
      </c>
    </row>
    <row r="194" spans="1:18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69.548750629148003</v>
      </c>
      <c r="H194" s="2">
        <v>1.231542735917651</v>
      </c>
      <c r="I194" s="2">
        <v>13.470595351781441</v>
      </c>
      <c r="J194" s="2">
        <v>2.9332434470803852</v>
      </c>
      <c r="K194" s="2">
        <v>1.550593154833414</v>
      </c>
      <c r="L194" s="2">
        <v>0.49643583153269683</v>
      </c>
      <c r="M194" s="2">
        <v>2.3771638856084909</v>
      </c>
      <c r="N194" s="2">
        <v>1.661150667051716</v>
      </c>
      <c r="O194" s="2">
        <v>2.864052874227097</v>
      </c>
      <c r="P194" s="2">
        <v>3.8664714228190959</v>
      </c>
      <c r="Q194" s="4">
        <f>SUM([1]!Frame5[[#This Row],[MgO]:[K2O]],[1]!Frame5[[#This Row],[FeO]])/SUM([1]!Frame5[[#This Row],[Al2O3]],[1]!Frame5[[#This Row],[Fe2O3]])</f>
        <v>1.0769781507301497</v>
      </c>
      <c r="R194" s="4">
        <f>[1]!Frame0[[#This Row],[K2O]]/SUM([1]!Frame0[[#This Row],[K2O]],[1]!Frame0[[#This Row],[Na2O]])</f>
        <v>0.53149716024323379</v>
      </c>
    </row>
    <row r="195" spans="1:18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64.638503622556371</v>
      </c>
      <c r="H195" s="2">
        <v>0.76235888099727389</v>
      </c>
      <c r="I195" s="2">
        <v>14.865998179446841</v>
      </c>
      <c r="J195" s="2">
        <v>2.72499499595019</v>
      </c>
      <c r="K195" s="2">
        <v>1.719457291826205</v>
      </c>
      <c r="L195" s="2">
        <v>0.65753453486014868</v>
      </c>
      <c r="M195" s="2">
        <v>3.4020265064503339</v>
      </c>
      <c r="N195" s="2">
        <v>4.3549751076969292</v>
      </c>
      <c r="O195" s="2">
        <v>3.0113175799392331</v>
      </c>
      <c r="P195" s="2">
        <v>3.8628333002764759</v>
      </c>
      <c r="Q195" s="4">
        <f>SUM([1]!Frame5[[#This Row],[MgO]:[K2O]],[1]!Frame5[[#This Row],[FeO]])/SUM([1]!Frame5[[#This Row],[Al2O3]],[1]!Frame5[[#This Row],[Fe2O3]])</f>
        <v>1.3868970443016326</v>
      </c>
      <c r="R195" s="4">
        <f>[1]!Frame0[[#This Row],[K2O]]/SUM([1]!Frame0[[#This Row],[K2O]],[1]!Frame0[[#This Row],[Na2O]])</f>
        <v>0.31270299871094037</v>
      </c>
    </row>
    <row r="196" spans="1:18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67.308373159198695</v>
      </c>
      <c r="H196" s="2">
        <v>0.28973818651741118</v>
      </c>
      <c r="I196" s="2">
        <v>14.35850770115114</v>
      </c>
      <c r="J196" s="2">
        <v>1.3811140767621171</v>
      </c>
      <c r="K196" s="2">
        <v>0.90616169747964814</v>
      </c>
      <c r="L196" s="2">
        <v>0.68011244931343084</v>
      </c>
      <c r="M196" s="2">
        <v>2.7784561732472599</v>
      </c>
      <c r="N196" s="2">
        <v>2.4977236260889719</v>
      </c>
      <c r="O196" s="2">
        <v>6.3173835468451447</v>
      </c>
      <c r="P196" s="2">
        <v>3.4824293833961599</v>
      </c>
      <c r="Q196" s="4">
        <f>SUM([1]!Frame5[[#This Row],[MgO]:[K2O]],[1]!Frame5[[#This Row],[FeO]])/SUM([1]!Frame5[[#This Row],[Al2O3]],[1]!Frame5[[#This Row],[Fe2O3]])</f>
        <v>1.3175031771031727</v>
      </c>
      <c r="R196" s="4">
        <f>[1]!Frame0[[#This Row],[K2O]]/SUM([1]!Frame0[[#This Row],[K2O]],[1]!Frame0[[#This Row],[Na2O]])</f>
        <v>0.62465499560516224</v>
      </c>
    </row>
    <row r="197" spans="1:18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67.411243720139353</v>
      </c>
      <c r="H197" s="2">
        <v>0.28122097033343019</v>
      </c>
      <c r="I197" s="2">
        <v>14.377094652925869</v>
      </c>
      <c r="J197" s="2">
        <v>1.501324066371627</v>
      </c>
      <c r="K197" s="2">
        <v>0.96197008872577261</v>
      </c>
      <c r="L197" s="2">
        <v>0.61438287327651853</v>
      </c>
      <c r="M197" s="2">
        <v>2.775631406466458</v>
      </c>
      <c r="N197" s="2">
        <v>2.3025656325777488</v>
      </c>
      <c r="O197" s="2">
        <v>6.0942853096536593</v>
      </c>
      <c r="P197" s="2">
        <v>3.680281279529571</v>
      </c>
      <c r="Q197" s="4">
        <f>SUM([1]!Frame5[[#This Row],[MgO]:[K2O]],[1]!Frame5[[#This Row],[FeO]])/SUM([1]!Frame5[[#This Row],[Al2O3]],[1]!Frame5[[#This Row],[Fe2O3]])</f>
        <v>1.2751585837889317</v>
      </c>
      <c r="R197" s="4">
        <f>[1]!Frame0[[#This Row],[K2O]]/SUM([1]!Frame0[[#This Row],[K2O]],[1]!Frame0[[#This Row],[Na2O]])</f>
        <v>0.63523831850797208</v>
      </c>
    </row>
    <row r="198" spans="1:18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64.262431627954015</v>
      </c>
      <c r="H198" s="2">
        <v>0.35515182140427509</v>
      </c>
      <c r="I198" s="2">
        <v>15.170972078841601</v>
      </c>
      <c r="J198" s="2">
        <v>1.9512031048867049</v>
      </c>
      <c r="K198" s="2">
        <v>1.269006291314398</v>
      </c>
      <c r="L198" s="2">
        <v>0.9581541659277597</v>
      </c>
      <c r="M198" s="2">
        <v>3.6790441806986909</v>
      </c>
      <c r="N198" s="2">
        <v>2.0109739859804399</v>
      </c>
      <c r="O198" s="2">
        <v>6.5697692823825324</v>
      </c>
      <c r="P198" s="2">
        <v>3.773293460609588</v>
      </c>
      <c r="Q198" s="4">
        <f>SUM([1]!Frame5[[#This Row],[MgO]:[K2O]],[1]!Frame5[[#This Row],[FeO]])/SUM([1]!Frame5[[#This Row],[Al2O3]],[1]!Frame5[[#This Row],[Fe2O3]])</f>
        <v>1.3955140601891793</v>
      </c>
      <c r="R198" s="4">
        <f>[1]!Frame0[[#This Row],[K2O]]/SUM([1]!Frame0[[#This Row],[K2O]],[1]!Frame0[[#This Row],[Na2O]])</f>
        <v>0.68250072545723639</v>
      </c>
    </row>
    <row r="199" spans="1:18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61.743012682244732</v>
      </c>
      <c r="H199" s="2">
        <v>0.42112508745463012</v>
      </c>
      <c r="I199" s="2">
        <v>15.869044687247751</v>
      </c>
      <c r="J199" s="2">
        <v>2.439052767899625</v>
      </c>
      <c r="K199" s="2">
        <v>1.5806278726085521</v>
      </c>
      <c r="L199" s="2">
        <v>1.2534123221341369</v>
      </c>
      <c r="M199" s="2">
        <v>4.2627971434647893</v>
      </c>
      <c r="N199" s="2">
        <v>1.714111205808077</v>
      </c>
      <c r="O199" s="2">
        <v>6.8509464530080511</v>
      </c>
      <c r="P199" s="2">
        <v>3.8658697781296611</v>
      </c>
      <c r="Q199" s="4">
        <f>SUM([1]!Frame5[[#This Row],[MgO]:[K2O]],[1]!Frame5[[#This Row],[FeO]])/SUM([1]!Frame5[[#This Row],[Al2O3]],[1]!Frame5[[#This Row],[Fe2O3]])</f>
        <v>1.4586035511194504</v>
      </c>
      <c r="R199" s="4">
        <f>[1]!Frame0[[#This Row],[K2O]]/SUM([1]!Frame0[[#This Row],[K2O]],[1]!Frame0[[#This Row],[Na2O]])</f>
        <v>0.72450528842789019</v>
      </c>
    </row>
    <row r="200" spans="1:18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65.696427785973398</v>
      </c>
      <c r="H200" s="2">
        <v>0.32294298057153442</v>
      </c>
      <c r="I200" s="2">
        <v>14.92527885447533</v>
      </c>
      <c r="J200" s="2">
        <v>1.749558669732715</v>
      </c>
      <c r="K200" s="2">
        <v>1.1202350931859859</v>
      </c>
      <c r="L200" s="2">
        <v>0.84497101719494094</v>
      </c>
      <c r="M200" s="2">
        <v>3.1712911059797748</v>
      </c>
      <c r="N200" s="2">
        <v>2.1715523894328772</v>
      </c>
      <c r="O200" s="2">
        <v>6.2213215226701779</v>
      </c>
      <c r="P200" s="2">
        <v>3.7764205807832658</v>
      </c>
      <c r="Q200" s="4">
        <f>SUM([1]!Frame5[[#This Row],[MgO]:[K2O]],[1]!Frame5[[#This Row],[FeO]])/SUM([1]!Frame5[[#This Row],[Al2O3]],[1]!Frame5[[#This Row],[Fe2O3]])</f>
        <v>1.3230553751575878</v>
      </c>
      <c r="R200" s="4">
        <f>[1]!Frame0[[#This Row],[K2O]]/SUM([1]!Frame0[[#This Row],[K2O]],[1]!Frame0[[#This Row],[Na2O]])</f>
        <v>0.65338877693254904</v>
      </c>
    </row>
    <row r="201" spans="1:18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65.677952706876397</v>
      </c>
      <c r="H201" s="2">
        <v>0.34303734971799632</v>
      </c>
      <c r="I201" s="2">
        <v>14.75094461065369</v>
      </c>
      <c r="J201" s="2">
        <v>1.772174064083061</v>
      </c>
      <c r="K201" s="2">
        <v>1.144952544166058</v>
      </c>
      <c r="L201" s="2">
        <v>0.87242267076798974</v>
      </c>
      <c r="M201" s="2">
        <v>3.412506609891214</v>
      </c>
      <c r="N201" s="2">
        <v>2.1871409445441592</v>
      </c>
      <c r="O201" s="2">
        <v>6.1623363861262108</v>
      </c>
      <c r="P201" s="2">
        <v>3.6765321131732018</v>
      </c>
      <c r="Q201" s="4">
        <f>SUM([1]!Frame5[[#This Row],[MgO]:[K2O]],[1]!Frame5[[#This Row],[FeO]])/SUM([1]!Frame5[[#This Row],[Al2O3]],[1]!Frame5[[#This Row],[Fe2O3]])</f>
        <v>1.3690247891763141</v>
      </c>
      <c r="R201" s="4">
        <f>[1]!Frame0[[#This Row],[K2O]]/SUM([1]!Frame0[[#This Row],[K2O]],[1]!Frame0[[#This Row],[Na2O]])</f>
        <v>0.64960179581540123</v>
      </c>
    </row>
    <row r="202" spans="1:18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60.149320466837622</v>
      </c>
      <c r="H202" s="2">
        <v>0.99731393234550114</v>
      </c>
      <c r="I202" s="2">
        <v>14.10352438288591</v>
      </c>
      <c r="J202" s="2">
        <v>4.9931362254269196</v>
      </c>
      <c r="K202" s="2">
        <v>2.9818471661416548</v>
      </c>
      <c r="L202" s="2">
        <v>1.495970898518252</v>
      </c>
      <c r="M202" s="2">
        <v>5.3064628098383269</v>
      </c>
      <c r="N202" s="2">
        <v>3.2836090791375461</v>
      </c>
      <c r="O202" s="2">
        <v>2.361564122818121</v>
      </c>
      <c r="P202" s="2">
        <v>4.3272509160501507</v>
      </c>
      <c r="Q202" s="4">
        <f>SUM([1]!Frame5[[#This Row],[MgO]:[K2O]],[1]!Frame5[[#This Row],[FeO]])/SUM([1]!Frame5[[#This Row],[Al2O3]],[1]!Frame5[[#This Row],[Fe2O3]])</f>
        <v>1.7789922146165484</v>
      </c>
      <c r="R202" s="4">
        <f>[1]!Frame0[[#This Row],[K2O]]/SUM([1]!Frame0[[#This Row],[K2O]],[1]!Frame0[[#This Row],[Na2O]])</f>
        <v>0.32121571684654127</v>
      </c>
    </row>
    <row r="203" spans="1:18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66.263207870447232</v>
      </c>
      <c r="H203" s="2">
        <v>0.46457249758934238</v>
      </c>
      <c r="I203" s="2">
        <v>14.989573850790819</v>
      </c>
      <c r="J203" s="2">
        <v>1.815775440809384</v>
      </c>
      <c r="K203" s="2">
        <v>1.158908722030219</v>
      </c>
      <c r="L203" s="2">
        <v>0.23702678448435829</v>
      </c>
      <c r="M203" s="2">
        <v>2.9960185558822898</v>
      </c>
      <c r="N203" s="2">
        <v>4.6172817617553008</v>
      </c>
      <c r="O203" s="2">
        <v>2.9865374845029158</v>
      </c>
      <c r="P203" s="2">
        <v>4.4710970317081422</v>
      </c>
      <c r="Q203" s="4">
        <f>SUM([1]!Frame5[[#This Row],[MgO]:[K2O]],[1]!Frame5[[#This Row],[FeO]])/SUM([1]!Frame5[[#This Row],[Al2O3]],[1]!Frame5[[#This Row],[Fe2O3]])</f>
        <v>1.2366915824996818</v>
      </c>
      <c r="R203" s="4">
        <f>[1]!Frame0[[#This Row],[K2O]]/SUM([1]!Frame0[[#This Row],[K2O]],[1]!Frame0[[#This Row],[Na2O]])</f>
        <v>0.29853936802283315</v>
      </c>
    </row>
    <row r="204" spans="1:18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61.143613377216809</v>
      </c>
      <c r="H204" s="2">
        <v>0.87820170564960043</v>
      </c>
      <c r="I204" s="2">
        <v>14.438391483206869</v>
      </c>
      <c r="J204" s="2">
        <v>4.1790301340715086</v>
      </c>
      <c r="K204" s="2">
        <v>2.552968120204679</v>
      </c>
      <c r="L204" s="2">
        <v>1.7658464403922081</v>
      </c>
      <c r="M204" s="2">
        <v>4.3815654991549966</v>
      </c>
      <c r="N204" s="2">
        <v>4.07938856817879</v>
      </c>
      <c r="O204" s="2">
        <v>2.341871215065602</v>
      </c>
      <c r="P204" s="2">
        <v>4.2391234568589402</v>
      </c>
      <c r="Q204" s="4">
        <f>SUM([1]!Frame5[[#This Row],[MgO]:[K2O]],[1]!Frame5[[#This Row],[FeO]])/SUM([1]!Frame5[[#This Row],[Al2O3]],[1]!Frame5[[#This Row],[Fe2O3]])</f>
        <v>1.7183105976835535</v>
      </c>
      <c r="R204" s="4">
        <f>[1]!Frame0[[#This Row],[K2O]]/SUM([1]!Frame0[[#This Row],[K2O]],[1]!Frame0[[#This Row],[Na2O]])</f>
        <v>0.27416983084325514</v>
      </c>
    </row>
    <row r="205" spans="1:18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72.917220188084954</v>
      </c>
      <c r="H205" s="2">
        <v>0.15512248471317769</v>
      </c>
      <c r="I205" s="2">
        <v>11.918877860988269</v>
      </c>
      <c r="J205" s="2">
        <v>0.95724819499480884</v>
      </c>
      <c r="K205" s="2">
        <v>0.58205354002313747</v>
      </c>
      <c r="L205" s="2">
        <v>0.1472680378757753</v>
      </c>
      <c r="M205" s="2">
        <v>1.2468678725079541</v>
      </c>
      <c r="N205" s="2">
        <v>3.917324884264723</v>
      </c>
      <c r="O205" s="2">
        <v>2.974810199279899</v>
      </c>
      <c r="P205" s="2">
        <v>5.1832067372673203</v>
      </c>
      <c r="Q205" s="4">
        <f>SUM([1]!Frame5[[#This Row],[MgO]:[K2O]],[1]!Frame5[[#This Row],[FeO]])/SUM([1]!Frame5[[#This Row],[Al2O3]],[1]!Frame5[[#This Row],[Fe2O3]])</f>
        <v>1.1116349523003126</v>
      </c>
      <c r="R205" s="4">
        <f>[1]!Frame0[[#This Row],[K2O]]/SUM([1]!Frame0[[#This Row],[K2O]],[1]!Frame0[[#This Row],[Na2O]])</f>
        <v>0.33318822512738033</v>
      </c>
    </row>
    <row r="206" spans="1:18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70.548445976646391</v>
      </c>
      <c r="H206" s="2">
        <v>0.43967328477519768</v>
      </c>
      <c r="I206" s="2">
        <v>13.27622157723369</v>
      </c>
      <c r="J206" s="2">
        <v>2.3614324755539848</v>
      </c>
      <c r="K206" s="2">
        <v>1.344348065179729</v>
      </c>
      <c r="L206" s="2">
        <v>0.4205570550023629</v>
      </c>
      <c r="M206" s="2">
        <v>2.1314596196710669</v>
      </c>
      <c r="N206" s="2">
        <v>3.0777129934263838</v>
      </c>
      <c r="O206" s="2">
        <v>2.6284815937647692</v>
      </c>
      <c r="P206" s="2">
        <v>3.7716673587464311</v>
      </c>
      <c r="Q206" s="4">
        <f>SUM([1]!Frame5[[#This Row],[MgO]:[K2O]],[1]!Frame5[[#This Row],[FeO]])/SUM([1]!Frame5[[#This Row],[Al2O3]],[1]!Frame5[[#This Row],[Fe2O3]])</f>
        <v>1.1460527617140028</v>
      </c>
      <c r="R206" s="4">
        <f>[1]!Frame0[[#This Row],[K2O]]/SUM([1]!Frame0[[#This Row],[K2O]],[1]!Frame0[[#This Row],[Na2O]])</f>
        <v>0.35977244545463466</v>
      </c>
    </row>
    <row r="207" spans="1:18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71.79187889284897</v>
      </c>
      <c r="H207" s="2">
        <v>0.18852909373122101</v>
      </c>
      <c r="I207" s="2">
        <v>12.16012654566376</v>
      </c>
      <c r="J207" s="2">
        <v>1.185672527975749</v>
      </c>
      <c r="K207" s="2">
        <v>0.72692182915387116</v>
      </c>
      <c r="L207" s="2">
        <v>0.10369100155217149</v>
      </c>
      <c r="M207" s="2">
        <v>1.33855656549167</v>
      </c>
      <c r="N207" s="2">
        <v>4.1664929714599834</v>
      </c>
      <c r="O207" s="2">
        <v>2.9599067715801701</v>
      </c>
      <c r="P207" s="2">
        <v>5.3782238005424352</v>
      </c>
      <c r="Q207" s="4">
        <f>SUM([1]!Frame5[[#This Row],[MgO]:[K2O]],[1]!Frame5[[#This Row],[FeO]])/SUM([1]!Frame5[[#This Row],[Al2O3]],[1]!Frame5[[#This Row],[Fe2O3]])</f>
        <v>1.1435900495380211</v>
      </c>
      <c r="R207" s="4">
        <f>[1]!Frame0[[#This Row],[K2O]]/SUM([1]!Frame0[[#This Row],[K2O]],[1]!Frame0[[#This Row],[Na2O]])</f>
        <v>0.31854024306432821</v>
      </c>
    </row>
    <row r="208" spans="1:18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71.65404982853768</v>
      </c>
      <c r="H208" s="2">
        <v>0.179300269556462</v>
      </c>
      <c r="I208" s="2">
        <v>12.15467090466964</v>
      </c>
      <c r="J208" s="2">
        <v>1.2399365993864351</v>
      </c>
      <c r="K208" s="2">
        <v>0.7600886519136969</v>
      </c>
      <c r="L208" s="2">
        <v>0.1226791318017898</v>
      </c>
      <c r="M208" s="2">
        <v>1.40609158757436</v>
      </c>
      <c r="N208" s="2">
        <v>4.1239061997986246</v>
      </c>
      <c r="O208" s="2">
        <v>2.982046588412735</v>
      </c>
      <c r="P208" s="2">
        <v>5.3772302383485773</v>
      </c>
      <c r="Q208" s="4">
        <f>SUM([1]!Frame5[[#This Row],[MgO]:[K2O]],[1]!Frame5[[#This Row],[FeO]])/SUM([1]!Frame5[[#This Row],[Al2O3]],[1]!Frame5[[#This Row],[Fe2O3]])</f>
        <v>1.1581286501857051</v>
      </c>
      <c r="R208" s="4">
        <f>[1]!Frame0[[#This Row],[K2O]]/SUM([1]!Frame0[[#This Row],[K2O]],[1]!Frame0[[#This Row],[Na2O]])</f>
        <v>0.32240036429494101</v>
      </c>
    </row>
    <row r="209" spans="1:18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71.316551844476379</v>
      </c>
      <c r="H209" s="2">
        <v>0.2175438584115327</v>
      </c>
      <c r="I209" s="2">
        <v>12.305415643191481</v>
      </c>
      <c r="J209" s="2">
        <v>1.3157713066618519</v>
      </c>
      <c r="K209" s="2">
        <v>0.8151422767855917</v>
      </c>
      <c r="L209" s="2">
        <v>0.1135011435190605</v>
      </c>
      <c r="M209" s="2">
        <v>1.5038901516275529</v>
      </c>
      <c r="N209" s="2">
        <v>4.4170861686167733</v>
      </c>
      <c r="O209" s="2">
        <v>2.8186117307233358</v>
      </c>
      <c r="P209" s="2">
        <v>5.1764858759864518</v>
      </c>
      <c r="Q209" s="4">
        <f>SUM([1]!Frame5[[#This Row],[MgO]:[K2O]],[1]!Frame5[[#This Row],[FeO]])/SUM([1]!Frame5[[#This Row],[Al2O3]],[1]!Frame5[[#This Row],[Fe2O3]])</f>
        <v>1.1855989122278863</v>
      </c>
      <c r="R209" s="4">
        <f>[1]!Frame0[[#This Row],[K2O]]/SUM([1]!Frame0[[#This Row],[K2O]],[1]!Frame0[[#This Row],[Na2O]])</f>
        <v>0.29571077142091429</v>
      </c>
    </row>
    <row r="210" spans="1:18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71.607671497917025</v>
      </c>
      <c r="H210" s="2">
        <v>0.22738609631516399</v>
      </c>
      <c r="I210" s="2">
        <v>12.420965511215829</v>
      </c>
      <c r="J210" s="2">
        <v>1.4608481068902761</v>
      </c>
      <c r="K210" s="2">
        <v>0.88491300595659494</v>
      </c>
      <c r="L210" s="2">
        <v>0.1610651515565745</v>
      </c>
      <c r="M210" s="2">
        <v>1.2506235297334021</v>
      </c>
      <c r="N210" s="2">
        <v>4.2445404645497273</v>
      </c>
      <c r="O210" s="2">
        <v>2.7665308385011609</v>
      </c>
      <c r="P210" s="2">
        <v>4.9754557973642468</v>
      </c>
      <c r="Q210" s="4">
        <f>SUM([1]!Frame5[[#This Row],[MgO]:[K2O]],[1]!Frame5[[#This Row],[FeO]])/SUM([1]!Frame5[[#This Row],[Al2O3]],[1]!Frame5[[#This Row],[Fe2O3]])</f>
        <v>1.1344419865830058</v>
      </c>
      <c r="R210" s="4">
        <f>[1]!Frame0[[#This Row],[K2O]]/SUM([1]!Frame0[[#This Row],[K2O]],[1]!Frame0[[#This Row],[Na2O]])</f>
        <v>0.30014427860597503</v>
      </c>
    </row>
    <row r="211" spans="1:18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71.579509979371451</v>
      </c>
      <c r="H211" s="2">
        <v>0.28612728839189122</v>
      </c>
      <c r="I211" s="2">
        <v>12.78035221483781</v>
      </c>
      <c r="J211" s="2">
        <v>1.5072265641974689</v>
      </c>
      <c r="K211" s="2">
        <v>0.9181003916367575</v>
      </c>
      <c r="L211" s="2">
        <v>0.20028910187432389</v>
      </c>
      <c r="M211" s="2">
        <v>1.4020237131202671</v>
      </c>
      <c r="N211" s="2">
        <v>4.320522054717558</v>
      </c>
      <c r="O211" s="2">
        <v>2.7277468160026959</v>
      </c>
      <c r="P211" s="2">
        <v>4.2781018758497726</v>
      </c>
      <c r="Q211" s="4">
        <f>SUM([1]!Frame5[[#This Row],[MgO]:[K2O]],[1]!Frame5[[#This Row],[FeO]])/SUM([1]!Frame5[[#This Row],[Al2O3]],[1]!Frame5[[#This Row],[Fe2O3]])</f>
        <v>1.14129497290823</v>
      </c>
      <c r="R211" s="4">
        <f>[1]!Frame0[[#This Row],[K2O]]/SUM([1]!Frame0[[#This Row],[K2O]],[1]!Frame0[[#This Row],[Na2O]])</f>
        <v>0.29349455990942758</v>
      </c>
    </row>
    <row r="212" spans="1:18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72.875071981975694</v>
      </c>
      <c r="H212" s="2">
        <v>0.15948458080504471</v>
      </c>
      <c r="I212" s="2">
        <v>11.41721969645525</v>
      </c>
      <c r="J212" s="2">
        <v>0.72142189888736474</v>
      </c>
      <c r="K212" s="2">
        <v>0.44264566451406262</v>
      </c>
      <c r="L212" s="2">
        <v>7.5051567437668054E-2</v>
      </c>
      <c r="M212" s="2">
        <v>0.86309302553318279</v>
      </c>
      <c r="N212" s="2">
        <v>4.043403195704367</v>
      </c>
      <c r="O212" s="2">
        <v>3.2178359538900181</v>
      </c>
      <c r="P212" s="2">
        <v>6.1847724347973472</v>
      </c>
      <c r="Q212" s="4">
        <f>SUM([1]!Frame5[[#This Row],[MgO]:[K2O]],[1]!Frame5[[#This Row],[FeO]])/SUM([1]!Frame5[[#This Row],[Al2O3]],[1]!Frame5[[#This Row],[Fe2O3]])</f>
        <v>1.104106648600081</v>
      </c>
      <c r="R212" s="4">
        <f>[1]!Frame0[[#This Row],[K2O]]/SUM([1]!Frame0[[#This Row],[K2O]],[1]!Frame0[[#This Row],[Na2O]])</f>
        <v>0.34367737363637146</v>
      </c>
    </row>
    <row r="213" spans="1:18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72.35841310953046</v>
      </c>
      <c r="H213" s="2">
        <v>0.1870451418108581</v>
      </c>
      <c r="I213" s="2">
        <v>11.57809427809212</v>
      </c>
      <c r="J213" s="2">
        <v>0.78618630091962793</v>
      </c>
      <c r="K213" s="2">
        <v>0.48365972353502901</v>
      </c>
      <c r="L213" s="2">
        <v>0.14028385635814361</v>
      </c>
      <c r="M213" s="2">
        <v>0.9258734519637476</v>
      </c>
      <c r="N213" s="2">
        <v>4.3207427758308228</v>
      </c>
      <c r="O213" s="2">
        <v>2.9366087264304732</v>
      </c>
      <c r="P213" s="2">
        <v>6.2830926355287184</v>
      </c>
      <c r="Q213" s="4">
        <f>SUM([1]!Frame5[[#This Row],[MgO]:[K2O]],[1]!Frame5[[#This Row],[FeO]])/SUM([1]!Frame5[[#This Row],[Al2O3]],[1]!Frame5[[#This Row],[Fe2O3]])</f>
        <v>1.1307228405598038</v>
      </c>
      <c r="R213" s="4">
        <f>[1]!Frame0[[#This Row],[K2O]]/SUM([1]!Frame0[[#This Row],[K2O]],[1]!Frame0[[#This Row],[Na2O]])</f>
        <v>0.3090117774203846</v>
      </c>
    </row>
    <row r="214" spans="1:18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73.337887019570559</v>
      </c>
      <c r="H214" s="2">
        <v>0.13214033697219921</v>
      </c>
      <c r="I214" s="2">
        <v>11.70385841753764</v>
      </c>
      <c r="J214" s="2">
        <v>0.84973112192453459</v>
      </c>
      <c r="K214" s="2">
        <v>0.51229109272027418</v>
      </c>
      <c r="L214" s="2">
        <v>8.4947359482128046E-2</v>
      </c>
      <c r="M214" s="2">
        <v>0.81171921282922355</v>
      </c>
      <c r="N214" s="2">
        <v>3.3318242107990228</v>
      </c>
      <c r="O214" s="2">
        <v>3.8509469631898048</v>
      </c>
      <c r="P214" s="2">
        <v>5.3846542649746238</v>
      </c>
      <c r="Q214" s="4">
        <f>SUM([1]!Frame5[[#This Row],[MgO]:[K2O]],[1]!Frame5[[#This Row],[FeO]])/SUM([1]!Frame5[[#This Row],[Al2O3]],[1]!Frame5[[#This Row],[Fe2O3]])</f>
        <v>1.0428344022586706</v>
      </c>
      <c r="R214" s="4">
        <f>[1]!Frame0[[#This Row],[K2O]]/SUM([1]!Frame0[[#This Row],[K2O]],[1]!Frame0[[#This Row],[Na2O]])</f>
        <v>0.4319812200795079</v>
      </c>
    </row>
    <row r="215" spans="1:18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66.59855005041058</v>
      </c>
      <c r="H215" s="2">
        <v>9.7651832918490611E-2</v>
      </c>
      <c r="I215" s="2">
        <v>13.475952942751711</v>
      </c>
      <c r="J215" s="2">
        <v>4.2016493421701133</v>
      </c>
      <c r="K215" s="2">
        <v>2.405686789373418</v>
      </c>
      <c r="L215" s="2">
        <v>0.87886649626641544</v>
      </c>
      <c r="M215" s="2">
        <v>2.929554987554718</v>
      </c>
      <c r="N215" s="2">
        <v>3.808421483821133</v>
      </c>
      <c r="O215" s="2">
        <v>1.953036658369812</v>
      </c>
      <c r="P215" s="2">
        <v>3.6506294163635999</v>
      </c>
      <c r="Q215" s="4">
        <f>SUM([1]!Frame5[[#This Row],[MgO]:[K2O]],[1]!Frame5[[#This Row],[FeO]])/SUM([1]!Frame5[[#This Row],[Al2O3]],[1]!Frame5[[#This Row],[Fe2O3]])</f>
        <v>1.4583061594177078</v>
      </c>
      <c r="R215" s="4">
        <f>[1]!Frame0[[#This Row],[K2O]]/SUM([1]!Frame0[[#This Row],[K2O]],[1]!Frame0[[#This Row],[Na2O]])</f>
        <v>0.2522966263228435</v>
      </c>
    </row>
    <row r="216" spans="1:18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62.658848065091092</v>
      </c>
      <c r="H216" s="2">
        <v>0.37746294015115123</v>
      </c>
      <c r="I216" s="2">
        <v>17.363295246952951</v>
      </c>
      <c r="J216" s="2">
        <v>1.6619435971735721</v>
      </c>
      <c r="K216" s="2">
        <v>1.02290105627781</v>
      </c>
      <c r="L216" s="2">
        <v>2.076046170831332</v>
      </c>
      <c r="M216" s="2">
        <v>4.8126524869271776</v>
      </c>
      <c r="N216" s="2">
        <v>4.5295552818138134</v>
      </c>
      <c r="O216" s="2">
        <v>1.3211202905290289</v>
      </c>
      <c r="P216" s="2">
        <v>4.1761748642520633</v>
      </c>
      <c r="Q216" s="4">
        <f>SUM([1]!Frame5[[#This Row],[MgO]:[K2O]],[1]!Frame5[[#This Row],[FeO]])/SUM([1]!Frame5[[#This Row],[Al2O3]],[1]!Frame5[[#This Row],[Fe2O3]])</f>
        <v>1.4010911146389204</v>
      </c>
      <c r="R216" s="4">
        <f>[1]!Frame0[[#This Row],[K2O]]/SUM([1]!Frame0[[#This Row],[K2O]],[1]!Frame0[[#This Row],[Na2O]])</f>
        <v>0.16101231641995103</v>
      </c>
    </row>
    <row r="217" spans="1:18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66.254383455394688</v>
      </c>
      <c r="H217" s="2">
        <v>0.45326870777344258</v>
      </c>
      <c r="I217" s="2">
        <v>15.237543793234879</v>
      </c>
      <c r="J217" s="2">
        <v>2.0028163146763971</v>
      </c>
      <c r="K217" s="2">
        <v>1.246512672425089</v>
      </c>
      <c r="L217" s="2">
        <v>0.60757294871759326</v>
      </c>
      <c r="M217" s="2">
        <v>1.832362861211789</v>
      </c>
      <c r="N217" s="2">
        <v>4.0504863247839564</v>
      </c>
      <c r="O217" s="2">
        <v>4.2433666259641436</v>
      </c>
      <c r="P217" s="2">
        <v>4.0716862958180098</v>
      </c>
      <c r="Q217" s="4">
        <f>SUM([1]!Frame5[[#This Row],[MgO]:[K2O]],[1]!Frame5[[#This Row],[FeO]])/SUM([1]!Frame5[[#This Row],[Al2O3]],[1]!Frame5[[#This Row],[Fe2O3]])</f>
        <v>1.1830060492469032</v>
      </c>
      <c r="R217" s="4">
        <f>[1]!Frame0[[#This Row],[K2O]]/SUM([1]!Frame0[[#This Row],[K2O]],[1]!Frame0[[#This Row],[Na2O]])</f>
        <v>0.40804540773926995</v>
      </c>
    </row>
    <row r="218" spans="1:18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66.345863396195057</v>
      </c>
      <c r="H218" s="2">
        <v>0.3791192194068288</v>
      </c>
      <c r="I218" s="2">
        <v>13.93263131320095</v>
      </c>
      <c r="J218" s="2">
        <v>2.7876746718665939</v>
      </c>
      <c r="K218" s="2">
        <v>1.7764875003446401</v>
      </c>
      <c r="L218" s="2">
        <v>0.37911921940682891</v>
      </c>
      <c r="M218" s="2">
        <v>1.326917267923901</v>
      </c>
      <c r="N218" s="2">
        <v>5.212889266843896</v>
      </c>
      <c r="O218" s="2">
        <v>3.6016325843648742</v>
      </c>
      <c r="P218" s="2">
        <v>4.2576655604464291</v>
      </c>
      <c r="Q218" s="4">
        <f>SUM([1]!Frame5[[#This Row],[MgO]:[K2O]],[1]!Frame5[[#This Row],[FeO]])/SUM([1]!Frame5[[#This Row],[Al2O3]],[1]!Frame5[[#This Row],[Fe2O3]])</f>
        <v>1.3142808943528419</v>
      </c>
      <c r="R218" s="4">
        <f>[1]!Frame0[[#This Row],[K2O]]/SUM([1]!Frame0[[#This Row],[K2O]],[1]!Frame0[[#This Row],[Na2O]])</f>
        <v>0.31252983209630347</v>
      </c>
    </row>
    <row r="219" spans="1:18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62.410932659348077</v>
      </c>
      <c r="H219" s="2">
        <v>0.58746283543088729</v>
      </c>
      <c r="I219" s="2">
        <v>14.31357860930812</v>
      </c>
      <c r="J219" s="2">
        <v>3.5727235513015829</v>
      </c>
      <c r="K219" s="2">
        <v>2.1849439641406749</v>
      </c>
      <c r="L219" s="2">
        <v>0.5035395732264748</v>
      </c>
      <c r="M219" s="2">
        <v>2.172680010403123</v>
      </c>
      <c r="N219" s="2">
        <v>5.0726949599111526</v>
      </c>
      <c r="O219" s="2">
        <v>2.76014284583401</v>
      </c>
      <c r="P219" s="2">
        <v>6.4213009910958894</v>
      </c>
      <c r="Q219" s="4">
        <f>SUM([1]!Frame5[[#This Row],[MgO]:[K2O]],[1]!Frame5[[#This Row],[FeO]])/SUM([1]!Frame5[[#This Row],[Al2O3]],[1]!Frame5[[#This Row],[Fe2O3]])</f>
        <v>1.3767772285770801</v>
      </c>
      <c r="R219" s="4">
        <f>[1]!Frame0[[#This Row],[K2O]]/SUM([1]!Frame0[[#This Row],[K2O]],[1]!Frame0[[#This Row],[Na2O]])</f>
        <v>0.26363482000252225</v>
      </c>
    </row>
    <row r="220" spans="1:18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64.07278582512734</v>
      </c>
      <c r="H220" s="2">
        <v>0.37745381929382832</v>
      </c>
      <c r="I220" s="2">
        <v>14.81506240728276</v>
      </c>
      <c r="J220" s="2">
        <v>3.159601155357878</v>
      </c>
      <c r="K220" s="2">
        <v>1.9851813362324751</v>
      </c>
      <c r="L220" s="2">
        <v>0.66054418376419932</v>
      </c>
      <c r="M220" s="2">
        <v>2.2647229157629698</v>
      </c>
      <c r="N220" s="2">
        <v>5.2843534701135946</v>
      </c>
      <c r="O220" s="2">
        <v>2.8309036447037128</v>
      </c>
      <c r="P220" s="2">
        <v>4.5493912423612519</v>
      </c>
      <c r="Q220" s="4">
        <f>SUM([1]!Frame5[[#This Row],[MgO]:[K2O]],[1]!Frame5[[#This Row],[FeO]])/SUM([1]!Frame5[[#This Row],[Al2O3]],[1]!Frame5[[#This Row],[Fe2O3]])</f>
        <v>1.369826959572793</v>
      </c>
      <c r="R220" s="4">
        <f>[1]!Frame0[[#This Row],[K2O]]/SUM([1]!Frame0[[#This Row],[K2O]],[1]!Frame0[[#This Row],[Na2O]])</f>
        <v>0.26062439289684053</v>
      </c>
    </row>
    <row r="221" spans="1:18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72.674666561077146</v>
      </c>
      <c r="H221" s="2">
        <v>0.1331037849103977</v>
      </c>
      <c r="I221" s="2">
        <v>12.007862881559451</v>
      </c>
      <c r="J221" s="2">
        <v>0.6036389069854089</v>
      </c>
      <c r="K221" s="2">
        <v>0.36421754425350561</v>
      </c>
      <c r="L221" s="2">
        <v>0.2186705037813676</v>
      </c>
      <c r="M221" s="2">
        <v>1.21694889060935</v>
      </c>
      <c r="N221" s="2">
        <v>3.8980394152330748</v>
      </c>
      <c r="O221" s="2">
        <v>2.7951794831183521</v>
      </c>
      <c r="P221" s="2">
        <v>6.0876720284719541</v>
      </c>
      <c r="Q221" s="4">
        <f>SUM([1]!Frame5[[#This Row],[MgO]:[K2O]],[1]!Frame5[[#This Row],[FeO]])/SUM([1]!Frame5[[#This Row],[Al2O3]],[1]!Frame5[[#This Row],[Fe2O3]])</f>
        <v>1.0670231347382193</v>
      </c>
      <c r="R221" s="4">
        <f>[1]!Frame0[[#This Row],[K2O]]/SUM([1]!Frame0[[#This Row],[K2O]],[1]!Frame0[[#This Row],[Na2O]])</f>
        <v>0.32057101804841565</v>
      </c>
    </row>
    <row r="222" spans="1:18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72.751826738671411</v>
      </c>
      <c r="H222" s="2">
        <v>0.13324510391698061</v>
      </c>
      <c r="I222" s="2">
        <v>12.020611874796179</v>
      </c>
      <c r="J222" s="2">
        <v>0.60420621085325266</v>
      </c>
      <c r="K222" s="2">
        <v>0.36478602544942418</v>
      </c>
      <c r="L222" s="2">
        <v>0.21890267072075381</v>
      </c>
      <c r="M222" s="2">
        <v>1.2182409500981091</v>
      </c>
      <c r="N222" s="2">
        <v>3.902178043283004</v>
      </c>
      <c r="O222" s="2">
        <v>2.798147182256594</v>
      </c>
      <c r="P222" s="2">
        <v>5.9878551999542831</v>
      </c>
      <c r="Q222" s="4">
        <f>SUM([1]!Frame5[[#This Row],[MgO]:[K2O]],[1]!Frame5[[#This Row],[FeO]])/SUM([1]!Frame5[[#This Row],[Al2O3]],[1]!Frame5[[#This Row],[Fe2O3]])</f>
        <v>1.0670045045858783</v>
      </c>
      <c r="R222" s="4">
        <f>[1]!Frame0[[#This Row],[K2O]]/SUM([1]!Frame0[[#This Row],[K2O]],[1]!Frame0[[#This Row],[Na2O]])</f>
        <v>0.32057101804841559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2C27-1188-614F-B0BD-9387338D8822}">
  <dimension ref="A1:Q222"/>
  <sheetViews>
    <sheetView workbookViewId="0">
      <selection activeCell="Q2" sqref="Q2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302</v>
      </c>
    </row>
    <row r="2" spans="1:17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71.709083892660658</v>
      </c>
      <c r="H2" s="2">
        <v>0.35344017252680499</v>
      </c>
      <c r="I2" s="2">
        <v>12.9791085577899</v>
      </c>
      <c r="J2" s="2">
        <v>1.3328180008015831</v>
      </c>
      <c r="K2" s="2">
        <v>0.3939538994856569</v>
      </c>
      <c r="L2" s="2">
        <v>0.19635565140378061</v>
      </c>
      <c r="M2" s="2">
        <v>1.0603205175804149</v>
      </c>
      <c r="N2" s="2">
        <v>4.2020109400409051</v>
      </c>
      <c r="O2" s="2">
        <v>4.2805532006024167</v>
      </c>
      <c r="P2" s="2">
        <v>3.4923551671078741</v>
      </c>
      <c r="Q2" s="4">
        <f>SUM(Frame310[[#This Row],[MgO]:[K2O]],Frame310[[#This Row],[FeO]])/SUM(Frame310[[#This Row],[Al2O3]],Frame310[[#This Row],[Fe2O3]])</f>
        <v>0.82793738126941852</v>
      </c>
    </row>
    <row r="3" spans="1:17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70.92596520717656</v>
      </c>
      <c r="H3" s="2">
        <v>0.40146772758779181</v>
      </c>
      <c r="I3" s="2">
        <v>12.88520230448437</v>
      </c>
      <c r="J3" s="2">
        <v>1.0226871337720549</v>
      </c>
      <c r="K3" s="2">
        <v>0.33867968160751338</v>
      </c>
      <c r="L3" s="2">
        <v>7.0097221112370309E-2</v>
      </c>
      <c r="M3" s="2">
        <v>1.083325295500607</v>
      </c>
      <c r="N3" s="2">
        <v>4.0401676089531184</v>
      </c>
      <c r="O3" s="2">
        <v>3.5431123271777549</v>
      </c>
      <c r="P3" s="2">
        <v>5.6892954926278634</v>
      </c>
      <c r="Q3" s="4">
        <f>SUM(Frame310[[#This Row],[MgO]:[K2O]],Frame310[[#This Row],[FeO]])/SUM(Frame310[[#This Row],[Al2O3]],Frame310[[#This Row],[Fe2O3]])</f>
        <v>0.73801245328567422</v>
      </c>
    </row>
    <row r="4" spans="1:17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71.930993079199339</v>
      </c>
      <c r="H4" s="2">
        <v>0.25440864606101021</v>
      </c>
      <c r="I4" s="2">
        <v>12.152469910224729</v>
      </c>
      <c r="J4" s="2">
        <v>1.036630309735634</v>
      </c>
      <c r="K4" s="2">
        <v>0.3581761971911096</v>
      </c>
      <c r="L4" s="2">
        <v>0.1907198462146486</v>
      </c>
      <c r="M4" s="2">
        <v>0.85392664437293653</v>
      </c>
      <c r="N4" s="2">
        <v>3.6311087215912301</v>
      </c>
      <c r="O4" s="2">
        <v>4.0026908972365671</v>
      </c>
      <c r="P4" s="2">
        <v>5.5888757481728213</v>
      </c>
      <c r="Q4" s="4">
        <f>SUM(Frame310[[#This Row],[MgO]:[K2O]],Frame310[[#This Row],[FeO]])/SUM(Frame310[[#This Row],[Al2O3]],Frame310[[#This Row],[Fe2O3]])</f>
        <v>0.77654473923551282</v>
      </c>
    </row>
    <row r="5" spans="1:17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72.152508289644899</v>
      </c>
      <c r="H5" s="2">
        <v>0.24820072816118061</v>
      </c>
      <c r="I5" s="2">
        <v>12.635525692932911</v>
      </c>
      <c r="J5" s="2">
        <v>1.276190801512644</v>
      </c>
      <c r="K5" s="2">
        <v>0.39029153090727581</v>
      </c>
      <c r="L5" s="2">
        <v>0.16223039900926409</v>
      </c>
      <c r="M5" s="2">
        <v>0.81157859639608165</v>
      </c>
      <c r="N5" s="2">
        <v>3.9206695478071572</v>
      </c>
      <c r="O5" s="2">
        <v>3.9125438078117032</v>
      </c>
      <c r="P5" s="2">
        <v>4.490260605816907</v>
      </c>
      <c r="Q5" s="4">
        <f>SUM(Frame310[[#This Row],[MgO]:[K2O]],Frame310[[#This Row],[FeO]])/SUM(Frame310[[#This Row],[Al2O3]],Frame310[[#This Row],[Fe2O3]])</f>
        <v>0.77409447555292688</v>
      </c>
    </row>
    <row r="6" spans="1:17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73.641609193998661</v>
      </c>
      <c r="H6" s="2">
        <v>0.28208842334268858</v>
      </c>
      <c r="I6" s="2">
        <v>12.05903251826833</v>
      </c>
      <c r="J6" s="2">
        <v>1.0797267121208509</v>
      </c>
      <c r="K6" s="2">
        <v>0.32585237835445352</v>
      </c>
      <c r="L6" s="2">
        <v>0.16035542293717511</v>
      </c>
      <c r="M6" s="2">
        <v>0.91279436077951448</v>
      </c>
      <c r="N6" s="2">
        <v>3.354386598574953</v>
      </c>
      <c r="O6" s="2">
        <v>3.991745445086925</v>
      </c>
      <c r="P6" s="2">
        <v>4.1924089465364434</v>
      </c>
      <c r="Q6" s="4">
        <f>SUM(Frame310[[#This Row],[MgO]:[K2O]],Frame310[[#This Row],[FeO]])/SUM(Frame310[[#This Row],[Al2O3]],Frame310[[#This Row],[Fe2O3]])</f>
        <v>0.76698399854242405</v>
      </c>
    </row>
    <row r="7" spans="1:17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71.033800666109784</v>
      </c>
      <c r="H7" s="2">
        <v>0.35521206026198299</v>
      </c>
      <c r="I7" s="2">
        <v>12.302475565814721</v>
      </c>
      <c r="J7" s="2">
        <v>1.003729327405873</v>
      </c>
      <c r="K7" s="2">
        <v>0.34552910943127868</v>
      </c>
      <c r="L7" s="2">
        <v>0.1646103274859925</v>
      </c>
      <c r="M7" s="2">
        <v>1.342875931195266</v>
      </c>
      <c r="N7" s="2">
        <v>3.664751931560482</v>
      </c>
      <c r="O7" s="2">
        <v>4.097937254683794</v>
      </c>
      <c r="P7" s="2">
        <v>5.689077826050843</v>
      </c>
      <c r="Q7" s="4">
        <f>SUM(Frame310[[#This Row],[MgO]:[K2O]],Frame310[[#This Row],[FeO]])/SUM(Frame310[[#This Row],[Al2O3]],Frame310[[#This Row],[Fe2O3]])</f>
        <v>0.81229451096258254</v>
      </c>
    </row>
    <row r="8" spans="1:17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72.505145267578598</v>
      </c>
      <c r="H8" s="2">
        <v>0.13791981004983081</v>
      </c>
      <c r="I8" s="2">
        <v>11.25640789543187</v>
      </c>
      <c r="J8" s="2">
        <v>0.69328900065231902</v>
      </c>
      <c r="K8" s="2">
        <v>0.27996881057703737</v>
      </c>
      <c r="L8" s="2">
        <v>8.8061222450201149E-2</v>
      </c>
      <c r="M8" s="2">
        <v>0.54399568532189513</v>
      </c>
      <c r="N8" s="2">
        <v>2.5919992156823182</v>
      </c>
      <c r="O8" s="2">
        <v>5.4133045222378744</v>
      </c>
      <c r="P8" s="2">
        <v>6.4899085700180654</v>
      </c>
      <c r="Q8" s="4">
        <f>SUM(Frame310[[#This Row],[MgO]:[K2O]],Frame310[[#This Row],[FeO]])/SUM(Frame310[[#This Row],[Al2O3]],Frame310[[#This Row],[Fe2O3]])</f>
        <v>0.80880244153994996</v>
      </c>
    </row>
    <row r="9" spans="1:17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74.010584509413079</v>
      </c>
      <c r="H9" s="2">
        <v>0.14219913840239279</v>
      </c>
      <c r="I9" s="2">
        <v>11.88035423787233</v>
      </c>
      <c r="J9" s="2">
        <v>0.75192885639454565</v>
      </c>
      <c r="K9" s="2">
        <v>0.23760311009462101</v>
      </c>
      <c r="L9" s="2">
        <v>8.62115989353925E-2</v>
      </c>
      <c r="M9" s="2">
        <v>0.59037683299023358</v>
      </c>
      <c r="N9" s="2">
        <v>3.5341310340294019</v>
      </c>
      <c r="O9" s="2">
        <v>4.2725411731544209</v>
      </c>
      <c r="P9" s="2">
        <v>4.4940695087135838</v>
      </c>
      <c r="Q9" s="4">
        <f>SUM(Frame310[[#This Row],[MgO]:[K2O]],Frame310[[#This Row],[FeO]])/SUM(Frame310[[#This Row],[Al2O3]],Frame310[[#This Row],[Fe2O3]])</f>
        <v>0.76210777363838444</v>
      </c>
    </row>
    <row r="10" spans="1:17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69.519300772550082</v>
      </c>
      <c r="H10" s="2">
        <v>0.33705493001703518</v>
      </c>
      <c r="I10" s="2">
        <v>13.87932157406156</v>
      </c>
      <c r="J10" s="2">
        <v>1.5487980220531581</v>
      </c>
      <c r="K10" s="2">
        <v>0.45432785723717523</v>
      </c>
      <c r="L10" s="2">
        <v>0.4407679914634775</v>
      </c>
      <c r="M10" s="2">
        <v>1.6701258325634241</v>
      </c>
      <c r="N10" s="2">
        <v>3.7959681591696408</v>
      </c>
      <c r="O10" s="2">
        <v>3.7659209178041828</v>
      </c>
      <c r="P10" s="2">
        <v>4.5884139430802584</v>
      </c>
      <c r="Q10" s="4">
        <f>SUM(Frame310[[#This Row],[MgO]:[K2O]],Frame310[[#This Row],[FeO]])/SUM(Frame310[[#This Row],[Al2O3]],Frame310[[#This Row],[Fe2O3]])</f>
        <v>0.78288372942557194</v>
      </c>
    </row>
    <row r="11" spans="1:17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71.455420057467578</v>
      </c>
      <c r="H11" s="2">
        <v>0.4997659150743522</v>
      </c>
      <c r="I11" s="2">
        <v>12.47748867984572</v>
      </c>
      <c r="J11" s="2">
        <v>2.322252291497318</v>
      </c>
      <c r="K11" s="2">
        <v>0.60077605037778237</v>
      </c>
      <c r="L11" s="2">
        <v>0.54418910773348139</v>
      </c>
      <c r="M11" s="2">
        <v>2.2767116130124561</v>
      </c>
      <c r="N11" s="2">
        <v>3.159631063133201</v>
      </c>
      <c r="O11" s="2">
        <v>2.876430711101678</v>
      </c>
      <c r="P11" s="2">
        <v>3.7873345107564589</v>
      </c>
      <c r="Q11" s="4">
        <f>SUM(Frame310[[#This Row],[MgO]:[K2O]],Frame310[[#This Row],[FeO]])/SUM(Frame310[[#This Row],[Al2O3]],Frame310[[#This Row],[Fe2O3]])</f>
        <v>0.85479343147438236</v>
      </c>
    </row>
    <row r="12" spans="1:17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72.328962403587482</v>
      </c>
      <c r="H12" s="2">
        <v>0.23380374780583049</v>
      </c>
      <c r="I12" s="2">
        <v>13.37693353793864</v>
      </c>
      <c r="J12" s="2">
        <v>0.99325884549685139</v>
      </c>
      <c r="K12" s="2">
        <v>0.26914999473768991</v>
      </c>
      <c r="L12" s="2">
        <v>0.21710412425951689</v>
      </c>
      <c r="M12" s="2">
        <v>1.9539341122831719</v>
      </c>
      <c r="N12" s="2">
        <v>3.3901588522632622</v>
      </c>
      <c r="O12" s="2">
        <v>4.0414702230243194</v>
      </c>
      <c r="P12" s="2">
        <v>3.1952241586032319</v>
      </c>
      <c r="Q12" s="4">
        <f>SUM(Frame310[[#This Row],[MgO]:[K2O]],Frame310[[#This Row],[FeO]])/SUM(Frame310[[#This Row],[Al2O3]],Frame310[[#This Row],[Fe2O3]])</f>
        <v>0.77648111503601525</v>
      </c>
    </row>
    <row r="13" spans="1:17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73.683226577707373</v>
      </c>
      <c r="H13" s="2">
        <v>0.19871420328400041</v>
      </c>
      <c r="I13" s="2">
        <v>12.69783758984763</v>
      </c>
      <c r="J13" s="2">
        <v>0.80729764585223562</v>
      </c>
      <c r="K13" s="2">
        <v>0.2146973937075089</v>
      </c>
      <c r="L13" s="2">
        <v>0.25832846426920048</v>
      </c>
      <c r="M13" s="2">
        <v>2.404441859736405</v>
      </c>
      <c r="N13" s="2">
        <v>3.6364699200972082</v>
      </c>
      <c r="O13" s="2">
        <v>2.603156063020406</v>
      </c>
      <c r="P13" s="2">
        <v>3.495830282478039</v>
      </c>
      <c r="Q13" s="4">
        <f>SUM(Frame310[[#This Row],[MgO]:[K2O]],Frame310[[#This Row],[FeO]])/SUM(Frame310[[#This Row],[Al2O3]],Frame310[[#This Row],[Fe2O3]])</f>
        <v>0.75195877225822139</v>
      </c>
    </row>
    <row r="14" spans="1:17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71.97523737126626</v>
      </c>
      <c r="H14" s="2">
        <v>0.48200839975941662</v>
      </c>
      <c r="I14" s="2">
        <v>12.91499765061617</v>
      </c>
      <c r="J14" s="2">
        <v>1.658533663172894</v>
      </c>
      <c r="K14" s="2">
        <v>0.42057953605703269</v>
      </c>
      <c r="L14" s="2">
        <v>0.66630654632575015</v>
      </c>
      <c r="M14" s="2">
        <v>2.6226941643909218</v>
      </c>
      <c r="N14" s="2">
        <v>3.118879573664092</v>
      </c>
      <c r="O14" s="2">
        <v>3.0479965108369651</v>
      </c>
      <c r="P14" s="2">
        <v>3.0927665839104992</v>
      </c>
      <c r="Q14" s="4">
        <f>SUM(Frame310[[#This Row],[MgO]:[K2O]],Frame310[[#This Row],[FeO]])/SUM(Frame310[[#This Row],[Al2O3]],Frame310[[#This Row],[Fe2O3]])</f>
        <v>0.83344052550629133</v>
      </c>
    </row>
    <row r="15" spans="1:17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63.552071009539077</v>
      </c>
      <c r="H15" s="2">
        <v>0.95940172014126024</v>
      </c>
      <c r="I15" s="2">
        <v>14.523351734982031</v>
      </c>
      <c r="J15" s="2">
        <v>3.9495126818147348</v>
      </c>
      <c r="K15" s="2">
        <v>1.031090157648064</v>
      </c>
      <c r="L15" s="2">
        <v>1.6541406572301249</v>
      </c>
      <c r="M15" s="2">
        <v>3.5729431050284499</v>
      </c>
      <c r="N15" s="2">
        <v>4.3669304617014388</v>
      </c>
      <c r="O15" s="2">
        <v>3.308280321976055</v>
      </c>
      <c r="P15" s="2">
        <v>3.0822781499387562</v>
      </c>
      <c r="Q15" s="4">
        <f>SUM(Frame310[[#This Row],[MgO]:[K2O]],Frame310[[#This Row],[FeO]])/SUM(Frame310[[#This Row],[Al2O3]],Frame310[[#This Row],[Fe2O3]])</f>
        <v>1.08340802865678</v>
      </c>
    </row>
    <row r="16" spans="1:17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70.200796169517218</v>
      </c>
      <c r="H16" s="2">
        <v>0.44415005643813538</v>
      </c>
      <c r="I16" s="2">
        <v>12.93900353483664</v>
      </c>
      <c r="J16" s="2">
        <v>2.6121508646686871</v>
      </c>
      <c r="K16" s="2">
        <v>0.66850668429186633</v>
      </c>
      <c r="L16" s="2">
        <v>0.55309210568363609</v>
      </c>
      <c r="M16" s="2">
        <v>3.0001053289554171</v>
      </c>
      <c r="N16" s="2">
        <v>3.0084861827895391</v>
      </c>
      <c r="O16" s="2">
        <v>2.488914475576363</v>
      </c>
      <c r="P16" s="2">
        <v>4.0847945972425119</v>
      </c>
      <c r="Q16" s="4">
        <f>SUM(Frame310[[#This Row],[MgO]:[K2O]],Frame310[[#This Row],[FeO]])/SUM(Frame310[[#This Row],[Al2O3]],Frame310[[#This Row],[Fe2O3]])</f>
        <v>0.85708177101193339</v>
      </c>
    </row>
    <row r="17" spans="1:17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71.858834407222659</v>
      </c>
      <c r="H17" s="2">
        <v>0.1969184783797765</v>
      </c>
      <c r="I17" s="2">
        <v>12.88175013247958</v>
      </c>
      <c r="J17" s="2">
        <v>0.8373795845510722</v>
      </c>
      <c r="K17" s="2">
        <v>0.24203449247989481</v>
      </c>
      <c r="L17" s="2">
        <v>0.47588599455366271</v>
      </c>
      <c r="M17" s="2">
        <v>2.641989256731204</v>
      </c>
      <c r="N17" s="2">
        <v>3.1014660344814802</v>
      </c>
      <c r="O17" s="2">
        <v>2.9701873770924259</v>
      </c>
      <c r="P17" s="2">
        <v>4.7935542420282564</v>
      </c>
      <c r="Q17" s="4">
        <f>SUM(Frame310[[#This Row],[MgO]:[K2O]],Frame310[[#This Row],[FeO]])/SUM(Frame310[[#This Row],[Al2O3]],Frame310[[#This Row],[Fe2O3]])</f>
        <v>0.76402566286710971</v>
      </c>
    </row>
    <row r="18" spans="1:17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70.76956383101205</v>
      </c>
      <c r="H18" s="2">
        <v>0.441856763621643</v>
      </c>
      <c r="I18" s="2">
        <v>12.980456387348189</v>
      </c>
      <c r="J18" s="2">
        <v>1.9745248586809829</v>
      </c>
      <c r="K18" s="2">
        <v>0.52621862636694294</v>
      </c>
      <c r="L18" s="2">
        <v>0.47083157611377668</v>
      </c>
      <c r="M18" s="2">
        <v>2.4990278866369322</v>
      </c>
      <c r="N18" s="2">
        <v>3.426202618520263</v>
      </c>
      <c r="O18" s="2">
        <v>2.723577612960193</v>
      </c>
      <c r="P18" s="2">
        <v>4.1877398387390334</v>
      </c>
      <c r="Q18" s="4">
        <f>SUM(Frame310[[#This Row],[MgO]:[K2O]],Frame310[[#This Row],[FeO]])/SUM(Frame310[[#This Row],[Al2O3]],Frame310[[#This Row],[Fe2O3]])</f>
        <v>0.82138383737276266</v>
      </c>
    </row>
    <row r="19" spans="1:17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71.638201269267</v>
      </c>
      <c r="H19" s="2">
        <v>0.42154704796730319</v>
      </c>
      <c r="I19" s="2">
        <v>13.12995069992277</v>
      </c>
      <c r="J19" s="2">
        <v>1.3867258685864119</v>
      </c>
      <c r="K19" s="2">
        <v>0.3722067342283758</v>
      </c>
      <c r="L19" s="2">
        <v>0.32235950726911428</v>
      </c>
      <c r="M19" s="2">
        <v>2.355704091581988</v>
      </c>
      <c r="N19" s="2">
        <v>3.3475794985638778</v>
      </c>
      <c r="O19" s="2">
        <v>3.6327436780711722</v>
      </c>
      <c r="P19" s="2">
        <v>3.3929816045419741</v>
      </c>
      <c r="Q19" s="4">
        <f>SUM(Frame310[[#This Row],[MgO]:[K2O]],Frame310[[#This Row],[FeO]])/SUM(Frame310[[#This Row],[Al2O3]],Frame310[[#This Row],[Fe2O3]])</f>
        <v>0.81802576350769296</v>
      </c>
    </row>
    <row r="20" spans="1:17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71.374893798276503</v>
      </c>
      <c r="H20" s="2">
        <v>0.32628490101530422</v>
      </c>
      <c r="I20" s="2">
        <v>13.68766495897207</v>
      </c>
      <c r="J20" s="2">
        <v>1.105308383605472</v>
      </c>
      <c r="K20" s="2">
        <v>0.29212454423929018</v>
      </c>
      <c r="L20" s="2">
        <v>0.6199416055857826</v>
      </c>
      <c r="M20" s="2">
        <v>2.5613393605943999</v>
      </c>
      <c r="N20" s="2">
        <v>3.6054514353856462</v>
      </c>
      <c r="O20" s="2">
        <v>3.1323381820851028</v>
      </c>
      <c r="P20" s="2">
        <v>3.294652830240417</v>
      </c>
      <c r="Q20" s="4">
        <f>SUM(Frame310[[#This Row],[MgO]:[K2O]],Frame310[[#This Row],[FeO]])/SUM(Frame310[[#This Row],[Al2O3]],Frame310[[#This Row],[Fe2O3]])</f>
        <v>0.78859406035576896</v>
      </c>
    </row>
    <row r="21" spans="1:17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70.475740627797634</v>
      </c>
      <c r="H21" s="2">
        <v>0.42171333708995418</v>
      </c>
      <c r="I21" s="2">
        <v>13.69328012197969</v>
      </c>
      <c r="J21" s="2">
        <v>1.519318554588418</v>
      </c>
      <c r="K21" s="2">
        <v>0.41383832995368203</v>
      </c>
      <c r="L21" s="2">
        <v>0.26047000232026601</v>
      </c>
      <c r="M21" s="2">
        <v>2.3814400212138591</v>
      </c>
      <c r="N21" s="2">
        <v>3.6093700321522562</v>
      </c>
      <c r="O21" s="2">
        <v>3.832630034141054</v>
      </c>
      <c r="P21" s="2">
        <v>3.3921989387631828</v>
      </c>
      <c r="Q21" s="4">
        <f>SUM(Frame310[[#This Row],[MgO]:[K2O]],Frame310[[#This Row],[FeO]])/SUM(Frame310[[#This Row],[Al2O3]],Frame310[[#This Row],[Fe2O3]])</f>
        <v>0.82250876987749666</v>
      </c>
    </row>
    <row r="22" spans="1:17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69.228822424683827</v>
      </c>
      <c r="H22" s="2">
        <v>0.36039647068798453</v>
      </c>
      <c r="I22" s="2">
        <v>14.38308210883994</v>
      </c>
      <c r="J22" s="2">
        <v>1.658610046784355</v>
      </c>
      <c r="K22" s="2">
        <v>0.43508047140651351</v>
      </c>
      <c r="L22" s="2">
        <v>0.49144928598426441</v>
      </c>
      <c r="M22" s="2">
        <v>2.932313745406586</v>
      </c>
      <c r="N22" s="2">
        <v>3.2599472579951438</v>
      </c>
      <c r="O22" s="2">
        <v>3.2599472579951438</v>
      </c>
      <c r="P22" s="2">
        <v>3.990350930216231</v>
      </c>
      <c r="Q22" s="4">
        <f>SUM(Frame310[[#This Row],[MgO]:[K2O]],Frame310[[#This Row],[FeO]])/SUM(Frame310[[#This Row],[Al2O3]],Frame310[[#This Row],[Fe2O3]])</f>
        <v>0.782976130227647</v>
      </c>
    </row>
    <row r="23" spans="1:17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71.564786506416183</v>
      </c>
      <c r="H23" s="2">
        <v>0.27173374234400349</v>
      </c>
      <c r="I23" s="2">
        <v>12.870298160111441</v>
      </c>
      <c r="J23" s="2">
        <v>1.624714028602011</v>
      </c>
      <c r="K23" s="2">
        <v>0.44119564766690572</v>
      </c>
      <c r="L23" s="2">
        <v>0.39524907977309592</v>
      </c>
      <c r="M23" s="2">
        <v>2.5938220860109422</v>
      </c>
      <c r="N23" s="2">
        <v>3.137289570698949</v>
      </c>
      <c r="O23" s="2">
        <v>3.3102110430996792</v>
      </c>
      <c r="P23" s="2">
        <v>3.7907001352767882</v>
      </c>
      <c r="Q23" s="4">
        <f>SUM(Frame310[[#This Row],[MgO]:[K2O]],Frame310[[#This Row],[FeO]])/SUM(Frame310[[#This Row],[Al2O3]],Frame310[[#This Row],[Fe2O3]])</f>
        <v>0.83095751445425314</v>
      </c>
    </row>
    <row r="24" spans="1:17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71.070235505810558</v>
      </c>
      <c r="H24" s="2">
        <v>0.26438883004818808</v>
      </c>
      <c r="I24" s="2">
        <v>13.44606049959356</v>
      </c>
      <c r="J24" s="2">
        <v>1.3258287565866069</v>
      </c>
      <c r="K24" s="2">
        <v>0.36359503507560631</v>
      </c>
      <c r="L24" s="2">
        <v>0.66726704726447461</v>
      </c>
      <c r="M24" s="2">
        <v>2.0647508632334688</v>
      </c>
      <c r="N24" s="2">
        <v>3.8777028407067591</v>
      </c>
      <c r="O24" s="2">
        <v>3.726623509250651</v>
      </c>
      <c r="P24" s="2">
        <v>3.1935471124301018</v>
      </c>
      <c r="Q24" s="4">
        <f>SUM(Frame310[[#This Row],[MgO]:[K2O]],Frame310[[#This Row],[FeO]])/SUM(Frame310[[#This Row],[Al2O3]],Frame310[[#This Row],[Fe2O3]])</f>
        <v>0.84449412860183604</v>
      </c>
    </row>
    <row r="25" spans="1:17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65.708586435609732</v>
      </c>
      <c r="H25" s="2">
        <v>0.43641278891684199</v>
      </c>
      <c r="I25" s="2">
        <v>14.762136946839259</v>
      </c>
      <c r="J25" s="2">
        <v>2.8618669923070801</v>
      </c>
      <c r="K25" s="2">
        <v>0.85175753089753603</v>
      </c>
      <c r="L25" s="2">
        <v>0.51231066525020574</v>
      </c>
      <c r="M25" s="2">
        <v>1.868985204709084</v>
      </c>
      <c r="N25" s="2">
        <v>4.9807981343770003</v>
      </c>
      <c r="O25" s="2">
        <v>3.1402746332929281</v>
      </c>
      <c r="P25" s="2">
        <v>4.8768706678003317</v>
      </c>
      <c r="Q25" s="4">
        <f>SUM(Frame310[[#This Row],[MgO]:[K2O]],Frame310[[#This Row],[FeO]])/SUM(Frame310[[#This Row],[Al2O3]],Frame310[[#This Row],[Fe2O3]])</f>
        <v>0.85591942798075182</v>
      </c>
    </row>
    <row r="26" spans="1:17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67.103397012502029</v>
      </c>
      <c r="H26" s="2">
        <v>0.33986887354234641</v>
      </c>
      <c r="I26" s="2">
        <v>14.667766575380011</v>
      </c>
      <c r="J26" s="2">
        <v>2.3582133706251311</v>
      </c>
      <c r="K26" s="2">
        <v>0.69507118833647474</v>
      </c>
      <c r="L26" s="2">
        <v>0.38825821854261749</v>
      </c>
      <c r="M26" s="2">
        <v>1.622917533076635</v>
      </c>
      <c r="N26" s="2">
        <v>5.0149948784482339</v>
      </c>
      <c r="O26" s="2">
        <v>2.8287751559993719</v>
      </c>
      <c r="P26" s="2">
        <v>4.9807371935471521</v>
      </c>
      <c r="Q26" s="4">
        <f>SUM(Frame310[[#This Row],[MgO]:[K2O]],Frame310[[#This Row],[FeO]])/SUM(Frame310[[#This Row],[Al2O3]],Frame310[[#This Row],[Fe2O3]])</f>
        <v>0.79498067639148573</v>
      </c>
    </row>
    <row r="27" spans="1:17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70.422322079244154</v>
      </c>
      <c r="H27" s="2">
        <v>0.28053660594639651</v>
      </c>
      <c r="I27" s="2">
        <v>13.28903220185034</v>
      </c>
      <c r="J27" s="2">
        <v>1.9098864236679221</v>
      </c>
      <c r="K27" s="2">
        <v>0.55953215491526676</v>
      </c>
      <c r="L27" s="2">
        <v>0.29705369041722751</v>
      </c>
      <c r="M27" s="2">
        <v>1.361048220525972</v>
      </c>
      <c r="N27" s="2">
        <v>4.373245698609364</v>
      </c>
      <c r="O27" s="2">
        <v>3.1209951480156422</v>
      </c>
      <c r="P27" s="2">
        <v>4.3863477768077166</v>
      </c>
      <c r="Q27" s="4">
        <f>SUM(Frame310[[#This Row],[MgO]:[K2O]],Frame310[[#This Row],[FeO]])/SUM(Frame310[[#This Row],[Al2O3]],Frame310[[#This Row],[Fe2O3]])</f>
        <v>0.79879970921547283</v>
      </c>
    </row>
    <row r="28" spans="1:17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67.534723553632574</v>
      </c>
      <c r="H28" s="2">
        <v>0.38682873658423877</v>
      </c>
      <c r="I28" s="2">
        <v>14.05836187066561</v>
      </c>
      <c r="J28" s="2">
        <v>2.7000013731881922</v>
      </c>
      <c r="K28" s="2">
        <v>0.79346759438907155</v>
      </c>
      <c r="L28" s="2">
        <v>0.40649372392311689</v>
      </c>
      <c r="M28" s="2">
        <v>1.7930393409023611</v>
      </c>
      <c r="N28" s="2">
        <v>4.7487592923106252</v>
      </c>
      <c r="O28" s="2">
        <v>2.8989983049032699</v>
      </c>
      <c r="P28" s="2">
        <v>4.6793262095009247</v>
      </c>
      <c r="Q28" s="4">
        <f>SUM(Frame310[[#This Row],[MgO]:[K2O]],Frame310[[#This Row],[FeO]])/SUM(Frame310[[#This Row],[Al2O3]],Frame310[[#This Row],[Fe2O3]])</f>
        <v>0.84483141048383759</v>
      </c>
    </row>
    <row r="29" spans="1:17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66.102060561593291</v>
      </c>
      <c r="H29" s="2">
        <v>0.50707905771666573</v>
      </c>
      <c r="I29" s="2">
        <v>15.12626396698205</v>
      </c>
      <c r="J29" s="2">
        <v>2.7905388220673681</v>
      </c>
      <c r="K29" s="2">
        <v>0.74048874109240792</v>
      </c>
      <c r="L29" s="2">
        <v>0.61232188101635099</v>
      </c>
      <c r="M29" s="2">
        <v>2.698043288228297</v>
      </c>
      <c r="N29" s="2">
        <v>5.3960865764565922</v>
      </c>
      <c r="O29" s="2">
        <v>2.1431265835572288</v>
      </c>
      <c r="P29" s="2">
        <v>3.883990521289753</v>
      </c>
      <c r="Q29" s="4">
        <f>SUM(Frame310[[#This Row],[MgO]:[K2O]],Frame310[[#This Row],[FeO]])/SUM(Frame310[[#This Row],[Al2O3]],Frame310[[#This Row],[Fe2O3]])</f>
        <v>0.85966658725225464</v>
      </c>
    </row>
    <row r="30" spans="1:17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67.516401654380417</v>
      </c>
      <c r="H30" s="2">
        <v>0.55774836860191757</v>
      </c>
      <c r="I30" s="2">
        <v>14.1071871851554</v>
      </c>
      <c r="J30" s="2">
        <v>2.78985474716348</v>
      </c>
      <c r="K30" s="2">
        <v>0.75737765025813641</v>
      </c>
      <c r="L30" s="2">
        <v>0.56736471978470926</v>
      </c>
      <c r="M30" s="2">
        <v>2.423320498063505</v>
      </c>
      <c r="N30" s="2">
        <v>5.5582509836535934</v>
      </c>
      <c r="O30" s="2">
        <v>2.336773337418379</v>
      </c>
      <c r="P30" s="2">
        <v>3.3857208555204621</v>
      </c>
      <c r="Q30" s="4">
        <f>SUM(Frame310[[#This Row],[MgO]:[K2O]],Frame310[[#This Row],[FeO]])/SUM(Frame310[[#This Row],[Al2O3]],Frame310[[#This Row],[Fe2O3]])</f>
        <v>0.92001107583740482</v>
      </c>
    </row>
    <row r="31" spans="1:17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69.148713947743971</v>
      </c>
      <c r="H31" s="2">
        <v>0.54007363752770754</v>
      </c>
      <c r="I31" s="2">
        <v>12.67244213770371</v>
      </c>
      <c r="J31" s="2">
        <v>2.7911823671162881</v>
      </c>
      <c r="K31" s="2">
        <v>0.77622676374388011</v>
      </c>
      <c r="L31" s="2">
        <v>0.56900615382383446</v>
      </c>
      <c r="M31" s="2">
        <v>2.6039264666514459</v>
      </c>
      <c r="N31" s="2">
        <v>5.6997057103370548</v>
      </c>
      <c r="O31" s="2">
        <v>2.1120736896172838</v>
      </c>
      <c r="P31" s="2">
        <v>3.0866491257348252</v>
      </c>
      <c r="Q31" s="4">
        <f>SUM(Frame310[[#This Row],[MgO]:[K2O]],Frame310[[#This Row],[FeO]])/SUM(Frame310[[#This Row],[Al2O3]],Frame310[[#This Row],[Fe2O3]])</f>
        <v>1.0243314404195865</v>
      </c>
    </row>
    <row r="32" spans="1:17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66.531829058344471</v>
      </c>
      <c r="H32" s="2">
        <v>0.63455212685704265</v>
      </c>
      <c r="I32" s="2">
        <v>14.440868099079969</v>
      </c>
      <c r="J32" s="2">
        <v>3.0506405354229602</v>
      </c>
      <c r="K32" s="2">
        <v>0.82413910651712685</v>
      </c>
      <c r="L32" s="2">
        <v>0.61532327452804125</v>
      </c>
      <c r="M32" s="2">
        <v>2.576666212086173</v>
      </c>
      <c r="N32" s="2">
        <v>5.3263920951333574</v>
      </c>
      <c r="O32" s="2">
        <v>2.6151239167441749</v>
      </c>
      <c r="P32" s="2">
        <v>3.3844655752866828</v>
      </c>
      <c r="Q32" s="4">
        <f>SUM(Frame310[[#This Row],[MgO]:[K2O]],Frame310[[#This Row],[FeO]])/SUM(Frame310[[#This Row],[Al2O3]],Frame310[[#This Row],[Fe2O3]])</f>
        <v>0.92919353675207716</v>
      </c>
    </row>
    <row r="33" spans="1:17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66.089853790221824</v>
      </c>
      <c r="H33" s="2">
        <v>0.68074562876914979</v>
      </c>
      <c r="I33" s="2">
        <v>14.50659346940456</v>
      </c>
      <c r="J33" s="2">
        <v>3.3414924417921519</v>
      </c>
      <c r="K33" s="2">
        <v>0.88793155338327767</v>
      </c>
      <c r="L33" s="2">
        <v>0.65198172896200268</v>
      </c>
      <c r="M33" s="2">
        <v>2.7325704816789811</v>
      </c>
      <c r="N33" s="2">
        <v>5.4172011303460534</v>
      </c>
      <c r="O33" s="2">
        <v>2.1093526525241271</v>
      </c>
      <c r="P33" s="2">
        <v>3.5822771229178691</v>
      </c>
      <c r="Q33" s="4">
        <f>SUM(Frame310[[#This Row],[MgO]:[K2O]],Frame310[[#This Row],[FeO]])/SUM(Frame310[[#This Row],[Al2O3]],Frame310[[#This Row],[Fe2O3]])</f>
        <v>0.92582255147241133</v>
      </c>
    </row>
    <row r="34" spans="1:17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66.629389321183055</v>
      </c>
      <c r="H34" s="2">
        <v>0.54685027952590837</v>
      </c>
      <c r="I34" s="2">
        <v>14.390796829629171</v>
      </c>
      <c r="J34" s="2">
        <v>2.9659934527979179</v>
      </c>
      <c r="K34" s="2">
        <v>0.8020672433607775</v>
      </c>
      <c r="L34" s="2">
        <v>0.62360119595059738</v>
      </c>
      <c r="M34" s="2">
        <v>2.753439126735715</v>
      </c>
      <c r="N34" s="2">
        <v>5.5644414407899463</v>
      </c>
      <c r="O34" s="2">
        <v>2.1394317953382029</v>
      </c>
      <c r="P34" s="2">
        <v>3.5839893146887221</v>
      </c>
      <c r="Q34" s="4">
        <f>SUM(Frame310[[#This Row],[MgO]:[K2O]],Frame310[[#This Row],[FeO]])/SUM(Frame310[[#This Row],[Al2O3]],Frame310[[#This Row],[Fe2O3]])</f>
        <v>0.92457267728638037</v>
      </c>
    </row>
    <row r="35" spans="1:17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68.938373509886077</v>
      </c>
      <c r="H35" s="2">
        <v>0.51101171972363102</v>
      </c>
      <c r="I35" s="2">
        <v>12.698159148604191</v>
      </c>
      <c r="J35" s="2">
        <v>2.9150302394495489</v>
      </c>
      <c r="K35" s="2">
        <v>0.80179340122569664</v>
      </c>
      <c r="L35" s="2">
        <v>0.69420460037927223</v>
      </c>
      <c r="M35" s="2">
        <v>2.8250270543212062</v>
      </c>
      <c r="N35" s="2">
        <v>5.4090108446218297</v>
      </c>
      <c r="O35" s="2">
        <v>2.12118072338111</v>
      </c>
      <c r="P35" s="2">
        <v>3.086208758407452</v>
      </c>
      <c r="Q35" s="4">
        <f>SUM(Frame310[[#This Row],[MgO]:[K2O]],Frame310[[#This Row],[FeO]])/SUM(Frame310[[#This Row],[Al2O3]],Frame310[[#This Row],[Fe2O3]])</f>
        <v>1.0344075959236563</v>
      </c>
    </row>
    <row r="36" spans="1:17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71.895679198360057</v>
      </c>
      <c r="H36" s="2">
        <v>0.58826411453724303</v>
      </c>
      <c r="I36" s="2">
        <v>11.833913104107539</v>
      </c>
      <c r="J36" s="2">
        <v>1.411648363051158</v>
      </c>
      <c r="K36" s="2">
        <v>0.46060928063899542</v>
      </c>
      <c r="L36" s="2">
        <v>0.2353056458148973</v>
      </c>
      <c r="M36" s="2">
        <v>1.421638276798338</v>
      </c>
      <c r="N36" s="2">
        <v>2.7256237306892261</v>
      </c>
      <c r="O36" s="2">
        <v>3.9413695673995282</v>
      </c>
      <c r="P36" s="2">
        <v>5.4859487186030194</v>
      </c>
      <c r="Q36" s="4">
        <f>SUM(Frame310[[#This Row],[MgO]:[K2O]],Frame310[[#This Row],[FeO]])/SUM(Frame310[[#This Row],[Al2O3]],Frame310[[#This Row],[Fe2O3]])</f>
        <v>0.79186366733788793</v>
      </c>
    </row>
    <row r="37" spans="1:17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71.695261373715084</v>
      </c>
      <c r="H37" s="2">
        <v>0.1137267860521588</v>
      </c>
      <c r="I37" s="2">
        <v>12.22562950060707</v>
      </c>
      <c r="J37" s="2">
        <v>1.133131190853244</v>
      </c>
      <c r="K37" s="2">
        <v>0.4081935686889801</v>
      </c>
      <c r="L37" s="2">
        <v>9.4772321710132293E-2</v>
      </c>
      <c r="M37" s="2">
        <v>0.61602009111585998</v>
      </c>
      <c r="N37" s="2">
        <v>3.3833718850517229</v>
      </c>
      <c r="O37" s="2">
        <v>5.0418875149790381</v>
      </c>
      <c r="P37" s="2">
        <v>5.2880057672266947</v>
      </c>
      <c r="Q37" s="4">
        <f>SUM(Frame310[[#This Row],[MgO]:[K2O]],Frame310[[#This Row],[FeO]])/SUM(Frame310[[#This Row],[Al2O3]],Frame310[[#This Row],[Fe2O3]])</f>
        <v>0.81283258023987759</v>
      </c>
    </row>
    <row r="38" spans="1:17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71.379205665702429</v>
      </c>
      <c r="H38" s="2">
        <v>0.12276067696245679</v>
      </c>
      <c r="I38" s="2">
        <v>13.646459599247541</v>
      </c>
      <c r="J38" s="2">
        <v>0.70561348156163572</v>
      </c>
      <c r="K38" s="2">
        <v>0.22898317327057591</v>
      </c>
      <c r="L38" s="2">
        <v>9.9454230927031331E-2</v>
      </c>
      <c r="M38" s="2">
        <v>0.91578259508163395</v>
      </c>
      <c r="N38" s="2">
        <v>2.873255837010332</v>
      </c>
      <c r="O38" s="2">
        <v>4.0361008243021539</v>
      </c>
      <c r="P38" s="2">
        <v>5.9923839159342078</v>
      </c>
      <c r="Q38" s="4">
        <f>SUM(Frame310[[#This Row],[MgO]:[K2O]],Frame310[[#This Row],[FeO]])/SUM(Frame310[[#This Row],[Al2O3]],Frame310[[#This Row],[Fe2O3]])</f>
        <v>0.62197705041715046</v>
      </c>
    </row>
    <row r="39" spans="1:17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74.574766109952108</v>
      </c>
      <c r="H39" s="2">
        <v>0.1199531727185108</v>
      </c>
      <c r="I39" s="2">
        <v>12.458239423227671</v>
      </c>
      <c r="J39" s="2">
        <v>0.60007998894193904</v>
      </c>
      <c r="K39" s="2">
        <v>0.1756073530038792</v>
      </c>
      <c r="L39" s="2">
        <v>9.1229141477316061E-2</v>
      </c>
      <c r="M39" s="2">
        <v>0.77190776912957404</v>
      </c>
      <c r="N39" s="2">
        <v>2.1902073821411072</v>
      </c>
      <c r="O39" s="2">
        <v>4.4224894015932597</v>
      </c>
      <c r="P39" s="2">
        <v>4.5955202578146341</v>
      </c>
      <c r="Q39" s="4">
        <f>SUM(Frame310[[#This Row],[MgO]:[K2O]],Frame310[[#This Row],[FeO]])/SUM(Frame310[[#This Row],[Al2O3]],Frame310[[#This Row],[Fe2O3]])</f>
        <v>0.63922840179419183</v>
      </c>
    </row>
    <row r="40" spans="1:17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68.469202179826851</v>
      </c>
      <c r="H40" s="2">
        <v>0.20751101363220689</v>
      </c>
      <c r="I40" s="2">
        <v>13.83721168174762</v>
      </c>
      <c r="J40" s="2">
        <v>2.7131501759923791</v>
      </c>
      <c r="K40" s="2">
        <v>0.77717310958203223</v>
      </c>
      <c r="L40" s="2">
        <v>0.12262014441903139</v>
      </c>
      <c r="M40" s="2">
        <v>2.018516223513287</v>
      </c>
      <c r="N40" s="2">
        <v>4.470919111893914</v>
      </c>
      <c r="O40" s="2">
        <v>2.4052412943733081</v>
      </c>
      <c r="P40" s="2">
        <v>4.9784550650193671</v>
      </c>
      <c r="Q40" s="4">
        <f>SUM(Frame310[[#This Row],[MgO]:[K2O]],Frame310[[#This Row],[FeO]])/SUM(Frame310[[#This Row],[Al2O3]],Frame310[[#This Row],[Fe2O3]])</f>
        <v>0.80266443765400919</v>
      </c>
    </row>
    <row r="41" spans="1:17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58.656961385557281</v>
      </c>
      <c r="H41" s="2">
        <v>1.108415669846873</v>
      </c>
      <c r="I41" s="2">
        <v>13.538505681701089</v>
      </c>
      <c r="J41" s="2">
        <v>8.7950535636363369</v>
      </c>
      <c r="K41" s="2">
        <v>2.23199908426849</v>
      </c>
      <c r="L41" s="2">
        <v>1.058932827442995</v>
      </c>
      <c r="M41" s="2">
        <v>4.7107665968492114</v>
      </c>
      <c r="N41" s="2">
        <v>4.4633523848298173</v>
      </c>
      <c r="O41" s="2">
        <v>1.979313696155131</v>
      </c>
      <c r="P41" s="2">
        <v>3.4566991097127691</v>
      </c>
      <c r="Q41" s="4">
        <f>SUM(Frame310[[#This Row],[MgO]:[K2O]],Frame310[[#This Row],[FeO]])/SUM(Frame310[[#This Row],[Al2O3]],Frame310[[#This Row],[Fe2O3]])</f>
        <v>1.332070176615044</v>
      </c>
    </row>
    <row r="42" spans="1:17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69.853188067289025</v>
      </c>
      <c r="H42" s="2">
        <v>0.340259082276193</v>
      </c>
      <c r="I42" s="2">
        <v>12.90982988636144</v>
      </c>
      <c r="J42" s="2">
        <v>2.7007006439778061</v>
      </c>
      <c r="K42" s="2">
        <v>0.79440609882206481</v>
      </c>
      <c r="L42" s="2">
        <v>0.21016002140588391</v>
      </c>
      <c r="M42" s="2">
        <v>1.7012954113809651</v>
      </c>
      <c r="N42" s="2">
        <v>4.803657632134489</v>
      </c>
      <c r="O42" s="2">
        <v>3.1023622207535242</v>
      </c>
      <c r="P42" s="2">
        <v>3.5841409355986031</v>
      </c>
      <c r="Q42" s="4">
        <f>SUM(Frame310[[#This Row],[MgO]:[K2O]],Frame310[[#This Row],[FeO]])/SUM(Frame310[[#This Row],[Al2O3]],Frame310[[#This Row],[Fe2O3]])</f>
        <v>0.91345303329473027</v>
      </c>
    </row>
    <row r="43" spans="1:17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66.587529264754068</v>
      </c>
      <c r="H43" s="2">
        <v>0.30305801969451429</v>
      </c>
      <c r="I43" s="2">
        <v>13.69443426494586</v>
      </c>
      <c r="J43" s="2">
        <v>2.5468413540687949</v>
      </c>
      <c r="K43" s="2">
        <v>0.90719553694152155</v>
      </c>
      <c r="L43" s="2">
        <v>0.27464633034815361</v>
      </c>
      <c r="M43" s="2">
        <v>1.041761942699893</v>
      </c>
      <c r="N43" s="2">
        <v>5.2656330921921839</v>
      </c>
      <c r="O43" s="2">
        <v>4.0060481978368614</v>
      </c>
      <c r="P43" s="2">
        <v>5.3728519965181558</v>
      </c>
      <c r="Q43" s="4">
        <f>SUM(Frame310[[#This Row],[MgO]:[K2O]],Frame310[[#This Row],[FeO]])/SUM(Frame310[[#This Row],[Al2O3]],Frame310[[#This Row],[Fe2O3]])</f>
        <v>0.8995523852719568</v>
      </c>
    </row>
    <row r="44" spans="1:17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67.562318958063855</v>
      </c>
      <c r="H44" s="2">
        <v>0.24526951869724381</v>
      </c>
      <c r="I44" s="2">
        <v>13.650192059804301</v>
      </c>
      <c r="J44" s="2">
        <v>1.877120397428709</v>
      </c>
      <c r="K44" s="2">
        <v>0.68542997967615349</v>
      </c>
      <c r="L44" s="2">
        <v>0.14150164540225599</v>
      </c>
      <c r="M44" s="2">
        <v>0.83014298635990225</v>
      </c>
      <c r="N44" s="2">
        <v>5.0657589054007666</v>
      </c>
      <c r="O44" s="2">
        <v>4.2639162481213146</v>
      </c>
      <c r="P44" s="2">
        <v>5.6783493010454862</v>
      </c>
      <c r="Q44" s="4">
        <f>SUM(Frame310[[#This Row],[MgO]:[K2O]],Frame310[[#This Row],[FeO]])/SUM(Frame310[[#This Row],[Al2O3]],Frame310[[#This Row],[Fe2O3]])</f>
        <v>0.84952296797260662</v>
      </c>
    </row>
    <row r="45" spans="1:17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67.061903464560601</v>
      </c>
      <c r="H45" s="2">
        <v>0.27329893205062639</v>
      </c>
      <c r="I45" s="2">
        <v>13.87227682684559</v>
      </c>
      <c r="J45" s="2">
        <v>2.1798243154179282</v>
      </c>
      <c r="K45" s="2">
        <v>0.77513823094506518</v>
      </c>
      <c r="L45" s="2">
        <v>0.19790612320907419</v>
      </c>
      <c r="M45" s="2">
        <v>0.99895471715056572</v>
      </c>
      <c r="N45" s="2">
        <v>5.0230458890684089</v>
      </c>
      <c r="O45" s="2">
        <v>4.2408454973373066</v>
      </c>
      <c r="P45" s="2">
        <v>5.3768060034148366</v>
      </c>
      <c r="Q45" s="4">
        <f>SUM(Frame310[[#This Row],[MgO]:[K2O]],Frame310[[#This Row],[FeO]])/SUM(Frame310[[#This Row],[Al2O3]],Frame310[[#This Row],[Fe2O3]])</f>
        <v>0.86299026089658204</v>
      </c>
    </row>
    <row r="46" spans="1:17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73.265944667621255</v>
      </c>
      <c r="H46" s="2">
        <v>0.37395260332904451</v>
      </c>
      <c r="I46" s="2">
        <v>11.736358627557699</v>
      </c>
      <c r="J46" s="2">
        <v>1.114035966762547</v>
      </c>
      <c r="K46" s="2">
        <v>0.32722925340433062</v>
      </c>
      <c r="L46" s="2">
        <v>0.55613464084832243</v>
      </c>
      <c r="M46" s="2">
        <v>1.9560597712596171</v>
      </c>
      <c r="N46" s="2">
        <v>3.5189898826092141</v>
      </c>
      <c r="O46" s="2">
        <v>3.0587405246657728</v>
      </c>
      <c r="P46" s="2">
        <v>4.0925540619422138</v>
      </c>
      <c r="Q46" s="4">
        <f>SUM(Frame310[[#This Row],[MgO]:[K2O]],Frame310[[#This Row],[FeO]])/SUM(Frame310[[#This Row],[Al2O3]],Frame310[[#This Row],[Fe2O3]])</f>
        <v>0.84584792574427214</v>
      </c>
    </row>
    <row r="47" spans="1:17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73.303946690357748</v>
      </c>
      <c r="H47" s="2">
        <v>0.24056165230492829</v>
      </c>
      <c r="I47" s="2">
        <v>12.32637906410452</v>
      </c>
      <c r="J47" s="2">
        <v>1.047090267752665</v>
      </c>
      <c r="K47" s="2">
        <v>0.31334170897700481</v>
      </c>
      <c r="L47" s="2">
        <v>0.2116942540283368</v>
      </c>
      <c r="M47" s="2">
        <v>1.2894104563544151</v>
      </c>
      <c r="N47" s="2">
        <v>3.2523935391626302</v>
      </c>
      <c r="O47" s="2">
        <v>3.2235261408860381</v>
      </c>
      <c r="P47" s="2">
        <v>4.7916562260717264</v>
      </c>
      <c r="Q47" s="4">
        <f>SUM(Frame310[[#This Row],[MgO]:[K2O]],Frame310[[#This Row],[FeO]])/SUM(Frame310[[#This Row],[Al2O3]],Frame310[[#This Row],[Fe2O3]])</f>
        <v>0.71394889334917122</v>
      </c>
    </row>
    <row r="48" spans="1:17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73.683743675673995</v>
      </c>
      <c r="H48" s="2">
        <v>0.16183767990781109</v>
      </c>
      <c r="I48" s="2">
        <v>11.80463076974622</v>
      </c>
      <c r="J48" s="2">
        <v>1.012421733462443</v>
      </c>
      <c r="K48" s="2">
        <v>0.32102711360974068</v>
      </c>
      <c r="L48" s="2">
        <v>0.1047184987638778</v>
      </c>
      <c r="M48" s="2">
        <v>0.8282281265870336</v>
      </c>
      <c r="N48" s="2">
        <v>4.0459419976952784</v>
      </c>
      <c r="O48" s="2">
        <v>3.046356327676444</v>
      </c>
      <c r="P48" s="2">
        <v>4.9910940768771583</v>
      </c>
      <c r="Q48" s="4">
        <f>SUM(Frame310[[#This Row],[MgO]:[K2O]],Frame310[[#This Row],[FeO]])/SUM(Frame310[[#This Row],[Al2O3]],Frame310[[#This Row],[Fe2O3]])</f>
        <v>0.74533413123839221</v>
      </c>
    </row>
    <row r="49" spans="1:17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69.203084648988124</v>
      </c>
      <c r="H49" s="2">
        <v>0.4094293670757414</v>
      </c>
      <c r="I49" s="2">
        <v>13.71112299044343</v>
      </c>
      <c r="J49" s="2">
        <v>2.57106128410173</v>
      </c>
      <c r="K49" s="2">
        <v>0.6815207214011757</v>
      </c>
      <c r="L49" s="2">
        <v>0.52368872532943689</v>
      </c>
      <c r="M49" s="2">
        <v>2.351838457388562</v>
      </c>
      <c r="N49" s="2">
        <v>4.817936273030818</v>
      </c>
      <c r="O49" s="2">
        <v>1.2473313276028399</v>
      </c>
      <c r="P49" s="2">
        <v>4.4829862046381344</v>
      </c>
      <c r="Q49" s="4">
        <f>SUM(Frame310[[#This Row],[MgO]:[K2O]],Frame310[[#This Row],[FeO]])/SUM(Frame310[[#This Row],[Al2O3]],Frame310[[#This Row],[Fe2O3]])</f>
        <v>0.79984305162640557</v>
      </c>
    </row>
    <row r="50" spans="1:17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70.354859194316177</v>
      </c>
      <c r="H50" s="2">
        <v>0.36354156233125018</v>
      </c>
      <c r="I50" s="2">
        <v>12.80048974734771</v>
      </c>
      <c r="J50" s="2">
        <v>2.4835160143804829</v>
      </c>
      <c r="K50" s="2">
        <v>0.6712579176318757</v>
      </c>
      <c r="L50" s="2">
        <v>0.57401299315460574</v>
      </c>
      <c r="M50" s="2">
        <v>2.3725870383723699</v>
      </c>
      <c r="N50" s="2">
        <v>5.0608812229797717</v>
      </c>
      <c r="O50" s="2">
        <v>1.2341279352824019</v>
      </c>
      <c r="P50" s="2">
        <v>4.084726374203357</v>
      </c>
      <c r="Q50" s="4">
        <f>SUM(Frame310[[#This Row],[MgO]:[K2O]],Frame310[[#This Row],[FeO]])/SUM(Frame310[[#This Row],[Al2O3]],Frame310[[#This Row],[Fe2O3]])</f>
        <v>0.87034922979218365</v>
      </c>
    </row>
    <row r="51" spans="1:17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68.20938446472546</v>
      </c>
      <c r="H51" s="2">
        <v>0.51514779875456984</v>
      </c>
      <c r="I51" s="2">
        <v>13.81359282586328</v>
      </c>
      <c r="J51" s="2">
        <v>2.2113282190585801</v>
      </c>
      <c r="K51" s="2">
        <v>0.6645061739397885</v>
      </c>
      <c r="L51" s="2">
        <v>0.47698870255052772</v>
      </c>
      <c r="M51" s="2">
        <v>1.8220968437430161</v>
      </c>
      <c r="N51" s="2">
        <v>4.9797620546275096</v>
      </c>
      <c r="O51" s="2">
        <v>2.823773119099124</v>
      </c>
      <c r="P51" s="2">
        <v>4.4834197976381471</v>
      </c>
      <c r="Q51" s="4">
        <f>SUM(Frame310[[#This Row],[MgO]:[K2O]],Frame310[[#This Row],[FeO]])/SUM(Frame310[[#This Row],[Al2O3]],Frame310[[#This Row],[Fe2O3]])</f>
        <v>0.85052249879257291</v>
      </c>
    </row>
    <row r="52" spans="1:17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64.112436159379683</v>
      </c>
      <c r="H52" s="2">
        <v>0.57345649516439767</v>
      </c>
      <c r="I52" s="2">
        <v>13.96366565725309</v>
      </c>
      <c r="J52" s="2">
        <v>4.1153014143205864</v>
      </c>
      <c r="K52" s="2">
        <v>1.18106170850578</v>
      </c>
      <c r="L52" s="2">
        <v>0.89841517575755658</v>
      </c>
      <c r="M52" s="2">
        <v>3.5076422287555662</v>
      </c>
      <c r="N52" s="2">
        <v>4.635440002578882</v>
      </c>
      <c r="O52" s="2">
        <v>2.0453281660863518</v>
      </c>
      <c r="P52" s="2">
        <v>4.9672529921981088</v>
      </c>
      <c r="Q52" s="4">
        <f>SUM(Frame310[[#This Row],[MgO]:[K2O]],Frame310[[#This Row],[FeO]])/SUM(Frame310[[#This Row],[Al2O3]],Frame310[[#This Row],[Fe2O3]])</f>
        <v>1.0037900729642615</v>
      </c>
    </row>
    <row r="53" spans="1:17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73.671277238882439</v>
      </c>
      <c r="H53" s="2">
        <v>0.20665154905717381</v>
      </c>
      <c r="I53" s="2">
        <v>11.15918364908738</v>
      </c>
      <c r="J53" s="2">
        <v>1.1701743394146691</v>
      </c>
      <c r="K53" s="2">
        <v>0.40428542584300808</v>
      </c>
      <c r="L53" s="2">
        <v>4.696626114935766E-2</v>
      </c>
      <c r="M53" s="2">
        <v>0.4133030981143474</v>
      </c>
      <c r="N53" s="2">
        <v>2.5549646065250569</v>
      </c>
      <c r="O53" s="2">
        <v>4.386648791350007</v>
      </c>
      <c r="P53" s="2">
        <v>5.9865450405765506</v>
      </c>
      <c r="Q53" s="4">
        <f>SUM(Frame310[[#This Row],[MgO]:[K2O]],Frame310[[#This Row],[FeO]])/SUM(Frame310[[#This Row],[Al2O3]],Frame310[[#This Row],[Fe2O3]])</f>
        <v>0.7413049700749117</v>
      </c>
    </row>
    <row r="54" spans="1:17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71.7701444324276</v>
      </c>
      <c r="H54" s="2">
        <v>0.16139370845649881</v>
      </c>
      <c r="I54" s="2">
        <v>12.53150947305676</v>
      </c>
      <c r="J54" s="2">
        <v>1.465503210714594</v>
      </c>
      <c r="K54" s="2">
        <v>0.48868479891154648</v>
      </c>
      <c r="L54" s="2">
        <v>4.7523673861556891E-2</v>
      </c>
      <c r="M54" s="2">
        <v>0.43496292829083377</v>
      </c>
      <c r="N54" s="2">
        <v>2.9488651446498189</v>
      </c>
      <c r="O54" s="2">
        <v>4.6663125650506254</v>
      </c>
      <c r="P54" s="2">
        <v>5.4851000645801813</v>
      </c>
      <c r="Q54" s="4">
        <f>SUM(Frame310[[#This Row],[MgO]:[K2O]],Frame310[[#This Row],[FeO]])/SUM(Frame310[[#This Row],[Al2O3]],Frame310[[#This Row],[Fe2O3]])</f>
        <v>0.73448731430654246</v>
      </c>
    </row>
    <row r="55" spans="1:17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73.259781017462899</v>
      </c>
      <c r="H55" s="2">
        <v>0.114617649570998</v>
      </c>
      <c r="I55" s="2">
        <v>11.36625024912397</v>
      </c>
      <c r="J55" s="2">
        <v>1.0659784770782781</v>
      </c>
      <c r="K55" s="2">
        <v>0.38685177224951928</v>
      </c>
      <c r="L55" s="2">
        <v>2.86544123927495E-2</v>
      </c>
      <c r="M55" s="2">
        <v>0.32475000711782781</v>
      </c>
      <c r="N55" s="2">
        <v>3.0755735968217799</v>
      </c>
      <c r="O55" s="2">
        <v>4.6897721616133339</v>
      </c>
      <c r="P55" s="2">
        <v>5.6877706565686523</v>
      </c>
      <c r="Q55" s="4">
        <f>SUM(Frame310[[#This Row],[MgO]:[K2O]],Frame310[[#This Row],[FeO]])/SUM(Frame310[[#This Row],[Al2O3]],Frame310[[#This Row],[Fe2O3]])</f>
        <v>0.78147272424940839</v>
      </c>
    </row>
    <row r="56" spans="1:17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73.087239926627589</v>
      </c>
      <c r="H56" s="2">
        <v>0.10896303973525159</v>
      </c>
      <c r="I56" s="2">
        <v>11.89092813303925</v>
      </c>
      <c r="J56" s="2">
        <v>1.0573884948547481</v>
      </c>
      <c r="K56" s="2">
        <v>0.36348270995721382</v>
      </c>
      <c r="L56" s="2">
        <v>2.8549515838585272E-2</v>
      </c>
      <c r="M56" s="2">
        <v>0.52412164240808734</v>
      </c>
      <c r="N56" s="2">
        <v>2.918672905738954</v>
      </c>
      <c r="O56" s="2">
        <v>4.7313362765004978</v>
      </c>
      <c r="P56" s="2">
        <v>5.2893173552998158</v>
      </c>
      <c r="Q56" s="4">
        <f>SUM(Frame310[[#This Row],[MgO]:[K2O]],Frame310[[#This Row],[FeO]])/SUM(Frame310[[#This Row],[Al2O3]],Frame310[[#This Row],[Fe2O3]])</f>
        <v>0.75565189987351444</v>
      </c>
    </row>
    <row r="57" spans="1:17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73.40097838441487</v>
      </c>
      <c r="H57" s="2">
        <v>0.10324761314244391</v>
      </c>
      <c r="I57" s="2">
        <v>11.866937130612421</v>
      </c>
      <c r="J57" s="2">
        <v>1.1114565789504161</v>
      </c>
      <c r="K57" s="2">
        <v>0.36959358939685621</v>
      </c>
      <c r="L57" s="2">
        <v>2.546091053497862E-2</v>
      </c>
      <c r="M57" s="2">
        <v>0.50899325961835207</v>
      </c>
      <c r="N57" s="2">
        <v>2.819013939416132</v>
      </c>
      <c r="O57" s="2">
        <v>4.9043607803347831</v>
      </c>
      <c r="P57" s="2">
        <v>4.8899578135787429</v>
      </c>
      <c r="Q57" s="4">
        <f>SUM(Frame310[[#This Row],[MgO]:[K2O]],Frame310[[#This Row],[FeO]])/SUM(Frame310[[#This Row],[Al2O3]],Frame310[[#This Row],[Fe2O3]])</f>
        <v>0.76568152225809638</v>
      </c>
    </row>
    <row r="58" spans="1:17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73.081546875327135</v>
      </c>
      <c r="H58" s="2">
        <v>8.6566429227188102E-2</v>
      </c>
      <c r="I58" s="2">
        <v>11.84137773714947</v>
      </c>
      <c r="J58" s="2">
        <v>0.87129406086106898</v>
      </c>
      <c r="K58" s="2">
        <v>0.31010105242830632</v>
      </c>
      <c r="L58" s="2">
        <v>2.630641644525529E-2</v>
      </c>
      <c r="M58" s="2">
        <v>0.43894930195526471</v>
      </c>
      <c r="N58" s="2">
        <v>2.8342857901934511</v>
      </c>
      <c r="O58" s="2">
        <v>4.8193739148999342</v>
      </c>
      <c r="P58" s="2">
        <v>5.6901984215129424</v>
      </c>
      <c r="Q58" s="4">
        <f>SUM(Frame310[[#This Row],[MgO]:[K2O]],Frame310[[#This Row],[FeO]])/SUM(Frame310[[#This Row],[Al2O3]],Frame310[[#This Row],[Fe2O3]])</f>
        <v>0.73984488966608775</v>
      </c>
    </row>
    <row r="59" spans="1:17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69.418596772663932</v>
      </c>
      <c r="H59" s="2">
        <v>0.23038679556863681</v>
      </c>
      <c r="I59" s="2">
        <v>12.942527494682929</v>
      </c>
      <c r="J59" s="2">
        <v>1.8063874475581529</v>
      </c>
      <c r="K59" s="2">
        <v>0.64970558812970469</v>
      </c>
      <c r="L59" s="2">
        <v>6.4016947944731672E-2</v>
      </c>
      <c r="M59" s="2">
        <v>0.74757484633199744</v>
      </c>
      <c r="N59" s="2">
        <v>3.42718080103583</v>
      </c>
      <c r="O59" s="2">
        <v>5.3330646779938542</v>
      </c>
      <c r="P59" s="2">
        <v>5.3805586280902364</v>
      </c>
      <c r="Q59" s="4">
        <f>SUM(Frame310[[#This Row],[MgO]:[K2O]],Frame310[[#This Row],[FeO]])/SUM(Frame310[[#This Row],[Al2O3]],Frame310[[#This Row],[Fe2O3]])</f>
        <v>0.83711224281846097</v>
      </c>
    </row>
    <row r="60" spans="1:17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73.553351135878742</v>
      </c>
      <c r="H60" s="2">
        <v>9.8803023071309531E-2</v>
      </c>
      <c r="I60" s="2">
        <v>11.839915175075101</v>
      </c>
      <c r="J60" s="2">
        <v>0.78618184677889691</v>
      </c>
      <c r="K60" s="2">
        <v>0.26733643991750372</v>
      </c>
      <c r="L60" s="2">
        <v>2.7864532164361421E-2</v>
      </c>
      <c r="M60" s="2">
        <v>0.49386684342560838</v>
      </c>
      <c r="N60" s="2">
        <v>3.2991323018008489</v>
      </c>
      <c r="O60" s="2">
        <v>4.1417039170435954</v>
      </c>
      <c r="P60" s="2">
        <v>5.4918447848440257</v>
      </c>
      <c r="Q60" s="4">
        <f>SUM(Frame310[[#This Row],[MgO]:[K2O]],Frame310[[#This Row],[FeO]])/SUM(Frame310[[#This Row],[Al2O3]],Frame310[[#This Row],[Fe2O3]])</f>
        <v>0.72260408219976158</v>
      </c>
    </row>
    <row r="61" spans="1:17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71.440578390265188</v>
      </c>
      <c r="H61" s="2">
        <v>0.20697409296222899</v>
      </c>
      <c r="I61" s="2">
        <v>11.940550769005521</v>
      </c>
      <c r="J61" s="2">
        <v>1.650698447630955</v>
      </c>
      <c r="K61" s="2">
        <v>0.58543662740205671</v>
      </c>
      <c r="L61" s="2">
        <v>3.7849847932994243E-2</v>
      </c>
      <c r="M61" s="2">
        <v>0.57757686923820739</v>
      </c>
      <c r="N61" s="2">
        <v>3.403971880186313</v>
      </c>
      <c r="O61" s="2">
        <v>4.7738906466046229</v>
      </c>
      <c r="P61" s="2">
        <v>5.3824724287719237</v>
      </c>
      <c r="Q61" s="4">
        <f>SUM(Frame310[[#This Row],[MgO]:[K2O]],Frame310[[#This Row],[FeO]])/SUM(Frame310[[#This Row],[Al2O3]],Frame310[[#This Row],[Fe2O3]])</f>
        <v>0.83378558201235309</v>
      </c>
    </row>
    <row r="62" spans="1:17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71.290487317491369</v>
      </c>
      <c r="H62" s="2">
        <v>0.18319167690456259</v>
      </c>
      <c r="I62" s="2">
        <v>12.95840072419643</v>
      </c>
      <c r="J62" s="2">
        <v>0.99852246444013626</v>
      </c>
      <c r="K62" s="2">
        <v>0.32001609839023271</v>
      </c>
      <c r="L62" s="2">
        <v>0.24104168013758229</v>
      </c>
      <c r="M62" s="2">
        <v>1.629441757730056</v>
      </c>
      <c r="N62" s="2">
        <v>3.7698918773517889</v>
      </c>
      <c r="O62" s="2">
        <v>4.1169918967499077</v>
      </c>
      <c r="P62" s="2">
        <v>4.4920145066079433</v>
      </c>
      <c r="Q62" s="4">
        <f>SUM(Frame310[[#This Row],[MgO]:[K2O]],Frame310[[#This Row],[FeO]])/SUM(Frame310[[#This Row],[Al2O3]],Frame310[[#This Row],[Fe2O3]])</f>
        <v>0.81002801916216693</v>
      </c>
    </row>
    <row r="63" spans="1:17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67.171626996570296</v>
      </c>
      <c r="H63" s="2">
        <v>0.45733873699792538</v>
      </c>
      <c r="I63" s="2">
        <v>14.339474982955791</v>
      </c>
      <c r="J63" s="2">
        <v>2.3995147270236208</v>
      </c>
      <c r="K63" s="2">
        <v>0.66273145516153886</v>
      </c>
      <c r="L63" s="2">
        <v>0.71459177655925832</v>
      </c>
      <c r="M63" s="2">
        <v>2.8297834351746638</v>
      </c>
      <c r="N63" s="2">
        <v>5.2975070368926351</v>
      </c>
      <c r="O63" s="2">
        <v>1.74360393480459</v>
      </c>
      <c r="P63" s="2">
        <v>4.3838269178596754</v>
      </c>
      <c r="Q63" s="4">
        <f>SUM(Frame310[[#This Row],[MgO]:[K2O]],Frame310[[#This Row],[FeO]])/SUM(Frame310[[#This Row],[Al2O3]],Frame310[[#This Row],[Fe2O3]])</f>
        <v>0.86553941008722002</v>
      </c>
    </row>
    <row r="64" spans="1:17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73.422342400753422</v>
      </c>
      <c r="H64" s="2">
        <v>0.23884951984630259</v>
      </c>
      <c r="I64" s="2">
        <v>12.0666777426352</v>
      </c>
      <c r="J64" s="2">
        <v>1.1874103632041511</v>
      </c>
      <c r="K64" s="2">
        <v>0.34728761360684912</v>
      </c>
      <c r="L64" s="2">
        <v>0.21974155825859831</v>
      </c>
      <c r="M64" s="2">
        <v>1.1273697336745481</v>
      </c>
      <c r="N64" s="2">
        <v>4.6241267042244161</v>
      </c>
      <c r="O64" s="2">
        <v>2.474481025607695</v>
      </c>
      <c r="P64" s="2">
        <v>4.2917133381888251</v>
      </c>
      <c r="Q64" s="4">
        <f>SUM(Frame310[[#This Row],[MgO]:[K2O]],Frame310[[#This Row],[FeO]])/SUM(Frame310[[#This Row],[Al2O3]],Frame310[[#This Row],[Fe2O3]])</f>
        <v>0.77599132175164576</v>
      </c>
    </row>
    <row r="65" spans="1:17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71.229871504237764</v>
      </c>
      <c r="H65" s="2">
        <v>0.18997165356510939</v>
      </c>
      <c r="I65" s="2">
        <v>13.079548347957781</v>
      </c>
      <c r="J65" s="2">
        <v>1.39173738386802</v>
      </c>
      <c r="K65" s="2">
        <v>0.41012167651028658</v>
      </c>
      <c r="L65" s="2">
        <v>0.29445606302591959</v>
      </c>
      <c r="M65" s="2">
        <v>1.576764724590408</v>
      </c>
      <c r="N65" s="2">
        <v>4.8632743312668003</v>
      </c>
      <c r="O65" s="2">
        <v>2.1751754333205029</v>
      </c>
      <c r="P65" s="2">
        <v>4.7890788816574066</v>
      </c>
      <c r="Q65" s="4">
        <f>SUM(Frame310[[#This Row],[MgO]:[K2O]],Frame310[[#This Row],[FeO]])/SUM(Frame310[[#This Row],[Al2O3]],Frame310[[#This Row],[Fe2O3]])</f>
        <v>0.76365158802154343</v>
      </c>
    </row>
    <row r="66" spans="1:17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70.754327637585035</v>
      </c>
      <c r="H66" s="2">
        <v>0.30526337931815029</v>
      </c>
      <c r="I66" s="2">
        <v>13.097706868869389</v>
      </c>
      <c r="J66" s="2">
        <v>1.6672933512096979</v>
      </c>
      <c r="K66" s="2">
        <v>0.47650779231356621</v>
      </c>
      <c r="L66" s="2">
        <v>0.44835558837353329</v>
      </c>
      <c r="M66" s="2">
        <v>1.9078961207384399</v>
      </c>
      <c r="N66" s="2">
        <v>4.8460561466756369</v>
      </c>
      <c r="O66" s="2">
        <v>2.108225213415976</v>
      </c>
      <c r="P66" s="2">
        <v>4.3883679015005654</v>
      </c>
      <c r="Q66" s="4">
        <f>SUM(Frame310[[#This Row],[MgO]:[K2O]],Frame310[[#This Row],[FeO]])/SUM(Frame310[[#This Row],[Al2O3]],Frame310[[#This Row],[Fe2O3]])</f>
        <v>0.80872644896397994</v>
      </c>
    </row>
    <row r="67" spans="1:17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71.726182990214454</v>
      </c>
      <c r="H67" s="2">
        <v>0.38253964261447732</v>
      </c>
      <c r="I67" s="2">
        <v>12.987220866761501</v>
      </c>
      <c r="J67" s="2">
        <v>1.3726694605844669</v>
      </c>
      <c r="K67" s="2">
        <v>0.38902384841233878</v>
      </c>
      <c r="L67" s="2">
        <v>0.26777774983013403</v>
      </c>
      <c r="M67" s="2">
        <v>1.6831744275036991</v>
      </c>
      <c r="N67" s="2">
        <v>4.7530550594848791</v>
      </c>
      <c r="O67" s="2">
        <v>2.247420400360054</v>
      </c>
      <c r="P67" s="2">
        <v>4.1909355542339881</v>
      </c>
      <c r="Q67" s="4">
        <f>SUM(Frame310[[#This Row],[MgO]:[K2O]],Frame310[[#This Row],[FeO]])/SUM(Frame310[[#This Row],[Al2O3]],Frame310[[#This Row],[Fe2O3]])</f>
        <v>0.7718232820644878</v>
      </c>
    </row>
    <row r="68" spans="1:17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72.072751526067478</v>
      </c>
      <c r="H68" s="2">
        <v>4.6861346896012658E-2</v>
      </c>
      <c r="I68" s="2">
        <v>11.902782111587211</v>
      </c>
      <c r="J68" s="2">
        <v>0.55725117674432312</v>
      </c>
      <c r="K68" s="2">
        <v>0.227881602042878</v>
      </c>
      <c r="L68" s="2">
        <v>9.3722693792025316E-2</v>
      </c>
      <c r="M68" s="2">
        <v>0.299912620134481</v>
      </c>
      <c r="N68" s="2">
        <v>4.1987766818827339</v>
      </c>
      <c r="O68" s="2">
        <v>4.2081489512619372</v>
      </c>
      <c r="P68" s="2">
        <v>6.3919112895909347</v>
      </c>
      <c r="Q68" s="4">
        <f>SUM(Frame310[[#This Row],[MgO]:[K2O]],Frame310[[#This Row],[FeO]])/SUM(Frame310[[#This Row],[Al2O3]],Frame310[[#This Row],[Fe2O3]])</f>
        <v>0.7714179821258258</v>
      </c>
    </row>
    <row r="69" spans="1:17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72.512553605712384</v>
      </c>
      <c r="H69" s="2">
        <v>3.7571271298296557E-2</v>
      </c>
      <c r="I69" s="2">
        <v>11.741022280717671</v>
      </c>
      <c r="J69" s="2">
        <v>0.58145760191041229</v>
      </c>
      <c r="K69" s="2">
        <v>0.2342501889221234</v>
      </c>
      <c r="L69" s="2">
        <v>9.3928178245741414E-2</v>
      </c>
      <c r="M69" s="2">
        <v>0.36631989515839147</v>
      </c>
      <c r="N69" s="2">
        <v>3.9637691219702869</v>
      </c>
      <c r="O69" s="2">
        <v>4.377053106251549</v>
      </c>
      <c r="P69" s="2">
        <v>6.0920747498131416</v>
      </c>
      <c r="Q69" s="4">
        <f>SUM(Frame310[[#This Row],[MgO]:[K2O]],Frame310[[#This Row],[FeO]])/SUM(Frame310[[#This Row],[Al2O3]],Frame310[[#This Row],[Fe2O3]])</f>
        <v>0.78349181008810898</v>
      </c>
    </row>
    <row r="70" spans="1:17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72.611269916757934</v>
      </c>
      <c r="H70" s="2">
        <v>4.7089020698286597E-2</v>
      </c>
      <c r="I70" s="2">
        <v>11.772255174571651</v>
      </c>
      <c r="J70" s="2">
        <v>0.56184063511961502</v>
      </c>
      <c r="K70" s="2">
        <v>0.22448394845073449</v>
      </c>
      <c r="L70" s="2">
        <v>9.4178041396573195E-2</v>
      </c>
      <c r="M70" s="2">
        <v>0.36729436144663541</v>
      </c>
      <c r="N70" s="2">
        <v>4.0402379759129898</v>
      </c>
      <c r="O70" s="2">
        <v>4.3886967290803094</v>
      </c>
      <c r="P70" s="2">
        <v>5.8926541965652701</v>
      </c>
      <c r="Q70" s="4">
        <f>SUM(Frame310[[#This Row],[MgO]:[K2O]],Frame310[[#This Row],[FeO]])/SUM(Frame310[[#This Row],[Al2O3]],Frame310[[#This Row],[Fe2O3]])</f>
        <v>0.78790141604536135</v>
      </c>
    </row>
    <row r="71" spans="1:17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71.719198266278269</v>
      </c>
      <c r="H71" s="2">
        <v>5.6030623645529902E-2</v>
      </c>
      <c r="I71" s="2">
        <v>12.046584083788931</v>
      </c>
      <c r="J71" s="2">
        <v>0.5180102958768984</v>
      </c>
      <c r="K71" s="2">
        <v>0.21521556887185581</v>
      </c>
      <c r="L71" s="2">
        <v>9.3384372742549862E-2</v>
      </c>
      <c r="M71" s="2">
        <v>0.26147624367913957</v>
      </c>
      <c r="N71" s="2">
        <v>4.2956811461572908</v>
      </c>
      <c r="O71" s="2">
        <v>4.2022967734147434</v>
      </c>
      <c r="P71" s="2">
        <v>6.5921226255448033</v>
      </c>
      <c r="Q71" s="4">
        <f>SUM(Frame310[[#This Row],[MgO]:[K2O]],Frame310[[#This Row],[FeO]])/SUM(Frame310[[#This Row],[Al2O3]],Frame310[[#This Row],[Fe2O3]])</f>
        <v>0.76423111593061832</v>
      </c>
    </row>
    <row r="72" spans="1:17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72.247703840710699</v>
      </c>
      <c r="H72" s="2">
        <v>6.54248288337613E-2</v>
      </c>
      <c r="I72" s="2">
        <v>11.68300514888595</v>
      </c>
      <c r="J72" s="2">
        <v>0.56377353899462768</v>
      </c>
      <c r="K72" s="2">
        <v>0.22812101232990939</v>
      </c>
      <c r="L72" s="2">
        <v>9.3464041191087588E-2</v>
      </c>
      <c r="M72" s="2">
        <v>0.40189537712167661</v>
      </c>
      <c r="N72" s="2">
        <v>3.60771198997598</v>
      </c>
      <c r="O72" s="2">
        <v>4.617123634839726</v>
      </c>
      <c r="P72" s="2">
        <v>6.4917765871166084</v>
      </c>
      <c r="Q72" s="4">
        <f>SUM(Frame310[[#This Row],[MgO]:[K2O]],Frame310[[#This Row],[FeO]])/SUM(Frame310[[#This Row],[Al2O3]],Frame310[[#This Row],[Fe2O3]])</f>
        <v>0.77943667596712052</v>
      </c>
    </row>
    <row r="73" spans="1:17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72.489449444665425</v>
      </c>
      <c r="H73" s="2">
        <v>5.6338950345594899E-2</v>
      </c>
      <c r="I73" s="2">
        <v>11.83117957257492</v>
      </c>
      <c r="J73" s="2">
        <v>0.56877508945417943</v>
      </c>
      <c r="K73" s="2">
        <v>0.2232958686325176</v>
      </c>
      <c r="L73" s="2">
        <v>9.3898250575991493E-2</v>
      </c>
      <c r="M73" s="2">
        <v>0.38498282736156503</v>
      </c>
      <c r="N73" s="2">
        <v>3.6620317724636688</v>
      </c>
      <c r="O73" s="2">
        <v>4.4977262025899929</v>
      </c>
      <c r="P73" s="2">
        <v>6.1923220213361336</v>
      </c>
      <c r="Q73" s="4">
        <f>SUM(Frame310[[#This Row],[MgO]:[K2O]],Frame310[[#This Row],[FeO]])/SUM(Frame310[[#This Row],[Al2O3]],Frame310[[#This Row],[Fe2O3]])</f>
        <v>0.76381707253477438</v>
      </c>
    </row>
    <row r="74" spans="1:17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72.449101006395011</v>
      </c>
      <c r="H74" s="2">
        <v>5.594525174238995E-2</v>
      </c>
      <c r="I74" s="2">
        <v>11.84174495213921</v>
      </c>
      <c r="J74" s="2">
        <v>0.56369491900643354</v>
      </c>
      <c r="K74" s="2">
        <v>0.22446635772087639</v>
      </c>
      <c r="L74" s="2">
        <v>9.3242086237316599E-2</v>
      </c>
      <c r="M74" s="2">
        <v>0.38229255357299802</v>
      </c>
      <c r="N74" s="2">
        <v>3.5152266511468349</v>
      </c>
      <c r="O74" s="2">
        <v>4.3823780531538787</v>
      </c>
      <c r="P74" s="2">
        <v>6.4919081688850602</v>
      </c>
      <c r="Q74" s="4">
        <f>SUM(Frame310[[#This Row],[MgO]:[K2O]],Frame310[[#This Row],[FeO]])/SUM(Frame310[[#This Row],[Al2O3]],Frame310[[#This Row],[Fe2O3]])</f>
        <v>0.74064957372448736</v>
      </c>
    </row>
    <row r="75" spans="1:17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63.483952204533281</v>
      </c>
      <c r="H75" s="2">
        <v>0.299938944418288</v>
      </c>
      <c r="I75" s="2">
        <v>16.327926286770559</v>
      </c>
      <c r="J75" s="2">
        <v>2.527531310684711</v>
      </c>
      <c r="K75" s="2">
        <v>0.65619919941964178</v>
      </c>
      <c r="L75" s="2">
        <v>1.4996947220914401</v>
      </c>
      <c r="M75" s="2">
        <v>3.955444829516173</v>
      </c>
      <c r="N75" s="2">
        <v>4.1803990378298899</v>
      </c>
      <c r="O75" s="2">
        <v>1.1903826856600801</v>
      </c>
      <c r="P75" s="2">
        <v>5.8785307790759509</v>
      </c>
      <c r="Q75" s="4">
        <f>SUM(Frame310[[#This Row],[MgO]:[K2O]],Frame310[[#This Row],[FeO]])/SUM(Frame310[[#This Row],[Al2O3]],Frame310[[#This Row],[Fe2O3]])</f>
        <v>0.786231389813976</v>
      </c>
    </row>
    <row r="76" spans="1:17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72.701441663878683</v>
      </c>
      <c r="H76" s="2">
        <v>0.19517165547349979</v>
      </c>
      <c r="I76" s="2">
        <v>11.51512767293649</v>
      </c>
      <c r="J76" s="2">
        <v>0.50727619888553088</v>
      </c>
      <c r="K76" s="2">
        <v>0.19326254663545139</v>
      </c>
      <c r="L76" s="2">
        <v>9.7585827736749897E-2</v>
      </c>
      <c r="M76" s="2">
        <v>0.58551496642049927</v>
      </c>
      <c r="N76" s="2">
        <v>3.3179181430494959</v>
      </c>
      <c r="O76" s="2">
        <v>4.2937764204169957</v>
      </c>
      <c r="P76" s="2">
        <v>6.5929249045666163</v>
      </c>
      <c r="Q76" s="4">
        <f>SUM(Frame310[[#This Row],[MgO]:[K2O]],Frame310[[#This Row],[FeO]])/SUM(Frame310[[#This Row],[Al2O3]],Frame310[[#This Row],[Fe2O3]])</f>
        <v>0.75177470099993604</v>
      </c>
    </row>
    <row r="77" spans="1:17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69.993443270957968</v>
      </c>
      <c r="H77" s="2">
        <v>0.18583152335313419</v>
      </c>
      <c r="I77" s="2">
        <v>12.77591723052797</v>
      </c>
      <c r="J77" s="2">
        <v>1.6074312977840519</v>
      </c>
      <c r="K77" s="2">
        <v>0.55086920043733056</v>
      </c>
      <c r="L77" s="2">
        <v>0.33449674203564139</v>
      </c>
      <c r="M77" s="2">
        <v>1.570276372333983</v>
      </c>
      <c r="N77" s="2">
        <v>2.759598121794042</v>
      </c>
      <c r="O77" s="2">
        <v>3.64229785772143</v>
      </c>
      <c r="P77" s="2">
        <v>6.579838383054458</v>
      </c>
      <c r="Q77" s="4">
        <f>SUM(Frame310[[#This Row],[MgO]:[K2O]],Frame310[[#This Row],[FeO]])/SUM(Frame310[[#This Row],[Al2O3]],Frame310[[#This Row],[Fe2O3]])</f>
        <v>0.7439228086249926</v>
      </c>
    </row>
    <row r="78" spans="1:17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72.04105028677499</v>
      </c>
      <c r="H78" s="2">
        <v>0.18724119632690059</v>
      </c>
      <c r="I78" s="2">
        <v>11.64640241153322</v>
      </c>
      <c r="J78" s="2">
        <v>1.4748822891021911</v>
      </c>
      <c r="K78" s="2">
        <v>0.51944691916664154</v>
      </c>
      <c r="L78" s="2">
        <v>0.20596531595959061</v>
      </c>
      <c r="M78" s="2">
        <v>0.81449920402201725</v>
      </c>
      <c r="N78" s="2">
        <v>2.939686782332338</v>
      </c>
      <c r="O78" s="2">
        <v>4.287823395886023</v>
      </c>
      <c r="P78" s="2">
        <v>5.8830021988960857</v>
      </c>
      <c r="Q78" s="4">
        <f>SUM(Frame310[[#This Row],[MgO]:[K2O]],Frame310[[#This Row],[FeO]])/SUM(Frame310[[#This Row],[Al2O3]],Frame310[[#This Row],[Fe2O3]])</f>
        <v>0.79919261886361315</v>
      </c>
    </row>
    <row r="79" spans="1:17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73.280199927304068</v>
      </c>
      <c r="H79" s="2">
        <v>0.1139218032293884</v>
      </c>
      <c r="I79" s="2">
        <v>11.87634798666374</v>
      </c>
      <c r="J79" s="2">
        <v>0.45533305962806681</v>
      </c>
      <c r="K79" s="2">
        <v>0.1650280122704279</v>
      </c>
      <c r="L79" s="2">
        <v>0.1044283196269393</v>
      </c>
      <c r="M79" s="2">
        <v>0.56960901614694182</v>
      </c>
      <c r="N79" s="2">
        <v>2.7910841791200141</v>
      </c>
      <c r="O79" s="2">
        <v>5.6486227434571719</v>
      </c>
      <c r="P79" s="2">
        <v>4.9954249525532388</v>
      </c>
      <c r="Q79" s="4">
        <f>SUM(Frame310[[#This Row],[MgO]:[K2O]],Frame310[[#This Row],[FeO]])/SUM(Frame310[[#This Row],[Al2O3]],Frame310[[#This Row],[Fe2O3]])</f>
        <v>0.79468304277070445</v>
      </c>
    </row>
    <row r="80" spans="1:17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73.203181057371381</v>
      </c>
      <c r="H80" s="2">
        <v>0.1138020692691355</v>
      </c>
      <c r="I80" s="2">
        <v>11.86386572130737</v>
      </c>
      <c r="J80" s="2">
        <v>0.45489863357262511</v>
      </c>
      <c r="K80" s="2">
        <v>0.16474553772380421</v>
      </c>
      <c r="L80" s="2">
        <v>0.1043185634967075</v>
      </c>
      <c r="M80" s="2">
        <v>0.56901034634567726</v>
      </c>
      <c r="N80" s="2">
        <v>2.788150697093819</v>
      </c>
      <c r="O80" s="2">
        <v>5.6426859345946339</v>
      </c>
      <c r="P80" s="2">
        <v>5.0953414392248559</v>
      </c>
      <c r="Q80" s="4">
        <f>SUM(Frame310[[#This Row],[MgO]:[K2O]],Frame310[[#This Row],[FeO]])/SUM(Frame310[[#This Row],[Al2O3]],Frame310[[#This Row],[Fe2O3]])</f>
        <v>0.79469391513724774</v>
      </c>
    </row>
    <row r="81" spans="1:17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73.203181057371381</v>
      </c>
      <c r="H81" s="2">
        <v>0.1138020692691355</v>
      </c>
      <c r="I81" s="2">
        <v>11.86386572130737</v>
      </c>
      <c r="J81" s="2">
        <v>0.45489863357262511</v>
      </c>
      <c r="K81" s="2">
        <v>0.16474553772380421</v>
      </c>
      <c r="L81" s="2">
        <v>0.1043185634967075</v>
      </c>
      <c r="M81" s="2">
        <v>0.56901034634567726</v>
      </c>
      <c r="N81" s="2">
        <v>2.788150697093819</v>
      </c>
      <c r="O81" s="2">
        <v>5.6426859345946339</v>
      </c>
      <c r="P81" s="2">
        <v>5.0953414392248559</v>
      </c>
      <c r="Q81" s="4">
        <f>SUM(Frame310[[#This Row],[MgO]:[K2O]],Frame310[[#This Row],[FeO]])/SUM(Frame310[[#This Row],[Al2O3]],Frame310[[#This Row],[Fe2O3]])</f>
        <v>0.79469391513724774</v>
      </c>
    </row>
    <row r="82" spans="1:17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71.576991630401707</v>
      </c>
      <c r="H82" s="2">
        <v>0.24012678351584041</v>
      </c>
      <c r="I82" s="2">
        <v>13.245393378733761</v>
      </c>
      <c r="J82" s="2">
        <v>0.35376615926092081</v>
      </c>
      <c r="K82" s="2">
        <v>0.1226358039901019</v>
      </c>
      <c r="L82" s="2">
        <v>1.921014268126723E-2</v>
      </c>
      <c r="M82" s="2">
        <v>0.65314485116308585</v>
      </c>
      <c r="N82" s="2">
        <v>3.0544126863214909</v>
      </c>
      <c r="O82" s="2">
        <v>6.6371042963778279</v>
      </c>
      <c r="P82" s="2">
        <v>4.097214267553996</v>
      </c>
      <c r="Q82" s="4">
        <f>SUM(Frame310[[#This Row],[MgO]:[K2O]],Frame310[[#This Row],[FeO]])/SUM(Frame310[[#This Row],[Al2O3]],Frame310[[#This Row],[Fe2O3]])</f>
        <v>0.80173659028628574</v>
      </c>
    </row>
    <row r="83" spans="1:17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72.556056168907844</v>
      </c>
      <c r="H83" s="2">
        <v>0.1209267602815131</v>
      </c>
      <c r="I83" s="2">
        <v>12.022135417987091</v>
      </c>
      <c r="J83" s="2">
        <v>0.69405882986299661</v>
      </c>
      <c r="K83" s="2">
        <v>0.25206126705506271</v>
      </c>
      <c r="L83" s="2">
        <v>4.0308920093837693E-2</v>
      </c>
      <c r="M83" s="2">
        <v>0.37285751086799862</v>
      </c>
      <c r="N83" s="2">
        <v>2.418535205630262</v>
      </c>
      <c r="O83" s="2">
        <v>6.5300450552017084</v>
      </c>
      <c r="P83" s="2">
        <v>4.9930148641116663</v>
      </c>
      <c r="Q83" s="4">
        <f>SUM(Frame310[[#This Row],[MgO]:[K2O]],Frame310[[#This Row],[FeO]])/SUM(Frame310[[#This Row],[Al2O3]],Frame310[[#This Row],[Fe2O3]])</f>
        <v>0.81926384102278771</v>
      </c>
    </row>
    <row r="84" spans="1:17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73.535905101428469</v>
      </c>
      <c r="H84" s="2">
        <v>0.13095435155048901</v>
      </c>
      <c r="I84" s="2">
        <v>12.23919516414186</v>
      </c>
      <c r="J84" s="2">
        <v>0.37242293303557072</v>
      </c>
      <c r="K84" s="2">
        <v>0.1251393629570012</v>
      </c>
      <c r="L84" s="2">
        <v>0.10073411657729919</v>
      </c>
      <c r="M84" s="2">
        <v>0.50367058288649624</v>
      </c>
      <c r="N84" s="2">
        <v>2.6795275009561599</v>
      </c>
      <c r="O84" s="2">
        <v>6.2152949928193646</v>
      </c>
      <c r="P84" s="2">
        <v>4.0971558936473018</v>
      </c>
      <c r="Q84" s="4">
        <f>SUM(Frame310[[#This Row],[MgO]:[K2O]],Frame310[[#This Row],[FeO]])/SUM(Frame310[[#This Row],[Al2O3]],Frame310[[#This Row],[Fe2O3]])</f>
        <v>0.79839720485071297</v>
      </c>
    </row>
    <row r="85" spans="1:17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69.552459186059224</v>
      </c>
      <c r="H85" s="2">
        <v>0.33623426402100443</v>
      </c>
      <c r="I85" s="2">
        <v>13.06510283053046</v>
      </c>
      <c r="J85" s="2">
        <v>1.5631450352619629</v>
      </c>
      <c r="K85" s="2">
        <v>0.51702291068580575</v>
      </c>
      <c r="L85" s="2">
        <v>0.36505434379423352</v>
      </c>
      <c r="M85" s="2">
        <v>1.220050043733359</v>
      </c>
      <c r="N85" s="2">
        <v>4.9474470277376366</v>
      </c>
      <c r="O85" s="2">
        <v>2.9492548301270962</v>
      </c>
      <c r="P85" s="2">
        <v>5.4842295280492266</v>
      </c>
      <c r="Q85" s="4">
        <f>SUM(Frame310[[#This Row],[MgO]:[K2O]],Frame310[[#This Row],[FeO]])/SUM(Frame310[[#This Row],[Al2O3]],Frame310[[#This Row],[Fe2O3]])</f>
        <v>0.81319754293963875</v>
      </c>
    </row>
    <row r="86" spans="1:17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71.779353361392722</v>
      </c>
      <c r="H86" s="2">
        <v>0.25771842297308561</v>
      </c>
      <c r="I86" s="2">
        <v>12.31321354204742</v>
      </c>
      <c r="J86" s="2">
        <v>1.107833861378372</v>
      </c>
      <c r="K86" s="2">
        <v>0.36165220368508161</v>
      </c>
      <c r="L86" s="2">
        <v>0.25771842297308561</v>
      </c>
      <c r="M86" s="2">
        <v>0.93542242412453269</v>
      </c>
      <c r="N86" s="2">
        <v>4.3716680637656724</v>
      </c>
      <c r="O86" s="2">
        <v>3.2262528505519601</v>
      </c>
      <c r="P86" s="2">
        <v>5.3891668471080774</v>
      </c>
      <c r="Q86" s="4">
        <f>SUM(Frame310[[#This Row],[MgO]:[K2O]],Frame310[[#This Row],[FeO]])/SUM(Frame310[[#This Row],[Al2O3]],Frame310[[#This Row],[Fe2O3]])</f>
        <v>0.78098623065309225</v>
      </c>
    </row>
    <row r="87" spans="1:17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69.655868690414181</v>
      </c>
      <c r="H87" s="2">
        <v>0.34256984601843032</v>
      </c>
      <c r="I87" s="2">
        <v>13.03668580681248</v>
      </c>
      <c r="J87" s="2">
        <v>1.4811764236699769</v>
      </c>
      <c r="K87" s="2">
        <v>0.48769166449504842</v>
      </c>
      <c r="L87" s="2">
        <v>0.3901489912987679</v>
      </c>
      <c r="M87" s="2">
        <v>1.332216067849451</v>
      </c>
      <c r="N87" s="2">
        <v>4.8625886476504983</v>
      </c>
      <c r="O87" s="2">
        <v>2.8262012296520509</v>
      </c>
      <c r="P87" s="2">
        <v>5.5848526321391176</v>
      </c>
      <c r="Q87" s="4">
        <f>SUM(Frame310[[#This Row],[MgO]:[K2O]],Frame310[[#This Row],[FeO]])/SUM(Frame310[[#This Row],[Al2O3]],Frame310[[#This Row],[Fe2O3]])</f>
        <v>0.80538504513270437</v>
      </c>
    </row>
    <row r="88" spans="1:17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70.881110768659468</v>
      </c>
      <c r="H88" s="2">
        <v>0.19868687453663109</v>
      </c>
      <c r="I88" s="2">
        <v>13.401084506802309</v>
      </c>
      <c r="J88" s="2">
        <v>1.249326106726657</v>
      </c>
      <c r="K88" s="2">
        <v>0.3783380409751354</v>
      </c>
      <c r="L88" s="2">
        <v>0.26712569883404952</v>
      </c>
      <c r="M88" s="2">
        <v>1.035927476267652</v>
      </c>
      <c r="N88" s="2">
        <v>4.8305524596572713</v>
      </c>
      <c r="O88" s="2">
        <v>3.3670789721599439</v>
      </c>
      <c r="P88" s="2">
        <v>4.3907690953808816</v>
      </c>
      <c r="Q88" s="4">
        <f>SUM(Frame310[[#This Row],[MgO]:[K2O]],Frame310[[#This Row],[FeO]])/SUM(Frame310[[#This Row],[Al2O3]],Frame310[[#This Row],[Fe2O3]])</f>
        <v>0.78014958002572465</v>
      </c>
    </row>
    <row r="89" spans="1:17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73.284164923310371</v>
      </c>
      <c r="H89" s="2">
        <v>9.9921231070646738E-2</v>
      </c>
      <c r="I89" s="2">
        <v>12.7550719629605</v>
      </c>
      <c r="J89" s="2">
        <v>0.37998059957226649</v>
      </c>
      <c r="K89" s="2">
        <v>0.1167349198155798</v>
      </c>
      <c r="L89" s="2">
        <v>1.820241027230823E-2</v>
      </c>
      <c r="M89" s="2">
        <v>0.93982644712684538</v>
      </c>
      <c r="N89" s="2">
        <v>4.7629106808575834</v>
      </c>
      <c r="O89" s="2">
        <v>3.3459710567854288</v>
      </c>
      <c r="P89" s="2">
        <v>4.2972157682284537</v>
      </c>
      <c r="Q89" s="4">
        <f>SUM(Frame310[[#This Row],[MgO]:[K2O]],Frame310[[#This Row],[FeO]])/SUM(Frame310[[#This Row],[Al2O3]],Frame310[[#This Row],[Fe2O3]])</f>
        <v>0.73392114103696127</v>
      </c>
    </row>
    <row r="90" spans="1:17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71.308273180985466</v>
      </c>
      <c r="H90" s="2">
        <v>0.31168885262842771</v>
      </c>
      <c r="I90" s="2">
        <v>13.68343925943536</v>
      </c>
      <c r="J90" s="2">
        <v>0.80312255382847209</v>
      </c>
      <c r="K90" s="2">
        <v>0.23868226958669231</v>
      </c>
      <c r="L90" s="2">
        <v>1.232863099806464E-2</v>
      </c>
      <c r="M90" s="2">
        <v>1.045371544638555</v>
      </c>
      <c r="N90" s="2">
        <v>5.2984382912269066</v>
      </c>
      <c r="O90" s="2">
        <v>3.0043463052838129</v>
      </c>
      <c r="P90" s="2">
        <v>4.2943091113882632</v>
      </c>
      <c r="Q90" s="4">
        <f>SUM(Frame310[[#This Row],[MgO]:[K2O]],Frame310[[#This Row],[FeO]])/SUM(Frame310[[#This Row],[Al2O3]],Frame310[[#This Row],[Fe2O3]])</f>
        <v>0.7300329410850751</v>
      </c>
    </row>
    <row r="91" spans="1:17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68.64334295669795</v>
      </c>
      <c r="H91" s="2">
        <v>0.34728197849333781</v>
      </c>
      <c r="I91" s="2">
        <v>14.4560150527874</v>
      </c>
      <c r="J91" s="2">
        <v>1.665239764891367</v>
      </c>
      <c r="K91" s="2">
        <v>0.48146796261622371</v>
      </c>
      <c r="L91" s="2">
        <v>0.4270102096611042</v>
      </c>
      <c r="M91" s="2">
        <v>1.503920239914919</v>
      </c>
      <c r="N91" s="2">
        <v>5.1951128475572883</v>
      </c>
      <c r="O91" s="2">
        <v>2.692887833657684</v>
      </c>
      <c r="P91" s="2">
        <v>4.5877211537227218</v>
      </c>
      <c r="Q91" s="4">
        <f>SUM(Frame310[[#This Row],[MgO]:[K2O]],Frame310[[#This Row],[FeO]])/SUM(Frame310[[#This Row],[Al2O3]],Frame310[[#This Row],[Fe2O3]])</f>
        <v>0.76881566217279151</v>
      </c>
    </row>
    <row r="92" spans="1:17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69.433542033165395</v>
      </c>
      <c r="H92" s="2">
        <v>0.47793765576780178</v>
      </c>
      <c r="I92" s="2">
        <v>14.65644336477046</v>
      </c>
      <c r="J92" s="2">
        <v>1.1552807725062431</v>
      </c>
      <c r="K92" s="2">
        <v>0.32801155054456937</v>
      </c>
      <c r="L92" s="2">
        <v>0.22624057731787631</v>
      </c>
      <c r="M92" s="2">
        <v>0.96609148310898207</v>
      </c>
      <c r="N92" s="2">
        <v>5.4847988405741059</v>
      </c>
      <c r="O92" s="2">
        <v>3.2789258752409278</v>
      </c>
      <c r="P92" s="2">
        <v>3.9927278470036391</v>
      </c>
      <c r="Q92" s="4">
        <f>SUM(Frame310[[#This Row],[MgO]:[K2O]],Frame310[[#This Row],[FeO]])/SUM(Frame310[[#This Row],[Al2O3]],Frame310[[#This Row],[Fe2O3]])</f>
        <v>0.74152430712655881</v>
      </c>
    </row>
    <row r="93" spans="1:17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67.013425608861354</v>
      </c>
      <c r="H93" s="2">
        <v>0.56355390581559262</v>
      </c>
      <c r="I93" s="2">
        <v>14.60500553369263</v>
      </c>
      <c r="J93" s="2">
        <v>2.503672611200757</v>
      </c>
      <c r="K93" s="2">
        <v>0.70037525717121396</v>
      </c>
      <c r="L93" s="2">
        <v>0.63371931526523717</v>
      </c>
      <c r="M93" s="2">
        <v>1.842139837883475</v>
      </c>
      <c r="N93" s="2">
        <v>5.2812295759687826</v>
      </c>
      <c r="O93" s="2">
        <v>2.9720193635491921</v>
      </c>
      <c r="P93" s="2">
        <v>3.884858990591769</v>
      </c>
      <c r="Q93" s="4">
        <f>SUM(Frame310[[#This Row],[MgO]:[K2O]],Frame310[[#This Row],[FeO]])/SUM(Frame310[[#This Row],[Al2O3]],Frame310[[#This Row],[Fe2O3]])</f>
        <v>0.86458356604668174</v>
      </c>
    </row>
    <row r="94" spans="1:17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68.340462107655895</v>
      </c>
      <c r="H94" s="2">
        <v>0.51212827392366311</v>
      </c>
      <c r="I94" s="2">
        <v>15.10123790131501</v>
      </c>
      <c r="J94" s="2">
        <v>1.214337264685079</v>
      </c>
      <c r="K94" s="2">
        <v>0.33979001431475142</v>
      </c>
      <c r="L94" s="2">
        <v>0.17362889052823349</v>
      </c>
      <c r="M94" s="2">
        <v>1.941236984033234</v>
      </c>
      <c r="N94" s="2">
        <v>4.8454059974602828</v>
      </c>
      <c r="O94" s="2">
        <v>2.8406239176191019</v>
      </c>
      <c r="P94" s="2">
        <v>4.6911486484647282</v>
      </c>
      <c r="Q94" s="4">
        <f>SUM(Frame310[[#This Row],[MgO]:[K2O]],Frame310[[#This Row],[FeO]])/SUM(Frame310[[#This Row],[Al2O3]],Frame310[[#This Row],[Fe2O3]])</f>
        <v>0.71337433715640541</v>
      </c>
    </row>
    <row r="95" spans="1:17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66.968986839146282</v>
      </c>
      <c r="H95" s="2">
        <v>0.25296063859218659</v>
      </c>
      <c r="I95" s="2">
        <v>14.01589316051523</v>
      </c>
      <c r="J95" s="2">
        <v>1.6552285547619541</v>
      </c>
      <c r="K95" s="2">
        <v>0.60929223184002179</v>
      </c>
      <c r="L95" s="2">
        <v>0.21548498843038111</v>
      </c>
      <c r="M95" s="2">
        <v>1.180482980096871</v>
      </c>
      <c r="N95" s="2">
        <v>4.2628552059053648</v>
      </c>
      <c r="O95" s="2">
        <v>4.7594075705492891</v>
      </c>
      <c r="P95" s="2">
        <v>6.0794078301624266</v>
      </c>
      <c r="Q95" s="4">
        <f>SUM(Frame310[[#This Row],[MgO]:[K2O]],Frame310[[#This Row],[FeO]])/SUM(Frame310[[#This Row],[Al2O3]],Frame310[[#This Row],[Fe2O3]])</f>
        <v>0.82552521392684641</v>
      </c>
    </row>
    <row r="96" spans="1:17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71.572776538156802</v>
      </c>
      <c r="H96" s="2">
        <v>0.11902853972061379</v>
      </c>
      <c r="I96" s="2">
        <v>11.454207937729841</v>
      </c>
      <c r="J96" s="2">
        <v>0.44615910960304328</v>
      </c>
      <c r="K96" s="2">
        <v>0.16446154657608919</v>
      </c>
      <c r="L96" s="2">
        <v>0.1007164566866733</v>
      </c>
      <c r="M96" s="2">
        <v>3.5433880670675051</v>
      </c>
      <c r="N96" s="2">
        <v>2.6735641229553262</v>
      </c>
      <c r="O96" s="2">
        <v>4.3308076375269504</v>
      </c>
      <c r="P96" s="2">
        <v>5.5948900439771423</v>
      </c>
      <c r="Q96" s="4">
        <f>SUM(Frame310[[#This Row],[MgO]:[K2O]],Frame310[[#This Row],[FeO]])/SUM(Frame310[[#This Row],[Al2O3]],Frame310[[#This Row],[Fe2O3]])</f>
        <v>0.95489723748710842</v>
      </c>
    </row>
    <row r="97" spans="1:17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73.531667615002362</v>
      </c>
      <c r="H97" s="2">
        <v>0.1808077759395684</v>
      </c>
      <c r="I97" s="2">
        <v>11.50508426899675</v>
      </c>
      <c r="J97" s="2">
        <v>0.83646593395026458</v>
      </c>
      <c r="K97" s="2">
        <v>0.28444905623892452</v>
      </c>
      <c r="L97" s="2">
        <v>0.13322678227126089</v>
      </c>
      <c r="M97" s="2">
        <v>0.87549028349685754</v>
      </c>
      <c r="N97" s="2">
        <v>2.5693736580886029</v>
      </c>
      <c r="O97" s="2">
        <v>5.2910064959157914</v>
      </c>
      <c r="P97" s="2">
        <v>4.7924281300996068</v>
      </c>
      <c r="Q97" s="4">
        <f>SUM(Frame310[[#This Row],[MgO]:[K2O]],Frame310[[#This Row],[FeO]])/SUM(Frame310[[#This Row],[Al2O3]],Frame310[[#This Row],[Fe2O3]])</f>
        <v>0.8232355671744761</v>
      </c>
    </row>
    <row r="98" spans="1:17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73.433046940074846</v>
      </c>
      <c r="H98" s="2">
        <v>0.11429268006237329</v>
      </c>
      <c r="I98" s="2">
        <v>12.28646310670513</v>
      </c>
      <c r="J98" s="2">
        <v>0.60519813622212326</v>
      </c>
      <c r="K98" s="2">
        <v>0.19899129202918611</v>
      </c>
      <c r="L98" s="2">
        <v>7.6195120041582201E-2</v>
      </c>
      <c r="M98" s="2">
        <v>0.63813413034825084</v>
      </c>
      <c r="N98" s="2">
        <v>3.828804782089505</v>
      </c>
      <c r="O98" s="2">
        <v>4.1240608722506362</v>
      </c>
      <c r="P98" s="2">
        <v>4.6948129401763872</v>
      </c>
      <c r="Q98" s="4">
        <f>SUM(Frame310[[#This Row],[MgO]:[K2O]],Frame310[[#This Row],[FeO]])/SUM(Frame310[[#This Row],[Al2O3]],Frame310[[#This Row],[Fe2O3]])</f>
        <v>0.74265563309350324</v>
      </c>
    </row>
    <row r="99" spans="1:17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73.442552188584315</v>
      </c>
      <c r="H99" s="2">
        <v>6.6079417136258381E-2</v>
      </c>
      <c r="I99" s="2">
        <v>11.799895917189</v>
      </c>
      <c r="J99" s="2">
        <v>0.72190895410907507</v>
      </c>
      <c r="K99" s="2">
        <v>0.2454448347056494</v>
      </c>
      <c r="L99" s="2">
        <v>4.7199583668756012E-2</v>
      </c>
      <c r="M99" s="2">
        <v>0.48143575342131112</v>
      </c>
      <c r="N99" s="2">
        <v>4.0780440289805187</v>
      </c>
      <c r="O99" s="2">
        <v>3.624928025760461</v>
      </c>
      <c r="P99" s="2">
        <v>5.4925112964446434</v>
      </c>
      <c r="Q99" s="4">
        <f>SUM(Frame310[[#This Row],[MgO]:[K2O]],Frame310[[#This Row],[FeO]])/SUM(Frame310[[#This Row],[Al2O3]],Frame310[[#This Row],[Fe2O3]])</f>
        <v>0.743317813116395</v>
      </c>
    </row>
    <row r="100" spans="1:17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68.172021507979096</v>
      </c>
      <c r="H100" s="2">
        <v>0.2070898960896225</v>
      </c>
      <c r="I100" s="2">
        <v>16.093843353250669</v>
      </c>
      <c r="J100" s="2">
        <v>1.0817386036640431</v>
      </c>
      <c r="K100" s="2">
        <v>0.29976688327132223</v>
      </c>
      <c r="L100" s="2">
        <v>0.1775056252196765</v>
      </c>
      <c r="M100" s="2">
        <v>1.627134897847035</v>
      </c>
      <c r="N100" s="2">
        <v>2.672445801918462</v>
      </c>
      <c r="O100" s="2">
        <v>4.4770863249851729</v>
      </c>
      <c r="P100" s="2">
        <v>5.1913671057749067</v>
      </c>
      <c r="Q100" s="4">
        <f>SUM(Frame310[[#This Row],[MgO]:[K2O]],Frame310[[#This Row],[FeO]])/SUM(Frame310[[#This Row],[Al2O3]],Frame310[[#This Row],[Fe2O3]])</f>
        <v>0.61218432723721827</v>
      </c>
    </row>
    <row r="101" spans="1:17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66.14559067304836</v>
      </c>
      <c r="H101" s="2">
        <v>0.28192565101681399</v>
      </c>
      <c r="I101" s="2">
        <v>15.476746083405789</v>
      </c>
      <c r="J101" s="2">
        <v>1.413164163143793</v>
      </c>
      <c r="K101" s="2">
        <v>0.44752940216811438</v>
      </c>
      <c r="L101" s="2">
        <v>0.2430393543248397</v>
      </c>
      <c r="M101" s="2">
        <v>2.06097372467464</v>
      </c>
      <c r="N101" s="2">
        <v>4.4330378228850762</v>
      </c>
      <c r="O101" s="2">
        <v>4.9093949573617612</v>
      </c>
      <c r="P101" s="2">
        <v>4.5885981679708214</v>
      </c>
      <c r="Q101" s="4">
        <f>SUM(Frame310[[#This Row],[MgO]:[K2O]],Frame310[[#This Row],[FeO]])/SUM(Frame310[[#This Row],[Al2O3]],Frame310[[#This Row],[Fe2O3]])</f>
        <v>0.82010701423879862</v>
      </c>
    </row>
    <row r="102" spans="1:17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69.411470672937625</v>
      </c>
      <c r="H102" s="2">
        <v>0.18608973370760759</v>
      </c>
      <c r="I102" s="2">
        <v>13.917553242026861</v>
      </c>
      <c r="J102" s="2">
        <v>1.796365379616091</v>
      </c>
      <c r="K102" s="2">
        <v>0.5223034836159639</v>
      </c>
      <c r="L102" s="2">
        <v>0.38197366392614213</v>
      </c>
      <c r="M102" s="2">
        <v>1.831514747543296</v>
      </c>
      <c r="N102" s="2">
        <v>4.1135625345892217</v>
      </c>
      <c r="O102" s="2">
        <v>2.6542272544611398</v>
      </c>
      <c r="P102" s="2">
        <v>5.18493928757605</v>
      </c>
      <c r="Q102" s="4">
        <f>SUM(Frame310[[#This Row],[MgO]:[K2O]],Frame310[[#This Row],[FeO]])/SUM(Frame310[[#This Row],[Al2O3]],Frame310[[#This Row],[Fe2O3]])</f>
        <v>0.74638161478406895</v>
      </c>
    </row>
    <row r="103" spans="1:17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69.11836754151517</v>
      </c>
      <c r="H103" s="2">
        <v>0.20778957172906989</v>
      </c>
      <c r="I103" s="2">
        <v>13.72355671465175</v>
      </c>
      <c r="J103" s="2">
        <v>1.5952495464831831</v>
      </c>
      <c r="K103" s="2">
        <v>0.4922955663148762</v>
      </c>
      <c r="L103" s="2">
        <v>0.32112933812674449</v>
      </c>
      <c r="M103" s="2">
        <v>1.8512161844953501</v>
      </c>
      <c r="N103" s="2">
        <v>4.7791601497686074</v>
      </c>
      <c r="O103" s="2">
        <v>2.625704588212793</v>
      </c>
      <c r="P103" s="2">
        <v>5.2855307987024576</v>
      </c>
      <c r="Q103" s="4">
        <f>SUM(Frame310[[#This Row],[MgO]:[K2O]],Frame310[[#This Row],[FeO]])/SUM(Frame310[[#This Row],[Al2O3]],Frame310[[#This Row],[Fe2O3]])</f>
        <v>0.7859155811604277</v>
      </c>
    </row>
    <row r="104" spans="1:17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74.458166415110441</v>
      </c>
      <c r="H104" s="2">
        <v>0.2482893839672787</v>
      </c>
      <c r="I104" s="2">
        <v>11.048877586543901</v>
      </c>
      <c r="J104" s="2">
        <v>1.305723438306311</v>
      </c>
      <c r="K104" s="2">
        <v>0.40736375565195421</v>
      </c>
      <c r="L104" s="2">
        <v>0.30558693411357368</v>
      </c>
      <c r="M104" s="2">
        <v>0.51567795131665572</v>
      </c>
      <c r="N104" s="2">
        <v>3.0654189328267858</v>
      </c>
      <c r="O104" s="2">
        <v>4.3546138111184254</v>
      </c>
      <c r="P104" s="2">
        <v>4.2902817910446878</v>
      </c>
      <c r="Q104" s="4">
        <f>SUM(Frame310[[#This Row],[MgO]:[K2O]],Frame310[[#This Row],[FeO]])/SUM(Frame310[[#This Row],[Al2O3]],Frame310[[#This Row],[Fe2O3]])</f>
        <v>0.83334671315957476</v>
      </c>
    </row>
    <row r="105" spans="1:17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66.381304776738205</v>
      </c>
      <c r="H105" s="2">
        <v>0.40347536912055049</v>
      </c>
      <c r="I105" s="2">
        <v>14.19849037048033</v>
      </c>
      <c r="J105" s="2">
        <v>2.390398988753732</v>
      </c>
      <c r="K105" s="2">
        <v>0.71592809771682953</v>
      </c>
      <c r="L105" s="2">
        <v>0.70127861775714717</v>
      </c>
      <c r="M105" s="2">
        <v>2.8627538094743841</v>
      </c>
      <c r="N105" s="2">
        <v>4.8705240986695033</v>
      </c>
      <c r="O105" s="2">
        <v>3.093311163257555</v>
      </c>
      <c r="P105" s="2">
        <v>4.3825347080317707</v>
      </c>
      <c r="Q105" s="4">
        <f>SUM(Frame310[[#This Row],[MgO]:[K2O]],Frame310[[#This Row],[FeO]])/SUM(Frame310[[#This Row],[Al2O3]],Frame310[[#This Row],[Fe2O3]])</f>
        <v>0.93320880781178361</v>
      </c>
    </row>
    <row r="106" spans="1:17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63.879178426058523</v>
      </c>
      <c r="H106" s="2">
        <v>0.66245073923319953</v>
      </c>
      <c r="I106" s="2">
        <v>14.66855208302084</v>
      </c>
      <c r="J106" s="2">
        <v>3.3871507664184048</v>
      </c>
      <c r="K106" s="2">
        <v>0.98382172505338983</v>
      </c>
      <c r="L106" s="2">
        <v>1.4195372983568559</v>
      </c>
      <c r="M106" s="2">
        <v>2.8390745967137119</v>
      </c>
      <c r="N106" s="2">
        <v>3.974704435399198</v>
      </c>
      <c r="O106" s="2">
        <v>3.312253696165997</v>
      </c>
      <c r="P106" s="2">
        <v>4.8732762335798663</v>
      </c>
      <c r="Q106" s="4">
        <f>SUM(Frame310[[#This Row],[MgO]:[K2O]],Frame310[[#This Row],[FeO]])/SUM(Frame310[[#This Row],[Al2O3]],Frame310[[#This Row],[Fe2O3]])</f>
        <v>0.95402275566349981</v>
      </c>
    </row>
    <row r="107" spans="1:17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69.560206432790466</v>
      </c>
      <c r="H107" s="2">
        <v>0.3760011158529214</v>
      </c>
      <c r="I107" s="2">
        <v>13.16003905485225</v>
      </c>
      <c r="J107" s="2">
        <v>1.656525437096519</v>
      </c>
      <c r="K107" s="2">
        <v>0.55203248668959115</v>
      </c>
      <c r="L107" s="2">
        <v>0.47000139481615161</v>
      </c>
      <c r="M107" s="2">
        <v>0.94000278963230344</v>
      </c>
      <c r="N107" s="2">
        <v>3.572010600602753</v>
      </c>
      <c r="O107" s="2">
        <v>4.2300125533453663</v>
      </c>
      <c r="P107" s="2">
        <v>5.4831681343216818</v>
      </c>
      <c r="Q107" s="4">
        <f>SUM(Frame310[[#This Row],[MgO]:[K2O]],Frame310[[#This Row],[FeO]])/SUM(Frame310[[#This Row],[Al2O3]],Frame310[[#This Row],[Fe2O3]])</f>
        <v>0.79262660952183084</v>
      </c>
    </row>
    <row r="108" spans="1:17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66.991063927514389</v>
      </c>
      <c r="H108" s="2">
        <v>0.49237248399021177</v>
      </c>
      <c r="I108" s="2">
        <v>13.70121123718916</v>
      </c>
      <c r="J108" s="2">
        <v>2.9467712552320942</v>
      </c>
      <c r="K108" s="2">
        <v>0.86044910761235882</v>
      </c>
      <c r="L108" s="2">
        <v>0.53971599206619369</v>
      </c>
      <c r="M108" s="2">
        <v>1.9600212343456509</v>
      </c>
      <c r="N108" s="2">
        <v>5.2077858883580097</v>
      </c>
      <c r="O108" s="2">
        <v>2.423987613490274</v>
      </c>
      <c r="P108" s="2">
        <v>4.8766212602016621</v>
      </c>
      <c r="Q108" s="4">
        <f>SUM(Frame310[[#This Row],[MgO]:[K2O]],Frame310[[#This Row],[FeO]])/SUM(Frame310[[#This Row],[Al2O3]],Frame310[[#This Row],[Fe2O3]])</f>
        <v>0.89813123461303224</v>
      </c>
    </row>
    <row r="109" spans="1:17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62.664636715857611</v>
      </c>
      <c r="H109" s="2">
        <v>0.69094239564192172</v>
      </c>
      <c r="I109" s="2">
        <v>16.7553530943166</v>
      </c>
      <c r="J109" s="2">
        <v>4.3216381703675619</v>
      </c>
      <c r="K109" s="2">
        <v>1.1298035379460689</v>
      </c>
      <c r="L109" s="2">
        <v>6.7174955131853495E-2</v>
      </c>
      <c r="M109" s="2">
        <v>1.2763241475052161</v>
      </c>
      <c r="N109" s="2">
        <v>4.8078075030083696</v>
      </c>
      <c r="O109" s="2">
        <v>3.1188372025503401</v>
      </c>
      <c r="P109" s="2">
        <v>5.1674822776744653</v>
      </c>
      <c r="Q109" s="4">
        <f>SUM(Frame310[[#This Row],[MgO]:[K2O]],Frame310[[#This Row],[FeO]])/SUM(Frame310[[#This Row],[Al2O3]],Frame310[[#This Row],[Fe2O3]])</f>
        <v>0.75994760672352191</v>
      </c>
    </row>
    <row r="110" spans="1:17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73.419497826807671</v>
      </c>
      <c r="H110" s="2">
        <v>0.55342528878274533</v>
      </c>
      <c r="I110" s="2">
        <v>11.51038928080297</v>
      </c>
      <c r="J110" s="2">
        <v>1.671599264320113</v>
      </c>
      <c r="K110" s="2">
        <v>0.49188034062345698</v>
      </c>
      <c r="L110" s="2">
        <v>0.14586470089065759</v>
      </c>
      <c r="M110" s="2">
        <v>0.63887849934951479</v>
      </c>
      <c r="N110" s="2">
        <v>4.2389678395754951</v>
      </c>
      <c r="O110" s="2">
        <v>3.7393198037741859</v>
      </c>
      <c r="P110" s="2">
        <v>3.590177155073186</v>
      </c>
      <c r="Q110" s="4">
        <f>SUM(Frame310[[#This Row],[MgO]:[K2O]],Frame310[[#This Row],[FeO]])/SUM(Frame310[[#This Row],[Al2O3]],Frame310[[#This Row],[Fe2O3]])</f>
        <v>0.86938807717517741</v>
      </c>
    </row>
    <row r="111" spans="1:17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71.861119403449578</v>
      </c>
      <c r="H111" s="2">
        <v>0.62873987313375135</v>
      </c>
      <c r="I111" s="2">
        <v>12.00064506887065</v>
      </c>
      <c r="J111" s="2">
        <v>2.00746741805481</v>
      </c>
      <c r="K111" s="2">
        <v>0.59111073106676171</v>
      </c>
      <c r="L111" s="2">
        <v>0.24372488836637951</v>
      </c>
      <c r="M111" s="2">
        <v>0.8780338938206691</v>
      </c>
      <c r="N111" s="2">
        <v>4.4949952828905966</v>
      </c>
      <c r="O111" s="2">
        <v>3.5066221150880579</v>
      </c>
      <c r="P111" s="2">
        <v>3.787541325258768</v>
      </c>
      <c r="Q111" s="4">
        <f>SUM(Frame310[[#This Row],[MgO]:[K2O]],Frame310[[#This Row],[FeO]])/SUM(Frame310[[#This Row],[Al2O3]],Frame310[[#This Row],[Fe2O3]])</f>
        <v>0.88397867422713527</v>
      </c>
    </row>
    <row r="112" spans="1:17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71.890212589590789</v>
      </c>
      <c r="H112" s="2">
        <v>0.72509567419712384</v>
      </c>
      <c r="I112" s="2">
        <v>12.166566329661221</v>
      </c>
      <c r="J112" s="2">
        <v>2.3961421691436251</v>
      </c>
      <c r="K112" s="2">
        <v>0.66026995762766749</v>
      </c>
      <c r="L112" s="2">
        <v>0.34642495675579871</v>
      </c>
      <c r="M112" s="2">
        <v>0.96986151661061404</v>
      </c>
      <c r="N112" s="2">
        <v>3.5476726131530332</v>
      </c>
      <c r="O112" s="2">
        <v>3.3124027075726352</v>
      </c>
      <c r="P112" s="2">
        <v>3.9853514856874859</v>
      </c>
      <c r="Q112" s="4">
        <f>SUM(Frame310[[#This Row],[MgO]:[K2O]],Frame310[[#This Row],[FeO]])/SUM(Frame310[[#This Row],[Al2O3]],Frame310[[#This Row],[Fe2O3]])</f>
        <v>0.8242487645774994</v>
      </c>
    </row>
    <row r="113" spans="1:17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72.977652960300588</v>
      </c>
      <c r="H113" s="2">
        <v>0.59720037664254211</v>
      </c>
      <c r="I113" s="2">
        <v>11.79300456368351</v>
      </c>
      <c r="J113" s="2">
        <v>1.9042619708680091</v>
      </c>
      <c r="K113" s="2">
        <v>0.54411817744762891</v>
      </c>
      <c r="L113" s="2">
        <v>0.23307885675033779</v>
      </c>
      <c r="M113" s="2">
        <v>0.66149494707562073</v>
      </c>
      <c r="N113" s="2">
        <v>4.0495509948476576</v>
      </c>
      <c r="O113" s="2">
        <v>3.4511065787413782</v>
      </c>
      <c r="P113" s="2">
        <v>3.7885305736427211</v>
      </c>
      <c r="Q113" s="4">
        <f>SUM(Frame310[[#This Row],[MgO]:[K2O]],Frame310[[#This Row],[FeO]])/SUM(Frame310[[#This Row],[Al2O3]],Frame310[[#This Row],[Fe2O3]])</f>
        <v>0.83483755202865773</v>
      </c>
    </row>
    <row r="114" spans="1:17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70.748871106941152</v>
      </c>
      <c r="H114" s="2">
        <v>0.81061573805545761</v>
      </c>
      <c r="I114" s="2">
        <v>12.03310442739892</v>
      </c>
      <c r="J114" s="2">
        <v>2.8291155909830139</v>
      </c>
      <c r="K114" s="2">
        <v>0.80364363578774134</v>
      </c>
      <c r="L114" s="2">
        <v>0.39062498787275679</v>
      </c>
      <c r="M114" s="2">
        <v>1.087018685120593</v>
      </c>
      <c r="N114" s="2">
        <v>4.1420394785656018</v>
      </c>
      <c r="O114" s="2">
        <v>3.2723496936847241</v>
      </c>
      <c r="P114" s="2">
        <v>3.8826166555900312</v>
      </c>
      <c r="Q114" s="4">
        <f>SUM(Frame310[[#This Row],[MgO]:[K2O]],Frame310[[#This Row],[FeO]])/SUM(Frame310[[#This Row],[Al2O3]],Frame310[[#This Row],[Fe2O3]])</f>
        <v>0.91309328332466866</v>
      </c>
    </row>
    <row r="115" spans="1:17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74.524429248488431</v>
      </c>
      <c r="H115" s="2">
        <v>0.79123578240862213</v>
      </c>
      <c r="I115" s="2">
        <v>11.30988653027363</v>
      </c>
      <c r="J115" s="2">
        <v>1.424738373545557</v>
      </c>
      <c r="K115" s="2">
        <v>0.40222165111732988</v>
      </c>
      <c r="L115" s="2">
        <v>0.13560338111938289</v>
      </c>
      <c r="M115" s="2">
        <v>0.30087953565182041</v>
      </c>
      <c r="N115" s="2">
        <v>3.3707854839636848</v>
      </c>
      <c r="O115" s="2">
        <v>4.0484751729362971</v>
      </c>
      <c r="P115" s="2">
        <v>3.691744840495232</v>
      </c>
      <c r="Q115" s="4">
        <f>SUM(Frame310[[#This Row],[MgO]:[K2O]],Frame310[[#This Row],[FeO]])/SUM(Frame310[[#This Row],[Al2O3]],Frame310[[#This Row],[Fe2O3]])</f>
        <v>0.79238355755304923</v>
      </c>
    </row>
    <row r="116" spans="1:17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69.888679570075695</v>
      </c>
      <c r="H116" s="2">
        <v>0.977190476213745</v>
      </c>
      <c r="I116" s="2">
        <v>12.11012074998685</v>
      </c>
      <c r="J116" s="2">
        <v>3.1220534569100939</v>
      </c>
      <c r="K116" s="2">
        <v>0.8907239979461874</v>
      </c>
      <c r="L116" s="2">
        <v>0.42788321825826958</v>
      </c>
      <c r="M116" s="2">
        <v>1.233668204995013</v>
      </c>
      <c r="N116" s="2">
        <v>4.3204005051397276</v>
      </c>
      <c r="O116" s="2">
        <v>3.1485457880733372</v>
      </c>
      <c r="P116" s="2">
        <v>3.8807340324010791</v>
      </c>
      <c r="Q116" s="4">
        <f>SUM(Frame310[[#This Row],[MgO]:[K2O]],Frame310[[#This Row],[FeO]])/SUM(Frame310[[#This Row],[Al2O3]],Frame310[[#This Row],[Fe2O3]])</f>
        <v>0.94244269591208196</v>
      </c>
    </row>
    <row r="117" spans="1:17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67.334225240624889</v>
      </c>
      <c r="H117" s="2">
        <v>0.26719930651041612</v>
      </c>
      <c r="I117" s="2">
        <v>14.934532667457191</v>
      </c>
      <c r="J117" s="2">
        <v>1.612530586476653</v>
      </c>
      <c r="K117" s="2">
        <v>0.49553348138779418</v>
      </c>
      <c r="L117" s="2">
        <v>0.35308479788876418</v>
      </c>
      <c r="M117" s="2">
        <v>1.278739538299849</v>
      </c>
      <c r="N117" s="2">
        <v>5.9165560727306454</v>
      </c>
      <c r="O117" s="2">
        <v>3.1205061867466459</v>
      </c>
      <c r="P117" s="2">
        <v>4.6870921218771553</v>
      </c>
      <c r="Q117" s="4">
        <f>SUM(Frame310[[#This Row],[MgO]:[K2O]],Frame310[[#This Row],[FeO]])/SUM(Frame310[[#This Row],[Al2O3]],Frame310[[#This Row],[Fe2O3]])</f>
        <v>0.79594066957787357</v>
      </c>
    </row>
    <row r="118" spans="1:17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61.089082749686973</v>
      </c>
      <c r="H118" s="2">
        <v>0.92914721035781389</v>
      </c>
      <c r="I118" s="2">
        <v>16.11460363822593</v>
      </c>
      <c r="J118" s="2">
        <v>2.9624720955757571</v>
      </c>
      <c r="K118" s="2">
        <v>0.86591026519708181</v>
      </c>
      <c r="L118" s="2">
        <v>1.4359547796438941</v>
      </c>
      <c r="M118" s="2">
        <v>3.6321209132169092</v>
      </c>
      <c r="N118" s="2">
        <v>5.0117637407179059</v>
      </c>
      <c r="O118" s="2">
        <v>2.1867808082158651</v>
      </c>
      <c r="P118" s="2">
        <v>5.7721637991618664</v>
      </c>
      <c r="Q118" s="4">
        <f>SUM(Frame310[[#This Row],[MgO]:[K2O]],Frame310[[#This Row],[FeO]])/SUM(Frame310[[#This Row],[Al2O3]],Frame310[[#This Row],[Fe2O3]])</f>
        <v>0.89685697523561858</v>
      </c>
    </row>
    <row r="119" spans="1:17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63.578213187958063</v>
      </c>
      <c r="H119" s="2">
        <v>0.77750446468245937</v>
      </c>
      <c r="I119" s="2">
        <v>16.534272160335849</v>
      </c>
      <c r="J119" s="2">
        <v>2.7961678258235971</v>
      </c>
      <c r="K119" s="2">
        <v>0.70232811350710067</v>
      </c>
      <c r="L119" s="2">
        <v>0.85623909401739184</v>
      </c>
      <c r="M119" s="2">
        <v>3.9760987814140951</v>
      </c>
      <c r="N119" s="2">
        <v>4.1138843827502267</v>
      </c>
      <c r="O119" s="2">
        <v>3.178910659397904</v>
      </c>
      <c r="P119" s="2">
        <v>3.4863813301133222</v>
      </c>
      <c r="Q119" s="4">
        <f>SUM(Frame310[[#This Row],[MgO]:[K2O]],Frame310[[#This Row],[FeO]])/SUM(Frame310[[#This Row],[Al2O3]],Frame310[[#This Row],[Fe2O3]])</f>
        <v>0.865675394587338</v>
      </c>
    </row>
    <row r="120" spans="1:17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67.986701369175563</v>
      </c>
      <c r="H120" s="2">
        <v>0.38849543639528911</v>
      </c>
      <c r="I120" s="2">
        <v>15.928312892206851</v>
      </c>
      <c r="J120" s="2">
        <v>1.0820397860640441</v>
      </c>
      <c r="K120" s="2">
        <v>0.27810009738744068</v>
      </c>
      <c r="L120" s="2">
        <v>0.2428096477470556</v>
      </c>
      <c r="M120" s="2">
        <v>3.2536492798105461</v>
      </c>
      <c r="N120" s="2">
        <v>4.2540250285284147</v>
      </c>
      <c r="O120" s="2">
        <v>2.9914148602437258</v>
      </c>
      <c r="P120" s="2">
        <v>3.594451602441076</v>
      </c>
      <c r="Q120" s="4">
        <f>SUM(Frame310[[#This Row],[MgO]:[K2O]],Frame310[[#This Row],[FeO]])/SUM(Frame310[[#This Row],[Al2O3]],Frame310[[#This Row],[Fe2O3]])</f>
        <v>0.72958393754284956</v>
      </c>
    </row>
    <row r="121" spans="1:17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67.522267852446134</v>
      </c>
      <c r="H121" s="2">
        <v>0.45336379843785263</v>
      </c>
      <c r="I121" s="2">
        <v>15.04781969283086</v>
      </c>
      <c r="J121" s="2">
        <v>2.143847151185831</v>
      </c>
      <c r="K121" s="2">
        <v>0.56586075766871224</v>
      </c>
      <c r="L121" s="2">
        <v>0.76203702290617792</v>
      </c>
      <c r="M121" s="2">
        <v>2.6333684462453988</v>
      </c>
      <c r="N121" s="2">
        <v>4.2153187216455654</v>
      </c>
      <c r="O121" s="2">
        <v>3.3664673543576722</v>
      </c>
      <c r="P121" s="2">
        <v>3.2896492022758128</v>
      </c>
      <c r="Q121" s="4">
        <f>SUM(Frame310[[#This Row],[MgO]:[K2O]],Frame310[[#This Row],[FeO]])/SUM(Frame310[[#This Row],[Al2O3]],Frame310[[#This Row],[Fe2O3]])</f>
        <v>0.84035527292482959</v>
      </c>
    </row>
    <row r="122" spans="1:17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62.67249513462879</v>
      </c>
      <c r="H122" s="2">
        <v>0.64052078360862763</v>
      </c>
      <c r="I122" s="2">
        <v>16.752082032841031</v>
      </c>
      <c r="J122" s="2">
        <v>2.8158135679095411</v>
      </c>
      <c r="K122" s="2">
        <v>0.73636279202583943</v>
      </c>
      <c r="L122" s="2">
        <v>1.2613332354139131</v>
      </c>
      <c r="M122" s="2">
        <v>3.5080830609949452</v>
      </c>
      <c r="N122" s="2">
        <v>4.3752496603420106</v>
      </c>
      <c r="O122" s="2">
        <v>3.9515205265701492</v>
      </c>
      <c r="P122" s="2">
        <v>3.2865392056651679</v>
      </c>
      <c r="Q122" s="4">
        <f>SUM(Frame310[[#This Row],[MgO]:[K2O]],Frame310[[#This Row],[FeO]])/SUM(Frame310[[#This Row],[Al2O3]],Frame310[[#This Row],[Fe2O3]])</f>
        <v>0.90985792107742136</v>
      </c>
    </row>
    <row r="123" spans="1:17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65.396828943462666</v>
      </c>
      <c r="H123" s="2">
        <v>0.54823688934639359</v>
      </c>
      <c r="I123" s="2">
        <v>15.272313346078111</v>
      </c>
      <c r="J123" s="2">
        <v>2.5980735818935199</v>
      </c>
      <c r="K123" s="2">
        <v>0.69206591878285206</v>
      </c>
      <c r="L123" s="2">
        <v>1.1552134454084719</v>
      </c>
      <c r="M123" s="2">
        <v>3.0348827803103928</v>
      </c>
      <c r="N123" s="2">
        <v>3.749548725351227</v>
      </c>
      <c r="O123" s="2">
        <v>3.8670280587825978</v>
      </c>
      <c r="P123" s="2">
        <v>3.6858083105837731</v>
      </c>
      <c r="Q123" s="4">
        <f>SUM(Frame310[[#This Row],[MgO]:[K2O]],Frame310[[#This Row],[FeO]])/SUM(Frame310[[#This Row],[Al2O3]],Frame310[[#This Row],[Fe2O3]])</f>
        <v>0.90230546097412967</v>
      </c>
    </row>
    <row r="124" spans="1:17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64.569403105020854</v>
      </c>
      <c r="H124" s="2">
        <v>0.58433848963819779</v>
      </c>
      <c r="I124" s="2">
        <v>16.264087961596509</v>
      </c>
      <c r="J124" s="2">
        <v>2.5791889707548008</v>
      </c>
      <c r="K124" s="2">
        <v>0.65358470331239704</v>
      </c>
      <c r="L124" s="2">
        <v>0.89598568411190327</v>
      </c>
      <c r="M124" s="2">
        <v>3.4962919630018838</v>
      </c>
      <c r="N124" s="2">
        <v>4.0514135281581716</v>
      </c>
      <c r="O124" s="2">
        <v>3.418380164383457</v>
      </c>
      <c r="P124" s="2">
        <v>3.487325430021825</v>
      </c>
      <c r="Q124" s="4">
        <f>SUM(Frame310[[#This Row],[MgO]:[K2O]],Frame310[[#This Row],[FeO]])/SUM(Frame310[[#This Row],[Al2O3]],Frame310[[#This Row],[Fe2O3]])</f>
        <v>0.85361979726470705</v>
      </c>
    </row>
    <row r="125" spans="1:17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62.775950999411357</v>
      </c>
      <c r="H125" s="2">
        <v>0.50298142557309555</v>
      </c>
      <c r="I125" s="2">
        <v>16.54035072557679</v>
      </c>
      <c r="J125" s="2">
        <v>2.7957436770130459</v>
      </c>
      <c r="K125" s="2">
        <v>0.71598655539004497</v>
      </c>
      <c r="L125" s="2">
        <v>1.315489882268096</v>
      </c>
      <c r="M125" s="2">
        <v>4.1495967609780404</v>
      </c>
      <c r="N125" s="2">
        <v>4.0141786848622054</v>
      </c>
      <c r="O125" s="2">
        <v>3.404797342340955</v>
      </c>
      <c r="P125" s="2">
        <v>3.78492394658636</v>
      </c>
      <c r="Q125" s="4">
        <f>SUM(Frame310[[#This Row],[MgO]:[K2O]],Frame310[[#This Row],[FeO]])/SUM(Frame310[[#This Row],[Al2O3]],Frame310[[#This Row],[Fe2O3]])</f>
        <v>0.9086404659438736</v>
      </c>
    </row>
    <row r="126" spans="1:17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74.136880967642824</v>
      </c>
      <c r="H126" s="2">
        <v>0.32886708427222228</v>
      </c>
      <c r="I126" s="2">
        <v>12.53042668996498</v>
      </c>
      <c r="J126" s="2">
        <v>0.94839023913762932</v>
      </c>
      <c r="K126" s="2">
        <v>0.26464158960839279</v>
      </c>
      <c r="L126" s="2">
        <v>0.12997142252674659</v>
      </c>
      <c r="M126" s="2">
        <v>0.79952117493725905</v>
      </c>
      <c r="N126" s="2">
        <v>2.9676808143607118</v>
      </c>
      <c r="O126" s="2">
        <v>4.2989032632710256</v>
      </c>
      <c r="P126" s="2">
        <v>3.5947167542781999</v>
      </c>
      <c r="Q126" s="4">
        <f>SUM(Frame310[[#This Row],[MgO]:[K2O]],Frame310[[#This Row],[FeO]])/SUM(Frame310[[#This Row],[Al2O3]],Frame310[[#This Row],[Fe2O3]])</f>
        <v>0.71468683983750303</v>
      </c>
    </row>
    <row r="127" spans="1:17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73.438451523081753</v>
      </c>
      <c r="H127" s="2">
        <v>0.32576889006706111</v>
      </c>
      <c r="I127" s="2">
        <v>12.412379925130001</v>
      </c>
      <c r="J127" s="2">
        <v>0.93272913404875313</v>
      </c>
      <c r="K127" s="2">
        <v>0.27876400910833449</v>
      </c>
      <c r="L127" s="2">
        <v>0.12874698649356911</v>
      </c>
      <c r="M127" s="2">
        <v>0.79198903812710686</v>
      </c>
      <c r="N127" s="2">
        <v>2.939722858269826</v>
      </c>
      <c r="O127" s="2">
        <v>4.2584041138706246</v>
      </c>
      <c r="P127" s="2">
        <v>4.4930435218029574</v>
      </c>
      <c r="Q127" s="4">
        <f>SUM(Frame310[[#This Row],[MgO]:[K2O]],Frame310[[#This Row],[FeO]])/SUM(Frame310[[#This Row],[Al2O3]],Frame310[[#This Row],[Fe2O3]])</f>
        <v>0.71322113890698025</v>
      </c>
    </row>
    <row r="128" spans="1:17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69.163176656594246</v>
      </c>
      <c r="H128" s="2">
        <v>0.21791137850707781</v>
      </c>
      <c r="I128" s="2">
        <v>14.11686756415417</v>
      </c>
      <c r="J128" s="2">
        <v>1.6707134986965919</v>
      </c>
      <c r="K128" s="2">
        <v>0.48352173197209641</v>
      </c>
      <c r="L128" s="2">
        <v>0.41687394149180079</v>
      </c>
      <c r="M128" s="2">
        <v>1.790663066862509</v>
      </c>
      <c r="N128" s="2">
        <v>4.6519342107380517</v>
      </c>
      <c r="O128" s="2">
        <v>2.3022810859660821</v>
      </c>
      <c r="P128" s="2">
        <v>5.1860568650173828</v>
      </c>
      <c r="Q128" s="4">
        <f>SUM(Frame310[[#This Row],[MgO]:[K2O]],Frame310[[#This Row],[FeO]])/SUM(Frame310[[#This Row],[Al2O3]],Frame310[[#This Row],[Fe2O3]])</f>
        <v>0.7419299296785925</v>
      </c>
    </row>
    <row r="129" spans="1:17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70.530908724772772</v>
      </c>
      <c r="H129" s="2">
        <v>0.47906092073862078</v>
      </c>
      <c r="I129" s="2">
        <v>13.343492669526929</v>
      </c>
      <c r="J129" s="2">
        <v>1.7462401491650319</v>
      </c>
      <c r="K129" s="2">
        <v>0.48184966655412492</v>
      </c>
      <c r="L129" s="2">
        <v>0.55977463188428001</v>
      </c>
      <c r="M129" s="2">
        <v>1.8047906234889719</v>
      </c>
      <c r="N129" s="2">
        <v>4.6672368087762637</v>
      </c>
      <c r="O129" s="2">
        <v>2.796267311997112</v>
      </c>
      <c r="P129" s="2">
        <v>3.5903784930958569</v>
      </c>
      <c r="Q129" s="4">
        <f>SUM(Frame310[[#This Row],[MgO]:[K2O]],Frame310[[#This Row],[FeO]])/SUM(Frame310[[#This Row],[Al2O3]],Frame310[[#This Row],[Fe2O3]])</f>
        <v>0.83718068196440243</v>
      </c>
    </row>
    <row r="130" spans="1:17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69.042671074466455</v>
      </c>
      <c r="H130" s="2">
        <v>0.43233036338125991</v>
      </c>
      <c r="I130" s="2">
        <v>14.02682689137437</v>
      </c>
      <c r="J130" s="2">
        <v>1.6959301665632009</v>
      </c>
      <c r="K130" s="2">
        <v>0.48265310786126381</v>
      </c>
      <c r="L130" s="2">
        <v>0.43623402354723062</v>
      </c>
      <c r="M130" s="2">
        <v>2.181365300744452</v>
      </c>
      <c r="N130" s="2">
        <v>5.0132755681479271</v>
      </c>
      <c r="O130" s="2">
        <v>3.2978121082120841</v>
      </c>
      <c r="P130" s="2">
        <v>3.3909013957017491</v>
      </c>
      <c r="Q130" s="4">
        <f>SUM(Frame310[[#This Row],[MgO]:[K2O]],Frame310[[#This Row],[FeO]])/SUM(Frame310[[#This Row],[Al2O3]],Frame310[[#This Row],[Fe2O3]])</f>
        <v>0.87009439124489407</v>
      </c>
    </row>
    <row r="131" spans="1:17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72.272731542744921</v>
      </c>
      <c r="H131" s="2">
        <v>0.43040825524693233</v>
      </c>
      <c r="I131" s="2">
        <v>12.56375587404797</v>
      </c>
      <c r="J131" s="2">
        <v>1.3916395584559631</v>
      </c>
      <c r="K131" s="2">
        <v>0.39881101009965192</v>
      </c>
      <c r="L131" s="2">
        <v>0.29799343188508992</v>
      </c>
      <c r="M131" s="2">
        <v>1.351928911623195</v>
      </c>
      <c r="N131" s="2">
        <v>4.4401982620013509</v>
      </c>
      <c r="O131" s="2">
        <v>3.2604970575089811</v>
      </c>
      <c r="P131" s="2">
        <v>3.5920360963859519</v>
      </c>
      <c r="Q131" s="4">
        <f>SUM(Frame310[[#This Row],[MgO]:[K2O]],Frame310[[#This Row],[FeO]])/SUM(Frame310[[#This Row],[Al2O3]],Frame310[[#This Row],[Fe2O3]])</f>
        <v>0.82871373528738856</v>
      </c>
    </row>
    <row r="132" spans="1:17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72.191797995890255</v>
      </c>
      <c r="H132" s="2">
        <v>0.50759297278638815</v>
      </c>
      <c r="I132" s="2">
        <v>12.743721236411201</v>
      </c>
      <c r="J132" s="2">
        <v>1.339905398108705</v>
      </c>
      <c r="K132" s="2">
        <v>0.38259688774852069</v>
      </c>
      <c r="L132" s="2">
        <v>0.1150434908158972</v>
      </c>
      <c r="M132" s="2">
        <v>1.1969259001891901</v>
      </c>
      <c r="N132" s="2">
        <v>4.5988635453654911</v>
      </c>
      <c r="O132" s="2">
        <v>3.13161612002316</v>
      </c>
      <c r="P132" s="2">
        <v>3.7919364526611972</v>
      </c>
      <c r="Q132" s="4">
        <f>SUM(Frame310[[#This Row],[MgO]:[K2O]],Frame310[[#This Row],[FeO]])/SUM(Frame310[[#This Row],[Al2O3]],Frame310[[#This Row],[Fe2O3]])</f>
        <v>0.79095709522635604</v>
      </c>
    </row>
    <row r="133" spans="1:17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71.226741894535905</v>
      </c>
      <c r="H133" s="2">
        <v>0.35620551640016263</v>
      </c>
      <c r="I133" s="2">
        <v>13.555589494716591</v>
      </c>
      <c r="J133" s="2">
        <v>1.292917755567361</v>
      </c>
      <c r="K133" s="2">
        <v>0.35804287904100068</v>
      </c>
      <c r="L133" s="2">
        <v>0.20139505537870139</v>
      </c>
      <c r="M133" s="2">
        <v>1.6930610988836159</v>
      </c>
      <c r="N133" s="2">
        <v>4.7309856312621736</v>
      </c>
      <c r="O133" s="2">
        <v>2.792606174445833</v>
      </c>
      <c r="P133" s="2">
        <v>3.7924544997686671</v>
      </c>
      <c r="Q133" s="4">
        <f>SUM(Frame310[[#This Row],[MgO]:[K2O]],Frame310[[#This Row],[FeO]])/SUM(Frame310[[#This Row],[Al2O3]],Frame310[[#This Row],[Fe2O3]])</f>
        <v>0.76981807681936198</v>
      </c>
    </row>
    <row r="134" spans="1:17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74.692321729514006</v>
      </c>
      <c r="H134" s="2">
        <v>0.38976959181998311</v>
      </c>
      <c r="I134" s="2">
        <v>11.86027145267018</v>
      </c>
      <c r="J134" s="2">
        <v>0.7237330818671196</v>
      </c>
      <c r="K134" s="2">
        <v>0.2105002771706391</v>
      </c>
      <c r="L134" s="2">
        <v>0.1954222069791843</v>
      </c>
      <c r="M134" s="2">
        <v>0.5212887371169741</v>
      </c>
      <c r="N134" s="2">
        <v>4.3346599730052873</v>
      </c>
      <c r="O134" s="2">
        <v>3.1765879744466399</v>
      </c>
      <c r="P134" s="2">
        <v>3.8954449754099838</v>
      </c>
      <c r="Q134" s="4">
        <f>SUM(Frame310[[#This Row],[MgO]:[K2O]],Frame310[[#This Row],[FeO]])/SUM(Frame310[[#This Row],[Al2O3]],Frame310[[#This Row],[Fe2O3]])</f>
        <v>0.74160063447188185</v>
      </c>
    </row>
    <row r="135" spans="1:17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73.387605745395192</v>
      </c>
      <c r="H135" s="2">
        <v>0.25649679738416759</v>
      </c>
      <c r="I135" s="2">
        <v>12.86891639458824</v>
      </c>
      <c r="J135" s="2">
        <v>0.6671307972918894</v>
      </c>
      <c r="K135" s="2">
        <v>0.19106203516275769</v>
      </c>
      <c r="L135" s="2">
        <v>0.15511710497925629</v>
      </c>
      <c r="M135" s="2">
        <v>0.98006283164374952</v>
      </c>
      <c r="N135" s="2">
        <v>4.4773864020108984</v>
      </c>
      <c r="O135" s="2">
        <v>3.3201429961684061</v>
      </c>
      <c r="P135" s="2">
        <v>3.696078895375448</v>
      </c>
      <c r="Q135" s="4">
        <f>SUM(Frame310[[#This Row],[MgO]:[K2O]],Frame310[[#This Row],[FeO]])/SUM(Frame310[[#This Row],[Al2O3]],Frame310[[#This Row],[Fe2O3]])</f>
        <v>0.73505788571790398</v>
      </c>
    </row>
    <row r="136" spans="1:17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72.856639098845221</v>
      </c>
      <c r="H136" s="2">
        <v>0.35424577877291702</v>
      </c>
      <c r="I136" s="2">
        <v>12.7780735813216</v>
      </c>
      <c r="J136" s="2">
        <v>1.227891318035697</v>
      </c>
      <c r="K136" s="2">
        <v>0.33902949116147679</v>
      </c>
      <c r="L136" s="2">
        <v>0.27082640870569358</v>
      </c>
      <c r="M136" s="2">
        <v>1.318617028975412</v>
      </c>
      <c r="N136" s="2">
        <v>4.4291192689022623</v>
      </c>
      <c r="O136" s="2">
        <v>3.1317640474845949</v>
      </c>
      <c r="P136" s="2">
        <v>3.2937939777951208</v>
      </c>
      <c r="Q136" s="4">
        <f>SUM(Frame310[[#This Row],[MgO]:[K2O]],Frame310[[#This Row],[FeO]])/SUM(Frame310[[#This Row],[Al2O3]],Frame310[[#This Row],[Fe2O3]])</f>
        <v>0.79119741720067593</v>
      </c>
    </row>
    <row r="137" spans="1:17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65.507197514468444</v>
      </c>
      <c r="H137" s="2">
        <v>0.58268547899321599</v>
      </c>
      <c r="I137" s="2">
        <v>17.17629546161994</v>
      </c>
      <c r="J137" s="2">
        <v>1.1964509729320749</v>
      </c>
      <c r="K137" s="2">
        <v>0.3114258198455741</v>
      </c>
      <c r="L137" s="2">
        <v>6.783864204494823E-2</v>
      </c>
      <c r="M137" s="2">
        <v>3.2785688857730131</v>
      </c>
      <c r="N137" s="2">
        <v>5.2112433414606976</v>
      </c>
      <c r="O137" s="2">
        <v>2.9746759974980899</v>
      </c>
      <c r="P137" s="2">
        <v>3.693617885364004</v>
      </c>
      <c r="Q137" s="4">
        <f>SUM(Frame310[[#This Row],[MgO]:[K2O]],Frame310[[#This Row],[FeO]])/SUM(Frame310[[#This Row],[Al2O3]],Frame310[[#This Row],[Fe2O3]])</f>
        <v>0.7278694367801658</v>
      </c>
    </row>
    <row r="138" spans="1:17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68.961231640380703</v>
      </c>
      <c r="H138" s="2">
        <v>0.50649492165251364</v>
      </c>
      <c r="I138" s="2">
        <v>13.013023371687661</v>
      </c>
      <c r="J138" s="2">
        <v>1.790747913504092</v>
      </c>
      <c r="K138" s="2">
        <v>0.60512103747961599</v>
      </c>
      <c r="L138" s="2">
        <v>0.23376688691654479</v>
      </c>
      <c r="M138" s="2">
        <v>1.0129898433050271</v>
      </c>
      <c r="N138" s="2">
        <v>5.5227427034033694</v>
      </c>
      <c r="O138" s="2">
        <v>5.064949216525136</v>
      </c>
      <c r="P138" s="2">
        <v>3.2889324651453502</v>
      </c>
      <c r="Q138" s="4">
        <f>SUM(Frame310[[#This Row],[MgO]:[K2O]],Frame310[[#This Row],[FeO]])/SUM(Frame310[[#This Row],[Al2O3]],Frame310[[#This Row],[Fe2O3]])</f>
        <v>1.0005178498828478</v>
      </c>
    </row>
    <row r="139" spans="1:17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74.508405660072881</v>
      </c>
      <c r="H139" s="2">
        <v>0.3256988676321006</v>
      </c>
      <c r="I139" s="2">
        <v>10.326569979629539</v>
      </c>
      <c r="J139" s="2">
        <v>1.137209494840508</v>
      </c>
      <c r="K139" s="2">
        <v>0.40902443068591798</v>
      </c>
      <c r="L139" s="2">
        <v>0.114952541517212</v>
      </c>
      <c r="M139" s="2">
        <v>0.3831751383907066</v>
      </c>
      <c r="N139" s="2">
        <v>2.4331621287809861</v>
      </c>
      <c r="O139" s="2">
        <v>4.6747366883666199</v>
      </c>
      <c r="P139" s="2">
        <v>5.6870650700835377</v>
      </c>
      <c r="Q139" s="4">
        <f>SUM(Frame310[[#This Row],[MgO]:[K2O]],Frame310[[#This Row],[FeO]])/SUM(Frame310[[#This Row],[Al2O3]],Frame310[[#This Row],[Fe2O3]])</f>
        <v>0.81441563994770172</v>
      </c>
    </row>
    <row r="140" spans="1:17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69.979130376797627</v>
      </c>
      <c r="H140" s="2">
        <v>0.26196601867536118</v>
      </c>
      <c r="I140" s="2">
        <v>13.271737919546521</v>
      </c>
      <c r="J140" s="2">
        <v>1.9406871186640251</v>
      </c>
      <c r="K140" s="2">
        <v>0.56274919081582464</v>
      </c>
      <c r="L140" s="2">
        <v>0.41309299699546048</v>
      </c>
      <c r="M140" s="2">
        <v>2.1973298948976012</v>
      </c>
      <c r="N140" s="2">
        <v>3.56147052319049</v>
      </c>
      <c r="O140" s="2">
        <v>2.4286918860742199</v>
      </c>
      <c r="P140" s="2">
        <v>5.3831440743428729</v>
      </c>
      <c r="Q140" s="4">
        <f>SUM(Frame310[[#This Row],[MgO]:[K2O]],Frame310[[#This Row],[FeO]])/SUM(Frame310[[#This Row],[Al2O3]],Frame310[[#This Row],[Fe2O3]])</f>
        <v>0.76195614161410752</v>
      </c>
    </row>
    <row r="141" spans="1:17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69.090289029932862</v>
      </c>
      <c r="H141" s="2">
        <v>0.29210484734336528</v>
      </c>
      <c r="I141" s="2">
        <v>13.28904970818375</v>
      </c>
      <c r="J141" s="2">
        <v>2.100163435808291</v>
      </c>
      <c r="K141" s="2">
        <v>0.62603616781817173</v>
      </c>
      <c r="L141" s="2">
        <v>0.50072738073711198</v>
      </c>
      <c r="M141" s="2">
        <v>2.4770172428597319</v>
      </c>
      <c r="N141" s="2">
        <v>4.0435650778568686</v>
      </c>
      <c r="O141" s="2">
        <v>2.299452241815517</v>
      </c>
      <c r="P141" s="2">
        <v>5.2815948676443361</v>
      </c>
      <c r="Q141" s="4">
        <f>SUM(Frame310[[#This Row],[MgO]:[K2O]],Frame310[[#This Row],[FeO]])/SUM(Frame310[[#This Row],[Al2O3]],Frame310[[#This Row],[Fe2O3]])</f>
        <v>0.8207585264546694</v>
      </c>
    </row>
    <row r="142" spans="1:17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69.162439097712578</v>
      </c>
      <c r="H142" s="2">
        <v>0.19053013525540649</v>
      </c>
      <c r="I142" s="2">
        <v>14.76608548229401</v>
      </c>
      <c r="J142" s="2">
        <v>1.3670783544768821</v>
      </c>
      <c r="K142" s="2">
        <v>0.3882176307554312</v>
      </c>
      <c r="L142" s="2">
        <v>0.28579520288310978</v>
      </c>
      <c r="M142" s="2">
        <v>1.524241082043253</v>
      </c>
      <c r="N142" s="2">
        <v>3.8106027051081308</v>
      </c>
      <c r="O142" s="2">
        <v>3.715337637480427</v>
      </c>
      <c r="P142" s="2">
        <v>4.7896726719907754</v>
      </c>
      <c r="Q142" s="4">
        <f>SUM(Frame310[[#This Row],[MgO]:[K2O]],Frame310[[#This Row],[FeO]])/SUM(Frame310[[#This Row],[Al2O3]],Frame310[[#This Row],[Fe2O3]])</f>
        <v>0.70627167096686572</v>
      </c>
    </row>
    <row r="143" spans="1:17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72.773423306107901</v>
      </c>
      <c r="H143" s="2">
        <v>0.28061731351969632</v>
      </c>
      <c r="I143" s="2">
        <v>12.25362269036007</v>
      </c>
      <c r="J143" s="2">
        <v>0.91266173330631883</v>
      </c>
      <c r="K143" s="2">
        <v>0.28720199625813142</v>
      </c>
      <c r="L143" s="2">
        <v>0.18707820901313091</v>
      </c>
      <c r="M143" s="2">
        <v>1.2160083585853509</v>
      </c>
      <c r="N143" s="2">
        <v>2.89971223970353</v>
      </c>
      <c r="O143" s="2">
        <v>2.8997122397035291</v>
      </c>
      <c r="P143" s="2">
        <v>6.2899619134423306</v>
      </c>
      <c r="Q143" s="4">
        <f>SUM(Frame310[[#This Row],[MgO]:[K2O]],Frame310[[#This Row],[FeO]])/SUM(Frame310[[#This Row],[Al2O3]],Frame310[[#This Row],[Fe2O3]])</f>
        <v>0.64710040871325059</v>
      </c>
    </row>
    <row r="144" spans="1:17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67.648204390165361</v>
      </c>
      <c r="H144" s="2">
        <v>0.23423893486899369</v>
      </c>
      <c r="I144" s="2">
        <v>13.11738035266365</v>
      </c>
      <c r="J144" s="2">
        <v>1.2712749804306691</v>
      </c>
      <c r="K144" s="2">
        <v>0.47025977720168999</v>
      </c>
      <c r="L144" s="2">
        <v>0.58091255847510415</v>
      </c>
      <c r="M144" s="2">
        <v>2.0144548398733448</v>
      </c>
      <c r="N144" s="2">
        <v>6.315081684068069</v>
      </c>
      <c r="O144" s="2">
        <v>2.1643677581895009</v>
      </c>
      <c r="P144" s="2">
        <v>6.1838247240636131</v>
      </c>
      <c r="Q144" s="4">
        <f>SUM(Frame310[[#This Row],[MgO]:[K2O]],Frame310[[#This Row],[FeO]])/SUM(Frame310[[#This Row],[Al2O3]],Frame310[[#This Row],[Fe2O3]])</f>
        <v>0.90862664178897723</v>
      </c>
    </row>
    <row r="145" spans="1:17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72.79472042056085</v>
      </c>
      <c r="H145" s="2">
        <v>4.8529813613707243E-2</v>
      </c>
      <c r="I145" s="2">
        <v>12.006275888031171</v>
      </c>
      <c r="J145" s="2">
        <v>0.54266828646449483</v>
      </c>
      <c r="K145" s="2">
        <v>0.19394075535408539</v>
      </c>
      <c r="L145" s="2">
        <v>6.7941739059190126E-2</v>
      </c>
      <c r="M145" s="2">
        <v>0.99971416044236883</v>
      </c>
      <c r="N145" s="2">
        <v>2.7856113014267949</v>
      </c>
      <c r="O145" s="2">
        <v>5.0665125412710346</v>
      </c>
      <c r="P145" s="2">
        <v>5.4940850937762953</v>
      </c>
      <c r="Q145" s="4">
        <f>SUM(Frame310[[#This Row],[MgO]:[K2O]],Frame310[[#This Row],[FeO]])/SUM(Frame310[[#This Row],[Al2O3]],Frame310[[#This Row],[Fe2O3]])</f>
        <v>0.77559672137414526</v>
      </c>
    </row>
    <row r="146" spans="1:17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73.826594253839133</v>
      </c>
      <c r="H146" s="2">
        <v>9.6682286869878384E-2</v>
      </c>
      <c r="I146" s="2">
        <v>11.137799447409989</v>
      </c>
      <c r="J146" s="2">
        <v>0.41909742528874039</v>
      </c>
      <c r="K146" s="2">
        <v>0.15886611672201609</v>
      </c>
      <c r="L146" s="2">
        <v>5.8009372121927007E-2</v>
      </c>
      <c r="M146" s="2">
        <v>0.63810309334119708</v>
      </c>
      <c r="N146" s="2">
        <v>2.4653983151819001</v>
      </c>
      <c r="O146" s="2">
        <v>5.1048247467295793</v>
      </c>
      <c r="P146" s="2">
        <v>6.094624942495626</v>
      </c>
      <c r="Q146" s="4">
        <f>SUM(Frame310[[#This Row],[MgO]:[K2O]],Frame310[[#This Row],[FeO]])/SUM(Frame310[[#This Row],[Al2O3]],Frame310[[#This Row],[Fe2O3]])</f>
        <v>0.76884925939920046</v>
      </c>
    </row>
    <row r="147" spans="1:17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75.445161459847924</v>
      </c>
      <c r="H147" s="2">
        <v>4.781062196441567E-2</v>
      </c>
      <c r="I147" s="2">
        <v>11.092064295744439</v>
      </c>
      <c r="J147" s="2">
        <v>0.37267769631629089</v>
      </c>
      <c r="K147" s="2">
        <v>0.121077074546057</v>
      </c>
      <c r="L147" s="2">
        <v>5.7372746357298818E-2</v>
      </c>
      <c r="M147" s="2">
        <v>0.2199288610363121</v>
      </c>
      <c r="N147" s="2">
        <v>3.6049208961169419</v>
      </c>
      <c r="O147" s="2">
        <v>4.5420090866194887</v>
      </c>
      <c r="P147" s="2">
        <v>4.4969772614508434</v>
      </c>
      <c r="Q147" s="4">
        <f>SUM(Frame310[[#This Row],[MgO]:[K2O]],Frame310[[#This Row],[FeO]])/SUM(Frame310[[#This Row],[Al2O3]],Frame310[[#This Row],[Fe2O3]])</f>
        <v>0.78451782564286288</v>
      </c>
    </row>
    <row r="148" spans="1:17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73.83052419271155</v>
      </c>
      <c r="H148" s="2">
        <v>9.5142428083391184E-2</v>
      </c>
      <c r="I148" s="2">
        <v>11.512233798090341</v>
      </c>
      <c r="J148" s="2">
        <v>0.48373363891427401</v>
      </c>
      <c r="K148" s="2">
        <v>0.16819946866207211</v>
      </c>
      <c r="L148" s="2">
        <v>9.5142428083391184E-2</v>
      </c>
      <c r="M148" s="2">
        <v>0.65648275377539933</v>
      </c>
      <c r="N148" s="2">
        <v>3.5773552959355071</v>
      </c>
      <c r="O148" s="2">
        <v>4.7856641325945768</v>
      </c>
      <c r="P148" s="2">
        <v>4.7955218631495109</v>
      </c>
      <c r="Q148" s="4">
        <f>SUM(Frame310[[#This Row],[MgO]:[K2O]],Frame310[[#This Row],[FeO]])/SUM(Frame310[[#This Row],[Al2O3]],Frame310[[#This Row],[Fe2O3]])</f>
        <v>0.82174847714119503</v>
      </c>
    </row>
    <row r="149" spans="1:17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73.715456510113455</v>
      </c>
      <c r="H149" s="2">
        <v>0.13350794193293511</v>
      </c>
      <c r="I149" s="2">
        <v>12.11107758963054</v>
      </c>
      <c r="J149" s="2">
        <v>0.64562127533544322</v>
      </c>
      <c r="K149" s="2">
        <v>0.20743863293415421</v>
      </c>
      <c r="L149" s="2">
        <v>0.1048990972330205</v>
      </c>
      <c r="M149" s="2">
        <v>0.98223700136373704</v>
      </c>
      <c r="N149" s="2">
        <v>2.632013712392149</v>
      </c>
      <c r="O149" s="2">
        <v>4.8730398805521329</v>
      </c>
      <c r="P149" s="2">
        <v>4.5947083585124542</v>
      </c>
      <c r="Q149" s="4">
        <f>SUM(Frame310[[#This Row],[MgO]:[K2O]],Frame310[[#This Row],[FeO]])/SUM(Frame310[[#This Row],[Al2O3]],Frame310[[#This Row],[Fe2O3]])</f>
        <v>0.74991263557821464</v>
      </c>
    </row>
    <row r="150" spans="1:17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74.561083353363173</v>
      </c>
      <c r="H150" s="2">
        <v>0.1609955915862093</v>
      </c>
      <c r="I150" s="2">
        <v>11.67218039000017</v>
      </c>
      <c r="J150" s="2">
        <v>0.31068550680457968</v>
      </c>
      <c r="K150" s="2">
        <v>0.10249288733707659</v>
      </c>
      <c r="L150" s="2">
        <v>0.1006222447413808</v>
      </c>
      <c r="M150" s="2">
        <v>0.75466683556035585</v>
      </c>
      <c r="N150" s="2">
        <v>2.6966761590690038</v>
      </c>
      <c r="O150" s="2">
        <v>5.3430411957673183</v>
      </c>
      <c r="P150" s="2">
        <v>4.2975558357707424</v>
      </c>
      <c r="Q150" s="4">
        <f>SUM(Frame310[[#This Row],[MgO]:[K2O]],Frame310[[#This Row],[FeO]])/SUM(Frame310[[#This Row],[Al2O3]],Frame310[[#This Row],[Fe2O3]])</f>
        <v>0.78182143360706791</v>
      </c>
    </row>
    <row r="151" spans="1:17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74.018406586508021</v>
      </c>
      <c r="H151" s="2">
        <v>6.0753822095629018E-2</v>
      </c>
      <c r="I151" s="2">
        <v>11.6444825683289</v>
      </c>
      <c r="J151" s="2">
        <v>0.50786874822971773</v>
      </c>
      <c r="K151" s="2">
        <v>0.1711639556048162</v>
      </c>
      <c r="L151" s="2">
        <v>3.0376911047814509E-2</v>
      </c>
      <c r="M151" s="2">
        <v>0.48603057676503209</v>
      </c>
      <c r="N151" s="2">
        <v>3.786988243960876</v>
      </c>
      <c r="O151" s="2">
        <v>4.6982955753953108</v>
      </c>
      <c r="P151" s="2">
        <v>4.5956330120638844</v>
      </c>
      <c r="Q151" s="4">
        <f>SUM(Frame310[[#This Row],[MgO]:[K2O]],Frame310[[#This Row],[FeO]])/SUM(Frame310[[#This Row],[Al2O3]],Frame310[[#This Row],[Fe2O3]])</f>
        <v>0.80482773719882628</v>
      </c>
    </row>
    <row r="152" spans="1:17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71.622092635260557</v>
      </c>
      <c r="H152" s="2">
        <v>0.1911263707963414</v>
      </c>
      <c r="I152" s="2">
        <v>13.3788459557439</v>
      </c>
      <c r="J152" s="2">
        <v>1.0789350787316749</v>
      </c>
      <c r="K152" s="2">
        <v>0.31662269520679132</v>
      </c>
      <c r="L152" s="2">
        <v>0.30177848020474951</v>
      </c>
      <c r="M152" s="2">
        <v>1.4585959876562891</v>
      </c>
      <c r="N152" s="2">
        <v>3.420156108987161</v>
      </c>
      <c r="O152" s="2">
        <v>3.440274674334145</v>
      </c>
      <c r="P152" s="2">
        <v>4.791572013078393</v>
      </c>
      <c r="Q152" s="4">
        <f>SUM(Frame310[[#This Row],[MgO]:[K2O]],Frame310[[#This Row],[FeO]])/SUM(Frame310[[#This Row],[Al2O3]],Frame310[[#This Row],[Fe2O3]])</f>
        <v>0.70824449875548423</v>
      </c>
    </row>
    <row r="153" spans="1:17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66.272069984327146</v>
      </c>
      <c r="H153" s="2">
        <v>0.6194570339781319</v>
      </c>
      <c r="I153" s="2">
        <v>13.66738535285085</v>
      </c>
      <c r="J153" s="2">
        <v>2.6124579602718478</v>
      </c>
      <c r="K153" s="2">
        <v>0.80899036902824428</v>
      </c>
      <c r="L153" s="2">
        <v>0.83577536330382884</v>
      </c>
      <c r="M153" s="2">
        <v>2.890799491897948</v>
      </c>
      <c r="N153" s="2">
        <v>3.9527258358604609</v>
      </c>
      <c r="O153" s="2">
        <v>3.362766755881287</v>
      </c>
      <c r="P153" s="2">
        <v>4.9775718526002466</v>
      </c>
      <c r="Q153" s="4">
        <f>SUM(Frame310[[#This Row],[MgO]:[K2O]],Frame310[[#This Row],[FeO]])/SUM(Frame310[[#This Row],[Al2O3]],Frame310[[#This Row],[Fe2O3]])</f>
        <v>0.94322817185370478</v>
      </c>
    </row>
    <row r="154" spans="1:17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73.187867818824117</v>
      </c>
      <c r="H154" s="2">
        <v>5.7764694411068747E-2</v>
      </c>
      <c r="I154" s="2">
        <v>11.889899599611651</v>
      </c>
      <c r="J154" s="2">
        <v>0.5135288270905819</v>
      </c>
      <c r="K154" s="2">
        <v>0.18216360449426999</v>
      </c>
      <c r="L154" s="2">
        <v>5.7764694411068761E-2</v>
      </c>
      <c r="M154" s="2">
        <v>0.94349000871412325</v>
      </c>
      <c r="N154" s="2">
        <v>2.743822984525766</v>
      </c>
      <c r="O154" s="2">
        <v>4.9292539230778676</v>
      </c>
      <c r="P154" s="2">
        <v>5.4944438448394806</v>
      </c>
      <c r="Q154" s="4">
        <f>SUM(Frame310[[#This Row],[MgO]:[K2O]],Frame310[[#This Row],[FeO]])/SUM(Frame310[[#This Row],[Al2O3]],Frame310[[#This Row],[Fe2O3]])</f>
        <v>0.76108452072173161</v>
      </c>
    </row>
    <row r="155" spans="1:17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73.495811250897432</v>
      </c>
      <c r="H155" s="2">
        <v>0.14280274206780591</v>
      </c>
      <c r="I155" s="2">
        <v>11.900228505650491</v>
      </c>
      <c r="J155" s="2">
        <v>0.62707659166406793</v>
      </c>
      <c r="K155" s="2">
        <v>0.21474889599663169</v>
      </c>
      <c r="L155" s="2">
        <v>0.1047220108497243</v>
      </c>
      <c r="M155" s="2">
        <v>0.80921553838423355</v>
      </c>
      <c r="N155" s="2">
        <v>2.1896420450396912</v>
      </c>
      <c r="O155" s="2">
        <v>5.5217060266218274</v>
      </c>
      <c r="P155" s="2">
        <v>4.9940463928280838</v>
      </c>
      <c r="Q155" s="4">
        <f>SUM(Frame310[[#This Row],[MgO]:[K2O]],Frame310[[#This Row],[FeO]])/SUM(Frame310[[#This Row],[Al2O3]],Frame310[[#This Row],[Fe2O3]])</f>
        <v>0.76371270913816269</v>
      </c>
    </row>
    <row r="156" spans="1:17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69.685087768236713</v>
      </c>
      <c r="H156" s="2">
        <v>0.1883380750492884</v>
      </c>
      <c r="I156" s="2">
        <v>14.12535562869664</v>
      </c>
      <c r="J156" s="2">
        <v>1.681946687001503</v>
      </c>
      <c r="K156" s="2">
        <v>0.49757506816645858</v>
      </c>
      <c r="L156" s="2">
        <v>0.37667615009857669</v>
      </c>
      <c r="M156" s="2">
        <v>0.94169037524644217</v>
      </c>
      <c r="N156" s="2">
        <v>3.7667615009857678</v>
      </c>
      <c r="O156" s="2">
        <v>2.3542259381161048</v>
      </c>
      <c r="P156" s="2">
        <v>6.3823428084025098</v>
      </c>
      <c r="Q156" s="4">
        <f>SUM(Frame310[[#This Row],[MgO]:[K2O]],Frame310[[#This Row],[FeO]])/SUM(Frame310[[#This Row],[Al2O3]],Frame310[[#This Row],[Fe2O3]])</f>
        <v>0.6237669343126333</v>
      </c>
    </row>
    <row r="157" spans="1:17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72.435766150835462</v>
      </c>
      <c r="H157" s="2">
        <v>0.47592487615529211</v>
      </c>
      <c r="I157" s="2">
        <v>12.374046780037601</v>
      </c>
      <c r="J157" s="2">
        <v>1.10085150037095</v>
      </c>
      <c r="K157" s="2">
        <v>0.33730867307802059</v>
      </c>
      <c r="L157" s="2">
        <v>0.2760364281700694</v>
      </c>
      <c r="M157" s="2">
        <v>1.047034727541643</v>
      </c>
      <c r="N157" s="2">
        <v>3.7122140340112781</v>
      </c>
      <c r="O157" s="2">
        <v>2.9507342321628109</v>
      </c>
      <c r="P157" s="2">
        <v>5.2900825976368786</v>
      </c>
      <c r="Q157" s="4">
        <f>SUM(Frame310[[#This Row],[MgO]:[K2O]],Frame310[[#This Row],[FeO]])/SUM(Frame310[[#This Row],[Al2O3]],Frame310[[#This Row],[Fe2O3]])</f>
        <v>0.71486246732479752</v>
      </c>
    </row>
    <row r="158" spans="1:17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69.244841278887364</v>
      </c>
      <c r="H158" s="2">
        <v>0.56205195932819885</v>
      </c>
      <c r="I158" s="2">
        <v>13.64984141905247</v>
      </c>
      <c r="J158" s="2">
        <v>2.9478323949525289</v>
      </c>
      <c r="K158" s="2">
        <v>0.78673295674252197</v>
      </c>
      <c r="L158" s="2">
        <v>0.47244476717976469</v>
      </c>
      <c r="M158" s="2">
        <v>1.663675071455486</v>
      </c>
      <c r="N158" s="2">
        <v>3.5585935462274438</v>
      </c>
      <c r="O158" s="2">
        <v>2.8327434937246889</v>
      </c>
      <c r="P158" s="2">
        <v>4.2812431124495296</v>
      </c>
      <c r="Q158" s="4">
        <f>SUM(Frame310[[#This Row],[MgO]:[K2O]],Frame310[[#This Row],[FeO]])/SUM(Frame310[[#This Row],[Al2O3]],Frame310[[#This Row],[Fe2O3]])</f>
        <v>0.79487619256683895</v>
      </c>
    </row>
    <row r="159" spans="1:17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69.064800832750521</v>
      </c>
      <c r="H159" s="2">
        <v>0.46462655080196558</v>
      </c>
      <c r="I159" s="2">
        <v>14.5679783116033</v>
      </c>
      <c r="J159" s="2">
        <v>2.0143430306986918</v>
      </c>
      <c r="K159" s="2">
        <v>0.583432420825578</v>
      </c>
      <c r="L159" s="2">
        <v>5.2270486965221137E-2</v>
      </c>
      <c r="M159" s="2">
        <v>0.58852696434915663</v>
      </c>
      <c r="N159" s="2">
        <v>4.3849130731935508</v>
      </c>
      <c r="O159" s="2">
        <v>4.4913899910856667</v>
      </c>
      <c r="P159" s="2">
        <v>3.7877183377263588</v>
      </c>
      <c r="Q159" s="4">
        <f>SUM(Frame310[[#This Row],[MgO]:[K2O]],Frame310[[#This Row],[FeO]])/SUM(Frame310[[#This Row],[Al2O3]],Frame310[[#This Row],[Fe2O3]])</f>
        <v>0.76108051916322883</v>
      </c>
    </row>
    <row r="160" spans="1:17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73.300078773320266</v>
      </c>
      <c r="H160" s="2">
        <v>0.29370941140638551</v>
      </c>
      <c r="I160" s="2">
        <v>12.29663402421401</v>
      </c>
      <c r="J160" s="2">
        <v>0.6875321731691878</v>
      </c>
      <c r="K160" s="2">
        <v>0.21219349093977041</v>
      </c>
      <c r="L160" s="2">
        <v>2.9370941140638551E-2</v>
      </c>
      <c r="M160" s="2">
        <v>1.2335795279068189</v>
      </c>
      <c r="N160" s="2">
        <v>3.5343032505901708</v>
      </c>
      <c r="O160" s="2">
        <v>4.816834347064721</v>
      </c>
      <c r="P160" s="2">
        <v>3.595764060248039</v>
      </c>
      <c r="Q160" s="4">
        <f>SUM(Frame310[[#This Row],[MgO]:[K2O]],Frame310[[#This Row],[FeO]])/SUM(Frame310[[#This Row],[Al2O3]],Frame310[[#This Row],[Fe2O3]])</f>
        <v>0.82354802857355514</v>
      </c>
    </row>
    <row r="161" spans="1:17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71.249503257459196</v>
      </c>
      <c r="H161" s="2">
        <v>0.29280617777038032</v>
      </c>
      <c r="I161" s="2">
        <v>13.410522941883411</v>
      </c>
      <c r="J161" s="2">
        <v>1.0701447240605759</v>
      </c>
      <c r="K161" s="2">
        <v>0.32201200578646128</v>
      </c>
      <c r="L161" s="2">
        <v>0.1073622651824728</v>
      </c>
      <c r="M161" s="2">
        <v>0.95650018071657539</v>
      </c>
      <c r="N161" s="2">
        <v>3.9236027821230941</v>
      </c>
      <c r="O161" s="2">
        <v>5.5730775835629052</v>
      </c>
      <c r="P161" s="2">
        <v>3.0944680814549028</v>
      </c>
      <c r="Q161" s="4">
        <f>SUM(Frame310[[#This Row],[MgO]:[K2O]],Frame310[[#This Row],[FeO]])/SUM(Frame310[[#This Row],[Al2O3]],Frame310[[#This Row],[Fe2O3]])</f>
        <v>0.84694396045350029</v>
      </c>
    </row>
    <row r="162" spans="1:17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69.271176220014169</v>
      </c>
      <c r="H162" s="2">
        <v>0.29138184052165239</v>
      </c>
      <c r="I162" s="2">
        <v>14.78277204246516</v>
      </c>
      <c r="J162" s="2">
        <v>1.5371341276883761</v>
      </c>
      <c r="K162" s="2">
        <v>0.42562399768584319</v>
      </c>
      <c r="L162" s="2">
        <v>0.40793457673031341</v>
      </c>
      <c r="M162" s="2">
        <v>1.3306437383822129</v>
      </c>
      <c r="N162" s="2">
        <v>4.3221639677378443</v>
      </c>
      <c r="O162" s="2">
        <v>4.4387167039465059</v>
      </c>
      <c r="P162" s="2">
        <v>3.1924527848278959</v>
      </c>
      <c r="Q162" s="4">
        <f>SUM(Frame310[[#This Row],[MgO]:[K2O]],Frame310[[#This Row],[FeO]])/SUM(Frame310[[#This Row],[Al2O3]],Frame310[[#This Row],[Fe2O3]])</f>
        <v>0.79144395521447386</v>
      </c>
    </row>
    <row r="163" spans="1:17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72.145202071328811</v>
      </c>
      <c r="H163" s="2">
        <v>0.29259917022304499</v>
      </c>
      <c r="I163" s="2">
        <v>12.679297376331951</v>
      </c>
      <c r="J163" s="2">
        <v>1.192106930490366</v>
      </c>
      <c r="K163" s="2">
        <v>0.35594054619867521</v>
      </c>
      <c r="L163" s="2">
        <v>0.11703966808921799</v>
      </c>
      <c r="M163" s="2">
        <v>1.082616929825267</v>
      </c>
      <c r="N163" s="2">
        <v>3.9013222696405991</v>
      </c>
      <c r="O163" s="2">
        <v>5.1399920902514911</v>
      </c>
      <c r="P163" s="2">
        <v>3.0938829476205831</v>
      </c>
      <c r="Q163" s="4">
        <f>SUM(Frame310[[#This Row],[MgO]:[K2O]],Frame310[[#This Row],[FeO]])/SUM(Frame310[[#This Row],[Al2O3]],Frame310[[#This Row],[Fe2O3]])</f>
        <v>0.87709008122786558</v>
      </c>
    </row>
    <row r="164" spans="1:17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71.340246480717013</v>
      </c>
      <c r="H164" s="2">
        <v>0.29189953551848208</v>
      </c>
      <c r="I164" s="2">
        <v>13.14520908284898</v>
      </c>
      <c r="J164" s="2">
        <v>1.252004091510915</v>
      </c>
      <c r="K164" s="2">
        <v>0.36833516484715151</v>
      </c>
      <c r="L164" s="2">
        <v>0.27243956648391671</v>
      </c>
      <c r="M164" s="2">
        <v>1.381657801454149</v>
      </c>
      <c r="N164" s="2">
        <v>4.3979530018117963</v>
      </c>
      <c r="O164" s="2">
        <v>4.0574035437069007</v>
      </c>
      <c r="P164" s="2">
        <v>3.492851731100695</v>
      </c>
      <c r="Q164" s="4">
        <f>SUM(Frame310[[#This Row],[MgO]:[K2O]],Frame310[[#This Row],[FeO]])/SUM(Frame310[[#This Row],[Al2O3]],Frame310[[#This Row],[Fe2O3]])</f>
        <v>0.84074598023421176</v>
      </c>
    </row>
    <row r="165" spans="1:17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70.871234095275085</v>
      </c>
      <c r="H165" s="2">
        <v>0.29117187385076049</v>
      </c>
      <c r="I165" s="2">
        <v>13.56860932144544</v>
      </c>
      <c r="J165" s="2">
        <v>0.86424197620020382</v>
      </c>
      <c r="K165" s="2">
        <v>0.26265479694777533</v>
      </c>
      <c r="L165" s="2">
        <v>0.40764062339106449</v>
      </c>
      <c r="M165" s="2">
        <v>1.5723281187941061</v>
      </c>
      <c r="N165" s="2">
        <v>4.3869895660181237</v>
      </c>
      <c r="O165" s="2">
        <v>4.2802265456061788</v>
      </c>
      <c r="P165" s="2">
        <v>3.494903082471259</v>
      </c>
      <c r="Q165" s="4">
        <f>SUM(Frame310[[#This Row],[MgO]:[K2O]],Frame310[[#This Row],[FeO]])/SUM(Frame310[[#This Row],[Al2O3]],Frame310[[#This Row],[Fe2O3]])</f>
        <v>0.83227583042835895</v>
      </c>
    </row>
    <row r="166" spans="1:17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67.811541726835827</v>
      </c>
      <c r="H166" s="2">
        <v>0.36680306898011072</v>
      </c>
      <c r="I166" s="2">
        <v>14.154836379873499</v>
      </c>
      <c r="J166" s="2">
        <v>1.1871194055964709</v>
      </c>
      <c r="K166" s="2">
        <v>0.41308639684796261</v>
      </c>
      <c r="L166" s="2">
        <v>0.2257249655262219</v>
      </c>
      <c r="M166" s="2">
        <v>1.1380300345280361</v>
      </c>
      <c r="N166" s="2">
        <v>5.0035700691645877</v>
      </c>
      <c r="O166" s="2">
        <v>3.9125660691211799</v>
      </c>
      <c r="P166" s="2">
        <v>5.7867218835261056</v>
      </c>
      <c r="Q166" s="4">
        <f>SUM(Frame310[[#This Row],[MgO]:[K2O]],Frame310[[#This Row],[FeO]])/SUM(Frame310[[#This Row],[Al2O3]],Frame310[[#This Row],[Fe2O3]])</f>
        <v>0.78714108522458615</v>
      </c>
    </row>
    <row r="167" spans="1:17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74.310917218481549</v>
      </c>
      <c r="H167" s="2">
        <v>0.14377192806361699</v>
      </c>
      <c r="I167" s="2">
        <v>12.17268990938625</v>
      </c>
      <c r="J167" s="2">
        <v>1.269298521705764</v>
      </c>
      <c r="K167" s="2">
        <v>0.34499877537882889</v>
      </c>
      <c r="L167" s="2">
        <v>0.1725263136763405</v>
      </c>
      <c r="M167" s="2">
        <v>1.5239824374743409</v>
      </c>
      <c r="N167" s="2">
        <v>3.1533976221953348</v>
      </c>
      <c r="O167" s="2">
        <v>2.6166490907578299</v>
      </c>
      <c r="P167" s="2">
        <v>4.2917681828801646</v>
      </c>
      <c r="Q167" s="4">
        <f>SUM(Frame310[[#This Row],[MgO]:[K2O]],Frame310[[#This Row],[FeO]])/SUM(Frame310[[#This Row],[Al2O3]],Frame310[[#This Row],[Fe2O3]])</f>
        <v>0.6978807514554799</v>
      </c>
    </row>
    <row r="168" spans="1:17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73.504914350624802</v>
      </c>
      <c r="H168" s="2">
        <v>0.23072429301791719</v>
      </c>
      <c r="I168" s="2">
        <v>12.43027128634029</v>
      </c>
      <c r="J168" s="2">
        <v>1.5898397724443849</v>
      </c>
      <c r="K168" s="2">
        <v>0.41852711534790721</v>
      </c>
      <c r="L168" s="2">
        <v>0.27879185406331652</v>
      </c>
      <c r="M168" s="2">
        <v>1.8746348807705771</v>
      </c>
      <c r="N168" s="2">
        <v>3.2301401022508411</v>
      </c>
      <c r="O168" s="2">
        <v>2.4514456133153701</v>
      </c>
      <c r="P168" s="2">
        <v>3.990710731824604</v>
      </c>
      <c r="Q168" s="4">
        <f>SUM(Frame310[[#This Row],[MgO]:[K2O]],Frame310[[#This Row],[FeO]])/SUM(Frame310[[#This Row],[Al2O3]],Frame310[[#This Row],[Fe2O3]])</f>
        <v>0.73352012602253647</v>
      </c>
    </row>
    <row r="169" spans="1:17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73.865561660585143</v>
      </c>
      <c r="H169" s="2">
        <v>0.19185860171580549</v>
      </c>
      <c r="I169" s="2">
        <v>12.278950509811549</v>
      </c>
      <c r="J169" s="2">
        <v>1.41070587857668</v>
      </c>
      <c r="K169" s="2">
        <v>0.37779106535378681</v>
      </c>
      <c r="L169" s="2">
        <v>0.22063739197317631</v>
      </c>
      <c r="M169" s="2">
        <v>1.784284995956992</v>
      </c>
      <c r="N169" s="2">
        <v>3.1944457185681632</v>
      </c>
      <c r="O169" s="2">
        <v>2.484568892219682</v>
      </c>
      <c r="P169" s="2">
        <v>4.1911952852390337</v>
      </c>
      <c r="Q169" s="4">
        <f>SUM(Frame310[[#This Row],[MgO]:[K2O]],Frame310[[#This Row],[FeO]])/SUM(Frame310[[#This Row],[Al2O3]],Frame310[[#This Row],[Fe2O3]])</f>
        <v>0.7185611575683839</v>
      </c>
    </row>
    <row r="170" spans="1:17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74.360368857613295</v>
      </c>
      <c r="H170" s="2">
        <v>0.2210817584960065</v>
      </c>
      <c r="I170" s="2">
        <v>12.284455972082441</v>
      </c>
      <c r="J170" s="2">
        <v>1.612589413045693</v>
      </c>
      <c r="K170" s="2">
        <v>0.40924904167302151</v>
      </c>
      <c r="L170" s="2">
        <v>0.25953075997357278</v>
      </c>
      <c r="M170" s="2">
        <v>1.8263275701844019</v>
      </c>
      <c r="N170" s="2">
        <v>2.7587158560153848</v>
      </c>
      <c r="O170" s="2">
        <v>2.576083098996945</v>
      </c>
      <c r="P170" s="2">
        <v>3.691597671919244</v>
      </c>
      <c r="Q170" s="4">
        <f>SUM(Frame310[[#This Row],[MgO]:[K2O]],Frame310[[#This Row],[FeO]])/SUM(Frame310[[#This Row],[Al2O3]],Frame310[[#This Row],[Fe2O3]])</f>
        <v>0.71163200093488621</v>
      </c>
    </row>
    <row r="171" spans="1:17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74.060035618336585</v>
      </c>
      <c r="H171" s="2">
        <v>0.23890334070431149</v>
      </c>
      <c r="I171" s="2">
        <v>12.51853505290592</v>
      </c>
      <c r="J171" s="2">
        <v>0.65196829652260935</v>
      </c>
      <c r="K171" s="2">
        <v>0.18352785881642961</v>
      </c>
      <c r="L171" s="2">
        <v>8.600520265355216E-2</v>
      </c>
      <c r="M171" s="2">
        <v>1.7201040530710441</v>
      </c>
      <c r="N171" s="2">
        <v>2.561043812350221</v>
      </c>
      <c r="O171" s="2">
        <v>2.685273549516463</v>
      </c>
      <c r="P171" s="2">
        <v>5.294603215122863</v>
      </c>
      <c r="Q171" s="4">
        <f>SUM(Frame310[[#This Row],[MgO]:[K2O]],Frame310[[#This Row],[FeO]])/SUM(Frame310[[#This Row],[Al2O3]],Frame310[[#This Row],[Fe2O3]])</f>
        <v>0.60654674501759365</v>
      </c>
    </row>
    <row r="172" spans="1:17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71.602990939889793</v>
      </c>
      <c r="H172" s="2">
        <v>0.18502064842348781</v>
      </c>
      <c r="I172" s="2">
        <v>12.10424557844186</v>
      </c>
      <c r="J172" s="2">
        <v>1.2829805959346781</v>
      </c>
      <c r="K172" s="2">
        <v>0.41491534862367607</v>
      </c>
      <c r="L172" s="2">
        <v>0.18502064842348781</v>
      </c>
      <c r="M172" s="2">
        <v>1.334096254421991</v>
      </c>
      <c r="N172" s="2">
        <v>5.3071712310947827</v>
      </c>
      <c r="O172" s="2">
        <v>2.3955305006409482</v>
      </c>
      <c r="P172" s="2">
        <v>5.1880282541052987</v>
      </c>
      <c r="Q172" s="4">
        <f>SUM(Frame310[[#This Row],[MgO]:[K2O]],Frame310[[#This Row],[FeO]])/SUM(Frame310[[#This Row],[Al2O3]],Frame310[[#This Row],[Fe2O3]])</f>
        <v>0.83909770724372257</v>
      </c>
    </row>
    <row r="173" spans="1:17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71.990644728716333</v>
      </c>
      <c r="H173" s="2">
        <v>0.35036679873378218</v>
      </c>
      <c r="I173" s="2">
        <v>11.435583014227619</v>
      </c>
      <c r="J173" s="2">
        <v>2.6193432229178528</v>
      </c>
      <c r="K173" s="2">
        <v>0.76602860060283373</v>
      </c>
      <c r="L173" s="2">
        <v>0.37956403196159749</v>
      </c>
      <c r="M173" s="2">
        <v>1.7323691715170351</v>
      </c>
      <c r="N173" s="2">
        <v>3.0657094889205951</v>
      </c>
      <c r="O173" s="2">
        <v>2.880793678477767</v>
      </c>
      <c r="P173" s="2">
        <v>4.7795972639245727</v>
      </c>
      <c r="Q173" s="4">
        <f>SUM(Frame310[[#This Row],[MgO]:[K2O]],Frame310[[#This Row],[FeO]])/SUM(Frame310[[#This Row],[Al2O3]],Frame310[[#This Row],[Fe2O3]])</f>
        <v>0.87511223360171031</v>
      </c>
    </row>
    <row r="174" spans="1:17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74.463552829278015</v>
      </c>
      <c r="H174" s="2">
        <v>0.1084612130723064</v>
      </c>
      <c r="I174" s="2">
        <v>12.34485806968433</v>
      </c>
      <c r="J174" s="2">
        <v>0.65529155159437835</v>
      </c>
      <c r="K174" s="2">
        <v>0.18367298056387599</v>
      </c>
      <c r="L174" s="2">
        <v>4.9300551396502933E-2</v>
      </c>
      <c r="M174" s="2">
        <v>1.725519298877602</v>
      </c>
      <c r="N174" s="2">
        <v>3.4707588183138061</v>
      </c>
      <c r="O174" s="2">
        <v>2.603069113735355</v>
      </c>
      <c r="P174" s="2">
        <v>4.3955155734838307</v>
      </c>
      <c r="Q174" s="4">
        <f>SUM(Frame310[[#This Row],[MgO]:[K2O]],Frame310[[#This Row],[FeO]])/SUM(Frame310[[#This Row],[Al2O3]],Frame310[[#This Row],[Fe2O3]])</f>
        <v>0.67876587445175152</v>
      </c>
    </row>
    <row r="175" spans="1:17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73.539043159652465</v>
      </c>
      <c r="H175" s="2">
        <v>0.19321871560602319</v>
      </c>
      <c r="I175" s="2">
        <v>12.40464154190669</v>
      </c>
      <c r="J175" s="2">
        <v>1.2846684145424681</v>
      </c>
      <c r="K175" s="2">
        <v>0.35854442971222977</v>
      </c>
      <c r="L175" s="2">
        <v>9.6609357803011636E-2</v>
      </c>
      <c r="M175" s="2">
        <v>1.4588013028254749</v>
      </c>
      <c r="N175" s="2">
        <v>3.4006493946660088</v>
      </c>
      <c r="O175" s="2">
        <v>3.072177578135769</v>
      </c>
      <c r="P175" s="2">
        <v>4.1916461051498493</v>
      </c>
      <c r="Q175" s="4">
        <f>SUM(Frame310[[#This Row],[MgO]:[K2O]],Frame310[[#This Row],[FeO]])/SUM(Frame310[[#This Row],[Al2O3]],Frame310[[#This Row],[Fe2O3]])</f>
        <v>0.72966938417112592</v>
      </c>
    </row>
    <row r="176" spans="1:17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74.645819982568909</v>
      </c>
      <c r="H176" s="2">
        <v>0.32488948291015229</v>
      </c>
      <c r="I176" s="2">
        <v>11.86338869414344</v>
      </c>
      <c r="J176" s="2">
        <v>1.0051098079152989</v>
      </c>
      <c r="K176" s="2">
        <v>0.28959129211264562</v>
      </c>
      <c r="L176" s="2">
        <v>0.1082964943033841</v>
      </c>
      <c r="M176" s="2">
        <v>0.83683654688978626</v>
      </c>
      <c r="N176" s="2">
        <v>3.1701337423354259</v>
      </c>
      <c r="O176" s="2">
        <v>4.36139517967265</v>
      </c>
      <c r="P176" s="2">
        <v>3.3945387771482922</v>
      </c>
      <c r="Q176" s="4">
        <f>SUM(Frame310[[#This Row],[MgO]:[K2O]],Frame310[[#This Row],[FeO]])/SUM(Frame310[[#This Row],[Al2O3]],Frame310[[#This Row],[Fe2O3]])</f>
        <v>0.78020138121181515</v>
      </c>
    </row>
    <row r="177" spans="1:17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74.709997930639474</v>
      </c>
      <c r="H177" s="2">
        <v>0.2916002611020922</v>
      </c>
      <c r="I177" s="2">
        <v>11.26180318739114</v>
      </c>
      <c r="J177" s="2">
        <v>1.261257371957309</v>
      </c>
      <c r="K177" s="2">
        <v>0.36179997062133101</v>
      </c>
      <c r="L177" s="2">
        <v>0.27148989826746522</v>
      </c>
      <c r="M177" s="2">
        <v>1.3775598541719529</v>
      </c>
      <c r="N177" s="2">
        <v>4.3136728280275003</v>
      </c>
      <c r="O177" s="2">
        <v>1.759656748029867</v>
      </c>
      <c r="P177" s="2">
        <v>4.391161949791881</v>
      </c>
      <c r="Q177" s="4">
        <f>SUM(Frame310[[#This Row],[MgO]:[K2O]],Frame310[[#This Row],[FeO]])/SUM(Frame310[[#This Row],[Al2O3]],Frame310[[#This Row],[Fe2O3]])</f>
        <v>0.77287882064877855</v>
      </c>
    </row>
    <row r="178" spans="1:17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75.051669070557921</v>
      </c>
      <c r="H178" s="2">
        <v>0.36364200357201681</v>
      </c>
      <c r="I178" s="2">
        <v>10.90926010716051</v>
      </c>
      <c r="J178" s="2">
        <v>1.357475514879191</v>
      </c>
      <c r="K178" s="2">
        <v>0.38954354643086142</v>
      </c>
      <c r="L178" s="2">
        <v>0.32323733650845943</v>
      </c>
      <c r="M178" s="2">
        <v>1.3434551798632841</v>
      </c>
      <c r="N178" s="2">
        <v>4.1919842078440839</v>
      </c>
      <c r="O178" s="2">
        <v>1.8788170184554209</v>
      </c>
      <c r="P178" s="2">
        <v>4.1909160147282591</v>
      </c>
      <c r="Q178" s="4">
        <f>SUM(Frame310[[#This Row],[MgO]:[K2O]],Frame310[[#This Row],[FeO]])/SUM(Frame310[[#This Row],[Al2O3]],Frame310[[#This Row],[Fe2O3]])</f>
        <v>0.80494975719483075</v>
      </c>
    </row>
    <row r="179" spans="1:17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74.686397635145369</v>
      </c>
      <c r="H179" s="2">
        <v>0.33624162646109101</v>
      </c>
      <c r="I179" s="2">
        <v>11.004271411453891</v>
      </c>
      <c r="J179" s="2">
        <v>1.358284612832287</v>
      </c>
      <c r="K179" s="2">
        <v>0.3949724132838543</v>
      </c>
      <c r="L179" s="2">
        <v>0.31586334606950978</v>
      </c>
      <c r="M179" s="2">
        <v>1.395912206823317</v>
      </c>
      <c r="N179" s="2">
        <v>4.3915194243857636</v>
      </c>
      <c r="O179" s="2">
        <v>1.9257474970044299</v>
      </c>
      <c r="P179" s="2">
        <v>4.1907898265404953</v>
      </c>
      <c r="Q179" s="4">
        <f>SUM(Frame310[[#This Row],[MgO]:[K2O]],Frame310[[#This Row],[FeO]])/SUM(Frame310[[#This Row],[Al2O3]],Frame310[[#This Row],[Fe2O3]])</f>
        <v>0.82350436848658914</v>
      </c>
    </row>
    <row r="180" spans="1:17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74.719802756319908</v>
      </c>
      <c r="H180" s="2">
        <v>0.34096389784500608</v>
      </c>
      <c r="I180" s="2">
        <v>11.203099500621629</v>
      </c>
      <c r="J180" s="2">
        <v>1.282795263991874</v>
      </c>
      <c r="K180" s="2">
        <v>0.36867957475046292</v>
      </c>
      <c r="L180" s="2">
        <v>0.31173842088686282</v>
      </c>
      <c r="M180" s="2">
        <v>1.3638555913800241</v>
      </c>
      <c r="N180" s="2">
        <v>4.3058869384997944</v>
      </c>
      <c r="O180" s="2">
        <v>1.8119795714048901</v>
      </c>
      <c r="P180" s="2">
        <v>4.2911984842995459</v>
      </c>
      <c r="Q180" s="4">
        <f>SUM(Frame310[[#This Row],[MgO]:[K2O]],Frame310[[#This Row],[FeO]])/SUM(Frame310[[#This Row],[Al2O3]],Frame310[[#This Row],[Fe2O3]])</f>
        <v>0.78434402584475515</v>
      </c>
    </row>
    <row r="181" spans="1:17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68.679427355640144</v>
      </c>
      <c r="H181" s="2">
        <v>0.43909015404578822</v>
      </c>
      <c r="I181" s="2">
        <v>14.18452106330524</v>
      </c>
      <c r="J181" s="2">
        <v>1.3876994769292319</v>
      </c>
      <c r="K181" s="2">
        <v>0.43907743001906169</v>
      </c>
      <c r="L181" s="2">
        <v>0.44863559217721838</v>
      </c>
      <c r="M181" s="2">
        <v>1.374543090925946</v>
      </c>
      <c r="N181" s="2">
        <v>4.1045383965149762</v>
      </c>
      <c r="O181" s="2">
        <v>4.5531739886921949</v>
      </c>
      <c r="P181" s="2">
        <v>4.3892934517502056</v>
      </c>
      <c r="Q181" s="4">
        <f>SUM(Frame310[[#This Row],[MgO]:[K2O]],Frame310[[#This Row],[FeO]])/SUM(Frame310[[#This Row],[Al2O3]],Frame310[[#This Row],[Fe2O3]])</f>
        <v>0.81160533439547033</v>
      </c>
    </row>
    <row r="182" spans="1:17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71.533223205185777</v>
      </c>
      <c r="H182" s="2">
        <v>0.2009629013122276</v>
      </c>
      <c r="I182" s="2">
        <v>12.35443359971838</v>
      </c>
      <c r="J182" s="2">
        <v>1.1610654168561261</v>
      </c>
      <c r="K182" s="2">
        <v>0.38705098734895038</v>
      </c>
      <c r="L182" s="2">
        <v>0.35407749278821071</v>
      </c>
      <c r="M182" s="2">
        <v>1.5981335485305721</v>
      </c>
      <c r="N182" s="2">
        <v>3.9139917446048149</v>
      </c>
      <c r="O182" s="2">
        <v>2.2105919144345041</v>
      </c>
      <c r="P182" s="2">
        <v>6.286469189220421</v>
      </c>
      <c r="Q182" s="4">
        <f>SUM(Frame310[[#This Row],[MgO]:[K2O]],Frame310[[#This Row],[FeO]])/SUM(Frame310[[#This Row],[Al2O3]],Frame310[[#This Row],[Fe2O3]])</f>
        <v>0.7250222730395719</v>
      </c>
    </row>
    <row r="183" spans="1:17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72.755361175645859</v>
      </c>
      <c r="H183" s="2">
        <v>0.18838778139732229</v>
      </c>
      <c r="I183" s="2">
        <v>11.755397559192909</v>
      </c>
      <c r="J183" s="2">
        <v>1.036465964316887</v>
      </c>
      <c r="K183" s="2">
        <v>0.35054547860232582</v>
      </c>
      <c r="L183" s="2">
        <v>0.25432350488638511</v>
      </c>
      <c r="M183" s="2">
        <v>1.262198135362059</v>
      </c>
      <c r="N183" s="2">
        <v>3.937304631204035</v>
      </c>
      <c r="O183" s="2">
        <v>2.5714932160734492</v>
      </c>
      <c r="P183" s="2">
        <v>5.8885225533187828</v>
      </c>
      <c r="Q183" s="4">
        <f>SUM(Frame310[[#This Row],[MgO]:[K2O]],Frame310[[#This Row],[FeO]])/SUM(Frame310[[#This Row],[Al2O3]],Frame310[[#This Row],[Fe2O3]])</f>
        <v>0.74854023544894943</v>
      </c>
    </row>
    <row r="184" spans="1:17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71.754869610394238</v>
      </c>
      <c r="H184" s="2">
        <v>0.1620394239342059</v>
      </c>
      <c r="I184" s="2">
        <v>12.13389333342613</v>
      </c>
      <c r="J184" s="2">
        <v>1.0029438656327101</v>
      </c>
      <c r="K184" s="2">
        <v>0.34092146978008292</v>
      </c>
      <c r="L184" s="2">
        <v>0.66722115737614207</v>
      </c>
      <c r="M184" s="2">
        <v>1.324910583932625</v>
      </c>
      <c r="N184" s="2">
        <v>4.1558346373713988</v>
      </c>
      <c r="O184" s="2">
        <v>2.4687182822917251</v>
      </c>
      <c r="P184" s="2">
        <v>5.988647635860743</v>
      </c>
      <c r="Q184" s="4">
        <f>SUM(Frame310[[#This Row],[MgO]:[K2O]],Frame310[[#This Row],[FeO]])/SUM(Frame310[[#This Row],[Al2O3]],Frame310[[#This Row],[Fe2O3]])</f>
        <v>0.77112395481271712</v>
      </c>
    </row>
    <row r="185" spans="1:17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70.796176184781785</v>
      </c>
      <c r="H185" s="2">
        <v>0.1989721225750023</v>
      </c>
      <c r="I185" s="2">
        <v>12.67736666692157</v>
      </c>
      <c r="J185" s="2">
        <v>1.1936439928816069</v>
      </c>
      <c r="K185" s="2">
        <v>0.40071526670223118</v>
      </c>
      <c r="L185" s="2">
        <v>0.34109506727143257</v>
      </c>
      <c r="M185" s="2">
        <v>1.658101021458352</v>
      </c>
      <c r="N185" s="2">
        <v>4.007867040439332</v>
      </c>
      <c r="O185" s="2">
        <v>2.3402911560012178</v>
      </c>
      <c r="P185" s="2">
        <v>6.3857714809674793</v>
      </c>
      <c r="Q185" s="4">
        <f>SUM(Frame310[[#This Row],[MgO]:[K2O]],Frame310[[#This Row],[FeO]])/SUM(Frame310[[#This Row],[Al2O3]],Frame310[[#This Row],[Fe2O3]])</f>
        <v>0.72954109987046312</v>
      </c>
    </row>
    <row r="186" spans="1:17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71.543188745425311</v>
      </c>
      <c r="H186" s="2">
        <v>0.19957584533128739</v>
      </c>
      <c r="I186" s="2">
        <v>12.183630176890979</v>
      </c>
      <c r="J186" s="2">
        <v>1.1964806862886399</v>
      </c>
      <c r="K186" s="2">
        <v>0.40387037241959262</v>
      </c>
      <c r="L186" s="2">
        <v>0.33262640888547901</v>
      </c>
      <c r="M186" s="2">
        <v>1.644124821062511</v>
      </c>
      <c r="N186" s="2">
        <v>4.067545800085286</v>
      </c>
      <c r="O186" s="2">
        <v>2.242852357056373</v>
      </c>
      <c r="P186" s="2">
        <v>6.1861047865545506</v>
      </c>
      <c r="Q186" s="4">
        <f>SUM(Frame310[[#This Row],[MgO]:[K2O]],Frame310[[#This Row],[FeO]])/SUM(Frame310[[#This Row],[Al2O3]],Frame310[[#This Row],[Fe2O3]])</f>
        <v>0.75341645755858289</v>
      </c>
    </row>
    <row r="187" spans="1:17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71.128206542306657</v>
      </c>
      <c r="H187" s="2">
        <v>0.20836491929836831</v>
      </c>
      <c r="I187" s="2">
        <v>12.53977968868362</v>
      </c>
      <c r="J187" s="2">
        <v>1.1939211722073459</v>
      </c>
      <c r="K187" s="2">
        <v>0.39871199315766509</v>
      </c>
      <c r="L187" s="2">
        <v>0.34096077703369371</v>
      </c>
      <c r="M187" s="2">
        <v>1.5627368947377629</v>
      </c>
      <c r="N187" s="2">
        <v>4.0157602628412823</v>
      </c>
      <c r="O187" s="2">
        <v>2.2257161834143901</v>
      </c>
      <c r="P187" s="2">
        <v>6.3858415663192254</v>
      </c>
      <c r="Q187" s="4">
        <f>SUM(Frame310[[#This Row],[MgO]:[K2O]],Frame310[[#This Row],[FeO]])/SUM(Frame310[[#This Row],[Al2O3]],Frame310[[#This Row],[Fe2O3]])</f>
        <v>0.72180711012409315</v>
      </c>
    </row>
    <row r="188" spans="1:17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73.058381295516327</v>
      </c>
      <c r="H188" s="2">
        <v>0.10509247995955009</v>
      </c>
      <c r="I188" s="2">
        <v>12.01875816264673</v>
      </c>
      <c r="J188" s="2">
        <v>0.66513121708952405</v>
      </c>
      <c r="K188" s="2">
        <v>0.2261244015626111</v>
      </c>
      <c r="L188" s="2">
        <v>0.13375406540306381</v>
      </c>
      <c r="M188" s="2">
        <v>1.0222632141519881</v>
      </c>
      <c r="N188" s="2">
        <v>4.2323607838255173</v>
      </c>
      <c r="O188" s="2">
        <v>2.4457886245131659</v>
      </c>
      <c r="P188" s="2">
        <v>6.0923457553315012</v>
      </c>
      <c r="Q188" s="4">
        <f>SUM(Frame310[[#This Row],[MgO]:[K2O]],Frame310[[#This Row],[FeO]])/SUM(Frame310[[#This Row],[Al2O3]],Frame310[[#This Row],[Fe2O3]])</f>
        <v>0.69411020158134651</v>
      </c>
    </row>
    <row r="189" spans="1:17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73.35366592864284</v>
      </c>
      <c r="H189" s="2">
        <v>0.12480011216756411</v>
      </c>
      <c r="I189" s="2">
        <v>11.78881059552066</v>
      </c>
      <c r="J189" s="2">
        <v>0.7598504535101237</v>
      </c>
      <c r="K189" s="2">
        <v>0.25728966708823459</v>
      </c>
      <c r="L189" s="2">
        <v>0.17280015530893481</v>
      </c>
      <c r="M189" s="2">
        <v>1.008000905968786</v>
      </c>
      <c r="N189" s="2">
        <v>3.9552035548489539</v>
      </c>
      <c r="O189" s="2">
        <v>2.6880024159167628</v>
      </c>
      <c r="P189" s="2">
        <v>5.8915762110271563</v>
      </c>
      <c r="Q189" s="4">
        <f>SUM(Frame310[[#This Row],[MgO]:[K2O]],Frame310[[#This Row],[FeO]])/SUM(Frame310[[#This Row],[Al2O3]],Frame310[[#This Row],[Fe2O3]])</f>
        <v>0.71258393159800126</v>
      </c>
    </row>
    <row r="190" spans="1:17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72.028506732920548</v>
      </c>
      <c r="H190" s="2">
        <v>0.17102138519886159</v>
      </c>
      <c r="I190" s="2">
        <v>12.332542110451239</v>
      </c>
      <c r="J190" s="2">
        <v>0.99398189073879284</v>
      </c>
      <c r="K190" s="2">
        <v>0.3329055458183241</v>
      </c>
      <c r="L190" s="2">
        <v>0.24703088973168899</v>
      </c>
      <c r="M190" s="2">
        <v>1.2826603889914621</v>
      </c>
      <c r="N190" s="2">
        <v>3.9334918595738162</v>
      </c>
      <c r="O190" s="2">
        <v>2.4893112734500962</v>
      </c>
      <c r="P190" s="2">
        <v>6.1885479231251788</v>
      </c>
      <c r="Q190" s="4">
        <f>SUM(Frame310[[#This Row],[MgO]:[K2O]],Frame310[[#This Row],[FeO]])/SUM(Frame310[[#This Row],[Al2O3]],Frame310[[#This Row],[Fe2O3]])</f>
        <v>0.70636873999927141</v>
      </c>
    </row>
    <row r="191" spans="1:17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73.460113732882377</v>
      </c>
      <c r="H191" s="2">
        <v>0.1041853082854185</v>
      </c>
      <c r="I191" s="2">
        <v>11.67822591962919</v>
      </c>
      <c r="J191" s="2">
        <v>0.66638156143496485</v>
      </c>
      <c r="K191" s="2">
        <v>0.22795777202009271</v>
      </c>
      <c r="L191" s="2">
        <v>0.13259948327235091</v>
      </c>
      <c r="M191" s="2">
        <v>1.041853082854185</v>
      </c>
      <c r="N191" s="2">
        <v>4.2715976397021604</v>
      </c>
      <c r="O191" s="2">
        <v>2.4246762655515588</v>
      </c>
      <c r="P191" s="2">
        <v>5.9924092343677096</v>
      </c>
      <c r="Q191" s="4">
        <f>SUM(Frame310[[#This Row],[MgO]:[K2O]],Frame310[[#This Row],[FeO]])/SUM(Frame310[[#This Row],[Al2O3]],Frame310[[#This Row],[Fe2O3]])</f>
        <v>0.71703143962098859</v>
      </c>
    </row>
    <row r="192" spans="1:17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73.46842146623213</v>
      </c>
      <c r="H192" s="2">
        <v>0.113508569279617</v>
      </c>
      <c r="I192" s="2">
        <v>11.7386778730004</v>
      </c>
      <c r="J192" s="2">
        <v>0.75602792605796199</v>
      </c>
      <c r="K192" s="2">
        <v>0.25642272945985051</v>
      </c>
      <c r="L192" s="2">
        <v>0.15134475903948941</v>
      </c>
      <c r="M192" s="2">
        <v>0.92698664911687234</v>
      </c>
      <c r="N192" s="2">
        <v>4.0579313517463094</v>
      </c>
      <c r="O192" s="2">
        <v>2.6390742357510959</v>
      </c>
      <c r="P192" s="2">
        <v>5.8916044403162644</v>
      </c>
      <c r="Q192" s="4">
        <f>SUM(Frame310[[#This Row],[MgO]:[K2O]],Frame310[[#This Row],[FeO]])/SUM(Frame310[[#This Row],[Al2O3]],Frame310[[#This Row],[Fe2O3]])</f>
        <v>0.71123746306570423</v>
      </c>
    </row>
    <row r="193" spans="1:17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73.344686133008949</v>
      </c>
      <c r="H193" s="2">
        <v>0.11328822674682799</v>
      </c>
      <c r="I193" s="2">
        <v>11.70645009717224</v>
      </c>
      <c r="J193" s="2">
        <v>0.7912767586253846</v>
      </c>
      <c r="K193" s="2">
        <v>0.27017187016788541</v>
      </c>
      <c r="L193" s="2">
        <v>0.1416102834335351</v>
      </c>
      <c r="M193" s="2">
        <v>0.85910238616344647</v>
      </c>
      <c r="N193" s="2">
        <v>4.1916643896326393</v>
      </c>
      <c r="O193" s="2">
        <v>2.6905953852371671</v>
      </c>
      <c r="P193" s="2">
        <v>5.891154469811914</v>
      </c>
      <c r="Q193" s="4">
        <f>SUM(Frame310[[#This Row],[MgO]:[K2O]],Frame310[[#This Row],[FeO]])/SUM(Frame310[[#This Row],[Al2O3]],Frame310[[#This Row],[Fe2O3]])</f>
        <v>0.72426509133765582</v>
      </c>
    </row>
    <row r="194" spans="1:17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69.87067755558374</v>
      </c>
      <c r="H194" s="2">
        <v>1.237243295081716</v>
      </c>
      <c r="I194" s="2">
        <v>13.532947979537219</v>
      </c>
      <c r="J194" s="2">
        <v>3.2607978315130399</v>
      </c>
      <c r="K194" s="2">
        <v>0.78219600997049665</v>
      </c>
      <c r="L194" s="2">
        <v>0.49873373135076932</v>
      </c>
      <c r="M194" s="2">
        <v>2.3881672905065692</v>
      </c>
      <c r="N194" s="2">
        <v>1.6688397933660359</v>
      </c>
      <c r="O194" s="2">
        <v>2.8773099885621298</v>
      </c>
      <c r="P194" s="2">
        <v>3.8830865245282808</v>
      </c>
      <c r="Q194" s="4">
        <f>SUM(Frame310[[#This Row],[MgO]:[K2O]],Frame310[[#This Row],[FeO]])/SUM(Frame310[[#This Row],[Al2O3]],Frame310[[#This Row],[Fe2O3]])</f>
        <v>0.747030462504366</v>
      </c>
    </row>
    <row r="195" spans="1:17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64.974519715404668</v>
      </c>
      <c r="H195" s="2">
        <v>0.76632191909661995</v>
      </c>
      <c r="I195" s="2">
        <v>14.943277422384091</v>
      </c>
      <c r="J195" s="2">
        <v>3.0917691154800879</v>
      </c>
      <c r="K195" s="2">
        <v>0.85739497181452617</v>
      </c>
      <c r="L195" s="2">
        <v>0.66095265522083479</v>
      </c>
      <c r="M195" s="2">
        <v>3.4197115639686659</v>
      </c>
      <c r="N195" s="2">
        <v>4.377613962839443</v>
      </c>
      <c r="O195" s="2">
        <v>3.026971580431649</v>
      </c>
      <c r="P195" s="2">
        <v>3.8814670933594142</v>
      </c>
      <c r="Q195" s="4">
        <f>SUM(Frame310[[#This Row],[MgO]:[K2O]],Frame310[[#This Row],[FeO]])/SUM(Frame310[[#This Row],[Al2O3]],Frame310[[#This Row],[Fe2O3]])</f>
        <v>0.9225568706362639</v>
      </c>
    </row>
    <row r="196" spans="1:17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67.477347800624116</v>
      </c>
      <c r="H196" s="2">
        <v>0.29046556119423228</v>
      </c>
      <c r="I196" s="2">
        <v>14.39455408849239</v>
      </c>
      <c r="J196" s="2">
        <v>1.554914276871102</v>
      </c>
      <c r="K196" s="2">
        <v>0.48768627965090339</v>
      </c>
      <c r="L196" s="2">
        <v>0.68181984100717852</v>
      </c>
      <c r="M196" s="2">
        <v>2.785431362418453</v>
      </c>
      <c r="N196" s="2">
        <v>2.5039940488356329</v>
      </c>
      <c r="O196" s="2">
        <v>6.3332430539090003</v>
      </c>
      <c r="P196" s="2">
        <v>3.490543686996999</v>
      </c>
      <c r="Q196" s="4">
        <f>SUM(Frame310[[#This Row],[MgO]:[K2O]],Frame310[[#This Row],[FeO]])/SUM(Frame310[[#This Row],[Al2O3]],Frame310[[#This Row],[Fe2O3]])</f>
        <v>0.93127124950276985</v>
      </c>
    </row>
    <row r="197" spans="1:17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67.591430346517356</v>
      </c>
      <c r="H197" s="2">
        <v>0.28197265885176548</v>
      </c>
      <c r="I197" s="2">
        <v>14.415523853155181</v>
      </c>
      <c r="J197" s="2">
        <v>1.6866680454556311</v>
      </c>
      <c r="K197" s="2">
        <v>0.51662411717158196</v>
      </c>
      <c r="L197" s="2">
        <v>0.61602508563058389</v>
      </c>
      <c r="M197" s="2">
        <v>2.783050519830935</v>
      </c>
      <c r="N197" s="2">
        <v>2.30872026658911</v>
      </c>
      <c r="O197" s="2">
        <v>6.1105750062907722</v>
      </c>
      <c r="P197" s="2">
        <v>3.6894101005070929</v>
      </c>
      <c r="Q197" s="4">
        <f>SUM(Frame310[[#This Row],[MgO]:[K2O]],Frame310[[#This Row],[FeO]])/SUM(Frame310[[#This Row],[Al2O3]],Frame310[[#This Row],[Fe2O3]])</f>
        <v>0.90442707577197268</v>
      </c>
    </row>
    <row r="198" spans="1:17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64.488862957683963</v>
      </c>
      <c r="H198" s="2">
        <v>0.35640321350288351</v>
      </c>
      <c r="I198" s="2">
        <v>15.22442762501508</v>
      </c>
      <c r="J198" s="2">
        <v>2.1970923907023119</v>
      </c>
      <c r="K198" s="2">
        <v>0.68307368359161402</v>
      </c>
      <c r="L198" s="2">
        <v>0.9615302616711231</v>
      </c>
      <c r="M198" s="2">
        <v>3.692007444690844</v>
      </c>
      <c r="N198" s="2">
        <v>2.0180597358060011</v>
      </c>
      <c r="O198" s="2">
        <v>6.5929181355607192</v>
      </c>
      <c r="P198" s="2">
        <v>3.7856245517754701</v>
      </c>
      <c r="Q198" s="4">
        <f>SUM(Frame310[[#This Row],[MgO]:[K2O]],Frame310[[#This Row],[FeO]])/SUM(Frame310[[#This Row],[Al2O3]],Frame310[[#This Row],[Fe2O3]])</f>
        <v>0.97196961788496317</v>
      </c>
    </row>
    <row r="199" spans="1:17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62.014356847830378</v>
      </c>
      <c r="H199" s="2">
        <v>0.42297582052544153</v>
      </c>
      <c r="I199" s="2">
        <v>15.938784929944729</v>
      </c>
      <c r="J199" s="2">
        <v>2.7478564272274482</v>
      </c>
      <c r="K199" s="2">
        <v>0.8512564475512322</v>
      </c>
      <c r="L199" s="2">
        <v>1.25892073686658</v>
      </c>
      <c r="M199" s="2">
        <v>4.2815310063539744</v>
      </c>
      <c r="N199" s="2">
        <v>1.7216442699501631</v>
      </c>
      <c r="O199" s="2">
        <v>6.8810545456975083</v>
      </c>
      <c r="P199" s="2">
        <v>3.8816189680525288</v>
      </c>
      <c r="Q199" s="4">
        <f>SUM(Frame310[[#This Row],[MgO]:[K2O]],Frame310[[#This Row],[FeO]])/SUM(Frame310[[#This Row],[Al2O3]],Frame310[[#This Row],[Fe2O3]])</f>
        <v>1.0060134222620225</v>
      </c>
    </row>
    <row r="200" spans="1:17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65.901043838450192</v>
      </c>
      <c r="H200" s="2">
        <v>0.32394880874342391</v>
      </c>
      <c r="I200" s="2">
        <v>14.971764664194961</v>
      </c>
      <c r="J200" s="2">
        <v>1.966281156054678</v>
      </c>
      <c r="K200" s="2">
        <v>0.60184439049680394</v>
      </c>
      <c r="L200" s="2">
        <v>0.84760273766776451</v>
      </c>
      <c r="M200" s="2">
        <v>3.181168310711123</v>
      </c>
      <c r="N200" s="2">
        <v>2.1783158390243811</v>
      </c>
      <c r="O200" s="2">
        <v>6.2406982573581704</v>
      </c>
      <c r="P200" s="2">
        <v>3.7873319972985282</v>
      </c>
      <c r="Q200" s="4">
        <f>SUM(Frame310[[#This Row],[MgO]:[K2O]],Frame310[[#This Row],[FeO]])/SUM(Frame310[[#This Row],[Al2O3]],Frame310[[#This Row],[Fe2O3]])</f>
        <v>0.92554437768384068</v>
      </c>
    </row>
    <row r="201" spans="1:17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65.886814252446356</v>
      </c>
      <c r="H201" s="2">
        <v>0.34412823803131037</v>
      </c>
      <c r="I201" s="2">
        <v>14.79785388481679</v>
      </c>
      <c r="J201" s="2">
        <v>1.99354426817798</v>
      </c>
      <c r="K201" s="2">
        <v>0.61569401385248579</v>
      </c>
      <c r="L201" s="2">
        <v>0.87519704999110748</v>
      </c>
      <c r="M201" s="2">
        <v>3.42335867478414</v>
      </c>
      <c r="N201" s="2">
        <v>2.1940962410969549</v>
      </c>
      <c r="O201" s="2">
        <v>6.1819331465135594</v>
      </c>
      <c r="P201" s="2">
        <v>3.6873802302893259</v>
      </c>
      <c r="Q201" s="4">
        <f>SUM(Frame310[[#This Row],[MgO]:[K2O]],Frame310[[#This Row],[FeO]])/SUM(Frame310[[#This Row],[Al2O3]],Frame310[[#This Row],[Fe2O3]])</f>
        <v>0.9516387451477093</v>
      </c>
    </row>
    <row r="202" spans="1:17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60.696822399234932</v>
      </c>
      <c r="H202" s="2">
        <v>1.006391862086486</v>
      </c>
      <c r="I202" s="2">
        <v>14.23190001195889</v>
      </c>
      <c r="J202" s="2">
        <v>5.6557844759208669</v>
      </c>
      <c r="K202" s="2">
        <v>1.484407056601138</v>
      </c>
      <c r="L202" s="2">
        <v>1.509587793129729</v>
      </c>
      <c r="M202" s="2">
        <v>5.3547642473280934</v>
      </c>
      <c r="N202" s="2">
        <v>3.3134977346055048</v>
      </c>
      <c r="O202" s="2">
        <v>2.3830599753179991</v>
      </c>
      <c r="P202" s="2">
        <v>4.3637844438163613</v>
      </c>
      <c r="Q202" s="4">
        <f>SUM(Frame310[[#This Row],[MgO]:[K2O]],Frame310[[#This Row],[FeO]])/SUM(Frame310[[#This Row],[Al2O3]],Frame310[[#This Row],[Fe2O3]])</f>
        <v>1.159095081741188</v>
      </c>
    </row>
    <row r="203" spans="1:17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66.494816476678082</v>
      </c>
      <c r="H203" s="2">
        <v>0.46619630953744817</v>
      </c>
      <c r="I203" s="2">
        <v>15.04196664038175</v>
      </c>
      <c r="J203" s="2">
        <v>2.0591016287671131</v>
      </c>
      <c r="K203" s="2">
        <v>0.57758122743709839</v>
      </c>
      <c r="L203" s="2">
        <v>0.23785525996808579</v>
      </c>
      <c r="M203" s="2">
        <v>3.006490485996606</v>
      </c>
      <c r="N203" s="2">
        <v>4.6334204641783128</v>
      </c>
      <c r="O203" s="2">
        <v>2.9969762755978819</v>
      </c>
      <c r="P203" s="2">
        <v>4.485595231457622</v>
      </c>
      <c r="Q203" s="4">
        <f>SUM(Frame310[[#This Row],[MgO]:[K2O]],Frame310[[#This Row],[FeO]])/SUM(Frame310[[#This Row],[Al2O3]],Frame310[[#This Row],[Fe2O3]])</f>
        <v>0.82805496189526473</v>
      </c>
    </row>
    <row r="204" spans="1:17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61.618400847788081</v>
      </c>
      <c r="H204" s="2">
        <v>0.88502104692575911</v>
      </c>
      <c r="I204" s="2">
        <v>14.55050731988694</v>
      </c>
      <c r="J204" s="2">
        <v>4.7380465537582381</v>
      </c>
      <c r="K204" s="2">
        <v>1.2720887329668029</v>
      </c>
      <c r="L204" s="2">
        <v>1.779558449194806</v>
      </c>
      <c r="M204" s="2">
        <v>4.4155888792855089</v>
      </c>
      <c r="N204" s="2">
        <v>4.1110655083003014</v>
      </c>
      <c r="O204" s="2">
        <v>2.3600561251353591</v>
      </c>
      <c r="P204" s="2">
        <v>4.2696665367582023</v>
      </c>
      <c r="Q204" s="4">
        <f>SUM(Frame310[[#This Row],[MgO]:[K2O]],Frame310[[#This Row],[FeO]])/SUM(Frame310[[#This Row],[Al2O3]],Frame310[[#This Row],[Fe2O3]])</f>
        <v>1.0999658625889772</v>
      </c>
    </row>
    <row r="205" spans="1:17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73.023351124949713</v>
      </c>
      <c r="H205" s="2">
        <v>0.15534826532561649</v>
      </c>
      <c r="I205" s="2">
        <v>11.93622577510925</v>
      </c>
      <c r="J205" s="2">
        <v>1.0572773956157691</v>
      </c>
      <c r="K205" s="2">
        <v>0.33925385348469711</v>
      </c>
      <c r="L205" s="2">
        <v>0.1474823863491492</v>
      </c>
      <c r="M205" s="2">
        <v>1.248682687377672</v>
      </c>
      <c r="N205" s="2">
        <v>3.9230265464907119</v>
      </c>
      <c r="O205" s="2">
        <v>2.9791400323787198</v>
      </c>
      <c r="P205" s="2">
        <v>5.1902119329187206</v>
      </c>
      <c r="Q205" s="4">
        <f>SUM(Frame310[[#This Row],[MgO]:[K2O]],Frame310[[#This Row],[FeO]])/SUM(Frame310[[#This Row],[Al2O3]],Frame310[[#This Row],[Fe2O3]])</f>
        <v>0.76213796375169651</v>
      </c>
    </row>
    <row r="206" spans="1:17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70.83769134915633</v>
      </c>
      <c r="H206" s="2">
        <v>0.44147592495071009</v>
      </c>
      <c r="I206" s="2">
        <v>13.33065347296818</v>
      </c>
      <c r="J206" s="2">
        <v>2.649243064642187</v>
      </c>
      <c r="K206" s="2">
        <v>0.66283616289204428</v>
      </c>
      <c r="L206" s="2">
        <v>0.42228131951807052</v>
      </c>
      <c r="M206" s="2">
        <v>2.140198505739312</v>
      </c>
      <c r="N206" s="2">
        <v>3.0903314746549708</v>
      </c>
      <c r="O206" s="2">
        <v>2.6392582469879411</v>
      </c>
      <c r="P206" s="2">
        <v>3.786030478490253</v>
      </c>
      <c r="Q206" s="4">
        <f>SUM(Frame310[[#This Row],[MgO]:[K2O]],Frame310[[#This Row],[FeO]])/SUM(Frame310[[#This Row],[Al2O3]],Frame310[[#This Row],[Fe2O3]])</f>
        <v>0.7818859266886421</v>
      </c>
    </row>
    <row r="207" spans="1:17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71.922322890113676</v>
      </c>
      <c r="H207" s="2">
        <v>0.18887164624504629</v>
      </c>
      <c r="I207" s="2">
        <v>12.18222118280549</v>
      </c>
      <c r="J207" s="2">
        <v>1.3109396117956491</v>
      </c>
      <c r="K207" s="2">
        <v>0.42413401447755922</v>
      </c>
      <c r="L207" s="2">
        <v>0.1038794054347755</v>
      </c>
      <c r="M207" s="2">
        <v>1.3409886883398301</v>
      </c>
      <c r="N207" s="2">
        <v>4.1740633820155253</v>
      </c>
      <c r="O207" s="2">
        <v>2.9652848460472279</v>
      </c>
      <c r="P207" s="2">
        <v>5.3872943327252232</v>
      </c>
      <c r="Q207" s="4">
        <f>SUM(Frame310[[#This Row],[MgO]:[K2O]],Frame310[[#This Row],[FeO]])/SUM(Frame310[[#This Row],[Al2O3]],Frame310[[#This Row],[Fe2O3]])</f>
        <v>0.78493393044847992</v>
      </c>
    </row>
    <row r="208" spans="1:17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71.790197062279944</v>
      </c>
      <c r="H208" s="2">
        <v>0.17964095142675079</v>
      </c>
      <c r="I208" s="2">
        <v>12.17776554935026</v>
      </c>
      <c r="J208" s="2">
        <v>1.3710351696897509</v>
      </c>
      <c r="K208" s="2">
        <v>0.44351756890384209</v>
      </c>
      <c r="L208" s="2">
        <v>0.1229122299235663</v>
      </c>
      <c r="M208" s="2">
        <v>1.4087632506624139</v>
      </c>
      <c r="N208" s="2">
        <v>4.131741882815267</v>
      </c>
      <c r="O208" s="2">
        <v>2.9877126658343811</v>
      </c>
      <c r="P208" s="2">
        <v>5.3867136691138153</v>
      </c>
      <c r="Q208" s="4">
        <f>SUM(Frame310[[#This Row],[MgO]:[K2O]],Frame310[[#This Row],[FeO]])/SUM(Frame310[[#This Row],[Al2O3]],Frame310[[#This Row],[Fe2O3]])</f>
        <v>0.79406864619258644</v>
      </c>
    </row>
    <row r="209" spans="1:17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71.465444162359745</v>
      </c>
      <c r="H209" s="2">
        <v>0.2179980392220523</v>
      </c>
      <c r="I209" s="2">
        <v>12.33110647947348</v>
      </c>
      <c r="J209" s="2">
        <v>1.460000359111493</v>
      </c>
      <c r="K209" s="2">
        <v>0.46736036187179691</v>
      </c>
      <c r="L209" s="2">
        <v>0.1137381074202012</v>
      </c>
      <c r="M209" s="2">
        <v>1.5070299233176661</v>
      </c>
      <c r="N209" s="2">
        <v>4.4263080137694963</v>
      </c>
      <c r="O209" s="2">
        <v>2.8244963342683289</v>
      </c>
      <c r="P209" s="2">
        <v>5.1865182191857286</v>
      </c>
      <c r="Q209" s="4">
        <f>SUM(Frame310[[#This Row],[MgO]:[K2O]],Frame310[[#This Row],[FeO]])/SUM(Frame310[[#This Row],[Al2O3]],Frame310[[#This Row],[Fe2O3]])</f>
        <v>0.80725081105114693</v>
      </c>
    </row>
    <row r="210" spans="1:17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71.77428926287908</v>
      </c>
      <c r="H210" s="2">
        <v>0.22791518157040211</v>
      </c>
      <c r="I210" s="2">
        <v>12.44986679328321</v>
      </c>
      <c r="J210" s="2">
        <v>1.6219523077017579</v>
      </c>
      <c r="K210" s="2">
        <v>0.49741470853736042</v>
      </c>
      <c r="L210" s="2">
        <v>0.16143992027903481</v>
      </c>
      <c r="M210" s="2">
        <v>1.2535334986372111</v>
      </c>
      <c r="N210" s="2">
        <v>4.2544167226475036</v>
      </c>
      <c r="O210" s="2">
        <v>2.7729680424398921</v>
      </c>
      <c r="P210" s="2">
        <v>4.9862035620245564</v>
      </c>
      <c r="Q210" s="4">
        <f>SUM(Frame310[[#This Row],[MgO]:[K2O]],Frame310[[#This Row],[FeO]])/SUM(Frame310[[#This Row],[Al2O3]],Frame310[[#This Row],[Fe2O3]])</f>
        <v>0.77733001250418587</v>
      </c>
    </row>
    <row r="211" spans="1:17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71.766512880504308</v>
      </c>
      <c r="H211" s="2">
        <v>0.28687480165424772</v>
      </c>
      <c r="I211" s="2">
        <v>12.813741140556401</v>
      </c>
      <c r="J211" s="2">
        <v>1.688325485048852</v>
      </c>
      <c r="K211" s="2">
        <v>0.48288166870703592</v>
      </c>
      <c r="L211" s="2">
        <v>0.20081236115797349</v>
      </c>
      <c r="M211" s="2">
        <v>1.405686528105814</v>
      </c>
      <c r="N211" s="2">
        <v>4.3318095049791419</v>
      </c>
      <c r="O211" s="2">
        <v>2.734873109103829</v>
      </c>
      <c r="P211" s="2">
        <v>4.2884825201823906</v>
      </c>
      <c r="Q211" s="4">
        <f>SUM(Frame310[[#This Row],[MgO]:[K2O]],Frame310[[#This Row],[FeO]])/SUM(Frame310[[#This Row],[Al2O3]],Frame310[[#This Row],[Fe2O3]])</f>
        <v>0.77925854835688035</v>
      </c>
    </row>
    <row r="212" spans="1:17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72.94359776113896</v>
      </c>
      <c r="H212" s="2">
        <v>0.15963454710856881</v>
      </c>
      <c r="I212" s="2">
        <v>11.427955519478131</v>
      </c>
      <c r="J212" s="2">
        <v>0.78577534388493042</v>
      </c>
      <c r="K212" s="2">
        <v>0.28577403831830889</v>
      </c>
      <c r="L212" s="2">
        <v>7.5122139815797059E-2</v>
      </c>
      <c r="M212" s="2">
        <v>0.86390460788166623</v>
      </c>
      <c r="N212" s="2">
        <v>4.0472052825760656</v>
      </c>
      <c r="O212" s="2">
        <v>3.2208617446022991</v>
      </c>
      <c r="P212" s="2">
        <v>6.19016901519527</v>
      </c>
      <c r="Q212" s="4">
        <f>SUM(Frame310[[#This Row],[MgO]:[K2O]],Frame310[[#This Row],[FeO]])/SUM(Frame310[[#This Row],[Al2O3]],Frame310[[#This Row],[Fe2O3]])</f>
        <v>0.76772039804993386</v>
      </c>
    </row>
    <row r="213" spans="1:17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72.432744202718098</v>
      </c>
      <c r="H213" s="2">
        <v>0.18723728629370059</v>
      </c>
      <c r="I213" s="2">
        <v>11.589988021580069</v>
      </c>
      <c r="J213" s="2">
        <v>0.8565513428353223</v>
      </c>
      <c r="K213" s="2">
        <v>0.31233836490873129</v>
      </c>
      <c r="L213" s="2">
        <v>0.14042796472027541</v>
      </c>
      <c r="M213" s="2">
        <v>0.926824567153818</v>
      </c>
      <c r="N213" s="2">
        <v>4.3251813133844843</v>
      </c>
      <c r="O213" s="2">
        <v>2.9396253948111002</v>
      </c>
      <c r="P213" s="2">
        <v>6.2890815415944106</v>
      </c>
      <c r="Q213" s="4">
        <f>SUM(Frame310[[#This Row],[MgO]:[K2O]],Frame310[[#This Row],[FeO]])/SUM(Frame310[[#This Row],[Al2O3]],Frame310[[#This Row],[Fe2O3]])</f>
        <v>0.77200122770416246</v>
      </c>
    </row>
    <row r="214" spans="1:17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73.426709519850235</v>
      </c>
      <c r="H214" s="2">
        <v>0.13230037751324369</v>
      </c>
      <c r="I214" s="2">
        <v>11.718033436887289</v>
      </c>
      <c r="J214" s="2">
        <v>0.93282330566864657</v>
      </c>
      <c r="K214" s="2">
        <v>0.31020242499421508</v>
      </c>
      <c r="L214" s="2">
        <v>8.5050242687085192E-2</v>
      </c>
      <c r="M214" s="2">
        <v>0.81270231900992518</v>
      </c>
      <c r="N214" s="2">
        <v>3.335859518726787</v>
      </c>
      <c r="O214" s="2">
        <v>3.8556110018145291</v>
      </c>
      <c r="P214" s="2">
        <v>5.3907078528480499</v>
      </c>
      <c r="Q214" s="4">
        <f>SUM(Frame310[[#This Row],[MgO]:[K2O]],Frame310[[#This Row],[FeO]])/SUM(Frame310[[#This Row],[Al2O3]],Frame310[[#This Row],[Fe2O3]])</f>
        <v>0.75007228753292088</v>
      </c>
    </row>
    <row r="215" spans="1:17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67.101263532576439</v>
      </c>
      <c r="H215" s="2">
        <v>9.8388949461255801E-2</v>
      </c>
      <c r="I215" s="2">
        <v>13.577675025653299</v>
      </c>
      <c r="J215" s="2">
        <v>4.7454664893438938</v>
      </c>
      <c r="K215" s="2">
        <v>1.158871843682076</v>
      </c>
      <c r="L215" s="2">
        <v>0.88550054515130217</v>
      </c>
      <c r="M215" s="2">
        <v>2.9516684838376732</v>
      </c>
      <c r="N215" s="2">
        <v>3.8371690289889759</v>
      </c>
      <c r="O215" s="2">
        <v>1.9677789892251161</v>
      </c>
      <c r="P215" s="2">
        <v>3.676217112079966</v>
      </c>
      <c r="Q215" s="4">
        <f>SUM(Frame310[[#This Row],[MgO]:[K2O]],Frame310[[#This Row],[FeO]])/SUM(Frame310[[#This Row],[Al2O3]],Frame310[[#This Row],[Fe2O3]])</f>
        <v>0.97631987087052563</v>
      </c>
    </row>
    <row r="216" spans="1:17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62.874186098731798</v>
      </c>
      <c r="H216" s="2">
        <v>0.37876015722127598</v>
      </c>
      <c r="I216" s="2">
        <v>17.422967232178689</v>
      </c>
      <c r="J216" s="2">
        <v>1.9007194241876351</v>
      </c>
      <c r="K216" s="2">
        <v>0.4507095877209582</v>
      </c>
      <c r="L216" s="2">
        <v>2.083180864717018</v>
      </c>
      <c r="M216" s="2">
        <v>4.8291920045712677</v>
      </c>
      <c r="N216" s="2">
        <v>4.5451218866553109</v>
      </c>
      <c r="O216" s="2">
        <v>1.3256605502744649</v>
      </c>
      <c r="P216" s="2">
        <v>4.1895021937415704</v>
      </c>
      <c r="Q216" s="4">
        <f>SUM(Frame310[[#This Row],[MgO]:[K2O]],Frame310[[#This Row],[FeO]])/SUM(Frame310[[#This Row],[Al2O3]],Frame310[[#This Row],[Fe2O3]])</f>
        <v>0.82153632284866052</v>
      </c>
    </row>
    <row r="217" spans="1:17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66.493077603887585</v>
      </c>
      <c r="H217" s="2">
        <v>0.45490169539777531</v>
      </c>
      <c r="I217" s="2">
        <v>15.292439972946489</v>
      </c>
      <c r="J217" s="2">
        <v>2.254363281638283</v>
      </c>
      <c r="K217" s="2">
        <v>0.64746488179312911</v>
      </c>
      <c r="L217" s="2">
        <v>0.60976184702254999</v>
      </c>
      <c r="M217" s="2">
        <v>1.8389643005441989</v>
      </c>
      <c r="N217" s="2">
        <v>4.065078980150334</v>
      </c>
      <c r="O217" s="2">
        <v>4.2586541696813009</v>
      </c>
      <c r="P217" s="2">
        <v>4.0852932669383524</v>
      </c>
      <c r="Q217" s="4">
        <f>SUM(Frame310[[#This Row],[MgO]:[K2O]],Frame310[[#This Row],[FeO]])/SUM(Frame310[[#This Row],[Al2O3]],Frame310[[#This Row],[Fe2O3]])</f>
        <v>0.81724594329452571</v>
      </c>
    </row>
    <row r="218" spans="1:17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66.668126953558499</v>
      </c>
      <c r="H218" s="2">
        <v>0.38096072544890569</v>
      </c>
      <c r="I218" s="2">
        <v>14.000306660247279</v>
      </c>
      <c r="J218" s="2">
        <v>3.1305901566875312</v>
      </c>
      <c r="K218" s="2">
        <v>0.97150678555750358</v>
      </c>
      <c r="L218" s="2">
        <v>0.38096072544890569</v>
      </c>
      <c r="M218" s="2">
        <v>1.3333625390711701</v>
      </c>
      <c r="N218" s="2">
        <v>5.2382099749224542</v>
      </c>
      <c r="O218" s="2">
        <v>3.619126891764604</v>
      </c>
      <c r="P218" s="2">
        <v>4.2768485872931343</v>
      </c>
      <c r="Q218" s="4">
        <f>SUM(Frame310[[#This Row],[MgO]:[K2O]],Frame310[[#This Row],[FeO]])/SUM(Frame310[[#This Row],[Al2O3]],Frame310[[#This Row],[Fe2O3]])</f>
        <v>0.91520311400447907</v>
      </c>
    </row>
    <row r="219" spans="1:17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62.734341596309257</v>
      </c>
      <c r="H219" s="2">
        <v>0.59050702533504884</v>
      </c>
      <c r="I219" s="2">
        <v>14.387750537925401</v>
      </c>
      <c r="J219" s="2">
        <v>3.9420287152813098</v>
      </c>
      <c r="K219" s="2">
        <v>1.3297536611032701</v>
      </c>
      <c r="L219" s="2">
        <v>0.50614887885861337</v>
      </c>
      <c r="M219" s="2">
        <v>2.183938681001055</v>
      </c>
      <c r="N219" s="2">
        <v>5.0989812981312159</v>
      </c>
      <c r="O219" s="2">
        <v>2.774445706336103</v>
      </c>
      <c r="P219" s="2">
        <v>6.4521038997187272</v>
      </c>
      <c r="Q219" s="4">
        <f>SUM(Frame310[[#This Row],[MgO]:[K2O]],Frame310[[#This Row],[FeO]])/SUM(Frame310[[#This Row],[Al2O3]],Frame310[[#This Row],[Fe2O3]])</f>
        <v>0.92289100711706684</v>
      </c>
    </row>
    <row r="220" spans="1:17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64.434740732626139</v>
      </c>
      <c r="H220" s="2">
        <v>0.3795861015176798</v>
      </c>
      <c r="I220" s="2">
        <v>14.898754484568929</v>
      </c>
      <c r="J220" s="2">
        <v>3.5604302204975671</v>
      </c>
      <c r="K220" s="2">
        <v>1.050372415730491</v>
      </c>
      <c r="L220" s="2">
        <v>0.66427567765593942</v>
      </c>
      <c r="M220" s="2">
        <v>2.2775166091060779</v>
      </c>
      <c r="N220" s="2">
        <v>5.3142054212475154</v>
      </c>
      <c r="O220" s="2">
        <v>2.8468957613825991</v>
      </c>
      <c r="P220" s="2">
        <v>4.5732225756670593</v>
      </c>
      <c r="Q220" s="4">
        <f>SUM(Frame310[[#This Row],[MgO]:[K2O]],Frame310[[#This Row],[FeO]])/SUM(Frame310[[#This Row],[Al2O3]],Frame310[[#This Row],[Fe2O3]])</f>
        <v>0.91938096558843097</v>
      </c>
    </row>
    <row r="221" spans="1:17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72.737249023719855</v>
      </c>
      <c r="H221" s="2">
        <v>0.1332184048053478</v>
      </c>
      <c r="I221" s="2">
        <v>12.01820323351102</v>
      </c>
      <c r="J221" s="2">
        <v>0.66247616081769622</v>
      </c>
      <c r="K221" s="2">
        <v>0.220477569770656</v>
      </c>
      <c r="L221" s="2">
        <v>0.21885880789449991</v>
      </c>
      <c r="M221" s="2">
        <v>1.2179968439346081</v>
      </c>
      <c r="N221" s="2">
        <v>3.90139614072804</v>
      </c>
      <c r="O221" s="2">
        <v>2.7975865009123031</v>
      </c>
      <c r="P221" s="2">
        <v>6.0925373139059626</v>
      </c>
      <c r="Q221" s="4">
        <f>SUM(Frame310[[#This Row],[MgO]:[K2O]],Frame310[[#This Row],[FeO]])/SUM(Frame310[[#This Row],[Al2O3]],Frame310[[#This Row],[Fe2O3]])</f>
        <v>0.7188940209902337</v>
      </c>
    </row>
    <row r="222" spans="1:17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72.814564094336461</v>
      </c>
      <c r="H222" s="2">
        <v>0.13336000749878471</v>
      </c>
      <c r="I222" s="2">
        <v>12.030977819354639</v>
      </c>
      <c r="J222" s="2">
        <v>0.66313147977723641</v>
      </c>
      <c r="K222" s="2">
        <v>0.22083259354953541</v>
      </c>
      <c r="L222" s="2">
        <v>0.21909144089086061</v>
      </c>
      <c r="M222" s="2">
        <v>1.2192914971317459</v>
      </c>
      <c r="N222" s="2">
        <v>3.9055430767501238</v>
      </c>
      <c r="O222" s="2">
        <v>2.8005601574744801</v>
      </c>
      <c r="P222" s="2">
        <v>5.9926478332361217</v>
      </c>
      <c r="Q222" s="4">
        <f>SUM(Frame310[[#This Row],[MgO]:[K2O]],Frame310[[#This Row],[FeO]])/SUM(Frame310[[#This Row],[Al2O3]],Frame310[[#This Row],[Fe2O3]])</f>
        <v>0.71888295322851692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D915-43C2-6E4D-8599-6986AAB1EFDD}">
  <dimension ref="A1:Q222"/>
  <sheetViews>
    <sheetView workbookViewId="0">
      <selection activeCell="Q2" sqref="Q2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302</v>
      </c>
    </row>
    <row r="2" spans="1:17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71.66019191633022</v>
      </c>
      <c r="H2" s="2">
        <v>0.35319919345398237</v>
      </c>
      <c r="I2" s="2">
        <v>12.9702592707268</v>
      </c>
      <c r="J2" s="2">
        <v>1.2856476123385081</v>
      </c>
      <c r="K2" s="2">
        <v>0.50795916030068333</v>
      </c>
      <c r="L2" s="2">
        <v>0.1962217741411014</v>
      </c>
      <c r="M2" s="2">
        <v>1.0595975803619471</v>
      </c>
      <c r="N2" s="2">
        <v>4.1991459666195698</v>
      </c>
      <c r="O2" s="2">
        <v>4.2776346762760102</v>
      </c>
      <c r="P2" s="2">
        <v>3.4901428494511841</v>
      </c>
      <c r="Q2" s="4">
        <f>SUM(Frame411[[#This Row],[MgO]:[K2O]],Frame411[[#This Row],[FeO]])/SUM(Frame411[[#This Row],[Al2O3]],Frame411[[#This Row],[Fe2O3]])</f>
        <v>0.81748546116247978</v>
      </c>
    </row>
    <row r="3" spans="1:17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70.887254833454406</v>
      </c>
      <c r="H3" s="2">
        <v>0.40124861226483621</v>
      </c>
      <c r="I3" s="2">
        <v>12.87816974602379</v>
      </c>
      <c r="J3" s="2">
        <v>0.98515751694805997</v>
      </c>
      <c r="K3" s="2">
        <v>0.42982035805649782</v>
      </c>
      <c r="L3" s="2">
        <v>7.005896305527913E-2</v>
      </c>
      <c r="M3" s="2">
        <v>1.0827340321046279</v>
      </c>
      <c r="N3" s="2">
        <v>4.0379625434656647</v>
      </c>
      <c r="O3" s="2">
        <v>3.5411785473282462</v>
      </c>
      <c r="P3" s="2">
        <v>5.6864148472985683</v>
      </c>
      <c r="Q3" s="4">
        <f>SUM(Frame411[[#This Row],[MgO]:[K2O]],Frame411[[#This Row],[FeO]])/SUM(Frame411[[#This Row],[Al2O3]],Frame411[[#This Row],[Fe2O3]])</f>
        <v>0.73016973464103907</v>
      </c>
    </row>
    <row r="4" spans="1:17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71.890400531065936</v>
      </c>
      <c r="H4" s="2">
        <v>0.25426507658186492</v>
      </c>
      <c r="I4" s="2">
        <v>12.145611952359101</v>
      </c>
      <c r="J4" s="2">
        <v>0.99781459809074602</v>
      </c>
      <c r="K4" s="2">
        <v>0.45241018252230919</v>
      </c>
      <c r="L4" s="2">
        <v>0.1906122179975748</v>
      </c>
      <c r="M4" s="2">
        <v>0.85344475114541041</v>
      </c>
      <c r="N4" s="2">
        <v>3.6290595915952548</v>
      </c>
      <c r="O4" s="2">
        <v>4.0004320736620018</v>
      </c>
      <c r="P4" s="2">
        <v>5.5859490249798114</v>
      </c>
      <c r="Q4" s="4">
        <f>SUM(Frame411[[#This Row],[MgO]:[K2O]],Frame411[[#This Row],[FeO]])/SUM(Frame411[[#This Row],[Al2O3]],Frame411[[#This Row],[Fe2O3]])</f>
        <v>0.76768901728731787</v>
      </c>
    </row>
    <row r="5" spans="1:17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72.105261414822536</v>
      </c>
      <c r="H5" s="2">
        <v>0.24803820146582059</v>
      </c>
      <c r="I5" s="2">
        <v>12.6272517033672</v>
      </c>
      <c r="J5" s="2">
        <v>1.230957353390284</v>
      </c>
      <c r="K5" s="2">
        <v>0.4997057190273706</v>
      </c>
      <c r="L5" s="2">
        <v>0.16212416736831259</v>
      </c>
      <c r="M5" s="2">
        <v>0.81104715884440992</v>
      </c>
      <c r="N5" s="2">
        <v>3.918102216639662</v>
      </c>
      <c r="O5" s="2">
        <v>3.909981797537819</v>
      </c>
      <c r="P5" s="2">
        <v>4.4875302675365756</v>
      </c>
      <c r="Q5" s="4">
        <f>SUM(Frame411[[#This Row],[MgO]:[K2O]],Frame411[[#This Row],[FeO]])/SUM(Frame411[[#This Row],[Al2O3]],Frame411[[#This Row],[Fe2O3]])</f>
        <v>0.76424508520653422</v>
      </c>
    </row>
    <row r="6" spans="1:17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73.601278891039996</v>
      </c>
      <c r="H6" s="2">
        <v>0.28193393579551163</v>
      </c>
      <c r="I6" s="2">
        <v>12.052428311215101</v>
      </c>
      <c r="J6" s="2">
        <v>1.041994801960022</v>
      </c>
      <c r="K6" s="2">
        <v>0.41741725451042572</v>
      </c>
      <c r="L6" s="2">
        <v>0.1602676032539973</v>
      </c>
      <c r="M6" s="2">
        <v>0.91229446305169304</v>
      </c>
      <c r="N6" s="2">
        <v>3.3525495470867841</v>
      </c>
      <c r="O6" s="2">
        <v>3.9895593399094831</v>
      </c>
      <c r="P6" s="2">
        <v>4.1902758521769847</v>
      </c>
      <c r="Q6" s="4">
        <f>SUM(Frame411[[#This Row],[MgO]:[K2O]],Frame411[[#This Row],[FeO]])/SUM(Frame411[[#This Row],[Al2O3]],Frame411[[#This Row],[Fe2O3]])</f>
        <v>0.75836270027709585</v>
      </c>
    </row>
    <row r="7" spans="1:17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70.994789684739757</v>
      </c>
      <c r="H7" s="2">
        <v>0.35501698170874008</v>
      </c>
      <c r="I7" s="2">
        <v>12.29571918166234</v>
      </c>
      <c r="J7" s="2">
        <v>0.9659758738701798</v>
      </c>
      <c r="K7" s="2">
        <v>0.43723490523571917</v>
      </c>
      <c r="L7" s="2">
        <v>0.1645199253062041</v>
      </c>
      <c r="M7" s="2">
        <v>1.3421384385165289</v>
      </c>
      <c r="N7" s="2">
        <v>3.6627392901420688</v>
      </c>
      <c r="O7" s="2">
        <v>4.0956867126545218</v>
      </c>
      <c r="P7" s="2">
        <v>5.6861790061639441</v>
      </c>
      <c r="Q7" s="4">
        <f>SUM(Frame411[[#This Row],[MgO]:[K2O]],Frame411[[#This Row],[FeO]])/SUM(Frame411[[#This Row],[Al2O3]],Frame411[[#This Row],[Fe2O3]])</f>
        <v>0.80351033787336501</v>
      </c>
    </row>
    <row r="8" spans="1:17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72.475563535065007</v>
      </c>
      <c r="H8" s="2">
        <v>0.13786353946497559</v>
      </c>
      <c r="I8" s="2">
        <v>11.25181533794926</v>
      </c>
      <c r="J8" s="2">
        <v>0.66538556042767971</v>
      </c>
      <c r="K8" s="2">
        <v>0.34808193734848503</v>
      </c>
      <c r="L8" s="2">
        <v>8.8025293916884947E-2</v>
      </c>
      <c r="M8" s="2">
        <v>0.54377373783399829</v>
      </c>
      <c r="N8" s="2">
        <v>2.5909416931135301</v>
      </c>
      <c r="O8" s="2">
        <v>5.4110959213751286</v>
      </c>
      <c r="P8" s="2">
        <v>6.4874534435050499</v>
      </c>
      <c r="Q8" s="4">
        <f>SUM(Frame411[[#This Row],[MgO]:[K2O]],Frame411[[#This Row],[FeO]])/SUM(Frame411[[#This Row],[Al2O3]],Frame411[[#This Row],[Fe2O3]])</f>
        <v>0.80166418598120992</v>
      </c>
    </row>
    <row r="9" spans="1:17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73.981526811711674</v>
      </c>
      <c r="H9" s="2">
        <v>0.1421433088260628</v>
      </c>
      <c r="I9" s="2">
        <v>11.8756898274462</v>
      </c>
      <c r="J9" s="2">
        <v>0.72501345101254822</v>
      </c>
      <c r="K9" s="2">
        <v>0.30326603610936209</v>
      </c>
      <c r="L9" s="2">
        <v>8.6177750931126285E-2</v>
      </c>
      <c r="M9" s="2">
        <v>0.59014504193417527</v>
      </c>
      <c r="N9" s="2">
        <v>3.532743479642356</v>
      </c>
      <c r="O9" s="2">
        <v>4.2708637075506948</v>
      </c>
      <c r="P9" s="2">
        <v>4.4924305848357946</v>
      </c>
      <c r="Q9" s="4">
        <f>SUM(Frame411[[#This Row],[MgO]:[K2O]],Frame411[[#This Row],[FeO]])/SUM(Frame411[[#This Row],[Al2O3]],Frame411[[#This Row],[Fe2O3]])</f>
        <v>0.75580727397295788</v>
      </c>
    </row>
    <row r="10" spans="1:17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69.465260425867427</v>
      </c>
      <c r="H10" s="2">
        <v>0.33679292270299732</v>
      </c>
      <c r="I10" s="2">
        <v>13.86853257962049</v>
      </c>
      <c r="J10" s="2">
        <v>1.4948936183930159</v>
      </c>
      <c r="K10" s="2">
        <v>0.58415343127233299</v>
      </c>
      <c r="L10" s="2">
        <v>0.44042536351986189</v>
      </c>
      <c r="M10" s="2">
        <v>1.6688275718215531</v>
      </c>
      <c r="N10" s="2">
        <v>3.793017389627396</v>
      </c>
      <c r="O10" s="2">
        <v>3.7629935052767838</v>
      </c>
      <c r="P10" s="2">
        <v>4.5851031918981588</v>
      </c>
      <c r="Q10" s="4">
        <f>SUM(Frame411[[#This Row],[MgO]:[K2O]],Frame411[[#This Row],[FeO]])/SUM(Frame411[[#This Row],[Al2O3]],Frame411[[#This Row],[Fe2O3]])</f>
        <v>0.77218569892318489</v>
      </c>
    </row>
    <row r="11" spans="1:17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71.37840297086268</v>
      </c>
      <c r="H11" s="2">
        <v>0.49922725034139692</v>
      </c>
      <c r="I11" s="2">
        <v>12.46404001737204</v>
      </c>
      <c r="J11" s="2">
        <v>2.2466313629635111</v>
      </c>
      <c r="K11" s="2">
        <v>0.78074174405481833</v>
      </c>
      <c r="L11" s="2">
        <v>0.54360256216974323</v>
      </c>
      <c r="M11" s="2">
        <v>2.274257695656253</v>
      </c>
      <c r="N11" s="2">
        <v>3.1562255051078871</v>
      </c>
      <c r="O11" s="2">
        <v>2.8733303960659291</v>
      </c>
      <c r="P11" s="2">
        <v>3.783540495405747</v>
      </c>
      <c r="Q11" s="4">
        <f>SUM(Frame411[[#This Row],[MgO]:[K2O]],Frame411[[#This Row],[FeO]])/SUM(Frame411[[#This Row],[Al2O3]],Frame411[[#This Row],[Fe2O3]])</f>
        <v>0.83761648336651517</v>
      </c>
    </row>
    <row r="12" spans="1:17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72.294025020700147</v>
      </c>
      <c r="H12" s="2">
        <v>0.2336908125336222</v>
      </c>
      <c r="I12" s="2">
        <v>13.370472017776549</v>
      </c>
      <c r="J12" s="2">
        <v>0.9599972734775728</v>
      </c>
      <c r="K12" s="2">
        <v>0.34999637587983662</v>
      </c>
      <c r="L12" s="2">
        <v>0.21699925548131771</v>
      </c>
      <c r="M12" s="2">
        <v>1.9529902947314071</v>
      </c>
      <c r="N12" s="2">
        <v>3.3885212886382021</v>
      </c>
      <c r="O12" s="2">
        <v>4.0395180535486714</v>
      </c>
      <c r="P12" s="2">
        <v>3.1937896072326701</v>
      </c>
      <c r="Q12" s="4">
        <f>SUM(Frame411[[#This Row],[MgO]:[K2O]],Frame411[[#This Row],[FeO]])/SUM(Frame411[[#This Row],[Al2O3]],Frame411[[#This Row],[Fe2O3]])</f>
        <v>0.76950916418849369</v>
      </c>
    </row>
    <row r="13" spans="1:17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73.65475941656419</v>
      </c>
      <c r="H13" s="2">
        <v>0.19863743100475781</v>
      </c>
      <c r="I13" s="2">
        <v>12.69293184120402</v>
      </c>
      <c r="J13" s="2">
        <v>0.78077102190507153</v>
      </c>
      <c r="K13" s="2">
        <v>0.27936911118465257</v>
      </c>
      <c r="L13" s="2">
        <v>0.25822866030618508</v>
      </c>
      <c r="M13" s="2">
        <v>2.4035129151575689</v>
      </c>
      <c r="N13" s="2">
        <v>3.635064987387068</v>
      </c>
      <c r="O13" s="2">
        <v>2.6021503461623281</v>
      </c>
      <c r="P13" s="2">
        <v>3.4945742691241608</v>
      </c>
      <c r="Q13" s="4">
        <f>SUM(Frame411[[#This Row],[MgO]:[K2O]],Frame411[[#This Row],[FeO]])/SUM(Frame411[[#This Row],[Al2O3]],Frame411[[#This Row],[Fe2O3]])</f>
        <v>0.74618434820815904</v>
      </c>
    </row>
    <row r="14" spans="1:17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71.919838567614789</v>
      </c>
      <c r="H14" s="2">
        <v>0.48163740148734557</v>
      </c>
      <c r="I14" s="2">
        <v>12.90505707320181</v>
      </c>
      <c r="J14" s="2">
        <v>1.605016255400677</v>
      </c>
      <c r="K14" s="2">
        <v>0.5492992512265501</v>
      </c>
      <c r="L14" s="2">
        <v>0.66579369514415288</v>
      </c>
      <c r="M14" s="2">
        <v>2.6206754962439649</v>
      </c>
      <c r="N14" s="2">
        <v>3.1164789953065282</v>
      </c>
      <c r="O14" s="2">
        <v>3.045650490644447</v>
      </c>
      <c r="P14" s="2">
        <v>3.090552773729736</v>
      </c>
      <c r="Q14" s="4">
        <f>SUM(Frame411[[#This Row],[MgO]:[K2O]],Frame411[[#This Row],[FeO]])/SUM(Frame411[[#This Row],[Al2O3]],Frame411[[#This Row],[Fe2O3]])</f>
        <v>0.82156400991627576</v>
      </c>
    </row>
    <row r="15" spans="1:17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63.431375429470812</v>
      </c>
      <c r="H15" s="2">
        <v>0.95757966233430747</v>
      </c>
      <c r="I15" s="2">
        <v>14.495769559698919</v>
      </c>
      <c r="J15" s="2">
        <v>3.813113925889275</v>
      </c>
      <c r="K15" s="2">
        <v>1.3475310789518531</v>
      </c>
      <c r="L15" s="2">
        <v>1.6509991787075931</v>
      </c>
      <c r="M15" s="2">
        <v>3.5661575127768992</v>
      </c>
      <c r="N15" s="2">
        <v>4.3586369600606538</v>
      </c>
      <c r="O15" s="2">
        <v>3.3019973668158782</v>
      </c>
      <c r="P15" s="2">
        <v>3.0768393252938</v>
      </c>
      <c r="Q15" s="4">
        <f>SUM(Frame411[[#This Row],[MgO]:[K2O]],Frame411[[#This Row],[FeO]])/SUM(Frame411[[#This Row],[Al2O3]],Frame411[[#This Row],[Fe2O3]])</f>
        <v>1.0534992249993502</v>
      </c>
    </row>
    <row r="16" spans="1:17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70.116480912922327</v>
      </c>
      <c r="H16" s="2">
        <v>0.44361660627775851</v>
      </c>
      <c r="I16" s="2">
        <v>12.923463035830229</v>
      </c>
      <c r="J16" s="2">
        <v>2.5275543763179908</v>
      </c>
      <c r="K16" s="2">
        <v>0.86892116821398624</v>
      </c>
      <c r="L16" s="2">
        <v>0.55242780975886185</v>
      </c>
      <c r="M16" s="2">
        <v>2.996502027220608</v>
      </c>
      <c r="N16" s="2">
        <v>3.0048728151597541</v>
      </c>
      <c r="O16" s="2">
        <v>2.4859251439148782</v>
      </c>
      <c r="P16" s="2">
        <v>4.0802361043836148</v>
      </c>
      <c r="Q16" s="4">
        <f>SUM(Frame411[[#This Row],[MgO]:[K2O]],Frame411[[#This Row],[FeO]])/SUM(Frame411[[#This Row],[Al2O3]],Frame411[[#This Row],[Fe2O3]])</f>
        <v>0.83867169020569499</v>
      </c>
    </row>
    <row r="17" spans="1:17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71.829002670879163</v>
      </c>
      <c r="H17" s="2">
        <v>0.19683672893064269</v>
      </c>
      <c r="I17" s="2">
        <v>12.87640235615166</v>
      </c>
      <c r="J17" s="2">
        <v>0.80889021241245285</v>
      </c>
      <c r="K17" s="2">
        <v>0.31144871033781901</v>
      </c>
      <c r="L17" s="2">
        <v>0.47568843352117168</v>
      </c>
      <c r="M17" s="2">
        <v>2.6408924517582419</v>
      </c>
      <c r="N17" s="2">
        <v>3.1001784806576231</v>
      </c>
      <c r="O17" s="2">
        <v>2.9689543227650761</v>
      </c>
      <c r="P17" s="2">
        <v>4.7917056325861642</v>
      </c>
      <c r="Q17" s="4">
        <f>SUM(Frame411[[#This Row],[MgO]:[K2O]],Frame411[[#This Row],[FeO]])/SUM(Frame411[[#This Row],[Al2O3]],Frame411[[#This Row],[Fe2O3]])</f>
        <v>0.75786448078042068</v>
      </c>
    </row>
    <row r="18" spans="1:17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70.703377188738571</v>
      </c>
      <c r="H18" s="2">
        <v>0.44144352078154608</v>
      </c>
      <c r="I18" s="2">
        <v>12.96831652415068</v>
      </c>
      <c r="J18" s="2">
        <v>1.909252333768642</v>
      </c>
      <c r="K18" s="2">
        <v>0.68239874559329916</v>
      </c>
      <c r="L18" s="2">
        <v>0.4703912348227986</v>
      </c>
      <c r="M18" s="2">
        <v>2.4966906917213429</v>
      </c>
      <c r="N18" s="2">
        <v>3.4229982911965862</v>
      </c>
      <c r="O18" s="2">
        <v>2.7210304097924078</v>
      </c>
      <c r="P18" s="2">
        <v>4.1841010594341412</v>
      </c>
      <c r="Q18" s="4">
        <f>SUM(Frame411[[#This Row],[MgO]:[K2O]],Frame411[[#This Row],[FeO]])/SUM(Frame411[[#This Row],[Al2O3]],Frame411[[#This Row],[Fe2O3]])</f>
        <v>0.80731029426185263</v>
      </c>
    </row>
    <row r="19" spans="1:17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71.590291615535662</v>
      </c>
      <c r="H19" s="2">
        <v>0.42126512892492418</v>
      </c>
      <c r="I19" s="2">
        <v>13.12116975092632</v>
      </c>
      <c r="J19" s="2">
        <v>1.340417692062797</v>
      </c>
      <c r="K19" s="2">
        <v>0.48405573975142729</v>
      </c>
      <c r="L19" s="2">
        <v>0.32214392211905968</v>
      </c>
      <c r="M19" s="2">
        <v>2.3541286616392818</v>
      </c>
      <c r="N19" s="2">
        <v>3.3453407296979272</v>
      </c>
      <c r="O19" s="2">
        <v>3.630314199264788</v>
      </c>
      <c r="P19" s="2">
        <v>3.3908725600778129</v>
      </c>
      <c r="Q19" s="4">
        <f>SUM(Frame411[[#This Row],[MgO]:[K2O]],Frame411[[#This Row],[FeO]])/SUM(Frame411[[#This Row],[Al2O3]],Frame411[[#This Row],[Fe2O3]])</f>
        <v>0.80795024031874885</v>
      </c>
    </row>
    <row r="20" spans="1:17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71.337133721770272</v>
      </c>
      <c r="H20" s="2">
        <v>0.32611228369611078</v>
      </c>
      <c r="I20" s="2">
        <v>13.680423655363221</v>
      </c>
      <c r="J20" s="2">
        <v>1.068821961015499</v>
      </c>
      <c r="K20" s="2">
        <v>0.38065299765633043</v>
      </c>
      <c r="L20" s="2">
        <v>0.6196136325239594</v>
      </c>
      <c r="M20" s="2">
        <v>2.5599843131110682</v>
      </c>
      <c r="N20" s="2">
        <v>3.6035440122737539</v>
      </c>
      <c r="O20" s="2">
        <v>3.1306810541637189</v>
      </c>
      <c r="P20" s="2">
        <v>3.2930323684260681</v>
      </c>
      <c r="Q20" s="4">
        <f>SUM(Frame411[[#This Row],[MgO]:[K2O]],Frame411[[#This Row],[FeO]])/SUM(Frame411[[#This Row],[Al2O3]],Frame411[[#This Row],[Fe2O3]])</f>
        <v>0.78106714329940929</v>
      </c>
    </row>
    <row r="21" spans="1:17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70.423438803768477</v>
      </c>
      <c r="H21" s="2">
        <v>0.42140037298981492</v>
      </c>
      <c r="I21" s="2">
        <v>13.68311799355164</v>
      </c>
      <c r="J21" s="2">
        <v>1.4678332659647679</v>
      </c>
      <c r="K21" s="2">
        <v>0.53792311993117259</v>
      </c>
      <c r="L21" s="2">
        <v>0.2602767009642975</v>
      </c>
      <c r="M21" s="2">
        <v>2.3796726945307198</v>
      </c>
      <c r="N21" s="2">
        <v>3.606691427648121</v>
      </c>
      <c r="O21" s="2">
        <v>3.8297857427603761</v>
      </c>
      <c r="P21" s="2">
        <v>3.389859877890594</v>
      </c>
      <c r="Q21" s="4">
        <f>SUM(Frame411[[#This Row],[MgO]:[K2O]],Frame411[[#This Row],[FeO]])/SUM(Frame411[[#This Row],[Al2O3]],Frame411[[#This Row],[Fe2O3]])</f>
        <v>0.81177318451905012</v>
      </c>
    </row>
    <row r="22" spans="1:17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69.174528041598876</v>
      </c>
      <c r="H22" s="2">
        <v>0.36011382101467398</v>
      </c>
      <c r="I22" s="2">
        <v>14.371801827844131</v>
      </c>
      <c r="J22" s="2">
        <v>1.604114852784235</v>
      </c>
      <c r="K22" s="2">
        <v>0.56613808589200398</v>
      </c>
      <c r="L22" s="2">
        <v>0.49106385496196009</v>
      </c>
      <c r="M22" s="2">
        <v>2.9300140072304579</v>
      </c>
      <c r="N22" s="2">
        <v>3.25739056529024</v>
      </c>
      <c r="O22" s="2">
        <v>3.2573905652902391</v>
      </c>
      <c r="P22" s="2">
        <v>3.9874443780931799</v>
      </c>
      <c r="Q22" s="4">
        <f>SUM(Frame411[[#This Row],[MgO]:[K2O]],Frame411[[#This Row],[FeO]])/SUM(Frame411[[#This Row],[Al2O3]],Frame411[[#This Row],[Fe2O3]])</f>
        <v>0.77252779916095304</v>
      </c>
    </row>
    <row r="23" spans="1:17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71.508812167526912</v>
      </c>
      <c r="H23" s="2">
        <v>0.27152120602098589</v>
      </c>
      <c r="I23" s="2">
        <v>12.860231666993959</v>
      </c>
      <c r="J23" s="2">
        <v>1.5703842430077111</v>
      </c>
      <c r="K23" s="2">
        <v>0.57191501280785428</v>
      </c>
      <c r="L23" s="2">
        <v>0.39493993603052491</v>
      </c>
      <c r="M23" s="2">
        <v>2.5917933302003191</v>
      </c>
      <c r="N23" s="2">
        <v>3.134835742242291</v>
      </c>
      <c r="O23" s="2">
        <v>3.3076219642556461</v>
      </c>
      <c r="P23" s="2">
        <v>3.7879447309137948</v>
      </c>
      <c r="Q23" s="4">
        <f>SUM(Frame411[[#This Row],[MgO]:[K2O]],Frame411[[#This Row],[FeO]])/SUM(Frame411[[#This Row],[Al2O3]],Frame411[[#This Row],[Fe2O3]])</f>
        <v>0.81889927782554461</v>
      </c>
    </row>
    <row r="24" spans="1:17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71.023939692286902</v>
      </c>
      <c r="H24" s="2">
        <v>0.26421660470115588</v>
      </c>
      <c r="I24" s="2">
        <v>13.43730161051592</v>
      </c>
      <c r="J24" s="2">
        <v>1.2807560656601109</v>
      </c>
      <c r="K24" s="2">
        <v>0.47256172666793539</v>
      </c>
      <c r="L24" s="2">
        <v>0.66683238329339334</v>
      </c>
      <c r="M24" s="2">
        <v>2.0634058652852172</v>
      </c>
      <c r="N24" s="2">
        <v>3.875176868950287</v>
      </c>
      <c r="O24" s="2">
        <v>3.7241959519781971</v>
      </c>
      <c r="P24" s="2">
        <v>3.1916132306608911</v>
      </c>
      <c r="Q24" s="4">
        <f>SUM(Frame411[[#This Row],[MgO]:[K2O]],Frame411[[#This Row],[FeO]])/SUM(Frame411[[#This Row],[Al2O3]],Frame411[[#This Row],[Fe2O3]])</f>
        <v>0.8346859242053345</v>
      </c>
    </row>
    <row r="25" spans="1:17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65.613058988103617</v>
      </c>
      <c r="H25" s="2">
        <v>0.43577832998162952</v>
      </c>
      <c r="I25" s="2">
        <v>14.74067568372643</v>
      </c>
      <c r="J25" s="2">
        <v>2.7591687729386249</v>
      </c>
      <c r="K25" s="2">
        <v>1.09392328218444</v>
      </c>
      <c r="L25" s="2">
        <v>0.51156586563060857</v>
      </c>
      <c r="M25" s="2">
        <v>1.866268065356109</v>
      </c>
      <c r="N25" s="2">
        <v>4.9735570269642499</v>
      </c>
      <c r="O25" s="2">
        <v>3.1357092874765091</v>
      </c>
      <c r="P25" s="2">
        <v>4.8702946976377959</v>
      </c>
      <c r="Q25" s="4">
        <f>SUM(Frame411[[#This Row],[MgO]:[K2O]],Frame411[[#This Row],[FeO]])/SUM(Frame411[[#This Row],[Al2O3]],Frame411[[#This Row],[Fe2O3]])</f>
        <v>0.83653959578534387</v>
      </c>
    </row>
    <row r="26" spans="1:17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67.023654455449517</v>
      </c>
      <c r="H26" s="2">
        <v>0.33946498917515439</v>
      </c>
      <c r="I26" s="2">
        <v>14.650336083556301</v>
      </c>
      <c r="J26" s="2">
        <v>2.2748708948003</v>
      </c>
      <c r="K26" s="2">
        <v>0.89319237431558518</v>
      </c>
      <c r="L26" s="2">
        <v>0.38779683052767872</v>
      </c>
      <c r="M26" s="2">
        <v>1.620988933337506</v>
      </c>
      <c r="N26" s="2">
        <v>5.0090352917057288</v>
      </c>
      <c r="O26" s="2">
        <v>2.8254135711272381</v>
      </c>
      <c r="P26" s="2">
        <v>4.9752465760050004</v>
      </c>
      <c r="Q26" s="4">
        <f>SUM(Frame411[[#This Row],[MgO]:[K2O]],Frame411[[#This Row],[FeO]])/SUM(Frame411[[#This Row],[Al2O3]],Frame411[[#This Row],[Fe2O3]])</f>
        <v>0.77962385145319701</v>
      </c>
    </row>
    <row r="27" spans="1:17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70.354914836387891</v>
      </c>
      <c r="H27" s="2">
        <v>0.28026808030610562</v>
      </c>
      <c r="I27" s="2">
        <v>13.27631212965581</v>
      </c>
      <c r="J27" s="2">
        <v>1.8431548352394469</v>
      </c>
      <c r="K27" s="2">
        <v>0.71931876617245838</v>
      </c>
      <c r="L27" s="2">
        <v>0.29676935485912459</v>
      </c>
      <c r="M27" s="2">
        <v>1.3597454445704049</v>
      </c>
      <c r="N27" s="2">
        <v>4.3690596901652734</v>
      </c>
      <c r="O27" s="2">
        <v>3.1180077759483211</v>
      </c>
      <c r="P27" s="2">
        <v>4.3824490866951669</v>
      </c>
      <c r="Q27" s="4">
        <f>SUM(Frame411[[#This Row],[MgO]:[K2O]],Frame411[[#This Row],[FeO]])/SUM(Frame411[[#This Row],[Al2O3]],Frame411[[#This Row],[Fe2O3]])</f>
        <v>0.78501192140308806</v>
      </c>
    </row>
    <row r="28" spans="1:17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67.443107176384387</v>
      </c>
      <c r="H28" s="2">
        <v>0.38630397175813858</v>
      </c>
      <c r="I28" s="2">
        <v>14.039290552729261</v>
      </c>
      <c r="J28" s="2">
        <v>2.604375352794869</v>
      </c>
      <c r="K28" s="2">
        <v>1.019555446956264</v>
      </c>
      <c r="L28" s="2">
        <v>0.40594228193297688</v>
      </c>
      <c r="M28" s="2">
        <v>1.790606936354995</v>
      </c>
      <c r="N28" s="2">
        <v>4.7423172118534556</v>
      </c>
      <c r="O28" s="2">
        <v>2.895065576547124</v>
      </c>
      <c r="P28" s="2">
        <v>4.6734354926885286</v>
      </c>
      <c r="Q28" s="4">
        <f>SUM(Frame411[[#This Row],[MgO]:[K2O]],Frame411[[#This Row],[FeO]])/SUM(Frame411[[#This Row],[Al2O3]],Frame411[[#This Row],[Fe2O3]])</f>
        <v>0.82598011559074125</v>
      </c>
    </row>
    <row r="29" spans="1:17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66.012982610967143</v>
      </c>
      <c r="H29" s="2">
        <v>0.5063957270779067</v>
      </c>
      <c r="I29" s="2">
        <v>15.10588008509756</v>
      </c>
      <c r="J29" s="2">
        <v>2.695370621421779</v>
      </c>
      <c r="K29" s="2">
        <v>0.96528288538959173</v>
      </c>
      <c r="L29" s="2">
        <v>0.61149672703747227</v>
      </c>
      <c r="M29" s="2">
        <v>2.694407453508862</v>
      </c>
      <c r="N29" s="2">
        <v>5.388814907017724</v>
      </c>
      <c r="O29" s="2">
        <v>2.140238544631154</v>
      </c>
      <c r="P29" s="2">
        <v>3.8791304378508</v>
      </c>
      <c r="Q29" s="4">
        <f>SUM(Frame411[[#This Row],[MgO]:[K2O]],Frame411[[#This Row],[FeO]])/SUM(Frame411[[#This Row],[Al2O3]],Frame411[[#This Row],[Fe2O3]])</f>
        <v>0.84190100482857955</v>
      </c>
    </row>
    <row r="30" spans="1:17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67.423650954159612</v>
      </c>
      <c r="H30" s="2">
        <v>0.55698216142162893</v>
      </c>
      <c r="I30" s="2">
        <v>14.08780742768155</v>
      </c>
      <c r="J30" s="2">
        <v>2.6928042763174709</v>
      </c>
      <c r="K30" s="2">
        <v>0.98660066995110152</v>
      </c>
      <c r="L30" s="2">
        <v>0.56658530213579483</v>
      </c>
      <c r="M30" s="2">
        <v>2.4199914599698369</v>
      </c>
      <c r="N30" s="2">
        <v>5.5506153327879577</v>
      </c>
      <c r="O30" s="2">
        <v>2.333563193542342</v>
      </c>
      <c r="P30" s="2">
        <v>3.3813992220327078</v>
      </c>
      <c r="Q30" s="4">
        <f>SUM(Frame411[[#This Row],[MgO]:[K2O]],Frame411[[#This Row],[FeO]])/SUM(Frame411[[#This Row],[Al2O3]],Frame411[[#This Row],[Fe2O3]])</f>
        <v>0.89977393983936782</v>
      </c>
    </row>
    <row r="31" spans="1:17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69.051688306496231</v>
      </c>
      <c r="H31" s="2">
        <v>0.5393158361455771</v>
      </c>
      <c r="I31" s="2">
        <v>12.65466086955872</v>
      </c>
      <c r="J31" s="2">
        <v>2.6920310393901259</v>
      </c>
      <c r="K31" s="2">
        <v>1.0103833664404731</v>
      </c>
      <c r="L31" s="2">
        <v>0.56820775593909001</v>
      </c>
      <c r="M31" s="2">
        <v>2.6002727814161748</v>
      </c>
      <c r="N31" s="2">
        <v>5.6917081993220728</v>
      </c>
      <c r="O31" s="2">
        <v>2.1091101449264529</v>
      </c>
      <c r="P31" s="2">
        <v>3.082621700365098</v>
      </c>
      <c r="Q31" s="4">
        <f>SUM(Frame411[[#This Row],[MgO]:[K2O]],Frame411[[#This Row],[FeO]])/SUM(Frame411[[#This Row],[Al2O3]],Frame411[[#This Row],[Fe2O3]])</f>
        <v>0.99972818858533263</v>
      </c>
    </row>
    <row r="32" spans="1:17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66.432323131748888</v>
      </c>
      <c r="H32" s="2">
        <v>0.63360308189240266</v>
      </c>
      <c r="I32" s="2">
        <v>14.41927013639982</v>
      </c>
      <c r="J32" s="2">
        <v>2.9445915636657451</v>
      </c>
      <c r="K32" s="2">
        <v>1.073594490962082</v>
      </c>
      <c r="L32" s="2">
        <v>0.61440298850172359</v>
      </c>
      <c r="M32" s="2">
        <v>2.572812514350967</v>
      </c>
      <c r="N32" s="2">
        <v>5.3184258692180446</v>
      </c>
      <c r="O32" s="2">
        <v>2.6112127011323252</v>
      </c>
      <c r="P32" s="2">
        <v>3.3797635221280018</v>
      </c>
      <c r="Q32" s="4">
        <f>SUM(Frame411[[#This Row],[MgO]:[K2O]],Frame411[[#This Row],[FeO]])/SUM(Frame411[[#This Row],[Al2O3]],Frame411[[#This Row],[Fe2O3]])</f>
        <v>0.90760785529842758</v>
      </c>
    </row>
    <row r="33" spans="1:17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65.983130424875753</v>
      </c>
      <c r="H33" s="2">
        <v>0.67964634559207582</v>
      </c>
      <c r="I33" s="2">
        <v>14.483167899729731</v>
      </c>
      <c r="J33" s="2">
        <v>3.2265368937046701</v>
      </c>
      <c r="K33" s="2">
        <v>1.157127903607704</v>
      </c>
      <c r="L33" s="2">
        <v>0.65092889436987544</v>
      </c>
      <c r="M33" s="2">
        <v>2.728157866109036</v>
      </c>
      <c r="N33" s="2">
        <v>5.4084533135144062</v>
      </c>
      <c r="O33" s="2">
        <v>2.1059464229613618</v>
      </c>
      <c r="P33" s="2">
        <v>3.576904035535394</v>
      </c>
      <c r="Q33" s="4">
        <f>SUM(Frame411[[#This Row],[MgO]:[K2O]],Frame411[[#This Row],[FeO]])/SUM(Frame411[[#This Row],[Al2O3]],Frame411[[#This Row],[Fe2O3]])</f>
        <v>0.90279771995401281</v>
      </c>
    </row>
    <row r="34" spans="1:17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66.532401225347684</v>
      </c>
      <c r="H34" s="2">
        <v>0.54605426491646047</v>
      </c>
      <c r="I34" s="2">
        <v>14.36984907674896</v>
      </c>
      <c r="J34" s="2">
        <v>2.8629162972035251</v>
      </c>
      <c r="K34" s="2">
        <v>1.0448524556162031</v>
      </c>
      <c r="L34" s="2">
        <v>0.62269345999245496</v>
      </c>
      <c r="M34" s="2">
        <v>2.7494311233513011</v>
      </c>
      <c r="N34" s="2">
        <v>5.5563416430095973</v>
      </c>
      <c r="O34" s="2">
        <v>2.1363175627433448</v>
      </c>
      <c r="P34" s="2">
        <v>3.5791428910704659</v>
      </c>
      <c r="Q34" s="4">
        <f>SUM(Frame411[[#This Row],[MgO]:[K2O]],Frame411[[#This Row],[FeO]])/SUM(Frame411[[#This Row],[Al2O3]],Frame411[[#This Row],[Fe2O3]])</f>
        <v>0.90353355574593597</v>
      </c>
    </row>
    <row r="35" spans="1:17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68.838317459275927</v>
      </c>
      <c r="H35" s="2">
        <v>0.51027004550232513</v>
      </c>
      <c r="I35" s="2">
        <v>12.6797292438974</v>
      </c>
      <c r="J35" s="2">
        <v>2.8122902531153078</v>
      </c>
      <c r="K35" s="2">
        <v>1.043963416496525</v>
      </c>
      <c r="L35" s="2">
        <v>0.69319704294655482</v>
      </c>
      <c r="M35" s="2">
        <v>2.8209268553241751</v>
      </c>
      <c r="N35" s="2">
        <v>5.401160292958572</v>
      </c>
      <c r="O35" s="2">
        <v>2.118102075670028</v>
      </c>
      <c r="P35" s="2">
        <v>3.0820433148131721</v>
      </c>
      <c r="Q35" s="4">
        <f>SUM(Frame411[[#This Row],[MgO]:[K2O]],Frame411[[#This Row],[FeO]])/SUM(Frame411[[#This Row],[Al2O3]],Frame411[[#This Row],[Fe2O3]])</f>
        <v>1.0088885595618702</v>
      </c>
    </row>
    <row r="36" spans="1:17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71.842634436054411</v>
      </c>
      <c r="H36" s="2">
        <v>0.58783009220827276</v>
      </c>
      <c r="I36" s="2">
        <v>11.82518202158975</v>
      </c>
      <c r="J36" s="2">
        <v>1.3606198805536101</v>
      </c>
      <c r="K36" s="2">
        <v>0.5837454198447567</v>
      </c>
      <c r="L36" s="2">
        <v>0.23513203688330919</v>
      </c>
      <c r="M36" s="2">
        <v>1.4205893895033259</v>
      </c>
      <c r="N36" s="2">
        <v>2.7236127605649978</v>
      </c>
      <c r="O36" s="2">
        <v>3.9384616177954279</v>
      </c>
      <c r="P36" s="2">
        <v>5.4821923450021268</v>
      </c>
      <c r="Q36" s="4">
        <f>SUM(Frame411[[#This Row],[MgO]:[K2O]],Frame411[[#This Row],[FeO]])/SUM(Frame411[[#This Row],[Al2O3]],Frame411[[#This Row],[Fe2O3]])</f>
        <v>0.77995586088960311</v>
      </c>
    </row>
    <row r="37" spans="1:17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71.649845288877643</v>
      </c>
      <c r="H37" s="2">
        <v>0.11365474467502069</v>
      </c>
      <c r="I37" s="2">
        <v>12.21788505256473</v>
      </c>
      <c r="J37" s="2">
        <v>1.0894901827828789</v>
      </c>
      <c r="K37" s="2">
        <v>0.5139623519879295</v>
      </c>
      <c r="L37" s="2">
        <v>9.4712287229183914E-2</v>
      </c>
      <c r="M37" s="2">
        <v>0.61562986698969546</v>
      </c>
      <c r="N37" s="2">
        <v>3.381228654081867</v>
      </c>
      <c r="O37" s="2">
        <v>5.0386936805925853</v>
      </c>
      <c r="P37" s="2">
        <v>5.2848978902184616</v>
      </c>
      <c r="Q37" s="4">
        <f>SUM(Frame411[[#This Row],[MgO]:[K2O]],Frame411[[#This Row],[FeO]])/SUM(Frame411[[#This Row],[Al2O3]],Frame411[[#This Row],[Fe2O3]])</f>
        <v>0.80269220537640318</v>
      </c>
    </row>
    <row r="38" spans="1:17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71.353088548878432</v>
      </c>
      <c r="H38" s="2">
        <v>0.1227157597500597</v>
      </c>
      <c r="I38" s="2">
        <v>13.64146646187282</v>
      </c>
      <c r="J38" s="2">
        <v>0.68057592325133698</v>
      </c>
      <c r="K38" s="2">
        <v>0.29010850875113797</v>
      </c>
      <c r="L38" s="2">
        <v>9.9417841368706322E-2</v>
      </c>
      <c r="M38" s="2">
        <v>0.91544751708800687</v>
      </c>
      <c r="N38" s="2">
        <v>2.8722045342161828</v>
      </c>
      <c r="O38" s="2">
        <v>4.0346240452352147</v>
      </c>
      <c r="P38" s="2">
        <v>5.9903508595880979</v>
      </c>
      <c r="Q38" s="4">
        <f>SUM(Frame411[[#This Row],[MgO]:[K2O]],Frame411[[#This Row],[FeO]])/SUM(Frame411[[#This Row],[Al2O3]],Frame411[[#This Row],[Fe2O3]])</f>
        <v>0.61746571218962298</v>
      </c>
    </row>
    <row r="39" spans="1:17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74.552808338604351</v>
      </c>
      <c r="H39" s="2">
        <v>0.11991785374298621</v>
      </c>
      <c r="I39" s="2">
        <v>12.4545712230184</v>
      </c>
      <c r="J39" s="2">
        <v>0.57994128319101745</v>
      </c>
      <c r="K39" s="2">
        <v>0.2248650961130205</v>
      </c>
      <c r="L39" s="2">
        <v>9.120227999677373E-2</v>
      </c>
      <c r="M39" s="2">
        <v>0.77168048884188112</v>
      </c>
      <c r="N39" s="2">
        <v>2.189562498148709</v>
      </c>
      <c r="O39" s="2">
        <v>4.4211872451651084</v>
      </c>
      <c r="P39" s="2">
        <v>4.594263693177747</v>
      </c>
      <c r="Q39" s="4">
        <f>SUM(Frame411[[#This Row],[MgO]:[K2O]],Frame411[[#This Row],[FeO]])/SUM(Frame411[[#This Row],[Al2O3]],Frame411[[#This Row],[Fe2O3]])</f>
        <v>0.6351681251943212</v>
      </c>
    </row>
    <row r="40" spans="1:17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68.377887693966514</v>
      </c>
      <c r="H40" s="2">
        <v>0.2072342649493405</v>
      </c>
      <c r="I40" s="2">
        <v>13.81875757639466</v>
      </c>
      <c r="J40" s="2">
        <v>2.6191423544150418</v>
      </c>
      <c r="K40" s="2">
        <v>0.99941324080929983</v>
      </c>
      <c r="L40" s="2">
        <v>0.1224566111064285</v>
      </c>
      <c r="M40" s="2">
        <v>2.015824213598131</v>
      </c>
      <c r="N40" s="2">
        <v>4.4649564357267009</v>
      </c>
      <c r="O40" s="2">
        <v>2.4020335255491752</v>
      </c>
      <c r="P40" s="2">
        <v>4.9722940834846954</v>
      </c>
      <c r="Q40" s="4">
        <f>SUM(Frame411[[#This Row],[MgO]:[K2O]],Frame411[[#This Row],[FeO]])/SUM(Frame411[[#This Row],[Al2O3]],Frame411[[#This Row],[Fe2O3]])</f>
        <v>0.7844701808201241</v>
      </c>
    </row>
    <row r="41" spans="1:17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58.420155182977268</v>
      </c>
      <c r="H41" s="2">
        <v>1.1039408436803531</v>
      </c>
      <c r="I41" s="2">
        <v>13.48384887638146</v>
      </c>
      <c r="J41" s="2">
        <v>8.485624502869527</v>
      </c>
      <c r="K41" s="2">
        <v>2.8996208694966938</v>
      </c>
      <c r="L41" s="2">
        <v>1.0546577703017661</v>
      </c>
      <c r="M41" s="2">
        <v>4.6917485856415029</v>
      </c>
      <c r="N41" s="2">
        <v>4.4453332187485648</v>
      </c>
      <c r="O41" s="2">
        <v>1.9713229351434891</v>
      </c>
      <c r="P41" s="2">
        <v>3.4437472147593691</v>
      </c>
      <c r="Q41" s="4">
        <f>SUM(Frame411[[#This Row],[MgO]:[K2O]],Frame411[[#This Row],[FeO]])/SUM(Frame411[[#This Row],[Al2O3]],Frame411[[#This Row],[Fe2O3]])</f>
        <v>1.2603366278928652</v>
      </c>
    </row>
    <row r="42" spans="1:17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69.757456367923425</v>
      </c>
      <c r="H42" s="2">
        <v>0.33979276740822312</v>
      </c>
      <c r="I42" s="2">
        <v>12.89213735166493</v>
      </c>
      <c r="J42" s="2">
        <v>2.6040175685238189</v>
      </c>
      <c r="K42" s="2">
        <v>1.0229977503268159</v>
      </c>
      <c r="L42" s="2">
        <v>0.20987200339919659</v>
      </c>
      <c r="M42" s="2">
        <v>1.698963837041116</v>
      </c>
      <c r="N42" s="2">
        <v>4.7970743634102089</v>
      </c>
      <c r="O42" s="2">
        <v>3.0981105263690929</v>
      </c>
      <c r="P42" s="2">
        <v>3.5795774639331528</v>
      </c>
      <c r="Q42" s="4">
        <f>SUM(Frame411[[#This Row],[MgO]:[K2O]],Frame411[[#This Row],[FeO]])/SUM(Frame411[[#This Row],[Al2O3]],Frame411[[#This Row],[Fe2O3]])</f>
        <v>0.89169369954355715</v>
      </c>
    </row>
    <row r="43" spans="1:17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66.492132485042617</v>
      </c>
      <c r="H43" s="2">
        <v>0.30262384291300859</v>
      </c>
      <c r="I43" s="2">
        <v>13.674814901631571</v>
      </c>
      <c r="J43" s="2">
        <v>2.446125789692124</v>
      </c>
      <c r="K43" s="2">
        <v>1.1456667706351349</v>
      </c>
      <c r="L43" s="2">
        <v>0.27425285763991408</v>
      </c>
      <c r="M43" s="2">
        <v>1.040269460013467</v>
      </c>
      <c r="N43" s="2">
        <v>5.2580892706135236</v>
      </c>
      <c r="O43" s="2">
        <v>4.0003089235063323</v>
      </c>
      <c r="P43" s="2">
        <v>5.3657156983123029</v>
      </c>
      <c r="Q43" s="4">
        <f>SUM(Frame411[[#This Row],[MgO]:[K2O]],Frame411[[#This Row],[FeO]])/SUM(Frame411[[#This Row],[Al2O3]],Frame411[[#This Row],[Fe2O3]])</f>
        <v>0.87844960706153441</v>
      </c>
    </row>
    <row r="44" spans="1:17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67.490021261087605</v>
      </c>
      <c r="H44" s="2">
        <v>0.24500705847364951</v>
      </c>
      <c r="I44" s="2">
        <v>13.635585138898881</v>
      </c>
      <c r="J44" s="2">
        <v>1.8026265332852249</v>
      </c>
      <c r="K44" s="2">
        <v>0.86374674887649439</v>
      </c>
      <c r="L44" s="2">
        <v>0.14135022604249009</v>
      </c>
      <c r="M44" s="2">
        <v>0.82925465944927534</v>
      </c>
      <c r="N44" s="2">
        <v>5.0603380923211461</v>
      </c>
      <c r="O44" s="2">
        <v>4.2593534780803681</v>
      </c>
      <c r="P44" s="2">
        <v>5.6727168034848718</v>
      </c>
      <c r="Q44" s="4">
        <f>SUM(Frame411[[#This Row],[MgO]:[K2O]],Frame411[[#This Row],[FeO]])/SUM(Frame411[[#This Row],[Al2O3]],Frame411[[#This Row],[Fe2O3]])</f>
        <v>0.83403311840694172</v>
      </c>
    </row>
    <row r="45" spans="1:17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66.979772750606102</v>
      </c>
      <c r="H45" s="2">
        <v>0.27296422284535932</v>
      </c>
      <c r="I45" s="2">
        <v>13.855287449254099</v>
      </c>
      <c r="J45" s="2">
        <v>2.0941777110561701</v>
      </c>
      <c r="K45" s="2">
        <v>0.97915560913004873</v>
      </c>
      <c r="L45" s="2">
        <v>0.19766374757767399</v>
      </c>
      <c r="M45" s="2">
        <v>0.99773129729683074</v>
      </c>
      <c r="N45" s="2">
        <v>5.0168941647095346</v>
      </c>
      <c r="O45" s="2">
        <v>4.2356517338073001</v>
      </c>
      <c r="P45" s="2">
        <v>5.3707013137168884</v>
      </c>
      <c r="Q45" s="4">
        <f>SUM(Frame411[[#This Row],[MgO]:[K2O]],Frame411[[#This Row],[FeO]])/SUM(Frame411[[#This Row],[Al2O3]],Frame411[[#This Row],[Fe2O3]])</f>
        <v>0.84547283676814144</v>
      </c>
    </row>
    <row r="46" spans="1:17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73.22494010549336</v>
      </c>
      <c r="H46" s="2">
        <v>0.37374331424083779</v>
      </c>
      <c r="I46" s="2">
        <v>11.72979017002014</v>
      </c>
      <c r="J46" s="2">
        <v>1.075453658198678</v>
      </c>
      <c r="K46" s="2">
        <v>0.42081060228770778</v>
      </c>
      <c r="L46" s="2">
        <v>0.55582339040945072</v>
      </c>
      <c r="M46" s="2">
        <v>1.9549650283366891</v>
      </c>
      <c r="N46" s="2">
        <v>3.5170204186253189</v>
      </c>
      <c r="O46" s="2">
        <v>3.057028647251979</v>
      </c>
      <c r="P46" s="2">
        <v>4.0904246651358438</v>
      </c>
      <c r="Q46" s="4">
        <f>SUM(Frame411[[#This Row],[MgO]:[K2O]],Frame411[[#This Row],[FeO]])/SUM(Frame411[[#This Row],[Al2O3]],Frame411[[#This Row],[Fe2O3]])</f>
        <v>0.83619660732975443</v>
      </c>
    </row>
    <row r="47" spans="1:17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73.265555752692748</v>
      </c>
      <c r="H47" s="2">
        <v>0.2404356647174217</v>
      </c>
      <c r="I47" s="2">
        <v>12.319923460120689</v>
      </c>
      <c r="J47" s="2">
        <v>1.011039992407974</v>
      </c>
      <c r="K47" s="2">
        <v>0.40087307824064072</v>
      </c>
      <c r="L47" s="2">
        <v>0.21158338495133111</v>
      </c>
      <c r="M47" s="2">
        <v>1.28873516288538</v>
      </c>
      <c r="N47" s="2">
        <v>3.2506901869795399</v>
      </c>
      <c r="O47" s="2">
        <v>3.22183790721345</v>
      </c>
      <c r="P47" s="2">
        <v>4.789325409790826</v>
      </c>
      <c r="Q47" s="4">
        <f>SUM(Frame411[[#This Row],[MgO]:[K2O]],Frame411[[#This Row],[FeO]])/SUM(Frame411[[#This Row],[Al2O3]],Frame411[[#This Row],[Fe2O3]])</f>
        <v>0.70623617061600796</v>
      </c>
    </row>
    <row r="48" spans="1:17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73.644957044971832</v>
      </c>
      <c r="H48" s="2">
        <v>0.1617524896336591</v>
      </c>
      <c r="I48" s="2">
        <v>11.79841689092572</v>
      </c>
      <c r="J48" s="2">
        <v>0.97621095409841541</v>
      </c>
      <c r="K48" s="2">
        <v>0.4089882427431849</v>
      </c>
      <c r="L48" s="2">
        <v>0.1046633756453088</v>
      </c>
      <c r="M48" s="2">
        <v>0.82779215283107888</v>
      </c>
      <c r="N48" s="2">
        <v>4.0438122408414774</v>
      </c>
      <c r="O48" s="2">
        <v>3.0447527460453472</v>
      </c>
      <c r="P48" s="2">
        <v>4.988653862263968</v>
      </c>
      <c r="Q48" s="4">
        <f>SUM(Frame411[[#This Row],[MgO]:[K2O]],Frame411[[#This Row],[FeO]])/SUM(Frame411[[#This Row],[Al2O3]],Frame411[[#This Row],[Fe2O3]])</f>
        <v>0.73703062779874606</v>
      </c>
    </row>
    <row r="49" spans="1:17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69.119209808145072</v>
      </c>
      <c r="H49" s="2">
        <v>0.40893313452810098</v>
      </c>
      <c r="I49" s="2">
        <v>13.694504970243379</v>
      </c>
      <c r="J49" s="2">
        <v>2.4857674960639149</v>
      </c>
      <c r="K49" s="2">
        <v>0.88368690624690438</v>
      </c>
      <c r="L49" s="2">
        <v>0.52305400928012924</v>
      </c>
      <c r="M49" s="2">
        <v>2.34898800531258</v>
      </c>
      <c r="N49" s="2">
        <v>4.812096885377187</v>
      </c>
      <c r="O49" s="2">
        <v>1.245819549376308</v>
      </c>
      <c r="P49" s="2">
        <v>4.4779392354264234</v>
      </c>
      <c r="Q49" s="4">
        <f>SUM(Frame411[[#This Row],[MgO]:[K2O]],Frame411[[#This Row],[FeO]])/SUM(Frame411[[#This Row],[Al2O3]],Frame411[[#This Row],[Fe2O3]])</f>
        <v>0.78306871264466227</v>
      </c>
    </row>
    <row r="50" spans="1:17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70.270845866399256</v>
      </c>
      <c r="H50" s="2">
        <v>0.36310744396562028</v>
      </c>
      <c r="I50" s="2">
        <v>12.78520421121052</v>
      </c>
      <c r="J50" s="2">
        <v>2.3995594654372971</v>
      </c>
      <c r="K50" s="2">
        <v>0.8705170854194102</v>
      </c>
      <c r="L50" s="2">
        <v>0.573327543103611</v>
      </c>
      <c r="M50" s="2">
        <v>2.3697538448282578</v>
      </c>
      <c r="N50" s="2">
        <v>5.0548378383635031</v>
      </c>
      <c r="O50" s="2">
        <v>1.232654217672764</v>
      </c>
      <c r="P50" s="2">
        <v>4.0801924835997667</v>
      </c>
      <c r="Q50" s="4">
        <f>SUM(Frame411[[#This Row],[MgO]:[K2O]],Frame411[[#This Row],[FeO]])/SUM(Frame411[[#This Row],[Al2O3]],Frame411[[#This Row],[Fe2O3]])</f>
        <v>0.85166741886242303</v>
      </c>
    </row>
    <row r="51" spans="1:17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68.132125084192637</v>
      </c>
      <c r="H51" s="2">
        <v>0.51456430133516118</v>
      </c>
      <c r="I51" s="2">
        <v>13.79794645061691</v>
      </c>
      <c r="J51" s="2">
        <v>2.1320264754936629</v>
      </c>
      <c r="K51" s="2">
        <v>0.85345468876291075</v>
      </c>
      <c r="L51" s="2">
        <v>0.47644842716218633</v>
      </c>
      <c r="M51" s="2">
        <v>1.8200329917595519</v>
      </c>
      <c r="N51" s="2">
        <v>4.9741215795732243</v>
      </c>
      <c r="O51" s="2">
        <v>2.8205746888001419</v>
      </c>
      <c r="P51" s="2">
        <v>4.4787053123036236</v>
      </c>
      <c r="Q51" s="4">
        <f>SUM(Frame411[[#This Row],[MgO]:[K2O]],Frame411[[#This Row],[FeO]])/SUM(Frame411[[#This Row],[Al2O3]],Frame411[[#This Row],[Fe2O3]])</f>
        <v>0.83426861680385089</v>
      </c>
    </row>
    <row r="52" spans="1:17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63.981750757665317</v>
      </c>
      <c r="H52" s="2">
        <v>0.57228757386104923</v>
      </c>
      <c r="I52" s="2">
        <v>13.93520242351655</v>
      </c>
      <c r="J52" s="2">
        <v>3.9687595212110831</v>
      </c>
      <c r="K52" s="2">
        <v>1.519915622791755</v>
      </c>
      <c r="L52" s="2">
        <v>0.89658386571564386</v>
      </c>
      <c r="M52" s="2">
        <v>3.500492326783418</v>
      </c>
      <c r="N52" s="2">
        <v>4.6259912220434813</v>
      </c>
      <c r="O52" s="2">
        <v>2.041159013437742</v>
      </c>
      <c r="P52" s="2">
        <v>4.9578576729739661</v>
      </c>
      <c r="Q52" s="4">
        <f>SUM(Frame411[[#This Row],[MgO]:[K2O]],Frame411[[#This Row],[FeO]])/SUM(Frame411[[#This Row],[Al2O3]],Frame411[[#This Row],[Fe2O3]])</f>
        <v>0.97268658215019144</v>
      </c>
    </row>
    <row r="53" spans="1:17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73.625122040070877</v>
      </c>
      <c r="H53" s="2">
        <v>0.20652208145882439</v>
      </c>
      <c r="I53" s="2">
        <v>11.152192398776521</v>
      </c>
      <c r="J53" s="2">
        <v>1.127011021458205</v>
      </c>
      <c r="K53" s="2">
        <v>0.50884167450030571</v>
      </c>
      <c r="L53" s="2">
        <v>4.6936836695187348E-2</v>
      </c>
      <c r="M53" s="2">
        <v>0.41304416291764873</v>
      </c>
      <c r="N53" s="2">
        <v>2.553363916218192</v>
      </c>
      <c r="O53" s="2">
        <v>4.3839005473304988</v>
      </c>
      <c r="P53" s="2">
        <v>5.9830653205737381</v>
      </c>
      <c r="Q53" s="4">
        <f>SUM(Frame411[[#This Row],[MgO]:[K2O]],Frame411[[#This Row],[FeO]])/SUM(Frame411[[#This Row],[Al2O3]],Frame411[[#This Row],[Fe2O3]])</f>
        <v>0.73100347971321555</v>
      </c>
    </row>
    <row r="54" spans="1:17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71.714598797680978</v>
      </c>
      <c r="H54" s="2">
        <v>0.16126879974896841</v>
      </c>
      <c r="I54" s="2">
        <v>12.52181086295198</v>
      </c>
      <c r="J54" s="2">
        <v>1.411935257539412</v>
      </c>
      <c r="K54" s="2">
        <v>0.61782650873832423</v>
      </c>
      <c r="L54" s="2">
        <v>4.7486893489286398E-2</v>
      </c>
      <c r="M54" s="2">
        <v>0.43462629399625019</v>
      </c>
      <c r="N54" s="2">
        <v>2.9465829061572379</v>
      </c>
      <c r="O54" s="2">
        <v>4.6627011289109648</v>
      </c>
      <c r="P54" s="2">
        <v>5.4811625507866051</v>
      </c>
      <c r="Q54" s="4">
        <f>SUM(Frame411[[#This Row],[MgO]:[K2O]],Frame411[[#This Row],[FeO]])/SUM(Frame411[[#This Row],[Al2O3]],Frame411[[#This Row],[Fe2O3]])</f>
        <v>0.72325683055518197</v>
      </c>
    </row>
    <row r="55" spans="1:17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73.216399174835232</v>
      </c>
      <c r="H55" s="2">
        <v>0.114549777066235</v>
      </c>
      <c r="I55" s="2">
        <v>11.35951955906831</v>
      </c>
      <c r="J55" s="2">
        <v>1.0252336753883411</v>
      </c>
      <c r="K55" s="2">
        <v>0.48570976094907142</v>
      </c>
      <c r="L55" s="2">
        <v>2.8637444266558759E-2</v>
      </c>
      <c r="M55" s="2">
        <v>0.32455770168766601</v>
      </c>
      <c r="N55" s="2">
        <v>3.0737523512773071</v>
      </c>
      <c r="O55" s="2">
        <v>4.6869950449601161</v>
      </c>
      <c r="P55" s="2">
        <v>5.6846455105011833</v>
      </c>
      <c r="Q55" s="4">
        <f>SUM(Frame411[[#This Row],[MgO]:[K2O]],Frame411[[#This Row],[FeO]])/SUM(Frame411[[#This Row],[Al2O3]],Frame411[[#This Row],[Fe2O3]])</f>
        <v>0.77154911658279135</v>
      </c>
    </row>
    <row r="56" spans="1:17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73.045532486665962</v>
      </c>
      <c r="H56" s="2">
        <v>0.10890085966876729</v>
      </c>
      <c r="I56" s="2">
        <v>11.88414254130403</v>
      </c>
      <c r="J56" s="2">
        <v>1.0181172827448151</v>
      </c>
      <c r="K56" s="2">
        <v>0.45879110074188539</v>
      </c>
      <c r="L56" s="2">
        <v>2.8533223976709429E-2</v>
      </c>
      <c r="M56" s="2">
        <v>0.5238225509120169</v>
      </c>
      <c r="N56" s="2">
        <v>2.917007356799004</v>
      </c>
      <c r="O56" s="2">
        <v>4.7286363260866038</v>
      </c>
      <c r="P56" s="2">
        <v>5.2865162711001892</v>
      </c>
      <c r="Q56" s="4">
        <f>SUM(Frame411[[#This Row],[MgO]:[K2O]],Frame411[[#This Row],[FeO]])/SUM(Frame411[[#This Row],[Al2O3]],Frame411[[#This Row],[Fe2O3]])</f>
        <v>0.74667149705193758</v>
      </c>
    </row>
    <row r="57" spans="1:17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73.357659318814129</v>
      </c>
      <c r="H57" s="2">
        <v>0.10318667948426551</v>
      </c>
      <c r="I57" s="2">
        <v>11.859933618678991</v>
      </c>
      <c r="J57" s="2">
        <v>1.070798276773927</v>
      </c>
      <c r="K57" s="2">
        <v>0.46818781968259432</v>
      </c>
      <c r="L57" s="2">
        <v>2.544588426587437E-2</v>
      </c>
      <c r="M57" s="2">
        <v>0.50869286699567773</v>
      </c>
      <c r="N57" s="2">
        <v>2.8173502415682439</v>
      </c>
      <c r="O57" s="2">
        <v>4.9014663730523553</v>
      </c>
      <c r="P57" s="2">
        <v>4.8872789206839684</v>
      </c>
      <c r="Q57" s="4">
        <f>SUM(Frame411[[#This Row],[MgO]:[K2O]],Frame411[[#This Row],[FeO]])/SUM(Frame411[[#This Row],[Al2O3]],Frame411[[#This Row],[Fe2O3]])</f>
        <v>0.75629962677389151</v>
      </c>
    </row>
    <row r="58" spans="1:17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73.046592759714997</v>
      </c>
      <c r="H58" s="2">
        <v>8.6525025437795181E-2</v>
      </c>
      <c r="I58" s="2">
        <v>11.835714133899019</v>
      </c>
      <c r="J58" s="2">
        <v>0.83847801721841009</v>
      </c>
      <c r="K58" s="2">
        <v>0.38998433455958192</v>
      </c>
      <c r="L58" s="2">
        <v>2.6293834370010809E-2</v>
      </c>
      <c r="M58" s="2">
        <v>0.43873935723865137</v>
      </c>
      <c r="N58" s="2">
        <v>2.8329301818706392</v>
      </c>
      <c r="O58" s="2">
        <v>4.8170688603382574</v>
      </c>
      <c r="P58" s="2">
        <v>5.68767349535264</v>
      </c>
      <c r="Q58" s="4">
        <f>SUM(Frame411[[#This Row],[MgO]:[K2O]],Frame411[[#This Row],[FeO]])/SUM(Frame411[[#This Row],[Al2O3]],Frame411[[#This Row],[Fe2O3]])</f>
        <v>0.73235163407108095</v>
      </c>
    </row>
    <row r="59" spans="1:17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69.348606766824261</v>
      </c>
      <c r="H59" s="2">
        <v>0.23015451237772119</v>
      </c>
      <c r="I59" s="2">
        <v>12.92947843265854</v>
      </c>
      <c r="J59" s="2">
        <v>1.7362554806677499</v>
      </c>
      <c r="K59" s="2">
        <v>0.81778915708195732</v>
      </c>
      <c r="L59" s="2">
        <v>6.3952404050605385E-2</v>
      </c>
      <c r="M59" s="2">
        <v>0.74682111793221839</v>
      </c>
      <c r="N59" s="2">
        <v>3.4237254098952752</v>
      </c>
      <c r="O59" s="2">
        <v>5.3276877149708399</v>
      </c>
      <c r="P59" s="2">
        <v>5.3755290035408638</v>
      </c>
      <c r="Q59" s="4">
        <f>SUM(Frame411[[#This Row],[MgO]:[K2O]],Frame411[[#This Row],[FeO]])/SUM(Frame411[[#This Row],[Al2O3]],Frame411[[#This Row],[Fe2O3]])</f>
        <v>0.82186820426399854</v>
      </c>
    </row>
    <row r="60" spans="1:17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73.522291955128821</v>
      </c>
      <c r="H60" s="2">
        <v>9.8761301777788288E-2</v>
      </c>
      <c r="I60" s="2">
        <v>11.834915565134731</v>
      </c>
      <c r="J60" s="2">
        <v>0.75724076310207156</v>
      </c>
      <c r="K60" s="2">
        <v>0.33789271828634643</v>
      </c>
      <c r="L60" s="2">
        <v>2.7852765881416591E-2</v>
      </c>
      <c r="M60" s="2">
        <v>0.49365829956840179</v>
      </c>
      <c r="N60" s="2">
        <v>3.297739185853076</v>
      </c>
      <c r="O60" s="2">
        <v>4.1399550105888174</v>
      </c>
      <c r="P60" s="2">
        <v>5.4896924346785179</v>
      </c>
      <c r="Q60" s="4">
        <f>SUM(Frame411[[#This Row],[MgO]:[K2O]],Frame411[[#This Row],[FeO]])/SUM(Frame411[[#This Row],[Al2O3]],Frame411[[#This Row],[Fe2O3]])</f>
        <v>0.71605876163064741</v>
      </c>
    </row>
    <row r="61" spans="1:17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71.375525179009642</v>
      </c>
      <c r="H61" s="2">
        <v>0.2067856240318636</v>
      </c>
      <c r="I61" s="2">
        <v>11.929677800320411</v>
      </c>
      <c r="J61" s="2">
        <v>1.587498250543306</v>
      </c>
      <c r="K61" s="2">
        <v>0.73730541871248412</v>
      </c>
      <c r="L61" s="2">
        <v>3.7815382168451789E-2</v>
      </c>
      <c r="M61" s="2">
        <v>0.57705093242557948</v>
      </c>
      <c r="N61" s="2">
        <v>3.4008722510005009</v>
      </c>
      <c r="O61" s="2">
        <v>4.7695435805009856</v>
      </c>
      <c r="P61" s="2">
        <v>5.3779255812867763</v>
      </c>
      <c r="Q61" s="4">
        <f>SUM(Frame411[[#This Row],[MgO]:[K2O]],Frame411[[#This Row],[FeO]])/SUM(Frame411[[#This Row],[Al2O3]],Frame411[[#This Row],[Fe2O3]])</f>
        <v>0.81888325083221902</v>
      </c>
    </row>
    <row r="62" spans="1:17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71.252734226562978</v>
      </c>
      <c r="H62" s="2">
        <v>0.1830946646341218</v>
      </c>
      <c r="I62" s="2">
        <v>12.95153838253999</v>
      </c>
      <c r="J62" s="2">
        <v>0.9620882687954504</v>
      </c>
      <c r="K62" s="2">
        <v>0.40853886376045029</v>
      </c>
      <c r="L62" s="2">
        <v>0.24091403241331821</v>
      </c>
      <c r="M62" s="2">
        <v>1.6285788591140311</v>
      </c>
      <c r="N62" s="2">
        <v>3.7678954669442968</v>
      </c>
      <c r="O62" s="2">
        <v>4.1148116736194753</v>
      </c>
      <c r="P62" s="2">
        <v>4.4898055616159072</v>
      </c>
      <c r="Q62" s="4">
        <f>SUM(Frame411[[#This Row],[MgO]:[K2O]],Frame411[[#This Row],[FeO]])/SUM(Frame411[[#This Row],[Al2O3]],Frame411[[#This Row],[Fe2O3]])</f>
        <v>0.80196305031495851</v>
      </c>
    </row>
    <row r="63" spans="1:17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67.092393415159592</v>
      </c>
      <c r="H63" s="2">
        <v>0.45679927431598011</v>
      </c>
      <c r="I63" s="2">
        <v>14.322560580115629</v>
      </c>
      <c r="J63" s="2">
        <v>2.3167011996542488</v>
      </c>
      <c r="K63" s="2">
        <v>0.85952113388414142</v>
      </c>
      <c r="L63" s="2">
        <v>0.71374886611871891</v>
      </c>
      <c r="M63" s="2">
        <v>2.826445509830128</v>
      </c>
      <c r="N63" s="2">
        <v>5.2912582608267691</v>
      </c>
      <c r="O63" s="2">
        <v>1.741547233329674</v>
      </c>
      <c r="P63" s="2">
        <v>4.3790245267651207</v>
      </c>
      <c r="Q63" s="4">
        <f>SUM(Frame411[[#This Row],[MgO]:[K2O]],Frame411[[#This Row],[FeO]])/SUM(Frame411[[#This Row],[Al2O3]],Frame411[[#This Row],[Fe2O3]])</f>
        <v>0.84900748873414567</v>
      </c>
    </row>
    <row r="64" spans="1:17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73.378553806691613</v>
      </c>
      <c r="H64" s="2">
        <v>0.23870707158975801</v>
      </c>
      <c r="I64" s="2">
        <v>12.059481256714569</v>
      </c>
      <c r="J64" s="2">
        <v>1.146258660339222</v>
      </c>
      <c r="K64" s="2">
        <v>0.4469826474693947</v>
      </c>
      <c r="L64" s="2">
        <v>0.2196105058625773</v>
      </c>
      <c r="M64" s="2">
        <v>1.126697377903658</v>
      </c>
      <c r="N64" s="2">
        <v>4.6213689059777128</v>
      </c>
      <c r="O64" s="2">
        <v>2.473005261669893</v>
      </c>
      <c r="P64" s="2">
        <v>4.2893345057816097</v>
      </c>
      <c r="Q64" s="4">
        <f>SUM(Frame411[[#This Row],[MgO]:[K2O]],Frame411[[#This Row],[FeO]])/SUM(Frame411[[#This Row],[Al2O3]],Frame411[[#This Row],[Fe2O3]])</f>
        <v>0.76655885989850481</v>
      </c>
    </row>
    <row r="65" spans="1:17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71.179910493451771</v>
      </c>
      <c r="H65" s="2">
        <v>0.18983840643672961</v>
      </c>
      <c r="I65" s="2">
        <v>13.07037428316883</v>
      </c>
      <c r="J65" s="2">
        <v>1.3432145923632619</v>
      </c>
      <c r="K65" s="2">
        <v>0.52728193828461745</v>
      </c>
      <c r="L65" s="2">
        <v>0.29424952997693088</v>
      </c>
      <c r="M65" s="2">
        <v>1.5756587734248559</v>
      </c>
      <c r="N65" s="2">
        <v>4.8598632047802779</v>
      </c>
      <c r="O65" s="2">
        <v>2.1736497537005541</v>
      </c>
      <c r="P65" s="2">
        <v>4.7859590244121772</v>
      </c>
      <c r="Q65" s="4">
        <f>SUM(Frame411[[#This Row],[MgO]:[K2O]],Frame411[[#This Row],[FeO]])/SUM(Frame411[[#This Row],[Al2O3]],Frame411[[#This Row],[Fe2O3]])</f>
        <v>0.75355897276469175</v>
      </c>
    </row>
    <row r="66" spans="1:17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70.695681320269699</v>
      </c>
      <c r="H66" s="2">
        <v>0.30501035489397732</v>
      </c>
      <c r="I66" s="2">
        <v>13.086850539669721</v>
      </c>
      <c r="J66" s="2">
        <v>1.6097072235233261</v>
      </c>
      <c r="K66" s="2">
        <v>0.61494627713105332</v>
      </c>
      <c r="L66" s="2">
        <v>0.44798395875052932</v>
      </c>
      <c r="M66" s="2">
        <v>1.906314718087359</v>
      </c>
      <c r="N66" s="2">
        <v>4.8420393839418923</v>
      </c>
      <c r="O66" s="2">
        <v>2.1064777634865308</v>
      </c>
      <c r="P66" s="2">
        <v>4.3849884602459097</v>
      </c>
      <c r="Q66" s="4">
        <f>SUM(Frame411[[#This Row],[MgO]:[K2O]],Frame411[[#This Row],[FeO]])/SUM(Frame411[[#This Row],[Al2O3]],Frame411[[#This Row],[Fe2O3]])</f>
        <v>0.79643007363888185</v>
      </c>
    </row>
    <row r="67" spans="1:17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71.677435013000363</v>
      </c>
      <c r="H67" s="2">
        <v>0.38227965340266867</v>
      </c>
      <c r="I67" s="2">
        <v>12.978394233020611</v>
      </c>
      <c r="J67" s="2">
        <v>1.3256448221954309</v>
      </c>
      <c r="K67" s="2">
        <v>0.50261352960225458</v>
      </c>
      <c r="L67" s="2">
        <v>0.26759575738186808</v>
      </c>
      <c r="M67" s="2">
        <v>1.6820304749717421</v>
      </c>
      <c r="N67" s="2">
        <v>4.7498246935281578</v>
      </c>
      <c r="O67" s="2">
        <v>2.2458929637406788</v>
      </c>
      <c r="P67" s="2">
        <v>4.188288859156228</v>
      </c>
      <c r="Q67" s="4">
        <f>SUM(Frame411[[#This Row],[MgO]:[K2O]],Frame411[[#This Row],[FeO]])/SUM(Frame411[[#This Row],[Al2O3]],Frame411[[#This Row],[Fe2O3]])</f>
        <v>0.76188582431463225</v>
      </c>
    </row>
    <row r="68" spans="1:17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72.048756084557169</v>
      </c>
      <c r="H68" s="2">
        <v>4.6845745178515703E-2</v>
      </c>
      <c r="I68" s="2">
        <v>11.898819275342991</v>
      </c>
      <c r="J68" s="2">
        <v>0.53452464624310847</v>
      </c>
      <c r="K68" s="2">
        <v>0.28348569475143992</v>
      </c>
      <c r="L68" s="2">
        <v>9.3691490357031407E-2</v>
      </c>
      <c r="M68" s="2">
        <v>0.29981276914250049</v>
      </c>
      <c r="N68" s="2">
        <v>4.1973787679950068</v>
      </c>
      <c r="O68" s="2">
        <v>4.2067479170307109</v>
      </c>
      <c r="P68" s="2">
        <v>6.3899376094015432</v>
      </c>
      <c r="Q68" s="4">
        <f>SUM(Frame411[[#This Row],[MgO]:[K2O]],Frame411[[#This Row],[FeO]])/SUM(Frame411[[#This Row],[Al2O3]],Frame411[[#This Row],[Fe2O3]])</f>
        <v>0.76604186265877239</v>
      </c>
    </row>
    <row r="69" spans="1:17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72.487560728729846</v>
      </c>
      <c r="H69" s="2">
        <v>3.7558321621103542E-2</v>
      </c>
      <c r="I69" s="2">
        <v>11.73697550659486</v>
      </c>
      <c r="J69" s="2">
        <v>0.55791616250607778</v>
      </c>
      <c r="K69" s="2">
        <v>0.29182560655761292</v>
      </c>
      <c r="L69" s="2">
        <v>9.3895804052758852E-2</v>
      </c>
      <c r="M69" s="2">
        <v>0.36619363580575948</v>
      </c>
      <c r="N69" s="2">
        <v>3.962402931026423</v>
      </c>
      <c r="O69" s="2">
        <v>4.3755444688585614</v>
      </c>
      <c r="P69" s="2">
        <v>6.0901268342469974</v>
      </c>
      <c r="Q69" s="4">
        <f>SUM(Frame411[[#This Row],[MgO]:[K2O]],Frame411[[#This Row],[FeO]])/SUM(Frame411[[#This Row],[Al2O3]],Frame411[[#This Row],[Fe2O3]])</f>
        <v>0.77779596771449167</v>
      </c>
    </row>
    <row r="70" spans="1:17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72.587143737518346</v>
      </c>
      <c r="H70" s="2">
        <v>4.7073374667651331E-2</v>
      </c>
      <c r="I70" s="2">
        <v>11.768343666912831</v>
      </c>
      <c r="J70" s="2">
        <v>0.53914952333037536</v>
      </c>
      <c r="K70" s="2">
        <v>0.27999898608590129</v>
      </c>
      <c r="L70" s="2">
        <v>9.4146749335302662E-2</v>
      </c>
      <c r="M70" s="2">
        <v>0.36717232240768038</v>
      </c>
      <c r="N70" s="2">
        <v>4.0388955464844827</v>
      </c>
      <c r="O70" s="2">
        <v>4.3872385190251038</v>
      </c>
      <c r="P70" s="2">
        <v>5.8908375742323429</v>
      </c>
      <c r="Q70" s="4">
        <f>SUM(Frame411[[#This Row],[MgO]:[K2O]],Frame411[[#This Row],[FeO]])/SUM(Frame411[[#This Row],[Al2O3]],Frame411[[#This Row],[Fe2O3]])</f>
        <v>0.78239828763807118</v>
      </c>
    </row>
    <row r="71" spans="1:17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71.696813869733688</v>
      </c>
      <c r="H71" s="2">
        <v>5.6013135835729443E-2</v>
      </c>
      <c r="I71" s="2">
        <v>12.04282420468183</v>
      </c>
      <c r="J71" s="2">
        <v>0.49672071275281282</v>
      </c>
      <c r="K71" s="2">
        <v>0.26733777969367889</v>
      </c>
      <c r="L71" s="2">
        <v>9.3355226392882421E-2</v>
      </c>
      <c r="M71" s="2">
        <v>0.26139463390007078</v>
      </c>
      <c r="N71" s="2">
        <v>4.2943404140725896</v>
      </c>
      <c r="O71" s="2">
        <v>4.2009851876797084</v>
      </c>
      <c r="P71" s="2">
        <v>6.5902148352570062</v>
      </c>
      <c r="Q71" s="4">
        <f>SUM(Frame411[[#This Row],[MgO]:[K2O]],Frame411[[#This Row],[FeO]])/SUM(Frame411[[#This Row],[Al2O3]],Frame411[[#This Row],[Fe2O3]])</f>
        <v>0.75927483218022207</v>
      </c>
    </row>
    <row r="72" spans="1:17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72.223578073579276</v>
      </c>
      <c r="H72" s="2">
        <v>6.5402981437911387E-2</v>
      </c>
      <c r="I72" s="2">
        <v>11.67910382819846</v>
      </c>
      <c r="J72" s="2">
        <v>0.54097853700295939</v>
      </c>
      <c r="K72" s="2">
        <v>0.28388718018309128</v>
      </c>
      <c r="L72" s="2">
        <v>9.3432830625587701E-2</v>
      </c>
      <c r="M72" s="2">
        <v>0.40176117169002701</v>
      </c>
      <c r="N72" s="2">
        <v>3.6065072621476841</v>
      </c>
      <c r="O72" s="2">
        <v>4.6155818329040317</v>
      </c>
      <c r="P72" s="2">
        <v>6.4897663022309802</v>
      </c>
      <c r="Q72" s="4">
        <f>SUM(Frame411[[#This Row],[MgO]:[K2O]],Frame411[[#This Row],[FeO]])/SUM(Frame411[[#This Row],[Al2O3]],Frame411[[#This Row],[Fe2O3]])</f>
        <v>0.77390860094133096</v>
      </c>
    </row>
    <row r="73" spans="1:17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72.465412844311672</v>
      </c>
      <c r="H73" s="2">
        <v>5.6320269049983183E-2</v>
      </c>
      <c r="I73" s="2">
        <v>11.82725650049646</v>
      </c>
      <c r="J73" s="2">
        <v>0.54613320066330728</v>
      </c>
      <c r="K73" s="2">
        <v>0.27868512366478648</v>
      </c>
      <c r="L73" s="2">
        <v>9.3867115083305266E-2</v>
      </c>
      <c r="M73" s="2">
        <v>0.3848551718415516</v>
      </c>
      <c r="N73" s="2">
        <v>3.660817488248906</v>
      </c>
      <c r="O73" s="2">
        <v>4.4962348124903224</v>
      </c>
      <c r="P73" s="2">
        <v>6.1904174741497036</v>
      </c>
      <c r="Q73" s="4">
        <f>SUM(Frame411[[#This Row],[MgO]:[K2O]],Frame411[[#This Row],[FeO]])/SUM(Frame411[[#This Row],[Al2O3]],Frame411[[#This Row],[Fe2O3]])</f>
        <v>0.75846291625939954</v>
      </c>
    </row>
    <row r="74" spans="1:17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72.425229063298644</v>
      </c>
      <c r="H74" s="2">
        <v>5.5926817809496987E-2</v>
      </c>
      <c r="I74" s="2">
        <v>11.837843103010201</v>
      </c>
      <c r="J74" s="2">
        <v>0.54120243705876336</v>
      </c>
      <c r="K74" s="2">
        <v>0.27949370250438071</v>
      </c>
      <c r="L74" s="2">
        <v>9.321136301582833E-2</v>
      </c>
      <c r="M74" s="2">
        <v>0.3821665883648962</v>
      </c>
      <c r="N74" s="2">
        <v>3.5140683856967279</v>
      </c>
      <c r="O74" s="2">
        <v>4.3809340617439307</v>
      </c>
      <c r="P74" s="2">
        <v>6.4899244774971256</v>
      </c>
      <c r="Q74" s="4">
        <f>SUM(Frame411[[#This Row],[MgO]:[K2O]],Frame411[[#This Row],[FeO]])/SUM(Frame411[[#This Row],[Al2O3]],Frame411[[#This Row],[Fe2O3]])</f>
        <v>0.73544071431805846</v>
      </c>
    </row>
    <row r="75" spans="1:17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63.409592415649627</v>
      </c>
      <c r="H75" s="2">
        <v>0.29958762103953751</v>
      </c>
      <c r="I75" s="2">
        <v>16.30880112033983</v>
      </c>
      <c r="J75" s="2">
        <v>2.445237849003377</v>
      </c>
      <c r="K75" s="2">
        <v>0.85139587216157531</v>
      </c>
      <c r="L75" s="2">
        <v>1.4979381051976881</v>
      </c>
      <c r="M75" s="2">
        <v>3.9508117524589021</v>
      </c>
      <c r="N75" s="2">
        <v>4.1755024682385553</v>
      </c>
      <c r="O75" s="2">
        <v>1.1889883710006639</v>
      </c>
      <c r="P75" s="2">
        <v>5.8721444249102603</v>
      </c>
      <c r="Q75" s="4">
        <f>SUM(Frame411[[#This Row],[MgO]:[K2O]],Frame411[[#This Row],[FeO]])/SUM(Frame411[[#This Row],[Al2O3]],Frame411[[#This Row],[Fe2O3]])</f>
        <v>0.77262974030501064</v>
      </c>
    </row>
    <row r="76" spans="1:17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72.680367579975595</v>
      </c>
      <c r="H76" s="2">
        <v>0.1951150807516123</v>
      </c>
      <c r="I76" s="2">
        <v>11.51178976434513</v>
      </c>
      <c r="J76" s="2">
        <v>0.48750652424461721</v>
      </c>
      <c r="K76" s="2">
        <v>0.2416776285969969</v>
      </c>
      <c r="L76" s="2">
        <v>9.7557540375806162E-2</v>
      </c>
      <c r="M76" s="2">
        <v>0.58534524225483697</v>
      </c>
      <c r="N76" s="2">
        <v>3.3169563727774092</v>
      </c>
      <c r="O76" s="2">
        <v>4.2925317765354709</v>
      </c>
      <c r="P76" s="2">
        <v>6.591152490142524</v>
      </c>
      <c r="Q76" s="4">
        <f>SUM(Frame411[[#This Row],[MgO]:[K2O]],Frame411[[#This Row],[FeO]])/SUM(Frame411[[#This Row],[Al2O3]],Frame411[[#This Row],[Fe2O3]])</f>
        <v>0.74700487631934087</v>
      </c>
    </row>
    <row r="77" spans="1:17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69.933603291893164</v>
      </c>
      <c r="H77" s="2">
        <v>0.18567264912224399</v>
      </c>
      <c r="I77" s="2">
        <v>12.76499462715427</v>
      </c>
      <c r="J77" s="2">
        <v>1.5481837064048669</v>
      </c>
      <c r="K77" s="2">
        <v>0.69335485076634573</v>
      </c>
      <c r="L77" s="2">
        <v>0.33421076842003899</v>
      </c>
      <c r="M77" s="2">
        <v>1.5689338850829611</v>
      </c>
      <c r="N77" s="2">
        <v>2.7572388394653218</v>
      </c>
      <c r="O77" s="2">
        <v>3.639183922795981</v>
      </c>
      <c r="P77" s="2">
        <v>6.5746234588948029</v>
      </c>
      <c r="Q77" s="4">
        <f>SUM(Frame411[[#This Row],[MgO]:[K2O]],Frame411[[#This Row],[FeO]])/SUM(Frame411[[#This Row],[Al2O3]],Frame411[[#This Row],[Fe2O3]])</f>
        <v>0.73172056783969752</v>
      </c>
    </row>
    <row r="78" spans="1:17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71.983247592309127</v>
      </c>
      <c r="H78" s="2">
        <v>0.1870909619033376</v>
      </c>
      <c r="I78" s="2">
        <v>11.637057830387601</v>
      </c>
      <c r="J78" s="2">
        <v>1.4193549259730149</v>
      </c>
      <c r="K78" s="2">
        <v>0.65326865167291703</v>
      </c>
      <c r="L78" s="2">
        <v>0.20580005809367141</v>
      </c>
      <c r="M78" s="2">
        <v>0.81384568427951853</v>
      </c>
      <c r="N78" s="2">
        <v>2.9373281018824011</v>
      </c>
      <c r="O78" s="2">
        <v>4.284383027586431</v>
      </c>
      <c r="P78" s="2">
        <v>5.8786231659119812</v>
      </c>
      <c r="Q78" s="4">
        <f>SUM(Frame411[[#This Row],[MgO]:[K2O]],Frame411[[#This Row],[FeO]])/SUM(Frame411[[#This Row],[Al2O3]],Frame411[[#This Row],[Fe2O3]])</f>
        <v>0.78604191775671872</v>
      </c>
    </row>
    <row r="79" spans="1:17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73.261448428661382</v>
      </c>
      <c r="H79" s="2">
        <v>0.11389265204611169</v>
      </c>
      <c r="I79" s="2">
        <v>11.87330897580715</v>
      </c>
      <c r="J79" s="2">
        <v>0.4378735951826267</v>
      </c>
      <c r="K79" s="2">
        <v>0.20782570627165931</v>
      </c>
      <c r="L79" s="2">
        <v>0.1044015977089358</v>
      </c>
      <c r="M79" s="2">
        <v>0.56946326023055849</v>
      </c>
      <c r="N79" s="2">
        <v>2.7903699751297371</v>
      </c>
      <c r="O79" s="2">
        <v>5.6471773306197051</v>
      </c>
      <c r="P79" s="2">
        <v>4.9942384783421403</v>
      </c>
      <c r="Q79" s="4">
        <f>SUM(Frame411[[#This Row],[MgO]:[K2O]],Frame411[[#This Row],[FeO]])/SUM(Frame411[[#This Row],[Al2O3]],Frame411[[#This Row],[Fe2O3]])</f>
        <v>0.7904295424366885</v>
      </c>
    </row>
    <row r="80" spans="1:17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73.184477622755566</v>
      </c>
      <c r="H80" s="2">
        <v>0.1137729928064603</v>
      </c>
      <c r="I80" s="2">
        <v>11.86083450007348</v>
      </c>
      <c r="J80" s="2">
        <v>0.43746701900291168</v>
      </c>
      <c r="K80" s="2">
        <v>0.20747528393443271</v>
      </c>
      <c r="L80" s="2">
        <v>0.1042919100725886</v>
      </c>
      <c r="M80" s="2">
        <v>0.56886496403230136</v>
      </c>
      <c r="N80" s="2">
        <v>2.7874383237582769</v>
      </c>
      <c r="O80" s="2">
        <v>5.6412442266536553</v>
      </c>
      <c r="P80" s="2">
        <v>5.0941331569103303</v>
      </c>
      <c r="Q80" s="4">
        <f>SUM(Frame411[[#This Row],[MgO]:[K2O]],Frame411[[#This Row],[FeO]])/SUM(Frame411[[#This Row],[Al2O3]],Frame411[[#This Row],[Fe2O3]])</f>
        <v>0.79044262322140257</v>
      </c>
    </row>
    <row r="81" spans="1:17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73.184477622755566</v>
      </c>
      <c r="H81" s="2">
        <v>0.1137729928064603</v>
      </c>
      <c r="I81" s="2">
        <v>11.86083450007348</v>
      </c>
      <c r="J81" s="2">
        <v>0.43746701900291168</v>
      </c>
      <c r="K81" s="2">
        <v>0.20747528393443271</v>
      </c>
      <c r="L81" s="2">
        <v>0.1042919100725886</v>
      </c>
      <c r="M81" s="2">
        <v>0.56886496403230136</v>
      </c>
      <c r="N81" s="2">
        <v>2.7874383237582769</v>
      </c>
      <c r="O81" s="2">
        <v>5.6412442266536553</v>
      </c>
      <c r="P81" s="2">
        <v>5.0941331569103303</v>
      </c>
      <c r="Q81" s="4">
        <f>SUM(Frame411[[#This Row],[MgO]:[K2O]],Frame411[[#This Row],[FeO]])/SUM(Frame411[[#This Row],[Al2O3]],Frame411[[#This Row],[Fe2O3]])</f>
        <v>0.79044262322140257</v>
      </c>
    </row>
    <row r="82" spans="1:17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71.562847843205986</v>
      </c>
      <c r="H82" s="2">
        <v>0.2400793338808575</v>
      </c>
      <c r="I82" s="2">
        <v>13.242776056868101</v>
      </c>
      <c r="J82" s="2">
        <v>0.34029500317038508</v>
      </c>
      <c r="K82" s="2">
        <v>0.15571485182109501</v>
      </c>
      <c r="L82" s="2">
        <v>1.92063467104686E-2</v>
      </c>
      <c r="M82" s="2">
        <v>0.65301578815593242</v>
      </c>
      <c r="N82" s="2">
        <v>3.053809126964508</v>
      </c>
      <c r="O82" s="2">
        <v>6.6357927884669019</v>
      </c>
      <c r="P82" s="2">
        <v>4.0964628607557589</v>
      </c>
      <c r="Q82" s="4">
        <f>SUM(Frame411[[#This Row],[MgO]:[K2O]],Frame411[[#This Row],[FeO]])/SUM(Frame411[[#This Row],[Al2O3]],Frame411[[#This Row],[Fe2O3]])</f>
        <v>0.79875555586097025</v>
      </c>
    </row>
    <row r="83" spans="1:17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72.527711003722203</v>
      </c>
      <c r="H83" s="2">
        <v>0.120879518339537</v>
      </c>
      <c r="I83" s="2">
        <v>12.01743878158897</v>
      </c>
      <c r="J83" s="2">
        <v>0.66731056734781391</v>
      </c>
      <c r="K83" s="2">
        <v>0.31736560420326748</v>
      </c>
      <c r="L83" s="2">
        <v>4.0293172779845662E-2</v>
      </c>
      <c r="M83" s="2">
        <v>0.37271184821357228</v>
      </c>
      <c r="N83" s="2">
        <v>2.417590366790741</v>
      </c>
      <c r="O83" s="2">
        <v>6.5274939903350004</v>
      </c>
      <c r="P83" s="2">
        <v>4.9912051466790466</v>
      </c>
      <c r="Q83" s="4">
        <f>SUM(Frame411[[#This Row],[MgO]:[K2O]],Frame411[[#This Row],[FeO]])/SUM(Frame411[[#This Row],[Al2O3]],Frame411[[#This Row],[Fe2O3]])</f>
        <v>0.81277332269773683</v>
      </c>
    </row>
    <row r="84" spans="1:17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73.521006476587843</v>
      </c>
      <c r="H84" s="2">
        <v>0.13092781975282769</v>
      </c>
      <c r="I84" s="2">
        <v>12.236715461514279</v>
      </c>
      <c r="J84" s="2">
        <v>0.35860677651096678</v>
      </c>
      <c r="K84" s="2">
        <v>0.15905579054099289</v>
      </c>
      <c r="L84" s="2">
        <v>0.10071370750217511</v>
      </c>
      <c r="M84" s="2">
        <v>0.5035685375108756</v>
      </c>
      <c r="N84" s="2">
        <v>2.678984619557859</v>
      </c>
      <c r="O84" s="2">
        <v>6.2140357528842074</v>
      </c>
      <c r="P84" s="2">
        <v>4.0963850576379679</v>
      </c>
      <c r="Q84" s="4">
        <f>SUM(Frame411[[#This Row],[MgO]:[K2O]],Frame411[[#This Row],[FeO]])/SUM(Frame411[[#This Row],[Al2O3]],Frame411[[#This Row],[Fe2O3]])</f>
        <v>0.79510255502108695</v>
      </c>
    </row>
    <row r="85" spans="1:17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69.494076849991288</v>
      </c>
      <c r="H85" s="2">
        <v>0.33595202897095222</v>
      </c>
      <c r="I85" s="2">
        <v>13.054135982871291</v>
      </c>
      <c r="J85" s="2">
        <v>1.5049629054190139</v>
      </c>
      <c r="K85" s="2">
        <v>0.65706718287992605</v>
      </c>
      <c r="L85" s="2">
        <v>0.3647479171684625</v>
      </c>
      <c r="M85" s="2">
        <v>1.219025933694599</v>
      </c>
      <c r="N85" s="2">
        <v>4.9432941405725854</v>
      </c>
      <c r="O85" s="2">
        <v>2.9467792255452099</v>
      </c>
      <c r="P85" s="2">
        <v>5.4799578328866767</v>
      </c>
      <c r="Q85" s="4">
        <f>SUM(Frame411[[#This Row],[MgO]:[K2O]],Frame411[[#This Row],[FeO]])/SUM(Frame411[[#This Row],[Al2O3]],Frame411[[#This Row],[Fe2O3]])</f>
        <v>0.80071821485538885</v>
      </c>
    </row>
    <row r="86" spans="1:17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71.737118481620826</v>
      </c>
      <c r="H86" s="2">
        <v>0.25756678178241521</v>
      </c>
      <c r="I86" s="2">
        <v>12.305968462937621</v>
      </c>
      <c r="J86" s="2">
        <v>1.067314023246237</v>
      </c>
      <c r="K86" s="2">
        <v>0.45991986134535717</v>
      </c>
      <c r="L86" s="2">
        <v>0.25756678178241521</v>
      </c>
      <c r="M86" s="2">
        <v>0.93487202276580328</v>
      </c>
      <c r="N86" s="2">
        <v>4.3690957798646712</v>
      </c>
      <c r="O86" s="2">
        <v>3.2243545274983831</v>
      </c>
      <c r="P86" s="2">
        <v>5.386223277156291</v>
      </c>
      <c r="Q86" s="4">
        <f>SUM(Frame411[[#This Row],[MgO]:[K2O]],Frame411[[#This Row],[FeO]])/SUM(Frame411[[#This Row],[Al2O3]],Frame411[[#This Row],[Fe2O3]])</f>
        <v>0.77183842478200082</v>
      </c>
    </row>
    <row r="87" spans="1:17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69.600672436955549</v>
      </c>
      <c r="H87" s="2">
        <v>0.34229838903420762</v>
      </c>
      <c r="I87" s="2">
        <v>13.02635536046845</v>
      </c>
      <c r="J87" s="2">
        <v>1.42631993731964</v>
      </c>
      <c r="K87" s="2">
        <v>0.61991045910010245</v>
      </c>
      <c r="L87" s="2">
        <v>0.38983983195562522</v>
      </c>
      <c r="M87" s="2">
        <v>1.3311604017996961</v>
      </c>
      <c r="N87" s="2">
        <v>4.8587354665688904</v>
      </c>
      <c r="O87" s="2">
        <v>2.8239617095322131</v>
      </c>
      <c r="P87" s="2">
        <v>5.5807460072656374</v>
      </c>
      <c r="Q87" s="4">
        <f>SUM(Frame411[[#This Row],[MgO]:[K2O]],Frame411[[#This Row],[FeO]])/SUM(Frame411[[#This Row],[Al2O3]],Frame411[[#This Row],[Fe2O3]])</f>
        <v>0.79362497333490112</v>
      </c>
    </row>
    <row r="88" spans="1:17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70.835430666965181</v>
      </c>
      <c r="H88" s="2">
        <v>0.19855882862234259</v>
      </c>
      <c r="I88" s="2">
        <v>13.392448032339001</v>
      </c>
      <c r="J88" s="2">
        <v>1.2048223516510821</v>
      </c>
      <c r="K88" s="2">
        <v>0.48603693580352297</v>
      </c>
      <c r="L88" s="2">
        <v>0.2669535467761095</v>
      </c>
      <c r="M88" s="2">
        <v>1.035259861554076</v>
      </c>
      <c r="N88" s="2">
        <v>4.8274393576586734</v>
      </c>
      <c r="O88" s="2">
        <v>3.3649090215455559</v>
      </c>
      <c r="P88" s="2">
        <v>4.3881413970844498</v>
      </c>
      <c r="Q88" s="4">
        <f>SUM(Frame411[[#This Row],[MgO]:[K2O]],Frame411[[#This Row],[FeO]])/SUM(Frame411[[#This Row],[Al2O3]],Frame411[[#This Row],[Fe2O3]])</f>
        <v>0.77093315039397181</v>
      </c>
    </row>
    <row r="89" spans="1:17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73.269616934890095</v>
      </c>
      <c r="H89" s="2">
        <v>9.9901395231429949E-2</v>
      </c>
      <c r="I89" s="2">
        <v>12.75253989290947</v>
      </c>
      <c r="J89" s="2">
        <v>0.36644342042734301</v>
      </c>
      <c r="K89" s="2">
        <v>0.14996446304447469</v>
      </c>
      <c r="L89" s="2">
        <v>1.8198796825199429E-2</v>
      </c>
      <c r="M89" s="2">
        <v>0.93963987770514035</v>
      </c>
      <c r="N89" s="2">
        <v>4.7619651727863044</v>
      </c>
      <c r="O89" s="2">
        <v>3.3453068321437258</v>
      </c>
      <c r="P89" s="2">
        <v>4.2964232140368024</v>
      </c>
      <c r="Q89" s="4">
        <f>SUM(Frame411[[#This Row],[MgO]:[K2O]],Frame411[[#This Row],[FeO]])/SUM(Frame411[[#This Row],[Al2O3]],Frame411[[#This Row],[Fe2O3]])</f>
        <v>0.73098631395039682</v>
      </c>
    </row>
    <row r="90" spans="1:17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71.278813819716021</v>
      </c>
      <c r="H90" s="2">
        <v>0.31156008559897053</v>
      </c>
      <c r="I90" s="2">
        <v>13.677786263470511</v>
      </c>
      <c r="J90" s="2">
        <v>0.77477606070230631</v>
      </c>
      <c r="K90" s="2">
        <v>0.3077845565721114</v>
      </c>
      <c r="L90" s="2">
        <v>1.2323537709750001E-2</v>
      </c>
      <c r="M90" s="2">
        <v>1.044939673600028</v>
      </c>
      <c r="N90" s="2">
        <v>5.2962493641806878</v>
      </c>
      <c r="O90" s="2">
        <v>3.003105129200903</v>
      </c>
      <c r="P90" s="2">
        <v>4.2926615092486848</v>
      </c>
      <c r="Q90" s="4">
        <f>SUM(Frame411[[#This Row],[MgO]:[K2O]],Frame411[[#This Row],[FeO]])/SUM(Frame411[[#This Row],[Al2O3]],Frame411[[#This Row],[Fe2O3]])</f>
        <v>0.7244176083878141</v>
      </c>
    </row>
    <row r="91" spans="1:17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68.585933848034415</v>
      </c>
      <c r="H91" s="2">
        <v>0.34699153301120572</v>
      </c>
      <c r="I91" s="2">
        <v>14.443924922801591</v>
      </c>
      <c r="J91" s="2">
        <v>1.607146794501277</v>
      </c>
      <c r="K91" s="2">
        <v>0.62112421714984989</v>
      </c>
      <c r="L91" s="2">
        <v>0.42665308434536398</v>
      </c>
      <c r="M91" s="2">
        <v>1.502662452680853</v>
      </c>
      <c r="N91" s="2">
        <v>5.1907679717814563</v>
      </c>
      <c r="O91" s="2">
        <v>2.690635666388403</v>
      </c>
      <c r="P91" s="2">
        <v>4.584159509305592</v>
      </c>
      <c r="Q91" s="4">
        <f>SUM(Frame411[[#This Row],[MgO]:[K2O]],Frame411[[#This Row],[FeO]])/SUM(Frame411[[#This Row],[Al2O3]],Frame411[[#This Row],[Fe2O3]])</f>
        <v>0.7579043296591701</v>
      </c>
    </row>
    <row r="92" spans="1:17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69.393140071788096</v>
      </c>
      <c r="H92" s="2">
        <v>0.47765955359781798</v>
      </c>
      <c r="I92" s="2">
        <v>14.647915079428641</v>
      </c>
      <c r="J92" s="2">
        <v>1.115142321245062</v>
      </c>
      <c r="K92" s="2">
        <v>0.42530869530184889</v>
      </c>
      <c r="L92" s="2">
        <v>0.2261089325421797</v>
      </c>
      <c r="M92" s="2">
        <v>0.96552933418722819</v>
      </c>
      <c r="N92" s="2">
        <v>5.4816073480413863</v>
      </c>
      <c r="O92" s="2">
        <v>3.2770179351777919</v>
      </c>
      <c r="P92" s="2">
        <v>3.9905707286899421</v>
      </c>
      <c r="Q92" s="4">
        <f>SUM(Frame411[[#This Row],[MgO]:[K2O]],Frame411[[#This Row],[FeO]])/SUM(Frame411[[#This Row],[Al2O3]],Frame411[[#This Row],[Fe2O3]])</f>
        <v>0.73411010388794529</v>
      </c>
    </row>
    <row r="93" spans="1:17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66.930062912596156</v>
      </c>
      <c r="H93" s="2">
        <v>0.56285286161955672</v>
      </c>
      <c r="I93" s="2">
        <v>14.586837343823291</v>
      </c>
      <c r="J93" s="2">
        <v>2.4161787458772168</v>
      </c>
      <c r="K93" s="2">
        <v>0.90793485365707671</v>
      </c>
      <c r="L93" s="2">
        <v>0.63293098739935272</v>
      </c>
      <c r="M93" s="2">
        <v>1.839848271046109</v>
      </c>
      <c r="N93" s="2">
        <v>5.2746598844025288</v>
      </c>
      <c r="O93" s="2">
        <v>2.9683222603904329</v>
      </c>
      <c r="P93" s="2">
        <v>3.8803718791882988</v>
      </c>
      <c r="Q93" s="4">
        <f>SUM(Frame411[[#This Row],[MgO]:[K2O]],Frame411[[#This Row],[FeO]])/SUM(Frame411[[#This Row],[Al2O3]],Frame411[[#This Row],[Fe2O3]])</f>
        <v>0.84750779048246005</v>
      </c>
    </row>
    <row r="94" spans="1:17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68.299419330146918</v>
      </c>
      <c r="H94" s="2">
        <v>0.51182070844701189</v>
      </c>
      <c r="I94" s="2">
        <v>15.09216865114932</v>
      </c>
      <c r="J94" s="2">
        <v>1.172895931591512</v>
      </c>
      <c r="K94" s="2">
        <v>0.44015135983714482</v>
      </c>
      <c r="L94" s="2">
        <v>0.17352461537844219</v>
      </c>
      <c r="M94" s="2">
        <v>1.9400711482286359</v>
      </c>
      <c r="N94" s="2">
        <v>4.8424960241566017</v>
      </c>
      <c r="O94" s="2">
        <v>2.8389179429762339</v>
      </c>
      <c r="P94" s="2">
        <v>4.6885342880881797</v>
      </c>
      <c r="Q94" s="4">
        <f>SUM(Frame411[[#This Row],[MgO]:[K2O]],Frame411[[#This Row],[FeO]])/SUM(Frame411[[#This Row],[Al2O3]],Frame411[[#This Row],[Fe2O3]])</f>
        <v>0.70613441228184226</v>
      </c>
    </row>
    <row r="95" spans="1:17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66.905864429711201</v>
      </c>
      <c r="H95" s="2">
        <v>0.25272220755486902</v>
      </c>
      <c r="I95" s="2">
        <v>14.002682314892001</v>
      </c>
      <c r="J95" s="2">
        <v>1.589842157311864</v>
      </c>
      <c r="K95" s="2">
        <v>0.76637918915408354</v>
      </c>
      <c r="L95" s="2">
        <v>0.21528188050970309</v>
      </c>
      <c r="M95" s="2">
        <v>1.179370301922722</v>
      </c>
      <c r="N95" s="2">
        <v>4.2588372013876041</v>
      </c>
      <c r="O95" s="2">
        <v>4.7549215347360523</v>
      </c>
      <c r="P95" s="2">
        <v>6.07409878281989</v>
      </c>
      <c r="Q95" s="4">
        <f>SUM(Frame411[[#This Row],[MgO]:[K2O]],Frame411[[#This Row],[FeO]])/SUM(Frame411[[#This Row],[Al2O3]],Frame411[[#This Row],[Fe2O3]])</f>
        <v>0.81239102921881279</v>
      </c>
    </row>
    <row r="96" spans="1:17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71.554415781373066</v>
      </c>
      <c r="H96" s="2">
        <v>0.1189980050093194</v>
      </c>
      <c r="I96" s="2">
        <v>11.45126955897374</v>
      </c>
      <c r="J96" s="2">
        <v>0.42866525822091123</v>
      </c>
      <c r="K96" s="2">
        <v>0.20734930863115619</v>
      </c>
      <c r="L96" s="2">
        <v>0.10069061962327031</v>
      </c>
      <c r="M96" s="2">
        <v>3.542479072200508</v>
      </c>
      <c r="N96" s="2">
        <v>2.672878266363174</v>
      </c>
      <c r="O96" s="2">
        <v>4.3296966438006219</v>
      </c>
      <c r="P96" s="2">
        <v>5.5935574858042276</v>
      </c>
      <c r="Q96" s="4">
        <f>SUM(Frame411[[#This Row],[MgO]:[K2O]],Frame411[[#This Row],[FeO]])/SUM(Frame411[[#This Row],[Al2O3]],Frame411[[#This Row],[Fe2O3]])</f>
        <v>0.94989037603590265</v>
      </c>
    </row>
    <row r="97" spans="1:17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73.498380199100623</v>
      </c>
      <c r="H97" s="2">
        <v>0.18072592516926519</v>
      </c>
      <c r="I97" s="2">
        <v>11.499875975244301</v>
      </c>
      <c r="J97" s="2">
        <v>0.80540065656595616</v>
      </c>
      <c r="K97" s="2">
        <v>0.36012123962683051</v>
      </c>
      <c r="L97" s="2">
        <v>0.13316647117735331</v>
      </c>
      <c r="M97" s="2">
        <v>0.87509395345117869</v>
      </c>
      <c r="N97" s="2">
        <v>2.568210515563242</v>
      </c>
      <c r="O97" s="2">
        <v>5.2886112839006021</v>
      </c>
      <c r="P97" s="2">
        <v>4.7904137802006561</v>
      </c>
      <c r="Q97" s="4">
        <f>SUM(Frame411[[#This Row],[MgO]:[K2O]],Frame411[[#This Row],[FeO]])/SUM(Frame411[[#This Row],[Al2O3]],Frame411[[#This Row],[Fe2O3]])</f>
        <v>0.81538660637564153</v>
      </c>
    </row>
    <row r="98" spans="1:17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73.409304143749324</v>
      </c>
      <c r="H98" s="2">
        <v>0.1142557262937733</v>
      </c>
      <c r="I98" s="2">
        <v>12.282490576580621</v>
      </c>
      <c r="J98" s="2">
        <v>0.58308361748703952</v>
      </c>
      <c r="K98" s="2">
        <v>0.25307007758653988</v>
      </c>
      <c r="L98" s="2">
        <v>7.6170484195848848E-2</v>
      </c>
      <c r="M98" s="2">
        <v>0.63792780514023406</v>
      </c>
      <c r="N98" s="2">
        <v>3.8275668308414041</v>
      </c>
      <c r="O98" s="2">
        <v>4.1227274571003187</v>
      </c>
      <c r="P98" s="2">
        <v>4.6934032810249038</v>
      </c>
      <c r="Q98" s="4">
        <f>SUM(Frame411[[#This Row],[MgO]:[K2O]],Frame411[[#This Row],[FeO]])/SUM(Frame411[[#This Row],[Al2O3]],Frame411[[#This Row],[Fe2O3]])</f>
        <v>0.73769944958072009</v>
      </c>
    </row>
    <row r="99" spans="1:17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73.413846685106037</v>
      </c>
      <c r="H99" s="2">
        <v>6.6053589562434747E-2</v>
      </c>
      <c r="I99" s="2">
        <v>11.79528385043478</v>
      </c>
      <c r="J99" s="2">
        <v>0.69514555708661108</v>
      </c>
      <c r="K99" s="2">
        <v>0.31076187865278682</v>
      </c>
      <c r="L99" s="2">
        <v>4.7181135401739113E-2</v>
      </c>
      <c r="M99" s="2">
        <v>0.48124758109773891</v>
      </c>
      <c r="N99" s="2">
        <v>4.0764500987102599</v>
      </c>
      <c r="O99" s="2">
        <v>3.623511198853564</v>
      </c>
      <c r="P99" s="2">
        <v>5.4905184250940664</v>
      </c>
      <c r="Q99" s="4">
        <f>SUM(Frame411[[#This Row],[MgO]:[K2O]],Frame411[[#This Row],[FeO]])/SUM(Frame411[[#This Row],[Al2O3]],Frame411[[#This Row],[Fe2O3]])</f>
        <v>0.73711398179415943</v>
      </c>
    </row>
    <row r="100" spans="1:17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68.136763395156706</v>
      </c>
      <c r="H100" s="2">
        <v>0.20698279058271241</v>
      </c>
      <c r="I100" s="2">
        <v>16.085519725285081</v>
      </c>
      <c r="J100" s="2">
        <v>1.0461333790959779</v>
      </c>
      <c r="K100" s="2">
        <v>0.3861805941091887</v>
      </c>
      <c r="L100" s="2">
        <v>0.1774138204994678</v>
      </c>
      <c r="M100" s="2">
        <v>1.626293354578455</v>
      </c>
      <c r="N100" s="2">
        <v>2.6710636308530979</v>
      </c>
      <c r="O100" s="2">
        <v>4.4747708059310192</v>
      </c>
      <c r="P100" s="2">
        <v>5.1888785039082821</v>
      </c>
      <c r="Q100" s="4">
        <f>SUM(Frame411[[#This Row],[MgO]:[K2O]],Frame411[[#This Row],[FeO]])/SUM(Frame411[[#This Row],[Al2O3]],Frame411[[#This Row],[Fe2O3]])</f>
        <v>0.60683929388812485</v>
      </c>
    </row>
    <row r="101" spans="1:17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66.095483734271809</v>
      </c>
      <c r="H101" s="2">
        <v>0.28171208528716668</v>
      </c>
      <c r="I101" s="2">
        <v>15.465022061281701</v>
      </c>
      <c r="J101" s="2">
        <v>1.3607389642208561</v>
      </c>
      <c r="K101" s="2">
        <v>0.57404487173911123</v>
      </c>
      <c r="L101" s="2">
        <v>0.24285524593721261</v>
      </c>
      <c r="M101" s="2">
        <v>2.0594124855475631</v>
      </c>
      <c r="N101" s="2">
        <v>4.4296796858947589</v>
      </c>
      <c r="O101" s="2">
        <v>4.9056759679316952</v>
      </c>
      <c r="P101" s="2">
        <v>4.5853748978881086</v>
      </c>
      <c r="Q101" s="4">
        <f>SUM(Frame411[[#This Row],[MgO]:[K2O]],Frame411[[#This Row],[FeO]])/SUM(Frame411[[#This Row],[Al2O3]],Frame411[[#This Row],[Fe2O3]])</f>
        <v>0.81041886063654966</v>
      </c>
    </row>
    <row r="102" spans="1:17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69.349770017842872</v>
      </c>
      <c r="H102" s="2">
        <v>0.1859243164017236</v>
      </c>
      <c r="I102" s="2">
        <v>13.90518176878154</v>
      </c>
      <c r="J102" s="2">
        <v>1.7345307763526929</v>
      </c>
      <c r="K102" s="2">
        <v>0.67063639969110855</v>
      </c>
      <c r="L102" s="2">
        <v>0.38163412314038009</v>
      </c>
      <c r="M102" s="2">
        <v>1.8298866930064379</v>
      </c>
      <c r="N102" s="2">
        <v>4.1099059415117853</v>
      </c>
      <c r="O102" s="2">
        <v>2.651867881308795</v>
      </c>
      <c r="P102" s="2">
        <v>5.1806620819626641</v>
      </c>
      <c r="Q102" s="4">
        <f>SUM(Frame411[[#This Row],[MgO]:[K2O]],Frame411[[#This Row],[FeO]])/SUM(Frame411[[#This Row],[Al2O3]],Frame411[[#This Row],[Fe2O3]])</f>
        <v>0.73462945898165866</v>
      </c>
    </row>
    <row r="103" spans="1:17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69.061327139813699</v>
      </c>
      <c r="H103" s="2">
        <v>0.20761809197538961</v>
      </c>
      <c r="I103" s="2">
        <v>13.712231256374601</v>
      </c>
      <c r="J103" s="2">
        <v>1.5380129561852409</v>
      </c>
      <c r="K103" s="2">
        <v>0.63002108460329853</v>
      </c>
      <c r="L103" s="2">
        <v>0.32086432396196579</v>
      </c>
      <c r="M103" s="2">
        <v>1.849688455780744</v>
      </c>
      <c r="N103" s="2">
        <v>4.7752161154339614</v>
      </c>
      <c r="O103" s="2">
        <v>2.6235377076890138</v>
      </c>
      <c r="P103" s="2">
        <v>5.2814828681820973</v>
      </c>
      <c r="Q103" s="4">
        <f>SUM(Frame411[[#This Row],[MgO]:[K2O]],Frame411[[#This Row],[FeO]])/SUM(Frame411[[#This Row],[Al2O3]],Frame411[[#This Row],[Fe2O3]])</f>
        <v>0.7744473667720726</v>
      </c>
    </row>
    <row r="104" spans="1:17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74.408161296201641</v>
      </c>
      <c r="H104" s="2">
        <v>0.24812263610378901</v>
      </c>
      <c r="I104" s="2">
        <v>11.041457306618611</v>
      </c>
      <c r="J104" s="2">
        <v>1.2593042375326371</v>
      </c>
      <c r="K104" s="2">
        <v>0.51958708767174078</v>
      </c>
      <c r="L104" s="2">
        <v>0.30538170597389408</v>
      </c>
      <c r="M104" s="2">
        <v>0.5153316288309463</v>
      </c>
      <c r="N104" s="2">
        <v>3.0633602380506249</v>
      </c>
      <c r="O104" s="2">
        <v>4.3516893101279903</v>
      </c>
      <c r="P104" s="2">
        <v>4.2876045528881299</v>
      </c>
      <c r="Q104" s="4">
        <f>SUM(Frame411[[#This Row],[MgO]:[K2O]],Frame411[[#This Row],[FeO]])/SUM(Frame411[[#This Row],[Al2O3]],Frame411[[#This Row],[Fe2O3]])</f>
        <v>0.82129838764440832</v>
      </c>
    </row>
    <row r="105" spans="1:17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66.299196452914131</v>
      </c>
      <c r="H105" s="2">
        <v>0.40297630260816109</v>
      </c>
      <c r="I105" s="2">
        <v>14.18092798225863</v>
      </c>
      <c r="J105" s="2">
        <v>2.303571602024054</v>
      </c>
      <c r="K105" s="2">
        <v>0.92221678384082795</v>
      </c>
      <c r="L105" s="2">
        <v>0.7004111926284704</v>
      </c>
      <c r="M105" s="2">
        <v>2.8592128137436199</v>
      </c>
      <c r="N105" s="2">
        <v>4.8644996529128024</v>
      </c>
      <c r="O105" s="2">
        <v>3.08948498666257</v>
      </c>
      <c r="P105" s="2">
        <v>4.3775022304067281</v>
      </c>
      <c r="Q105" s="4">
        <f>SUM(Frame411[[#This Row],[MgO]:[K2O]],Frame411[[#This Row],[FeO]])/SUM(Frame411[[#This Row],[Al2O3]],Frame411[[#This Row],[Fe2O3]])</f>
        <v>0.91485451950282448</v>
      </c>
    </row>
    <row r="106" spans="1:17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63.771579558845382</v>
      </c>
      <c r="H106" s="2">
        <v>0.66133489912876686</v>
      </c>
      <c r="I106" s="2">
        <v>14.64384419499412</v>
      </c>
      <c r="J106" s="2">
        <v>3.2672757167696829</v>
      </c>
      <c r="K106" s="2">
        <v>1.264182366935743</v>
      </c>
      <c r="L106" s="2">
        <v>1.4171462124187859</v>
      </c>
      <c r="M106" s="2">
        <v>2.8342924248375709</v>
      </c>
      <c r="N106" s="2">
        <v>3.9680093947726012</v>
      </c>
      <c r="O106" s="2">
        <v>3.3066744956438341</v>
      </c>
      <c r="P106" s="2">
        <v>4.8656607356534929</v>
      </c>
      <c r="Q106" s="4">
        <f>SUM(Frame411[[#This Row],[MgO]:[K2O]],Frame411[[#This Row],[FeO]])/SUM(Frame411[[#This Row],[Al2O3]],Frame411[[#This Row],[Fe2O3]])</f>
        <v>0.92993296100253886</v>
      </c>
    </row>
    <row r="107" spans="1:17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69.498898881930558</v>
      </c>
      <c r="H107" s="2">
        <v>0.37566972368611112</v>
      </c>
      <c r="I107" s="2">
        <v>13.148440329013891</v>
      </c>
      <c r="J107" s="2">
        <v>1.595353868845065</v>
      </c>
      <c r="K107" s="2">
        <v>0.69904329672511101</v>
      </c>
      <c r="L107" s="2">
        <v>0.46958715460763878</v>
      </c>
      <c r="M107" s="2">
        <v>0.93917430921527789</v>
      </c>
      <c r="N107" s="2">
        <v>3.568862375018055</v>
      </c>
      <c r="O107" s="2">
        <v>4.2262843914687496</v>
      </c>
      <c r="P107" s="2">
        <v>5.478685669489554</v>
      </c>
      <c r="Q107" s="4">
        <f>SUM(Frame411[[#This Row],[MgO]:[K2O]],Frame411[[#This Row],[FeO]])/SUM(Frame411[[#This Row],[Al2O3]],Frame411[[#This Row],[Fe2O3]])</f>
        <v>0.77987180855600824</v>
      </c>
    </row>
    <row r="108" spans="1:17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66.891763854810435</v>
      </c>
      <c r="H108" s="2">
        <v>0.49164264600002022</v>
      </c>
      <c r="I108" s="2">
        <v>13.680902091577479</v>
      </c>
      <c r="J108" s="2">
        <v>2.8419323135597421</v>
      </c>
      <c r="K108" s="2">
        <v>1.107353412597561</v>
      </c>
      <c r="L108" s="2">
        <v>0.53891597734617591</v>
      </c>
      <c r="M108" s="2">
        <v>1.957115917730849</v>
      </c>
      <c r="N108" s="2">
        <v>5.2000664480771359</v>
      </c>
      <c r="O108" s="2">
        <v>2.4203945649231762</v>
      </c>
      <c r="P108" s="2">
        <v>4.8699127733774299</v>
      </c>
      <c r="Q108" s="4">
        <f>SUM(Frame411[[#This Row],[MgO]:[K2O]],Frame411[[#This Row],[FeO]])/SUM(Frame411[[#This Row],[Al2O3]],Frame411[[#This Row],[Fe2O3]])</f>
        <v>0.87626462891303425</v>
      </c>
    </row>
    <row r="109" spans="1:17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62.539317600482448</v>
      </c>
      <c r="H109" s="2">
        <v>0.68956062285371156</v>
      </c>
      <c r="I109" s="2">
        <v>16.721845104202501</v>
      </c>
      <c r="J109" s="2">
        <v>4.1774877765270508</v>
      </c>
      <c r="K109" s="2">
        <v>1.462270578010838</v>
      </c>
      <c r="L109" s="2">
        <v>6.7040616110777509E-2</v>
      </c>
      <c r="M109" s="2">
        <v>1.2737717061047731</v>
      </c>
      <c r="N109" s="2">
        <v>4.7981926673570747</v>
      </c>
      <c r="O109" s="2">
        <v>3.1126000337146689</v>
      </c>
      <c r="P109" s="2">
        <v>5.1579132946361641</v>
      </c>
      <c r="Q109" s="4">
        <f>SUM(Frame411[[#This Row],[MgO]:[K2O]],Frame411[[#This Row],[FeO]])/SUM(Frame411[[#This Row],[Al2O3]],Frame411[[#This Row],[Fe2O3]])</f>
        <v>0.73850678441019357</v>
      </c>
    </row>
    <row r="110" spans="1:17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73.357372090377012</v>
      </c>
      <c r="H110" s="2">
        <v>0.55295699419285216</v>
      </c>
      <c r="I110" s="2">
        <v>11.500649478273131</v>
      </c>
      <c r="J110" s="2">
        <v>1.6127739820263121</v>
      </c>
      <c r="K110" s="2">
        <v>0.63327822746542461</v>
      </c>
      <c r="L110" s="2">
        <v>0.14574127384157259</v>
      </c>
      <c r="M110" s="2">
        <v>0.63833789639748395</v>
      </c>
      <c r="N110" s="2">
        <v>4.2353809313762492</v>
      </c>
      <c r="O110" s="2">
        <v>3.7361556852030242</v>
      </c>
      <c r="P110" s="2">
        <v>3.5873534408469441</v>
      </c>
      <c r="Q110" s="4">
        <f>SUM(Frame411[[#This Row],[MgO]:[K2O]],Frame411[[#This Row],[FeO]])/SUM(Frame411[[#This Row],[Al2O3]],Frame411[[#This Row],[Fe2O3]])</f>
        <v>0.85449575935260191</v>
      </c>
    </row>
    <row r="111" spans="1:17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71.788053514299605</v>
      </c>
      <c r="H111" s="2">
        <v>0.62810059227845827</v>
      </c>
      <c r="I111" s="2">
        <v>11.98844322996792</v>
      </c>
      <c r="J111" s="2">
        <v>1.9364517658159499</v>
      </c>
      <c r="K111" s="2">
        <v>0.76088807341792819</v>
      </c>
      <c r="L111" s="2">
        <v>0.24347707736894031</v>
      </c>
      <c r="M111" s="2">
        <v>0.87714113946771166</v>
      </c>
      <c r="N111" s="2">
        <v>4.4904249278808814</v>
      </c>
      <c r="O111" s="2">
        <v>3.5030567035709712</v>
      </c>
      <c r="P111" s="2">
        <v>3.7839629759316171</v>
      </c>
      <c r="Q111" s="4">
        <f>SUM(Frame411[[#This Row],[MgO]:[K2O]],Frame411[[#This Row],[FeO]])/SUM(Frame411[[#This Row],[Al2O3]],Frame411[[#This Row],[Fe2O3]])</f>
        <v>0.8667553890586992</v>
      </c>
    </row>
    <row r="112" spans="1:17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71.807837883294411</v>
      </c>
      <c r="H112" s="2">
        <v>0.72426483031661182</v>
      </c>
      <c r="I112" s="2">
        <v>12.15262538704971</v>
      </c>
      <c r="J112" s="2">
        <v>2.3156774262517099</v>
      </c>
      <c r="K112" s="2">
        <v>0.85149239142794975</v>
      </c>
      <c r="L112" s="2">
        <v>0.34602800906238462</v>
      </c>
      <c r="M112" s="2">
        <v>0.96875021015176355</v>
      </c>
      <c r="N112" s="2">
        <v>3.543607546727197</v>
      </c>
      <c r="O112" s="2">
        <v>3.3086072228975612</v>
      </c>
      <c r="P112" s="2">
        <v>3.981109092820692</v>
      </c>
      <c r="Q112" s="4">
        <f>SUM(Frame411[[#This Row],[MgO]:[K2O]],Frame411[[#This Row],[FeO]])/SUM(Frame411[[#This Row],[Al2O3]],Frame411[[#This Row],[Fe2O3]])</f>
        <v>0.80610392751439541</v>
      </c>
    </row>
    <row r="113" spans="1:17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72.909067004851153</v>
      </c>
      <c r="H113" s="2">
        <v>0.59663911498551014</v>
      </c>
      <c r="I113" s="2">
        <v>11.781921246355401</v>
      </c>
      <c r="J113" s="2">
        <v>1.838717191971871</v>
      </c>
      <c r="K113" s="2">
        <v>0.70109235531646308</v>
      </c>
      <c r="L113" s="2">
        <v>0.23285980426732661</v>
      </c>
      <c r="M113" s="2">
        <v>0.66087326000937829</v>
      </c>
      <c r="N113" s="2">
        <v>4.0457451404133717</v>
      </c>
      <c r="O113" s="2">
        <v>3.4478631551389558</v>
      </c>
      <c r="P113" s="2">
        <v>3.7852217266905641</v>
      </c>
      <c r="Q113" s="4">
        <f>SUM(Frame411[[#This Row],[MgO]:[K2O]],Frame411[[#This Row],[FeO]])/SUM(Frame411[[#This Row],[Al2O3]],Frame411[[#This Row],[Fe2O3]])</f>
        <v>0.81919790189376351</v>
      </c>
    </row>
    <row r="114" spans="1:17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70.650625158904603</v>
      </c>
      <c r="H114" s="2">
        <v>0.80949007045917565</v>
      </c>
      <c r="I114" s="2">
        <v>12.016394567102971</v>
      </c>
      <c r="J114" s="2">
        <v>2.7309912890315848</v>
      </c>
      <c r="K114" s="2">
        <v>1.035206254355989</v>
      </c>
      <c r="L114" s="2">
        <v>0.39008254356714639</v>
      </c>
      <c r="M114" s="2">
        <v>1.0855091885083901</v>
      </c>
      <c r="N114" s="2">
        <v>4.1362876045214003</v>
      </c>
      <c r="O114" s="2">
        <v>3.2678055208529448</v>
      </c>
      <c r="P114" s="2">
        <v>3.877607802695799</v>
      </c>
      <c r="Q114" s="4">
        <f>SUM(Frame411[[#This Row],[MgO]:[K2O]],Frame411[[#This Row],[FeO]])/SUM(Frame411[[#This Row],[Al2O3]],Frame411[[#This Row],[Fe2O3]])</f>
        <v>0.88959785893785703</v>
      </c>
    </row>
    <row r="115" spans="1:17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74.472562724056516</v>
      </c>
      <c r="H115" s="2">
        <v>0.79068510861677221</v>
      </c>
      <c r="I115" s="2">
        <v>11.30201522536114</v>
      </c>
      <c r="J115" s="2">
        <v>1.376530741677001</v>
      </c>
      <c r="K115" s="2">
        <v>0.51857310882837659</v>
      </c>
      <c r="L115" s="2">
        <v>0.13550900567564181</v>
      </c>
      <c r="M115" s="2">
        <v>0.30067013350081673</v>
      </c>
      <c r="N115" s="2">
        <v>3.3684395293630018</v>
      </c>
      <c r="O115" s="2">
        <v>4.0456575688487968</v>
      </c>
      <c r="P115" s="2">
        <v>3.6893568540719528</v>
      </c>
      <c r="Q115" s="4">
        <f>SUM(Frame411[[#This Row],[MgO]:[K2O]],Frame411[[#This Row],[FeO]])/SUM(Frame411[[#This Row],[Al2O3]],Frame411[[#This Row],[Fe2O3]])</f>
        <v>0.78057087500272027</v>
      </c>
    </row>
    <row r="116" spans="1:17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69.781190186892971</v>
      </c>
      <c r="H116" s="2">
        <v>0.9756875489559057</v>
      </c>
      <c r="I116" s="2">
        <v>12.091495281345971</v>
      </c>
      <c r="J116" s="2">
        <v>3.012925480800559</v>
      </c>
      <c r="K116" s="2">
        <v>1.1470569040395311</v>
      </c>
      <c r="L116" s="2">
        <v>0.42722513023188607</v>
      </c>
      <c r="M116" s="2">
        <v>1.2317708128104301</v>
      </c>
      <c r="N116" s="2">
        <v>4.3137556924424976</v>
      </c>
      <c r="O116" s="2">
        <v>3.1437032978908852</v>
      </c>
      <c r="P116" s="2">
        <v>3.8751896645893669</v>
      </c>
      <c r="Q116" s="4">
        <f>SUM(Frame411[[#This Row],[MgO]:[K2O]],Frame411[[#This Row],[FeO]])/SUM(Frame411[[#This Row],[Al2O3]],Frame411[[#This Row],[Fe2O3]])</f>
        <v>0.91621653518624979</v>
      </c>
    </row>
    <row r="117" spans="1:17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67.277123891184772</v>
      </c>
      <c r="H117" s="2">
        <v>0.26697271385390769</v>
      </c>
      <c r="I117" s="2">
        <v>14.92186775647734</v>
      </c>
      <c r="J117" s="2">
        <v>1.5536755613270681</v>
      </c>
      <c r="K117" s="2">
        <v>0.63711690924277098</v>
      </c>
      <c r="L117" s="2">
        <v>0.35278537187837811</v>
      </c>
      <c r="M117" s="2">
        <v>1.277655130586558</v>
      </c>
      <c r="N117" s="2">
        <v>5.9115386639079572</v>
      </c>
      <c r="O117" s="2">
        <v>3.1178599082224219</v>
      </c>
      <c r="P117" s="2">
        <v>4.6834040933188241</v>
      </c>
      <c r="Q117" s="4">
        <f>SUM(Frame411[[#This Row],[MgO]:[K2O]],Frame411[[#This Row],[FeO]])/SUM(Frame411[[#This Row],[Al2O3]],Frame411[[#This Row],[Fe2O3]])</f>
        <v>0.78498146879927588</v>
      </c>
    </row>
    <row r="118" spans="1:17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60.997905291560549</v>
      </c>
      <c r="H118" s="2">
        <v>0.92776042769465272</v>
      </c>
      <c r="I118" s="2">
        <v>16.090552064158778</v>
      </c>
      <c r="J118" s="2">
        <v>2.856956850527725</v>
      </c>
      <c r="K118" s="2">
        <v>1.114335729125107</v>
      </c>
      <c r="L118" s="2">
        <v>1.4338115700735541</v>
      </c>
      <c r="M118" s="2">
        <v>3.62669985371546</v>
      </c>
      <c r="N118" s="2">
        <v>5.0042835190802482</v>
      </c>
      <c r="O118" s="2">
        <v>2.183516966190445</v>
      </c>
      <c r="P118" s="2">
        <v>5.7641777278734816</v>
      </c>
      <c r="Q118" s="4">
        <f>SUM(Frame411[[#This Row],[MgO]:[K2O]],Frame411[[#This Row],[FeO]])/SUM(Frame411[[#This Row],[Al2O3]],Frame411[[#This Row],[Fe2O3]])</f>
        <v>0.87796380546485986</v>
      </c>
    </row>
    <row r="119" spans="1:17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63.494611652604121</v>
      </c>
      <c r="H119" s="2">
        <v>0.7764820929652827</v>
      </c>
      <c r="I119" s="2">
        <v>16.512530584578169</v>
      </c>
      <c r="J119" s="2">
        <v>2.7032729930793109</v>
      </c>
      <c r="K119" s="2">
        <v>0.92178773834135741</v>
      </c>
      <c r="L119" s="2">
        <v>0.85511319098708349</v>
      </c>
      <c r="M119" s="2">
        <v>3.9708704501009402</v>
      </c>
      <c r="N119" s="2">
        <v>4.1084748716390891</v>
      </c>
      <c r="O119" s="2">
        <v>3.174730582630207</v>
      </c>
      <c r="P119" s="2">
        <v>3.4821258430744391</v>
      </c>
      <c r="Q119" s="4">
        <f>SUM(Frame411[[#This Row],[MgO]:[K2O]],Frame411[[#This Row],[FeO]])/SUM(Frame411[[#This Row],[Al2O3]],Frame411[[#This Row],[Fe2O3]])</f>
        <v>0.8496152137456302</v>
      </c>
    </row>
    <row r="120" spans="1:17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67.951557834643737</v>
      </c>
      <c r="H120" s="2">
        <v>0.38829461619796429</v>
      </c>
      <c r="I120" s="2">
        <v>15.92007926411654</v>
      </c>
      <c r="J120" s="2">
        <v>1.046410055662983</v>
      </c>
      <c r="K120" s="2">
        <v>0.3645859758269302</v>
      </c>
      <c r="L120" s="2">
        <v>0.24268413512372769</v>
      </c>
      <c r="M120" s="2">
        <v>3.2519674106579508</v>
      </c>
      <c r="N120" s="2">
        <v>4.2518260473677083</v>
      </c>
      <c r="O120" s="2">
        <v>2.9898685447243252</v>
      </c>
      <c r="P120" s="2">
        <v>3.5927261156781332</v>
      </c>
      <c r="Q120" s="4">
        <f>SUM(Frame411[[#This Row],[MgO]:[K2O]],Frame411[[#This Row],[FeO]])/SUM(Frame411[[#This Row],[Al2O3]],Frame411[[#This Row],[Fe2O3]])</f>
        <v>0.72354918077380137</v>
      </c>
    </row>
    <row r="121" spans="1:17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67.452696038587547</v>
      </c>
      <c r="H121" s="2">
        <v>0.45289667340194489</v>
      </c>
      <c r="I121" s="2">
        <v>15.032315117170951</v>
      </c>
      <c r="J121" s="2">
        <v>2.0717177610892721</v>
      </c>
      <c r="K121" s="2">
        <v>0.73799271131162236</v>
      </c>
      <c r="L121" s="2">
        <v>0.76125185529263117</v>
      </c>
      <c r="M121" s="2">
        <v>2.6306551455049152</v>
      </c>
      <c r="N121" s="2">
        <v>4.2109754526946803</v>
      </c>
      <c r="O121" s="2">
        <v>3.362998702495295</v>
      </c>
      <c r="P121" s="2">
        <v>3.286500542451146</v>
      </c>
      <c r="Q121" s="4">
        <f>SUM(Frame411[[#This Row],[MgO]:[K2O]],Frame411[[#This Row],[FeO]])/SUM(Frame411[[#This Row],[Al2O3]],Frame411[[#This Row],[Fe2O3]])</f>
        <v>0.82671809953701303</v>
      </c>
    </row>
    <row r="122" spans="1:17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62.58698980461272</v>
      </c>
      <c r="H122" s="2">
        <v>0.63964690838047578</v>
      </c>
      <c r="I122" s="2">
        <v>16.72922683456629</v>
      </c>
      <c r="J122" s="2">
        <v>2.7193901902775761</v>
      </c>
      <c r="K122" s="2">
        <v>0.96405011021885501</v>
      </c>
      <c r="L122" s="2">
        <v>1.2596123734261679</v>
      </c>
      <c r="M122" s="2">
        <v>3.5032969135915288</v>
      </c>
      <c r="N122" s="2">
        <v>4.3692804203220206</v>
      </c>
      <c r="O122" s="2">
        <v>3.9461293886241662</v>
      </c>
      <c r="P122" s="2">
        <v>3.2823770559802088</v>
      </c>
      <c r="Q122" s="4">
        <f>SUM(Frame411[[#This Row],[MgO]:[K2O]],Frame411[[#This Row],[FeO]])/SUM(Frame411[[#This Row],[Al2O3]],Frame411[[#This Row],[Fe2O3]])</f>
        <v>0.8928650885610887</v>
      </c>
    </row>
    <row r="123" spans="1:17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65.314979183902693</v>
      </c>
      <c r="H123" s="2">
        <v>0.54755072369738789</v>
      </c>
      <c r="I123" s="2">
        <v>15.253198731570089</v>
      </c>
      <c r="J123" s="2">
        <v>2.5099138604755842</v>
      </c>
      <c r="K123" s="2">
        <v>0.90093640144619735</v>
      </c>
      <c r="L123" s="2">
        <v>1.153767596362353</v>
      </c>
      <c r="M123" s="2">
        <v>3.0310843633248261</v>
      </c>
      <c r="N123" s="2">
        <v>3.7448558424303502</v>
      </c>
      <c r="O123" s="2">
        <v>3.8621881403655038</v>
      </c>
      <c r="P123" s="2">
        <v>3.6815251564250051</v>
      </c>
      <c r="Q123" s="4">
        <f>SUM(Frame411[[#This Row],[MgO]:[K2O]],Frame411[[#This Row],[FeO]])/SUM(Frame411[[#This Row],[Al2O3]],Frame411[[#This Row],[Fe2O3]])</f>
        <v>0.88533429274886832</v>
      </c>
    </row>
    <row r="124" spans="1:17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64.490884851118153</v>
      </c>
      <c r="H124" s="2">
        <v>0.58362791720468921</v>
      </c>
      <c r="I124" s="2">
        <v>16.244310362197179</v>
      </c>
      <c r="J124" s="2">
        <v>2.4935454043478291</v>
      </c>
      <c r="K124" s="2">
        <v>0.85659619401684084</v>
      </c>
      <c r="L124" s="2">
        <v>0.89489613971385695</v>
      </c>
      <c r="M124" s="2">
        <v>3.492040371274725</v>
      </c>
      <c r="N124" s="2">
        <v>4.0464868926191793</v>
      </c>
      <c r="O124" s="2">
        <v>3.414223315647432</v>
      </c>
      <c r="P124" s="2">
        <v>3.4833885518601022</v>
      </c>
      <c r="Q124" s="4">
        <f>SUM(Frame411[[#This Row],[MgO]:[K2O]],Frame411[[#This Row],[FeO]])/SUM(Frame411[[#This Row],[Al2O3]],Frame411[[#This Row],[Fe2O3]])</f>
        <v>0.83862174654078847</v>
      </c>
    </row>
    <row r="125" spans="1:17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62.692424775740193</v>
      </c>
      <c r="H125" s="2">
        <v>0.502312186184667</v>
      </c>
      <c r="I125" s="2">
        <v>16.518343045688091</v>
      </c>
      <c r="J125" s="2">
        <v>2.7017665480932318</v>
      </c>
      <c r="K125" s="2">
        <v>0.93798410660088472</v>
      </c>
      <c r="L125" s="2">
        <v>1.3137395638675911</v>
      </c>
      <c r="M125" s="2">
        <v>4.1440755360235038</v>
      </c>
      <c r="N125" s="2">
        <v>4.0088376397430148</v>
      </c>
      <c r="O125" s="2">
        <v>3.4002671064808241</v>
      </c>
      <c r="P125" s="2">
        <v>3.780249491578012</v>
      </c>
      <c r="Q125" s="4">
        <f>SUM(Frame411[[#This Row],[MgO]:[K2O]],Frame411[[#This Row],[FeO]])/SUM(Frame411[[#This Row],[Al2O3]],Frame411[[#This Row],[Fe2O3]])</f>
        <v>0.89186495294153023</v>
      </c>
    </row>
    <row r="126" spans="1:17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74.102762788891013</v>
      </c>
      <c r="H126" s="2">
        <v>0.32871573792718672</v>
      </c>
      <c r="I126" s="2">
        <v>12.52466012233946</v>
      </c>
      <c r="J126" s="2">
        <v>0.91673036823237897</v>
      </c>
      <c r="K126" s="2">
        <v>0.34164674415531471</v>
      </c>
      <c r="L126" s="2">
        <v>0.12991160900116361</v>
      </c>
      <c r="M126" s="2">
        <v>0.79915323112837022</v>
      </c>
      <c r="N126" s="2">
        <v>2.9663150721932361</v>
      </c>
      <c r="O126" s="2">
        <v>4.2969248855990942</v>
      </c>
      <c r="P126" s="2">
        <v>3.5931794405327731</v>
      </c>
      <c r="Q126" s="4">
        <f>SUM(Frame411[[#This Row],[MgO]:[K2O]],Frame411[[#This Row],[FeO]])/SUM(Frame411[[#This Row],[Al2O3]],Frame411[[#This Row],[Fe2O3]])</f>
        <v>0.70797589865318189</v>
      </c>
    </row>
    <row r="127" spans="1:17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73.404109836890555</v>
      </c>
      <c r="H127" s="2">
        <v>0.32561655225544461</v>
      </c>
      <c r="I127" s="2">
        <v>12.40657558084667</v>
      </c>
      <c r="J127" s="2">
        <v>0.90058721300369726</v>
      </c>
      <c r="K127" s="2">
        <v>0.35695204577346618</v>
      </c>
      <c r="L127" s="2">
        <v>0.1286867811308943</v>
      </c>
      <c r="M127" s="2">
        <v>0.79161868392641044</v>
      </c>
      <c r="N127" s="2">
        <v>2.938348169155419</v>
      </c>
      <c r="O127" s="2">
        <v>4.2564127758900323</v>
      </c>
      <c r="P127" s="2">
        <v>4.4910923611274081</v>
      </c>
      <c r="Q127" s="4">
        <f>SUM(Frame411[[#This Row],[MgO]:[K2O]],Frame411[[#This Row],[FeO]])/SUM(Frame411[[#This Row],[Al2O3]],Frame411[[#This Row],[Fe2O3]])</f>
        <v>0.70636064627642881</v>
      </c>
    </row>
    <row r="128" spans="1:17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69.10583138401185</v>
      </c>
      <c r="H128" s="2">
        <v>0.21773070162085931</v>
      </c>
      <c r="I128" s="2">
        <v>14.105162844133931</v>
      </c>
      <c r="J128" s="2">
        <v>1.6131414561201869</v>
      </c>
      <c r="K128" s="2">
        <v>0.62191142035703262</v>
      </c>
      <c r="L128" s="2">
        <v>0.41652829875294822</v>
      </c>
      <c r="M128" s="2">
        <v>1.7891783741888001</v>
      </c>
      <c r="N128" s="2">
        <v>4.6480771519931263</v>
      </c>
      <c r="O128" s="2">
        <v>2.3003721953856</v>
      </c>
      <c r="P128" s="2">
        <v>5.1820661734356754</v>
      </c>
      <c r="Q128" s="4">
        <f>SUM(Frame411[[#This Row],[MgO]:[K2O]],Frame411[[#This Row],[FeO]])/SUM(Frame411[[#This Row],[Al2O3]],Frame411[[#This Row],[Fe2O3]])</f>
        <v>0.73112264412233752</v>
      </c>
    </row>
    <row r="129" spans="1:17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70.470428557990658</v>
      </c>
      <c r="H129" s="2">
        <v>0.47865012659306211</v>
      </c>
      <c r="I129" s="2">
        <v>13.332050641107051</v>
      </c>
      <c r="J129" s="2">
        <v>1.6865638537820049</v>
      </c>
      <c r="K129" s="2">
        <v>0.62514786706101744</v>
      </c>
      <c r="L129" s="2">
        <v>0.55929462583148848</v>
      </c>
      <c r="M129" s="2">
        <v>1.803243017767042</v>
      </c>
      <c r="N129" s="2">
        <v>4.6632346589995182</v>
      </c>
      <c r="O129" s="2">
        <v>2.793869516244091</v>
      </c>
      <c r="P129" s="2">
        <v>3.5875171346240591</v>
      </c>
      <c r="Q129" s="4">
        <f>SUM(Frame411[[#This Row],[MgO]:[K2O]],Frame411[[#This Row],[FeO]])/SUM(Frame411[[#This Row],[Al2O3]],Frame411[[#This Row],[Fe2O3]])</f>
        <v>0.82439220635075539</v>
      </c>
    </row>
    <row r="130" spans="1:17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68.983263860991173</v>
      </c>
      <c r="H130" s="2">
        <v>0.43195836818192102</v>
      </c>
      <c r="I130" s="2">
        <v>14.014757620493789</v>
      </c>
      <c r="J130" s="2">
        <v>1.636084557774695</v>
      </c>
      <c r="K130" s="2">
        <v>0.62646166548676352</v>
      </c>
      <c r="L130" s="2">
        <v>0.43585866947475999</v>
      </c>
      <c r="M130" s="2">
        <v>2.179488362438442</v>
      </c>
      <c r="N130" s="2">
        <v>5.0089619353285064</v>
      </c>
      <c r="O130" s="2">
        <v>3.2949745321904</v>
      </c>
      <c r="P130" s="2">
        <v>3.3881904276395431</v>
      </c>
      <c r="Q130" s="4">
        <f>SUM(Frame411[[#This Row],[MgO]:[K2O]],Frame411[[#This Row],[FeO]])/SUM(Frame411[[#This Row],[Al2O3]],Frame411[[#This Row],[Fe2O3]])</f>
        <v>0.85753568824892734</v>
      </c>
    </row>
    <row r="131" spans="1:17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72.222313945206736</v>
      </c>
      <c r="H131" s="2">
        <v>0.43010800161424212</v>
      </c>
      <c r="I131" s="2">
        <v>12.554991373610481</v>
      </c>
      <c r="J131" s="2">
        <v>1.3433383009862541</v>
      </c>
      <c r="K131" s="2">
        <v>0.51544674069355567</v>
      </c>
      <c r="L131" s="2">
        <v>0.29778555108970423</v>
      </c>
      <c r="M131" s="2">
        <v>1.350985803395355</v>
      </c>
      <c r="N131" s="2">
        <v>4.4371007710917834</v>
      </c>
      <c r="O131" s="2">
        <v>3.2582225284451032</v>
      </c>
      <c r="P131" s="2">
        <v>3.5897069838667881</v>
      </c>
      <c r="Q131" s="4">
        <f>SUM(Frame411[[#This Row],[MgO]:[K2O]],Frame411[[#This Row],[FeO]])/SUM(Frame411[[#This Row],[Al2O3]],Frame411[[#This Row],[Fe2O3]])</f>
        <v>0.81767977947977732</v>
      </c>
    </row>
    <row r="132" spans="1:17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72.143452203343998</v>
      </c>
      <c r="H132" s="2">
        <v>0.50725304518738779</v>
      </c>
      <c r="I132" s="2">
        <v>12.73518695245836</v>
      </c>
      <c r="J132" s="2">
        <v>1.293578557329411</v>
      </c>
      <c r="K132" s="2">
        <v>0.4945590237213276</v>
      </c>
      <c r="L132" s="2">
        <v>0.11496644787064331</v>
      </c>
      <c r="M132" s="2">
        <v>1.1961243363984251</v>
      </c>
      <c r="N132" s="2">
        <v>4.5957837536289663</v>
      </c>
      <c r="O132" s="2">
        <v>3.1295189224539608</v>
      </c>
      <c r="P132" s="2">
        <v>3.7895767576075259</v>
      </c>
      <c r="Q132" s="4">
        <f>SUM(Frame411[[#This Row],[MgO]:[K2O]],Frame411[[#This Row],[FeO]])/SUM(Frame411[[#This Row],[Al2O3]],Frame411[[#This Row],[Fe2O3]])</f>
        <v>0.7808140863989862</v>
      </c>
    </row>
    <row r="133" spans="1:17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71.181362552125648</v>
      </c>
      <c r="H133" s="2">
        <v>0.35597857393912619</v>
      </c>
      <c r="I133" s="2">
        <v>13.54695307922303</v>
      </c>
      <c r="J133" s="2">
        <v>1.248874364796936</v>
      </c>
      <c r="K133" s="2">
        <v>0.46457438850135557</v>
      </c>
      <c r="L133" s="2">
        <v>0.20126674436889419</v>
      </c>
      <c r="M133" s="2">
        <v>1.691982430994504</v>
      </c>
      <c r="N133" s="2">
        <v>4.7279714681657206</v>
      </c>
      <c r="O133" s="2">
        <v>2.7908269742685352</v>
      </c>
      <c r="P133" s="2">
        <v>3.79020942361625</v>
      </c>
      <c r="Q133" s="4">
        <f>SUM(Frame411[[#This Row],[MgO]:[K2O]],Frame411[[#This Row],[FeO]])/SUM(Frame411[[#This Row],[Al2O3]],Frame411[[#This Row],[Fe2O3]])</f>
        <v>0.76086793585867563</v>
      </c>
    </row>
    <row r="134" spans="1:17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74.665212291071683</v>
      </c>
      <c r="H134" s="2">
        <v>0.38962812567578692</v>
      </c>
      <c r="I134" s="2">
        <v>11.85596678933384</v>
      </c>
      <c r="J134" s="2">
        <v>0.69885049052481107</v>
      </c>
      <c r="K134" s="2">
        <v>0.27123908848475081</v>
      </c>
      <c r="L134" s="2">
        <v>0.19535127885474399</v>
      </c>
      <c r="M134" s="2">
        <v>0.52109953634502959</v>
      </c>
      <c r="N134" s="2">
        <v>4.3330867162770774</v>
      </c>
      <c r="O134" s="2">
        <v>3.1754350377838629</v>
      </c>
      <c r="P134" s="2">
        <v>3.894130645648413</v>
      </c>
      <c r="Q134" s="4">
        <f>SUM(Frame411[[#This Row],[MgO]:[K2O]],Frame411[[#This Row],[FeO]])/SUM(Frame411[[#This Row],[Al2O3]],Frame411[[#This Row],[Fe2O3]])</f>
        <v>0.73585153494489186</v>
      </c>
    </row>
    <row r="135" spans="1:17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73.363066268566286</v>
      </c>
      <c r="H135" s="2">
        <v>0.25641102953342271</v>
      </c>
      <c r="I135" s="2">
        <v>12.864613263664831</v>
      </c>
      <c r="J135" s="2">
        <v>0.64422250485681487</v>
      </c>
      <c r="K135" s="2">
        <v>0.2470343398628044</v>
      </c>
      <c r="L135" s="2">
        <v>0.1550652366485655</v>
      </c>
      <c r="M135" s="2">
        <v>0.97973511650842504</v>
      </c>
      <c r="N135" s="2">
        <v>4.4758892456620796</v>
      </c>
      <c r="O135" s="2">
        <v>3.3190328009072911</v>
      </c>
      <c r="P135" s="2">
        <v>3.6949301937894981</v>
      </c>
      <c r="Q135" s="4">
        <f>SUM(Frame411[[#This Row],[MgO]:[K2O]],Frame411[[#This Row],[FeO]])/SUM(Frame411[[#This Row],[Al2O3]],Frame411[[#This Row],[Fe2O3]])</f>
        <v>0.73018625836217144</v>
      </c>
    </row>
    <row r="136" spans="1:17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72.812684142085971</v>
      </c>
      <c r="H136" s="2">
        <v>0.35403205963790457</v>
      </c>
      <c r="I136" s="2">
        <v>12.770364473700379</v>
      </c>
      <c r="J136" s="2">
        <v>1.1862087498041309</v>
      </c>
      <c r="K136" s="2">
        <v>0.43995782278238399</v>
      </c>
      <c r="L136" s="2">
        <v>0.27066301710224933</v>
      </c>
      <c r="M136" s="2">
        <v>1.3178214974328171</v>
      </c>
      <c r="N136" s="2">
        <v>4.4264471480309986</v>
      </c>
      <c r="O136" s="2">
        <v>3.129874630747973</v>
      </c>
      <c r="P136" s="2">
        <v>3.2919464586751932</v>
      </c>
      <c r="Q136" s="4">
        <f>SUM(Frame411[[#This Row],[MgO]:[K2O]],Frame411[[#This Row],[FeO]])/SUM(Frame411[[#This Row],[Al2O3]],Frame411[[#This Row],[Fe2O3]])</f>
        <v>0.78204110477068312</v>
      </c>
    </row>
    <row r="137" spans="1:17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65.468938113046519</v>
      </c>
      <c r="H137" s="2">
        <v>0.58234516222667121</v>
      </c>
      <c r="I137" s="2">
        <v>17.166263666520429</v>
      </c>
      <c r="J137" s="2">
        <v>1.1561310240583591</v>
      </c>
      <c r="K137" s="2">
        <v>0.40911468225166892</v>
      </c>
      <c r="L137" s="2">
        <v>6.7799020966098952E-2</v>
      </c>
      <c r="M137" s="2">
        <v>3.2766540414833831</v>
      </c>
      <c r="N137" s="2">
        <v>5.2081997209354229</v>
      </c>
      <c r="O137" s="2">
        <v>2.9729386414913188</v>
      </c>
      <c r="P137" s="2">
        <v>3.691615927020135</v>
      </c>
      <c r="Q137" s="4">
        <f>SUM(Frame411[[#This Row],[MgO]:[K2O]],Frame411[[#This Row],[FeO]])/SUM(Frame411[[#This Row],[Al2O3]],Frame411[[#This Row],[Fe2O3]])</f>
        <v>0.72156184619607866</v>
      </c>
    </row>
    <row r="138" spans="1:17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68.891367819938765</v>
      </c>
      <c r="H138" s="2">
        <v>0.505981797547573</v>
      </c>
      <c r="I138" s="2">
        <v>12.999840029299181</v>
      </c>
      <c r="J138" s="2">
        <v>1.720185170479803</v>
      </c>
      <c r="K138" s="2">
        <v>0.77432817194649672</v>
      </c>
      <c r="L138" s="2">
        <v>0.23353006040657209</v>
      </c>
      <c r="M138" s="2">
        <v>1.011963595095146</v>
      </c>
      <c r="N138" s="2">
        <v>5.5171476771052683</v>
      </c>
      <c r="O138" s="2">
        <v>5.0598179754757284</v>
      </c>
      <c r="P138" s="2">
        <v>3.2858377027054799</v>
      </c>
      <c r="Q138" s="4">
        <f>SUM(Frame411[[#This Row],[MgO]:[K2O]],Frame411[[#This Row],[FeO]])/SUM(Frame411[[#This Row],[Al2O3]],Frame411[[#This Row],[Fe2O3]])</f>
        <v>0.98319145524430129</v>
      </c>
    </row>
    <row r="139" spans="1:17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74.461896175460225</v>
      </c>
      <c r="H139" s="2">
        <v>0.32549556055099621</v>
      </c>
      <c r="I139" s="2">
        <v>10.320123949234519</v>
      </c>
      <c r="J139" s="2">
        <v>1.0942138888250781</v>
      </c>
      <c r="K139" s="2">
        <v>0.51322179974672</v>
      </c>
      <c r="L139" s="2">
        <v>0.1148807860768222</v>
      </c>
      <c r="M139" s="2">
        <v>0.38293595358940719</v>
      </c>
      <c r="N139" s="2">
        <v>2.4316433052927349</v>
      </c>
      <c r="O139" s="2">
        <v>4.6718186337907666</v>
      </c>
      <c r="P139" s="2">
        <v>5.6837699474327428</v>
      </c>
      <c r="Q139" s="4">
        <f>SUM(Frame411[[#This Row],[MgO]:[K2O]],Frame411[[#This Row],[FeO]])/SUM(Frame411[[#This Row],[Al2O3]],Frame411[[#This Row],[Fe2O3]])</f>
        <v>0.80265993249523371</v>
      </c>
    </row>
    <row r="140" spans="1:17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69.912547258162476</v>
      </c>
      <c r="H140" s="2">
        <v>0.2617167655851052</v>
      </c>
      <c r="I140" s="2">
        <v>13.259110244757849</v>
      </c>
      <c r="J140" s="2">
        <v>1.8743722196825059</v>
      </c>
      <c r="K140" s="2">
        <v>0.72146121736868185</v>
      </c>
      <c r="L140" s="2">
        <v>0.41269995095618839</v>
      </c>
      <c r="M140" s="2">
        <v>2.1952391990532139</v>
      </c>
      <c r="N140" s="2">
        <v>3.5580818869916069</v>
      </c>
      <c r="O140" s="2">
        <v>2.4263810559866208</v>
      </c>
      <c r="P140" s="2">
        <v>5.3783902014557556</v>
      </c>
      <c r="Q140" s="4">
        <f>SUM(Frame411[[#This Row],[MgO]:[K2O]],Frame411[[#This Row],[FeO]])/SUM(Frame411[[#This Row],[Al2O3]],Frame411[[#This Row],[Fe2O3]])</f>
        <v>0.74866569946905992</v>
      </c>
    </row>
    <row r="141" spans="1:17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69.017446820371774</v>
      </c>
      <c r="H141" s="2">
        <v>0.29179687985903802</v>
      </c>
      <c r="I141" s="2">
        <v>13.27503900194265</v>
      </c>
      <c r="J141" s="2">
        <v>2.0265076165046172</v>
      </c>
      <c r="K141" s="2">
        <v>0.80184858471015474</v>
      </c>
      <c r="L141" s="2">
        <v>0.50019946155609907</v>
      </c>
      <c r="M141" s="2">
        <v>2.474405712185535</v>
      </c>
      <c r="N141" s="2">
        <v>4.0393019285936269</v>
      </c>
      <c r="O141" s="2">
        <v>2.2970279187387752</v>
      </c>
      <c r="P141" s="2">
        <v>5.2764260755377341</v>
      </c>
      <c r="Q141" s="4">
        <f>SUM(Frame411[[#This Row],[MgO]:[K2O]],Frame411[[#This Row],[FeO]])/SUM(Frame411[[#This Row],[Al2O3]],Frame411[[#This Row],[Fe2O3]])</f>
        <v>0.80539413047017616</v>
      </c>
    </row>
    <row r="142" spans="1:17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69.115975594192108</v>
      </c>
      <c r="H142" s="2">
        <v>0.1904021366231187</v>
      </c>
      <c r="I142" s="2">
        <v>14.756165588291701</v>
      </c>
      <c r="J142" s="2">
        <v>1.320622197923764</v>
      </c>
      <c r="K142" s="2">
        <v>0.50044251192181843</v>
      </c>
      <c r="L142" s="2">
        <v>0.28560320493467811</v>
      </c>
      <c r="M142" s="2">
        <v>1.52321709298495</v>
      </c>
      <c r="N142" s="2">
        <v>3.8080427324623738</v>
      </c>
      <c r="O142" s="2">
        <v>3.712841664150814</v>
      </c>
      <c r="P142" s="2">
        <v>4.7866872765146704</v>
      </c>
      <c r="Q142" s="4">
        <f>SUM(Frame411[[#This Row],[MgO]:[K2O]],Frame411[[#This Row],[FeO]])/SUM(Frame411[[#This Row],[Al2O3]],Frame411[[#This Row],[Fe2O3]])</f>
        <v>0.69807960081949849</v>
      </c>
    </row>
    <row r="143" spans="1:17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72.739738171124543</v>
      </c>
      <c r="H143" s="2">
        <v>0.28048742225369372</v>
      </c>
      <c r="I143" s="2">
        <v>12.24795077174463</v>
      </c>
      <c r="J143" s="2">
        <v>0.88089755402382386</v>
      </c>
      <c r="K143" s="2">
        <v>0.36448825227464848</v>
      </c>
      <c r="L143" s="2">
        <v>0.18699161483579579</v>
      </c>
      <c r="M143" s="2">
        <v>1.215445496432672</v>
      </c>
      <c r="N143" s="2">
        <v>2.8983700299548358</v>
      </c>
      <c r="O143" s="2">
        <v>2.8983700299548349</v>
      </c>
      <c r="P143" s="2">
        <v>6.2872606574005223</v>
      </c>
      <c r="Q143" s="4">
        <f>SUM(Frame411[[#This Row],[MgO]:[K2O]],Frame411[[#This Row],[FeO]])/SUM(Frame411[[#This Row],[Al2O3]],Frame411[[#This Row],[Fe2O3]])</f>
        <v>0.64064331330475977</v>
      </c>
    </row>
    <row r="144" spans="1:17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67.598210246927408</v>
      </c>
      <c r="H144" s="2">
        <v>0.23406582495473491</v>
      </c>
      <c r="I144" s="2">
        <v>13.107686197465149</v>
      </c>
      <c r="J144" s="2">
        <v>1.2202912792508169</v>
      </c>
      <c r="K144" s="2">
        <v>0.59352956907632437</v>
      </c>
      <c r="L144" s="2">
        <v>0.58048324588774236</v>
      </c>
      <c r="M144" s="2">
        <v>2.0129660946107188</v>
      </c>
      <c r="N144" s="2">
        <v>6.3104146407796504</v>
      </c>
      <c r="O144" s="2">
        <v>2.1627682225817502</v>
      </c>
      <c r="P144" s="2">
        <v>6.1795846784657149</v>
      </c>
      <c r="Q144" s="4">
        <f>SUM(Frame411[[#This Row],[MgO]:[K2O]],Frame411[[#This Row],[FeO]])/SUM(Frame411[[#This Row],[Al2O3]],Frame411[[#This Row],[Fe2O3]])</f>
        <v>0.89677614691066232</v>
      </c>
    </row>
    <row r="145" spans="1:17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72.772773203477499</v>
      </c>
      <c r="H145" s="2">
        <v>4.851518213565166E-2</v>
      </c>
      <c r="I145" s="2">
        <v>12.00265606036022</v>
      </c>
      <c r="J145" s="2">
        <v>0.52207831437191987</v>
      </c>
      <c r="K145" s="2">
        <v>0.24433873313553239</v>
      </c>
      <c r="L145" s="2">
        <v>6.7921254989912333E-2</v>
      </c>
      <c r="M145" s="2">
        <v>0.99941275199442414</v>
      </c>
      <c r="N145" s="2">
        <v>2.784771454586406</v>
      </c>
      <c r="O145" s="2">
        <v>5.0649850149620343</v>
      </c>
      <c r="P145" s="2">
        <v>5.4925480299863896</v>
      </c>
      <c r="Q145" s="4">
        <f>SUM(Frame411[[#This Row],[MgO]:[K2O]],Frame411[[#This Row],[FeO]])/SUM(Frame411[[#This Row],[Al2O3]],Frame411[[#This Row],[Fe2O3]])</f>
        <v>0.7707334697257926</v>
      </c>
    </row>
    <row r="146" spans="1:17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73.808993847975998</v>
      </c>
      <c r="H146" s="2">
        <v>9.6659237621760097E-2</v>
      </c>
      <c r="I146" s="2">
        <v>11.13514417402676</v>
      </c>
      <c r="J146" s="2">
        <v>0.40285288815900322</v>
      </c>
      <c r="K146" s="2">
        <v>0.19870810210690951</v>
      </c>
      <c r="L146" s="2">
        <v>5.799554257305603E-2</v>
      </c>
      <c r="M146" s="2">
        <v>0.63795096830361653</v>
      </c>
      <c r="N146" s="2">
        <v>2.4648105593548819</v>
      </c>
      <c r="O146" s="2">
        <v>5.1036077464289322</v>
      </c>
      <c r="P146" s="2">
        <v>6.0932769334490731</v>
      </c>
      <c r="Q146" s="4">
        <f>SUM(Frame411[[#This Row],[MgO]:[K2O]],Frame411[[#This Row],[FeO]])/SUM(Frame411[[#This Row],[Al2O3]],Frame411[[#This Row],[Fe2O3]])</f>
        <v>0.76471948757180641</v>
      </c>
    </row>
    <row r="147" spans="1:17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75.430181161635844</v>
      </c>
      <c r="H147" s="2">
        <v>4.7801128746283797E-2</v>
      </c>
      <c r="I147" s="2">
        <v>11.08986186913784</v>
      </c>
      <c r="J147" s="2">
        <v>0.35914084264811819</v>
      </c>
      <c r="K147" s="2">
        <v>0.1543084870530412</v>
      </c>
      <c r="L147" s="2">
        <v>5.7361354495540563E-2</v>
      </c>
      <c r="M147" s="2">
        <v>0.21988519223290551</v>
      </c>
      <c r="N147" s="2">
        <v>3.6042051074697992</v>
      </c>
      <c r="O147" s="2">
        <v>4.5411072308969596</v>
      </c>
      <c r="P147" s="2">
        <v>4.4961476256836717</v>
      </c>
      <c r="Q147" s="4">
        <f>SUM(Frame411[[#This Row],[MgO]:[K2O]],Frame411[[#This Row],[FeO]])/SUM(Frame411[[#This Row],[Al2O3]],Frame411[[#This Row],[Fe2O3]])</f>
        <v>0.78100023830644316</v>
      </c>
    </row>
    <row r="148" spans="1:17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73.81074692660755</v>
      </c>
      <c r="H148" s="2">
        <v>9.5116941915731418E-2</v>
      </c>
      <c r="I148" s="2">
        <v>11.509149971803501</v>
      </c>
      <c r="J148" s="2">
        <v>0.46544568056726121</v>
      </c>
      <c r="K148" s="2">
        <v>0.21300857657238731</v>
      </c>
      <c r="L148" s="2">
        <v>9.5116941915731418E-2</v>
      </c>
      <c r="M148" s="2">
        <v>0.6563068992185469</v>
      </c>
      <c r="N148" s="2">
        <v>3.5763970160315002</v>
      </c>
      <c r="O148" s="2">
        <v>4.7843821783612901</v>
      </c>
      <c r="P148" s="2">
        <v>4.7943288670064979</v>
      </c>
      <c r="Q148" s="4">
        <f>SUM(Frame411[[#This Row],[MgO]:[K2O]],Frame411[[#This Row],[FeO]])/SUM(Frame411[[#This Row],[Al2O3]],Frame411[[#This Row],[Fe2O3]])</f>
        <v>0.81705503952779412</v>
      </c>
    </row>
    <row r="149" spans="1:17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73.690527722533929</v>
      </c>
      <c r="H149" s="2">
        <v>0.1334627927704366</v>
      </c>
      <c r="I149" s="2">
        <v>12.106981915603891</v>
      </c>
      <c r="J149" s="2">
        <v>0.62247578176681284</v>
      </c>
      <c r="K149" s="2">
        <v>0.26400231573407412</v>
      </c>
      <c r="L149" s="2">
        <v>0.1048636228910574</v>
      </c>
      <c r="M149" s="2">
        <v>0.98190483252535543</v>
      </c>
      <c r="N149" s="2">
        <v>2.6311236289028939</v>
      </c>
      <c r="O149" s="2">
        <v>4.8713919361209381</v>
      </c>
      <c r="P149" s="2">
        <v>4.5932654511506037</v>
      </c>
      <c r="Q149" s="4">
        <f>SUM(Frame411[[#This Row],[MgO]:[K2O]],Frame411[[#This Row],[FeO]])/SUM(Frame411[[#This Row],[Al2O3]],Frame411[[#This Row],[Fe2O3]])</f>
        <v>0.74462626658855358</v>
      </c>
    </row>
    <row r="150" spans="1:17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74.548674350094558</v>
      </c>
      <c r="H150" s="2">
        <v>0.1609687975170733</v>
      </c>
      <c r="I150" s="2">
        <v>11.670237819987809</v>
      </c>
      <c r="J150" s="2">
        <v>0.29934804865296488</v>
      </c>
      <c r="K150" s="2">
        <v>0.13035348118303711</v>
      </c>
      <c r="L150" s="2">
        <v>0.10060549844817079</v>
      </c>
      <c r="M150" s="2">
        <v>0.75454123836128073</v>
      </c>
      <c r="N150" s="2">
        <v>2.6962273584109768</v>
      </c>
      <c r="O150" s="2">
        <v>5.342151967597867</v>
      </c>
      <c r="P150" s="2">
        <v>4.2968914397462612</v>
      </c>
      <c r="Q150" s="4">
        <f>SUM(Frame411[[#This Row],[MgO]:[K2O]],Frame411[[#This Row],[FeO]])/SUM(Frame411[[#This Row],[Al2O3]],Frame411[[#This Row],[Fe2O3]])</f>
        <v>0.77901809128489596</v>
      </c>
    </row>
    <row r="151" spans="1:17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73.997898492787144</v>
      </c>
      <c r="H151" s="2">
        <v>6.0736989186966177E-2</v>
      </c>
      <c r="I151" s="2">
        <v>11.64125626083519</v>
      </c>
      <c r="J151" s="2">
        <v>0.4889436782123967</v>
      </c>
      <c r="K151" s="2">
        <v>0.21751696215778779</v>
      </c>
      <c r="L151" s="2">
        <v>3.0368494593483099E-2</v>
      </c>
      <c r="M151" s="2">
        <v>0.48589591349572958</v>
      </c>
      <c r="N151" s="2">
        <v>3.7859389926542262</v>
      </c>
      <c r="O151" s="2">
        <v>4.6969938304587187</v>
      </c>
      <c r="P151" s="2">
        <v>4.5944503856183552</v>
      </c>
      <c r="Q151" s="4">
        <f>SUM(Frame411[[#This Row],[MgO]:[K2O]],Frame411[[#This Row],[FeO]])/SUM(Frame411[[#This Row],[Al2O3]],Frame411[[#This Row],[Fe2O3]])</f>
        <v>0.80009464141012454</v>
      </c>
    </row>
    <row r="152" spans="1:17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71.583678864100492</v>
      </c>
      <c r="H152" s="2">
        <v>0.1910238621373469</v>
      </c>
      <c r="I152" s="2">
        <v>13.371670349614281</v>
      </c>
      <c r="J152" s="2">
        <v>1.041999871273765</v>
      </c>
      <c r="K152" s="2">
        <v>0.40625945503700378</v>
      </c>
      <c r="L152" s="2">
        <v>0.30161662442738968</v>
      </c>
      <c r="M152" s="2">
        <v>1.4578136847323839</v>
      </c>
      <c r="N152" s="2">
        <v>3.418321743510417</v>
      </c>
      <c r="O152" s="2">
        <v>3.438429518472244</v>
      </c>
      <c r="P152" s="2">
        <v>4.7891860266946606</v>
      </c>
      <c r="Q152" s="4">
        <f>SUM(Frame411[[#This Row],[MgO]:[K2O]],Frame411[[#This Row],[FeO]])/SUM(Frame411[[#This Row],[Al2O3]],Frame411[[#This Row],[Fe2O3]])</f>
        <v>0.70098930531317538</v>
      </c>
    </row>
    <row r="153" spans="1:17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66.182306776464955</v>
      </c>
      <c r="H153" s="2">
        <v>0.61861800102630449</v>
      </c>
      <c r="I153" s="2">
        <v>13.648873355977191</v>
      </c>
      <c r="J153" s="2">
        <v>2.517119607558346</v>
      </c>
      <c r="K153" s="2">
        <v>1.0346553053110601</v>
      </c>
      <c r="L153" s="2">
        <v>0.83464333471802976</v>
      </c>
      <c r="M153" s="2">
        <v>2.8868840047894211</v>
      </c>
      <c r="N153" s="2">
        <v>3.9473720065488012</v>
      </c>
      <c r="O153" s="2">
        <v>3.3582120055713678</v>
      </c>
      <c r="P153" s="2">
        <v>4.9713156020345126</v>
      </c>
      <c r="Q153" s="4">
        <f>SUM(Frame411[[#This Row],[MgO]:[K2O]],Frame411[[#This Row],[FeO]])/SUM(Frame411[[#This Row],[Al2O3]],Frame411[[#This Row],[Fe2O3]])</f>
        <v>0.9224098152165604</v>
      </c>
    </row>
    <row r="154" spans="1:17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73.16711718795257</v>
      </c>
      <c r="H154" s="2">
        <v>5.7748316644003587E-2</v>
      </c>
      <c r="I154" s="2">
        <v>11.886528509224069</v>
      </c>
      <c r="J154" s="2">
        <v>0.49417419739746232</v>
      </c>
      <c r="K154" s="2">
        <v>0.22956140376916659</v>
      </c>
      <c r="L154" s="2">
        <v>5.7748316644003587E-2</v>
      </c>
      <c r="M154" s="2">
        <v>0.94322250518539208</v>
      </c>
      <c r="N154" s="2">
        <v>2.7430450405901712</v>
      </c>
      <c r="O154" s="2">
        <v>4.9278563536216407</v>
      </c>
      <c r="P154" s="2">
        <v>5.4929981689715168</v>
      </c>
      <c r="Q154" s="4">
        <f>SUM(Frame411[[#This Row],[MgO]:[K2O]],Frame411[[#This Row],[FeO]])/SUM(Frame411[[#This Row],[Al2O3]],Frame411[[#This Row],[Fe2O3]])</f>
        <v>0.75651852035276235</v>
      </c>
    </row>
    <row r="155" spans="1:17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73.470915238050381</v>
      </c>
      <c r="H155" s="2">
        <v>0.1427543689858492</v>
      </c>
      <c r="I155" s="2">
        <v>11.89619741548743</v>
      </c>
      <c r="J155" s="2">
        <v>0.60390578656453586</v>
      </c>
      <c r="K155" s="2">
        <v>0.27138712555604871</v>
      </c>
      <c r="L155" s="2">
        <v>0.1046865372562894</v>
      </c>
      <c r="M155" s="2">
        <v>0.80894142425314541</v>
      </c>
      <c r="N155" s="2">
        <v>2.188900324449687</v>
      </c>
      <c r="O155" s="2">
        <v>5.5198356007861671</v>
      </c>
      <c r="P155" s="2">
        <v>4.9924761786104757</v>
      </c>
      <c r="Q155" s="4">
        <f>SUM(Frame411[[#This Row],[MgO]:[K2O]],Frame411[[#This Row],[FeO]])/SUM(Frame411[[#This Row],[Al2O3]],Frame411[[#This Row],[Fe2O3]])</f>
        <v>0.75826632986916476</v>
      </c>
    </row>
    <row r="156" spans="1:17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69.627845843991807</v>
      </c>
      <c r="H156" s="2">
        <v>0.18818336714592379</v>
      </c>
      <c r="I156" s="2">
        <v>14.113752535944281</v>
      </c>
      <c r="J156" s="2">
        <v>1.6249511955215119</v>
      </c>
      <c r="K156" s="2">
        <v>0.63454171186370023</v>
      </c>
      <c r="L156" s="2">
        <v>0.37636673429184753</v>
      </c>
      <c r="M156" s="2">
        <v>0.94091683572961882</v>
      </c>
      <c r="N156" s="2">
        <v>3.7636673429184748</v>
      </c>
      <c r="O156" s="2">
        <v>2.352292089324048</v>
      </c>
      <c r="P156" s="2">
        <v>6.3774823432687988</v>
      </c>
      <c r="Q156" s="4">
        <f>SUM(Frame411[[#This Row],[MgO]:[K2O]],Frame411[[#This Row],[FeO]])/SUM(Frame411[[#This Row],[Al2O3]],Frame411[[#This Row],[Fe2O3]])</f>
        <v>0.61418588791255013</v>
      </c>
    </row>
    <row r="157" spans="1:17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72.395346912834682</v>
      </c>
      <c r="H157" s="2">
        <v>0.4756593095455629</v>
      </c>
      <c r="I157" s="2">
        <v>12.36714204818464</v>
      </c>
      <c r="J157" s="2">
        <v>1.0624259086852481</v>
      </c>
      <c r="K157" s="2">
        <v>0.43052058488017808</v>
      </c>
      <c r="L157" s="2">
        <v>0.27588239953642651</v>
      </c>
      <c r="M157" s="2">
        <v>1.046450481000238</v>
      </c>
      <c r="N157" s="2">
        <v>3.71014261445539</v>
      </c>
      <c r="O157" s="2">
        <v>2.94908771918249</v>
      </c>
      <c r="P157" s="2">
        <v>5.2873420216951397</v>
      </c>
      <c r="Q157" s="4">
        <f>SUM(Frame411[[#This Row],[MgO]:[K2O]],Frame411[[#This Row],[FeO]])/SUM(Frame411[[#This Row],[Al2O3]],Frame411[[#This Row],[Fe2O3]])</f>
        <v>0.70669069674435647</v>
      </c>
    </row>
    <row r="158" spans="1:17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69.149599955301383</v>
      </c>
      <c r="H158" s="2">
        <v>0.56127889708208989</v>
      </c>
      <c r="I158" s="2">
        <v>13.63106703904843</v>
      </c>
      <c r="J158" s="2">
        <v>2.850508397091609</v>
      </c>
      <c r="K158" s="2">
        <v>1.0160416894302871</v>
      </c>
      <c r="L158" s="2">
        <v>0.47179495321360593</v>
      </c>
      <c r="M158" s="2">
        <v>1.661386805457673</v>
      </c>
      <c r="N158" s="2">
        <v>3.5536989554797782</v>
      </c>
      <c r="O158" s="2">
        <v>2.82884725777788</v>
      </c>
      <c r="P158" s="2">
        <v>4.2757760501172548</v>
      </c>
      <c r="Q158" s="4">
        <f>SUM(Frame411[[#This Row],[MgO]:[K2O]],Frame411[[#This Row],[FeO]])/SUM(Frame411[[#This Row],[Al2O3]],Frame411[[#This Row],[Fe2O3]])</f>
        <v>0.77600546153664485</v>
      </c>
    </row>
    <row r="159" spans="1:17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68.995101901930525</v>
      </c>
      <c r="H159" s="2">
        <v>0.46415765820499849</v>
      </c>
      <c r="I159" s="2">
        <v>14.55327657496923</v>
      </c>
      <c r="J159" s="2">
        <v>1.9438532151492851</v>
      </c>
      <c r="K159" s="2">
        <v>0.7519435575817166</v>
      </c>
      <c r="L159" s="2">
        <v>5.2217736548062332E-2</v>
      </c>
      <c r="M159" s="2">
        <v>0.58793303372633166</v>
      </c>
      <c r="N159" s="2">
        <v>4.3804878993096743</v>
      </c>
      <c r="O159" s="2">
        <v>4.4868573626483172</v>
      </c>
      <c r="P159" s="2">
        <v>3.7841710599318592</v>
      </c>
      <c r="Q159" s="4">
        <f>SUM(Frame411[[#This Row],[MgO]:[K2O]],Frame411[[#This Row],[FeO]])/SUM(Frame411[[#This Row],[Al2O3]],Frame411[[#This Row],[Fe2O3]])</f>
        <v>0.7481989248248111</v>
      </c>
    </row>
    <row r="160" spans="1:17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73.273663565321939</v>
      </c>
      <c r="H160" s="2">
        <v>0.29360356711094671</v>
      </c>
      <c r="I160" s="2">
        <v>12.292202676378301</v>
      </c>
      <c r="J160" s="2">
        <v>0.66283447651144622</v>
      </c>
      <c r="K160" s="2">
        <v>0.27251234722854067</v>
      </c>
      <c r="L160" s="2">
        <v>2.936035671109467E-2</v>
      </c>
      <c r="M160" s="2">
        <v>1.233134981865976</v>
      </c>
      <c r="N160" s="2">
        <v>3.5330295909017249</v>
      </c>
      <c r="O160" s="2">
        <v>4.8150985006195253</v>
      </c>
      <c r="P160" s="2">
        <v>3.5945599373505148</v>
      </c>
      <c r="Q160" s="4">
        <f>SUM(Frame411[[#This Row],[MgO]:[K2O]],Frame411[[#This Row],[FeO]])/SUM(Frame411[[#This Row],[Al2O3]],Frame411[[#This Row],[Fe2O3]])</f>
        <v>0.81764352691706788</v>
      </c>
    </row>
    <row r="161" spans="1:17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71.209646740450211</v>
      </c>
      <c r="H161" s="2">
        <v>0.29264238386486391</v>
      </c>
      <c r="I161" s="2">
        <v>13.40302118101077</v>
      </c>
      <c r="J161" s="2">
        <v>1.031580007395285</v>
      </c>
      <c r="K161" s="2">
        <v>0.4156143100123233</v>
      </c>
      <c r="L161" s="2">
        <v>0.1073022074171168</v>
      </c>
      <c r="M161" s="2">
        <v>0.9559651206252221</v>
      </c>
      <c r="N161" s="2">
        <v>3.9214079437891751</v>
      </c>
      <c r="O161" s="2">
        <v>5.5699600395612423</v>
      </c>
      <c r="P161" s="2">
        <v>3.092860065873789</v>
      </c>
      <c r="Q161" s="4">
        <f>SUM(Frame411[[#This Row],[MgO]:[K2O]],Frame411[[#This Row],[FeO]])/SUM(Frame411[[#This Row],[Al2O3]],Frame411[[#This Row],[Fe2O3]])</f>
        <v>0.83844858099880526</v>
      </c>
    </row>
    <row r="162" spans="1:17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69.218425017627439</v>
      </c>
      <c r="H162" s="2">
        <v>0.29115994819529212</v>
      </c>
      <c r="I162" s="2">
        <v>14.771514705107821</v>
      </c>
      <c r="J162" s="2">
        <v>1.4842832382438791</v>
      </c>
      <c r="K162" s="2">
        <v>0.552958754357736</v>
      </c>
      <c r="L162" s="2">
        <v>0.40762392747340892</v>
      </c>
      <c r="M162" s="2">
        <v>1.329630430091834</v>
      </c>
      <c r="N162" s="2">
        <v>4.3188725648968322</v>
      </c>
      <c r="O162" s="2">
        <v>4.4353365441749499</v>
      </c>
      <c r="P162" s="2">
        <v>3.190194869830822</v>
      </c>
      <c r="Q162" s="4">
        <f>SUM(Frame411[[#This Row],[MgO]:[K2O]],Frame411[[#This Row],[FeO]])/SUM(Frame411[[#This Row],[Al2O3]],Frame411[[#This Row],[Fe2O3]])</f>
        <v>0.78147851125571799</v>
      </c>
    </row>
    <row r="163" spans="1:17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72.100547048848313</v>
      </c>
      <c r="H163" s="2">
        <v>0.292418062926247</v>
      </c>
      <c r="I163" s="2">
        <v>12.6714493934707</v>
      </c>
      <c r="J163" s="2">
        <v>1.1493597144097869</v>
      </c>
      <c r="K163" s="2">
        <v>0.4594901932743084</v>
      </c>
      <c r="L163" s="2">
        <v>0.1169672251704988</v>
      </c>
      <c r="M163" s="2">
        <v>1.081946832827114</v>
      </c>
      <c r="N163" s="2">
        <v>3.8989075056832929</v>
      </c>
      <c r="O163" s="2">
        <v>5.1368106387377388</v>
      </c>
      <c r="P163" s="2">
        <v>3.092103384652003</v>
      </c>
      <c r="Q163" s="4">
        <f>SUM(Frame411[[#This Row],[MgO]:[K2O]],Frame411[[#This Row],[FeO]])/SUM(Frame411[[#This Row],[Al2O3]],Frame411[[#This Row],[Fe2O3]])</f>
        <v>0.86695943132051045</v>
      </c>
    </row>
    <row r="164" spans="1:17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71.294446364033917</v>
      </c>
      <c r="H164" s="2">
        <v>0.29171213733238111</v>
      </c>
      <c r="I164" s="2">
        <v>13.13676991786823</v>
      </c>
      <c r="J164" s="2">
        <v>1.207640001371449</v>
      </c>
      <c r="K164" s="2">
        <v>0.47569978038121008</v>
      </c>
      <c r="L164" s="2">
        <v>0.27226466151022238</v>
      </c>
      <c r="M164" s="2">
        <v>1.3807707833732701</v>
      </c>
      <c r="N164" s="2">
        <v>4.3951295358078726</v>
      </c>
      <c r="O164" s="2">
        <v>4.0547987089200959</v>
      </c>
      <c r="P164" s="2">
        <v>3.490768109401349</v>
      </c>
      <c r="Q164" s="4">
        <f>SUM(Frame411[[#This Row],[MgO]:[K2O]],Frame411[[#This Row],[FeO]])/SUM(Frame411[[#This Row],[Al2O3]],Frame411[[#This Row],[Fe2O3]])</f>
        <v>0.83090019237563106</v>
      </c>
    </row>
    <row r="165" spans="1:17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70.839135382735947</v>
      </c>
      <c r="H165" s="2">
        <v>0.29103999746399323</v>
      </c>
      <c r="I165" s="2">
        <v>13.56246388182209</v>
      </c>
      <c r="J165" s="2">
        <v>0.83311963879749129</v>
      </c>
      <c r="K165" s="2">
        <v>0.33844620423470612</v>
      </c>
      <c r="L165" s="2">
        <v>0.40745599644959052</v>
      </c>
      <c r="M165" s="2">
        <v>1.571615986305563</v>
      </c>
      <c r="N165" s="2">
        <v>4.3850026284574994</v>
      </c>
      <c r="O165" s="2">
        <v>4.2782879627207011</v>
      </c>
      <c r="P165" s="2">
        <v>3.493432321012425</v>
      </c>
      <c r="Q165" s="4">
        <f>SUM(Frame411[[#This Row],[MgO]:[K2O]],Frame411[[#This Row],[FeO]])/SUM(Frame411[[#This Row],[Al2O3]],Frame411[[#This Row],[Fe2O3]])</f>
        <v>0.82552020994950837</v>
      </c>
    </row>
    <row r="166" spans="1:17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67.7667417148201</v>
      </c>
      <c r="H166" s="2">
        <v>0.36656073881802831</v>
      </c>
      <c r="I166" s="2">
        <v>14.145484921054679</v>
      </c>
      <c r="J166" s="2">
        <v>1.1415872789825821</v>
      </c>
      <c r="K166" s="2">
        <v>0.52334799602306759</v>
      </c>
      <c r="L166" s="2">
        <v>0.22557583927263281</v>
      </c>
      <c r="M166" s="2">
        <v>1.137278189666191</v>
      </c>
      <c r="N166" s="2">
        <v>5.0002644372100287</v>
      </c>
      <c r="O166" s="2">
        <v>3.909981214058968</v>
      </c>
      <c r="P166" s="2">
        <v>5.7831776700937176</v>
      </c>
      <c r="Q166" s="4">
        <f>SUM(Frame411[[#This Row],[MgO]:[K2O]],Frame411[[#This Row],[FeO]])/SUM(Frame411[[#This Row],[Al2O3]],Frame411[[#This Row],[Fe2O3]])</f>
        <v>0.7781591776058201</v>
      </c>
    </row>
    <row r="167" spans="1:17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74.266314125207103</v>
      </c>
      <c r="H167" s="2">
        <v>0.14368563290056829</v>
      </c>
      <c r="I167" s="2">
        <v>12.165383585581459</v>
      </c>
      <c r="J167" s="2">
        <v>1.227833489682461</v>
      </c>
      <c r="K167" s="2">
        <v>0.44533518439113889</v>
      </c>
      <c r="L167" s="2">
        <v>0.17242275948068209</v>
      </c>
      <c r="M167" s="2">
        <v>1.5230677087460249</v>
      </c>
      <c r="N167" s="2">
        <v>3.1515048816191338</v>
      </c>
      <c r="O167" s="2">
        <v>2.615078518790344</v>
      </c>
      <c r="P167" s="2">
        <v>4.2893741136010997</v>
      </c>
      <c r="Q167" s="4">
        <f>SUM(Frame411[[#This Row],[MgO]:[K2O]],Frame411[[#This Row],[FeO]])/SUM(Frame411[[#This Row],[Al2O3]],Frame411[[#This Row],[Fe2O3]])</f>
        <v>0.68908898190721668</v>
      </c>
    </row>
    <row r="168" spans="1:17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73.450493844321329</v>
      </c>
      <c r="H168" s="2">
        <v>0.23055347269993609</v>
      </c>
      <c r="I168" s="2">
        <v>12.421068341709059</v>
      </c>
      <c r="J168" s="2">
        <v>1.538444952780645</v>
      </c>
      <c r="K168" s="2">
        <v>0.54226332206950356</v>
      </c>
      <c r="L168" s="2">
        <v>0.27858544617908942</v>
      </c>
      <c r="M168" s="2">
        <v>1.873246965686981</v>
      </c>
      <c r="N168" s="2">
        <v>3.227748617799107</v>
      </c>
      <c r="O168" s="2">
        <v>2.449630647436821</v>
      </c>
      <c r="P168" s="2">
        <v>3.9879643893175309</v>
      </c>
      <c r="Q168" s="4">
        <f>SUM(Frame411[[#This Row],[MgO]:[K2O]],Frame411[[#This Row],[FeO]])/SUM(Frame411[[#This Row],[Al2O3]],Frame411[[#This Row],[Fe2O3]])</f>
        <v>0.72262724373991305</v>
      </c>
    </row>
    <row r="169" spans="1:17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73.81660697416136</v>
      </c>
      <c r="H169" s="2">
        <v>0.1917314466861334</v>
      </c>
      <c r="I169" s="2">
        <v>12.270812587912539</v>
      </c>
      <c r="J169" s="2">
        <v>1.364823970567216</v>
      </c>
      <c r="K169" s="2">
        <v>0.48856701537095992</v>
      </c>
      <c r="L169" s="2">
        <v>0.22049116368905339</v>
      </c>
      <c r="M169" s="2">
        <v>1.783102454181041</v>
      </c>
      <c r="N169" s="2">
        <v>3.1923285873241212</v>
      </c>
      <c r="O169" s="2">
        <v>2.4829222345854269</v>
      </c>
      <c r="P169" s="2">
        <v>4.1886135655221777</v>
      </c>
      <c r="Q169" s="4">
        <f>SUM(Frame411[[#This Row],[MgO]:[K2O]],Frame411[[#This Row],[FeO]])/SUM(Frame411[[#This Row],[Al2O3]],Frame411[[#This Row],[Fe2O3]])</f>
        <v>0.70878590429424637</v>
      </c>
    </row>
    <row r="170" spans="1:17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74.305963793190585</v>
      </c>
      <c r="H170" s="2">
        <v>0.22092000610695239</v>
      </c>
      <c r="I170" s="2">
        <v>12.27546816542109</v>
      </c>
      <c r="J170" s="2">
        <v>1.5617726956008691</v>
      </c>
      <c r="K170" s="2">
        <v>0.53156083079673866</v>
      </c>
      <c r="L170" s="2">
        <v>0.25934087673424838</v>
      </c>
      <c r="M170" s="2">
        <v>1.824991354796563</v>
      </c>
      <c r="N170" s="2">
        <v>2.7566974675084932</v>
      </c>
      <c r="O170" s="2">
        <v>2.574198332028836</v>
      </c>
      <c r="P170" s="2">
        <v>3.6890864778156218</v>
      </c>
      <c r="Q170" s="4">
        <f>SUM(Frame411[[#This Row],[MgO]:[K2O]],Frame411[[#This Row],[FeO]])/SUM(Frame411[[#This Row],[Al2O3]],Frame411[[#This Row],[Fe2O3]])</f>
        <v>0.70094326555519604</v>
      </c>
    </row>
    <row r="171" spans="1:17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74.036951104869317</v>
      </c>
      <c r="H171" s="2">
        <v>0.23882887453183649</v>
      </c>
      <c r="I171" s="2">
        <v>12.514633025468241</v>
      </c>
      <c r="J171" s="2">
        <v>0.63064347923348119</v>
      </c>
      <c r="K171" s="2">
        <v>0.23564445519216881</v>
      </c>
      <c r="L171" s="2">
        <v>8.597839483146115E-2</v>
      </c>
      <c r="M171" s="2">
        <v>1.7195678966292229</v>
      </c>
      <c r="N171" s="2">
        <v>2.5602455349812878</v>
      </c>
      <c r="O171" s="2">
        <v>2.6844365497378431</v>
      </c>
      <c r="P171" s="2">
        <v>5.2930706845251532</v>
      </c>
      <c r="Q171" s="4">
        <f>SUM(Frame411[[#This Row],[MgO]:[K2O]],Frame411[[#This Row],[FeO]])/SUM(Frame411[[#This Row],[Al2O3]],Frame411[[#This Row],[Fe2O3]])</f>
        <v>0.60240821166940284</v>
      </c>
    </row>
    <row r="172" spans="1:17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71.553876612924128</v>
      </c>
      <c r="H172" s="2">
        <v>0.1848937380178918</v>
      </c>
      <c r="I172" s="2">
        <v>12.095942966117869</v>
      </c>
      <c r="J172" s="2">
        <v>1.23561677073348</v>
      </c>
      <c r="K172" s="2">
        <v>0.52945332285741664</v>
      </c>
      <c r="L172" s="2">
        <v>0.1848937380178918</v>
      </c>
      <c r="M172" s="2">
        <v>1.333181163602694</v>
      </c>
      <c r="N172" s="2">
        <v>5.3035309063026848</v>
      </c>
      <c r="O172" s="2">
        <v>2.3938873448632312</v>
      </c>
      <c r="P172" s="2">
        <v>5.1847234365627113</v>
      </c>
      <c r="Q172" s="4">
        <f>SUM(Frame411[[#This Row],[MgO]:[K2O]],Frame411[[#This Row],[FeO]])/SUM(Frame411[[#This Row],[Al2O3]],Frame411[[#This Row],[Fe2O3]])</f>
        <v>0.8277847034905409</v>
      </c>
    </row>
    <row r="173" spans="1:17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71.898252314466419</v>
      </c>
      <c r="H173" s="2">
        <v>0.34991713982976758</v>
      </c>
      <c r="I173" s="2">
        <v>11.420906647221591</v>
      </c>
      <c r="J173" s="2">
        <v>2.5289824210014862</v>
      </c>
      <c r="K173" s="2">
        <v>0.97994760857604035</v>
      </c>
      <c r="L173" s="2">
        <v>0.37907690148224832</v>
      </c>
      <c r="M173" s="2">
        <v>1.730145858047184</v>
      </c>
      <c r="N173" s="2">
        <v>3.0617749735104671</v>
      </c>
      <c r="O173" s="2">
        <v>2.877096483044757</v>
      </c>
      <c r="P173" s="2">
        <v>4.7738996528200266</v>
      </c>
      <c r="Q173" s="4">
        <f>SUM(Frame411[[#This Row],[MgO]:[K2O]],Frame411[[#This Row],[FeO]])/SUM(Frame411[[#This Row],[Al2O3]],Frame411[[#This Row],[Fe2O3]])</f>
        <v>0.85293129157946224</v>
      </c>
    </row>
    <row r="174" spans="1:17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74.439844273109316</v>
      </c>
      <c r="H174" s="2">
        <v>0.108426679952887</v>
      </c>
      <c r="I174" s="2">
        <v>12.340927572819499</v>
      </c>
      <c r="J174" s="2">
        <v>0.63349328345598022</v>
      </c>
      <c r="K174" s="2">
        <v>0.23694441369475269</v>
      </c>
      <c r="L174" s="2">
        <v>4.9284854524039558E-2</v>
      </c>
      <c r="M174" s="2">
        <v>1.7249699083413841</v>
      </c>
      <c r="N174" s="2">
        <v>3.4696537584923841</v>
      </c>
      <c r="O174" s="2">
        <v>2.602240318869288</v>
      </c>
      <c r="P174" s="2">
        <v>4.3942149367404557</v>
      </c>
      <c r="Q174" s="4">
        <f>SUM(Frame411[[#This Row],[MgO]:[K2O]],Frame411[[#This Row],[FeO]])/SUM(Frame411[[#This Row],[Al2O3]],Frame411[[#This Row],[Fe2O3]])</f>
        <v>0.67417144432498466</v>
      </c>
    </row>
    <row r="175" spans="1:17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73.493331197471875</v>
      </c>
      <c r="H175" s="2">
        <v>0.19309861060817621</v>
      </c>
      <c r="I175" s="2">
        <v>12.39693080104491</v>
      </c>
      <c r="J175" s="2">
        <v>1.2417142775218959</v>
      </c>
      <c r="K175" s="2">
        <v>0.46245274603582709</v>
      </c>
      <c r="L175" s="2">
        <v>9.6549305304088118E-2</v>
      </c>
      <c r="M175" s="2">
        <v>1.45789451009173</v>
      </c>
      <c r="N175" s="2">
        <v>3.398535546703902</v>
      </c>
      <c r="O175" s="2">
        <v>3.0702679086700009</v>
      </c>
      <c r="P175" s="2">
        <v>4.1892250965475961</v>
      </c>
      <c r="Q175" s="4">
        <f>SUM(Frame411[[#This Row],[MgO]:[K2O]],Frame411[[#This Row],[FeO]])/SUM(Frame411[[#This Row],[Al2O3]],Frame411[[#This Row],[Fe2O3]])</f>
        <v>0.7204825576879923</v>
      </c>
    </row>
    <row r="176" spans="1:17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74.608518593104876</v>
      </c>
      <c r="H176" s="2">
        <v>0.32472713183493301</v>
      </c>
      <c r="I176" s="2">
        <v>11.85746042003316</v>
      </c>
      <c r="J176" s="2">
        <v>0.97069856455651904</v>
      </c>
      <c r="K176" s="2">
        <v>0.37320729977557998</v>
      </c>
      <c r="L176" s="2">
        <v>0.108242377278311</v>
      </c>
      <c r="M176" s="2">
        <v>0.83641836987785756</v>
      </c>
      <c r="N176" s="2">
        <v>3.16854958941965</v>
      </c>
      <c r="O176" s="2">
        <v>4.3592157394810682</v>
      </c>
      <c r="P176" s="2">
        <v>3.3929619146380769</v>
      </c>
      <c r="Q176" s="4">
        <f>SUM(Frame411[[#This Row],[MgO]:[K2O]],Frame411[[#This Row],[FeO]])/SUM(Frame411[[#This Row],[Al2O3]],Frame411[[#This Row],[Fe2O3]])</f>
        <v>0.7720857811646179</v>
      </c>
    </row>
    <row r="177" spans="1:17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74.663612643209035</v>
      </c>
      <c r="H177" s="2">
        <v>0.29141921489274042</v>
      </c>
      <c r="I177" s="2">
        <v>11.254811057926529</v>
      </c>
      <c r="J177" s="2">
        <v>1.218373039153138</v>
      </c>
      <c r="K177" s="2">
        <v>0.46557232071012022</v>
      </c>
      <c r="L177" s="2">
        <v>0.27132133800358599</v>
      </c>
      <c r="M177" s="2">
        <v>1.376704566907085</v>
      </c>
      <c r="N177" s="2">
        <v>4.3109945927236426</v>
      </c>
      <c r="O177" s="2">
        <v>1.758564227801021</v>
      </c>
      <c r="P177" s="2">
        <v>4.3886269986731046</v>
      </c>
      <c r="Q177" s="4">
        <f>SUM(Frame411[[#This Row],[MgO]:[K2O]],Frame411[[#This Row],[FeO]])/SUM(Frame411[[#This Row],[Al2O3]],Frame411[[#This Row],[Fe2O3]])</f>
        <v>0.76242879399973429</v>
      </c>
    </row>
    <row r="178" spans="1:17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75.001510814266283</v>
      </c>
      <c r="H178" s="2">
        <v>0.36339897568150548</v>
      </c>
      <c r="I178" s="2">
        <v>10.90196927044517</v>
      </c>
      <c r="J178" s="2">
        <v>1.311243003823954</v>
      </c>
      <c r="K178" s="2">
        <v>0.50124407944836236</v>
      </c>
      <c r="L178" s="2">
        <v>0.32302131171689391</v>
      </c>
      <c r="M178" s="2">
        <v>1.3425573268233399</v>
      </c>
      <c r="N178" s="2">
        <v>4.1891826363284679</v>
      </c>
      <c r="O178" s="2">
        <v>1.8775613743544459</v>
      </c>
      <c r="P178" s="2">
        <v>4.1883112071115658</v>
      </c>
      <c r="Q178" s="4">
        <f>SUM(Frame411[[#This Row],[MgO]:[K2O]],Frame411[[#This Row],[FeO]])/SUM(Frame411[[#This Row],[Al2O3]],Frame411[[#This Row],[Fe2O3]])</f>
        <v>0.79307168738814648</v>
      </c>
    </row>
    <row r="179" spans="1:17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74.635878451404409</v>
      </c>
      <c r="H179" s="2">
        <v>0.33601418675257111</v>
      </c>
      <c r="I179" s="2">
        <v>10.99682793008415</v>
      </c>
      <c r="J179" s="2">
        <v>1.3114912211733729</v>
      </c>
      <c r="K179" s="2">
        <v>0.50802306866934388</v>
      </c>
      <c r="L179" s="2">
        <v>0.3156496905857486</v>
      </c>
      <c r="M179" s="2">
        <v>1.3949679874273411</v>
      </c>
      <c r="N179" s="2">
        <v>4.3885489239502462</v>
      </c>
      <c r="O179" s="2">
        <v>1.9244448877647251</v>
      </c>
      <c r="P179" s="2">
        <v>4.1881536521880776</v>
      </c>
      <c r="Q179" s="4">
        <f>SUM(Frame411[[#This Row],[MgO]:[K2O]],Frame411[[#This Row],[FeO]])/SUM(Frame411[[#This Row],[Al2O3]],Frame411[[#This Row],[Fe2O3]])</f>
        <v>0.81140578977623068</v>
      </c>
    </row>
    <row r="180" spans="1:17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74.672545348897245</v>
      </c>
      <c r="H180" s="2">
        <v>0.34074825126615432</v>
      </c>
      <c r="I180" s="2">
        <v>11.19601397017364</v>
      </c>
      <c r="J180" s="2">
        <v>1.23909358692546</v>
      </c>
      <c r="K180" s="2">
        <v>0.47439259597091749</v>
      </c>
      <c r="L180" s="2">
        <v>0.31154125830048401</v>
      </c>
      <c r="M180" s="2">
        <v>1.3629930050646171</v>
      </c>
      <c r="N180" s="2">
        <v>4.3031636302754359</v>
      </c>
      <c r="O180" s="2">
        <v>1.8108335638715629</v>
      </c>
      <c r="P180" s="2">
        <v>4.2886747892544816</v>
      </c>
      <c r="Q180" s="4">
        <f>SUM(Frame411[[#This Row],[MgO]:[K2O]],Frame411[[#This Row],[FeO]])/SUM(Frame411[[#This Row],[Al2O3]],Frame411[[#This Row],[Fe2O3]])</f>
        <v>0.77354846151002021</v>
      </c>
    </row>
    <row r="181" spans="1:17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68.629085412996446</v>
      </c>
      <c r="H181" s="2">
        <v>0.43876830145904622</v>
      </c>
      <c r="I181" s="2">
        <v>14.17412382539441</v>
      </c>
      <c r="J181" s="2">
        <v>1.33698148345362</v>
      </c>
      <c r="K181" s="2">
        <v>0.56152471604822629</v>
      </c>
      <c r="L181" s="2">
        <v>0.44830674279511229</v>
      </c>
      <c r="M181" s="2">
        <v>1.373535552393536</v>
      </c>
      <c r="N181" s="2">
        <v>4.1015297745084736</v>
      </c>
      <c r="O181" s="2">
        <v>4.5498365173035884</v>
      </c>
      <c r="P181" s="2">
        <v>4.3863076736475364</v>
      </c>
      <c r="Q181" s="4">
        <f>SUM(Frame411[[#This Row],[MgO]:[K2O]],Frame411[[#This Row],[FeO]])/SUM(Frame411[[#This Row],[Al2O3]],Frame411[[#This Row],[Fe2O3]])</f>
        <v>0.80147066735741368</v>
      </c>
    </row>
    <row r="182" spans="1:17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71.489341429212274</v>
      </c>
      <c r="H182" s="2">
        <v>0.20083962140648259</v>
      </c>
      <c r="I182" s="2">
        <v>12.346854820750909</v>
      </c>
      <c r="J182" s="2">
        <v>1.1188157360769491</v>
      </c>
      <c r="K182" s="2">
        <v>0.48941779461927659</v>
      </c>
      <c r="L182" s="2">
        <v>0.35386028533523139</v>
      </c>
      <c r="M182" s="2">
        <v>1.5971531797563141</v>
      </c>
      <c r="N182" s="2">
        <v>3.911590721678639</v>
      </c>
      <c r="O182" s="2">
        <v>2.2092358354713091</v>
      </c>
      <c r="P182" s="2">
        <v>6.2828905756925977</v>
      </c>
      <c r="Q182" s="4">
        <f>SUM(Frame411[[#This Row],[MgO]:[K2O]],Frame411[[#This Row],[FeO]])/SUM(Frame411[[#This Row],[Al2O3]],Frame411[[#This Row],[Fe2O3]])</f>
        <v>0.71599100718019404</v>
      </c>
    </row>
    <row r="183" spans="1:17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72.715037665339523</v>
      </c>
      <c r="H183" s="2">
        <v>0.1882833704436549</v>
      </c>
      <c r="I183" s="2">
        <v>11.748882315684069</v>
      </c>
      <c r="J183" s="2">
        <v>0.99835178156786142</v>
      </c>
      <c r="K183" s="2">
        <v>0.44308048396272642</v>
      </c>
      <c r="L183" s="2">
        <v>0.25418255009893409</v>
      </c>
      <c r="M183" s="2">
        <v>1.261498581972488</v>
      </c>
      <c r="N183" s="2">
        <v>3.9351224422723878</v>
      </c>
      <c r="O183" s="2">
        <v>2.5700680065558901</v>
      </c>
      <c r="P183" s="2">
        <v>5.8854928021024646</v>
      </c>
      <c r="Q183" s="4">
        <f>SUM(Frame411[[#This Row],[MgO]:[K2O]],Frame411[[#This Row],[FeO]])/SUM(Frame411[[#This Row],[Al2O3]],Frame411[[#This Row],[Fe2O3]])</f>
        <v>0.739767952927879</v>
      </c>
    </row>
    <row r="184" spans="1:17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71.716218799921464</v>
      </c>
      <c r="H184" s="2">
        <v>0.16195214128568869</v>
      </c>
      <c r="I184" s="2">
        <v>12.127357403334219</v>
      </c>
      <c r="J184" s="2">
        <v>0.96592202118039228</v>
      </c>
      <c r="K184" s="2">
        <v>0.43085336823052123</v>
      </c>
      <c r="L184" s="2">
        <v>0.66686175823518901</v>
      </c>
      <c r="M184" s="2">
        <v>1.324196919924161</v>
      </c>
      <c r="N184" s="2">
        <v>4.1535960941506058</v>
      </c>
      <c r="O184" s="2">
        <v>2.4673885054701978</v>
      </c>
      <c r="P184" s="2">
        <v>5.9856529882675513</v>
      </c>
      <c r="Q184" s="4">
        <f>SUM(Frame411[[#This Row],[MgO]:[K2O]],Frame411[[#This Row],[FeO]])/SUM(Frame411[[#This Row],[Al2O3]],Frame411[[#This Row],[Fe2O3]])</f>
        <v>0.76268550298962212</v>
      </c>
    </row>
    <row r="185" spans="1:17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70.751257971480854</v>
      </c>
      <c r="H185" s="2">
        <v>0.1988458802731663</v>
      </c>
      <c r="I185" s="2">
        <v>12.669323228833161</v>
      </c>
      <c r="J185" s="2">
        <v>1.149929255816202</v>
      </c>
      <c r="K185" s="2">
        <v>0.50657283225634731</v>
      </c>
      <c r="L185" s="2">
        <v>0.3408786518968564</v>
      </c>
      <c r="M185" s="2">
        <v>1.6570490022763851</v>
      </c>
      <c r="N185" s="2">
        <v>4.0053241597880627</v>
      </c>
      <c r="O185" s="2">
        <v>2.338806306070099</v>
      </c>
      <c r="P185" s="2">
        <v>6.3820127113088674</v>
      </c>
      <c r="Q185" s="4">
        <f>SUM(Frame411[[#This Row],[MgO]:[K2O]],Frame411[[#This Row],[FeO]])/SUM(Frame411[[#This Row],[Al2O3]],Frame411[[#This Row],[Fe2O3]])</f>
        <v>0.72040545340054218</v>
      </c>
    </row>
    <row r="186" spans="1:17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71.497484904969326</v>
      </c>
      <c r="H186" s="2">
        <v>0.19944835055849569</v>
      </c>
      <c r="I186" s="2">
        <v>12.175846924571029</v>
      </c>
      <c r="J186" s="2">
        <v>1.1524567987455401</v>
      </c>
      <c r="K186" s="2">
        <v>0.5104705078968711</v>
      </c>
      <c r="L186" s="2">
        <v>0.33241391759749278</v>
      </c>
      <c r="M186" s="2">
        <v>1.6430745069818931</v>
      </c>
      <c r="N186" s="2">
        <v>4.0649473351921994</v>
      </c>
      <c r="O186" s="2">
        <v>2.24141955865738</v>
      </c>
      <c r="P186" s="2">
        <v>6.1824371948297694</v>
      </c>
      <c r="Q186" s="4">
        <f>SUM(Frame411[[#This Row],[MgO]:[K2O]],Frame411[[#This Row],[FeO]])/SUM(Frame411[[#This Row],[Al2O3]],Frame411[[#This Row],[Fe2O3]])</f>
        <v>0.7436604174060325</v>
      </c>
    </row>
    <row r="187" spans="1:17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71.083267792926023</v>
      </c>
      <c r="H187" s="2">
        <v>0.20823327449325871</v>
      </c>
      <c r="I187" s="2">
        <v>12.531857064957929</v>
      </c>
      <c r="J187" s="2">
        <v>1.150390229621191</v>
      </c>
      <c r="K187" s="2">
        <v>0.50412534193713132</v>
      </c>
      <c r="L187" s="2">
        <v>0.340745358261696</v>
      </c>
      <c r="M187" s="2">
        <v>1.5617495586994401</v>
      </c>
      <c r="N187" s="2">
        <v>4.0132231084155308</v>
      </c>
      <c r="O187" s="2">
        <v>2.2243099775416271</v>
      </c>
      <c r="P187" s="2">
        <v>6.3820982931461696</v>
      </c>
      <c r="Q187" s="4">
        <f>SUM(Frame411[[#This Row],[MgO]:[K2O]],Frame411[[#This Row],[FeO]])/SUM(Frame411[[#This Row],[Al2O3]],Frame411[[#This Row],[Fe2O3]])</f>
        <v>0.71267495939742509</v>
      </c>
    </row>
    <row r="188" spans="1:17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73.032273150918442</v>
      </c>
      <c r="H188" s="2">
        <v>0.1050549241088143</v>
      </c>
      <c r="I188" s="2">
        <v>12.014463138989861</v>
      </c>
      <c r="J188" s="2">
        <v>0.64069236041806443</v>
      </c>
      <c r="K188" s="2">
        <v>0.28582442871196623</v>
      </c>
      <c r="L188" s="2">
        <v>0.13370626704758179</v>
      </c>
      <c r="M188" s="2">
        <v>1.021897898149376</v>
      </c>
      <c r="N188" s="2">
        <v>4.230848307291339</v>
      </c>
      <c r="O188" s="2">
        <v>2.444914597441497</v>
      </c>
      <c r="P188" s="2">
        <v>6.0903249269230706</v>
      </c>
      <c r="Q188" s="4">
        <f>SUM(Frame411[[#This Row],[MgO]:[K2O]],Frame411[[#This Row],[FeO]])/SUM(Frame411[[#This Row],[Al2O3]],Frame411[[#This Row],[Fe2O3]])</f>
        <v>0.68876921646887723</v>
      </c>
    </row>
    <row r="189" spans="1:17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73.32382714044472</v>
      </c>
      <c r="H189" s="2">
        <v>0.1247493460052063</v>
      </c>
      <c r="I189" s="2">
        <v>11.784015145722559</v>
      </c>
      <c r="J189" s="2">
        <v>0.73198915775675466</v>
      </c>
      <c r="K189" s="2">
        <v>0.32524345497261098</v>
      </c>
      <c r="L189" s="2">
        <v>0.1727298636995164</v>
      </c>
      <c r="M189" s="2">
        <v>1.007590871580512</v>
      </c>
      <c r="N189" s="2">
        <v>3.953594658011153</v>
      </c>
      <c r="O189" s="2">
        <v>2.6869089908813648</v>
      </c>
      <c r="P189" s="2">
        <v>5.8893513709256418</v>
      </c>
      <c r="Q189" s="4">
        <f>SUM(Frame411[[#This Row],[MgO]:[K2O]],Frame411[[#This Row],[FeO]])/SUM(Frame411[[#This Row],[Al2O3]],Frame411[[#This Row],[Fe2O3]])</f>
        <v>0.70630364946028146</v>
      </c>
    </row>
    <row r="190" spans="1:17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71.99052853747682</v>
      </c>
      <c r="H190" s="2">
        <v>0.17093121140675141</v>
      </c>
      <c r="I190" s="2">
        <v>12.32603957810908</v>
      </c>
      <c r="J190" s="2">
        <v>0.95775323308393678</v>
      </c>
      <c r="K190" s="2">
        <v>0.42092612774312699</v>
      </c>
      <c r="L190" s="2">
        <v>0.2469006386986409</v>
      </c>
      <c r="M190" s="2">
        <v>1.281984085550635</v>
      </c>
      <c r="N190" s="2">
        <v>3.931417862355282</v>
      </c>
      <c r="O190" s="2">
        <v>2.4879987438093818</v>
      </c>
      <c r="P190" s="2">
        <v>6.1855199817663404</v>
      </c>
      <c r="Q190" s="4">
        <f>SUM(Frame411[[#This Row],[MgO]:[K2O]],Frame411[[#This Row],[FeO]])/SUM(Frame411[[#This Row],[Al2O3]],Frame411[[#This Row],[Fe2O3]])</f>
        <v>0.69868035805643169</v>
      </c>
    </row>
    <row r="191" spans="1:17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73.433676605568593</v>
      </c>
      <c r="H191" s="2">
        <v>0.1041478136489498</v>
      </c>
      <c r="I191" s="2">
        <v>11.67402311174137</v>
      </c>
      <c r="J191" s="2">
        <v>0.64176759760548474</v>
      </c>
      <c r="K191" s="2">
        <v>0.28808385336794001</v>
      </c>
      <c r="L191" s="2">
        <v>0.13255176282593609</v>
      </c>
      <c r="M191" s="2">
        <v>1.0414781364894981</v>
      </c>
      <c r="N191" s="2">
        <v>4.2700603596069406</v>
      </c>
      <c r="O191" s="2">
        <v>2.4238036631028308</v>
      </c>
      <c r="P191" s="2">
        <v>5.9904070960424622</v>
      </c>
      <c r="Q191" s="4">
        <f>SUM(Frame411[[#This Row],[MgO]:[K2O]],Frame411[[#This Row],[FeO]])/SUM(Frame411[[#This Row],[Al2O3]],Frame411[[#This Row],[Fe2O3]])</f>
        <v>0.71138483750825821</v>
      </c>
    </row>
    <row r="192" spans="1:17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73.438644264057757</v>
      </c>
      <c r="H192" s="2">
        <v>0.11346256355976481</v>
      </c>
      <c r="I192" s="2">
        <v>11.733920114805681</v>
      </c>
      <c r="J192" s="2">
        <v>0.72826908343092867</v>
      </c>
      <c r="K192" s="2">
        <v>0.32413076487228359</v>
      </c>
      <c r="L192" s="2">
        <v>0.1512834180796864</v>
      </c>
      <c r="M192" s="2">
        <v>0.92661093573807873</v>
      </c>
      <c r="N192" s="2">
        <v>4.056286647261591</v>
      </c>
      <c r="O192" s="2">
        <v>2.6380046027645321</v>
      </c>
      <c r="P192" s="2">
        <v>5.8893876054297012</v>
      </c>
      <c r="Q192" s="4">
        <f>SUM(Frame411[[#This Row],[MgO]:[K2O]],Frame411[[#This Row],[FeO]])/SUM(Frame411[[#This Row],[Al2O3]],Frame411[[#This Row],[Fe2O3]])</f>
        <v>0.70496092379250597</v>
      </c>
    </row>
    <row r="193" spans="1:17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73.313397699993928</v>
      </c>
      <c r="H193" s="2">
        <v>0.11323989862272189</v>
      </c>
      <c r="I193" s="2">
        <v>11.701456191014611</v>
      </c>
      <c r="J193" s="2">
        <v>0.76204491196031998</v>
      </c>
      <c r="K193" s="2">
        <v>0.34143024241444458</v>
      </c>
      <c r="L193" s="2">
        <v>0.14154987327840249</v>
      </c>
      <c r="M193" s="2">
        <v>0.85873589788897509</v>
      </c>
      <c r="N193" s="2">
        <v>4.1898762490407133</v>
      </c>
      <c r="O193" s="2">
        <v>2.689447592289647</v>
      </c>
      <c r="P193" s="2">
        <v>5.8888214434962247</v>
      </c>
      <c r="Q193" s="4">
        <f>SUM(Frame411[[#This Row],[MgO]:[K2O]],Frame411[[#This Row],[FeO]])/SUM(Frame411[[#This Row],[Al2O3]],Frame411[[#This Row],[Fe2O3]])</f>
        <v>0.71757336351443612</v>
      </c>
    </row>
    <row r="194" spans="1:17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69.77298303314295</v>
      </c>
      <c r="H194" s="2">
        <v>1.2355133577591539</v>
      </c>
      <c r="I194" s="2">
        <v>13.51402595192377</v>
      </c>
      <c r="J194" s="2">
        <v>3.1613955556151159</v>
      </c>
      <c r="K194" s="2">
        <v>1.015379959332485</v>
      </c>
      <c r="L194" s="2">
        <v>0.49803639227500818</v>
      </c>
      <c r="M194" s="2">
        <v>2.3848281091630201</v>
      </c>
      <c r="N194" s="2">
        <v>1.666506389535604</v>
      </c>
      <c r="O194" s="2">
        <v>2.8732868785096621</v>
      </c>
      <c r="P194" s="2">
        <v>3.8780443727432301</v>
      </c>
      <c r="Q194" s="4">
        <f>SUM(Frame411[[#This Row],[MgO]:[K2O]],Frame411[[#This Row],[FeO]])/SUM(Frame411[[#This Row],[Al2O3]],Frame411[[#This Row],[Fe2O3]])</f>
        <v>0.72845740491692834</v>
      </c>
    </row>
    <row r="195" spans="1:17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64.875486531275939</v>
      </c>
      <c r="H195" s="2">
        <v>0.76515390277194073</v>
      </c>
      <c r="I195" s="2">
        <v>14.92050110405285</v>
      </c>
      <c r="J195" s="2">
        <v>2.9836706949396898</v>
      </c>
      <c r="K195" s="2">
        <v>1.111468447118874</v>
      </c>
      <c r="L195" s="2">
        <v>0.65994524114079889</v>
      </c>
      <c r="M195" s="2">
        <v>3.4144992911197858</v>
      </c>
      <c r="N195" s="2">
        <v>4.3709416695847123</v>
      </c>
      <c r="O195" s="2">
        <v>3.0223579159491658</v>
      </c>
      <c r="P195" s="2">
        <v>3.8759752020462428</v>
      </c>
      <c r="Q195" s="4">
        <f>SUM(Frame411[[#This Row],[MgO]:[K2O]],Frame411[[#This Row],[FeO]])/SUM(Frame411[[#This Row],[Al2O3]],Frame411[[#This Row],[Fe2O3]])</f>
        <v>0.90141231659699272</v>
      </c>
    </row>
    <row r="196" spans="1:17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67.421617617370487</v>
      </c>
      <c r="H196" s="2">
        <v>0.29022566292493379</v>
      </c>
      <c r="I196" s="2">
        <v>14.38266548937945</v>
      </c>
      <c r="J196" s="2">
        <v>1.4975925573522231</v>
      </c>
      <c r="K196" s="2">
        <v>0.62570528372157275</v>
      </c>
      <c r="L196" s="2">
        <v>0.68125671951642941</v>
      </c>
      <c r="M196" s="2">
        <v>2.7831308481669641</v>
      </c>
      <c r="N196" s="2">
        <v>2.5019259763378829</v>
      </c>
      <c r="O196" s="2">
        <v>6.3280123682420566</v>
      </c>
      <c r="P196" s="2">
        <v>3.4878674769879958</v>
      </c>
      <c r="Q196" s="4">
        <f>SUM(Frame411[[#This Row],[MgO]:[K2O]],Frame411[[#This Row],[FeO]])/SUM(Frame411[[#This Row],[Al2O3]],Frame411[[#This Row],[Fe2O3]])</f>
        <v>0.91894841073185163</v>
      </c>
    </row>
    <row r="197" spans="1:17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67.532086793373779</v>
      </c>
      <c r="H197" s="2">
        <v>0.28172509404392188</v>
      </c>
      <c r="I197" s="2">
        <v>14.402867390620109</v>
      </c>
      <c r="J197" s="2">
        <v>1.625625944309129</v>
      </c>
      <c r="K197" s="2">
        <v>0.66329655819259381</v>
      </c>
      <c r="L197" s="2">
        <v>0.61548423130601237</v>
      </c>
      <c r="M197" s="2">
        <v>2.780607072406045</v>
      </c>
      <c r="N197" s="2">
        <v>2.3066932690373259</v>
      </c>
      <c r="O197" s="2">
        <v>6.1052100771752817</v>
      </c>
      <c r="P197" s="2">
        <v>3.6864035695358028</v>
      </c>
      <c r="Q197" s="4">
        <f>SUM(Frame411[[#This Row],[MgO]:[K2O]],Frame411[[#This Row],[FeO]])/SUM(Frame411[[#This Row],[Al2O3]],Frame411[[#This Row],[Fe2O3]])</f>
        <v>0.89164173706555461</v>
      </c>
    </row>
    <row r="198" spans="1:17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64.414174815385095</v>
      </c>
      <c r="H198" s="2">
        <v>0.35599044310028949</v>
      </c>
      <c r="I198" s="2">
        <v>15.206795367835699</v>
      </c>
      <c r="J198" s="2">
        <v>2.1159860615089729</v>
      </c>
      <c r="K198" s="2">
        <v>0.87634295439145204</v>
      </c>
      <c r="L198" s="2">
        <v>0.9604166599465046</v>
      </c>
      <c r="M198" s="2">
        <v>3.6877315253343732</v>
      </c>
      <c r="N198" s="2">
        <v>2.0157225084801849</v>
      </c>
      <c r="O198" s="2">
        <v>6.5852825100388896</v>
      </c>
      <c r="P198" s="2">
        <v>3.781557153978548</v>
      </c>
      <c r="Q198" s="4">
        <f>SUM(Frame411[[#This Row],[MgO]:[K2O]],Frame411[[#This Row],[FeO]])/SUM(Frame411[[#This Row],[Al2O3]],Frame411[[#This Row],[Fe2O3]])</f>
        <v>0.95535703029265517</v>
      </c>
    </row>
    <row r="199" spans="1:17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61.924822898964187</v>
      </c>
      <c r="H199" s="2">
        <v>0.42236514426575722</v>
      </c>
      <c r="I199" s="2">
        <v>15.91577312384943</v>
      </c>
      <c r="J199" s="2">
        <v>2.6459621742801658</v>
      </c>
      <c r="K199" s="2">
        <v>1.091923143791431</v>
      </c>
      <c r="L199" s="2">
        <v>1.257103155412695</v>
      </c>
      <c r="M199" s="2">
        <v>4.275349496173475</v>
      </c>
      <c r="N199" s="2">
        <v>1.719158626014361</v>
      </c>
      <c r="O199" s="2">
        <v>6.871119943177133</v>
      </c>
      <c r="P199" s="2">
        <v>3.876422294071372</v>
      </c>
      <c r="Q199" s="4">
        <f>SUM(Frame411[[#This Row],[MgO]:[K2O]],Frame411[[#This Row],[FeO]])/SUM(Frame411[[#This Row],[Al2O3]],Frame411[[#This Row],[Fe2O3]])</f>
        <v>0.98594736942487848</v>
      </c>
    </row>
    <row r="200" spans="1:17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65.833637724551963</v>
      </c>
      <c r="H200" s="2">
        <v>0.32361746148353998</v>
      </c>
      <c r="I200" s="2">
        <v>14.9564509693666</v>
      </c>
      <c r="J200" s="2">
        <v>1.894886852330707</v>
      </c>
      <c r="K200" s="2">
        <v>0.77261644052068623</v>
      </c>
      <c r="L200" s="2">
        <v>0.84673577709555037</v>
      </c>
      <c r="M200" s="2">
        <v>3.177914489815556</v>
      </c>
      <c r="N200" s="2">
        <v>2.176087774080349</v>
      </c>
      <c r="O200" s="2">
        <v>6.2343150319487028</v>
      </c>
      <c r="P200" s="2">
        <v>3.7837374788063771</v>
      </c>
      <c r="Q200" s="4">
        <f>SUM(Frame411[[#This Row],[MgO]:[K2O]],Frame411[[#This Row],[FeO]])/SUM(Frame411[[#This Row],[Al2O3]],Frame411[[#This Row],[Fe2O3]])</f>
        <v>0.91104828734239318</v>
      </c>
    </row>
    <row r="201" spans="1:17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65.817966800192877</v>
      </c>
      <c r="H201" s="2">
        <v>0.34376864631776732</v>
      </c>
      <c r="I201" s="2">
        <v>14.78239108622274</v>
      </c>
      <c r="J201" s="2">
        <v>1.920573561602106</v>
      </c>
      <c r="K201" s="2">
        <v>0.79015456998826206</v>
      </c>
      <c r="L201" s="2">
        <v>0.87428252577567378</v>
      </c>
      <c r="M201" s="2">
        <v>3.4197814867597538</v>
      </c>
      <c r="N201" s="2">
        <v>2.1918035526749642</v>
      </c>
      <c r="O201" s="2">
        <v>6.175473426887292</v>
      </c>
      <c r="P201" s="2">
        <v>3.683804343578565</v>
      </c>
      <c r="Q201" s="4">
        <f>SUM(Frame411[[#This Row],[MgO]:[K2O]],Frame411[[#This Row],[FeO]])/SUM(Frame411[[#This Row],[Al2O3]],Frame411[[#This Row],[Fe2O3]])</f>
        <v>0.93638605245532824</v>
      </c>
    </row>
    <row r="202" spans="1:17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60.53564763099763</v>
      </c>
      <c r="H202" s="2">
        <v>1.0037194820719151</v>
      </c>
      <c r="I202" s="2">
        <v>14.1941085247717</v>
      </c>
      <c r="J202" s="2">
        <v>5.4607126928340586</v>
      </c>
      <c r="K202" s="2">
        <v>1.9252266196438701</v>
      </c>
      <c r="L202" s="2">
        <v>1.505579223107872</v>
      </c>
      <c r="M202" s="2">
        <v>5.3405451687599976</v>
      </c>
      <c r="N202" s="2">
        <v>3.3046990494631898</v>
      </c>
      <c r="O202" s="2">
        <v>2.376731981132552</v>
      </c>
      <c r="P202" s="2">
        <v>4.353029627217218</v>
      </c>
      <c r="Q202" s="4">
        <f>SUM(Frame411[[#This Row],[MgO]:[K2O]],Frame411[[#This Row],[FeO]])/SUM(Frame411[[#This Row],[Al2O3]],Frame411[[#This Row],[Fe2O3]])</f>
        <v>1.1159435518982668</v>
      </c>
    </row>
    <row r="203" spans="1:17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66.426580067419295</v>
      </c>
      <c r="H203" s="2">
        <v>0.46571790289076342</v>
      </c>
      <c r="I203" s="2">
        <v>15.02653070347545</v>
      </c>
      <c r="J203" s="2">
        <v>1.987412991565461</v>
      </c>
      <c r="K203" s="2">
        <v>0.74885163694382773</v>
      </c>
      <c r="L203" s="2">
        <v>0.23761117494426709</v>
      </c>
      <c r="M203" s="2">
        <v>3.0034052512955371</v>
      </c>
      <c r="N203" s="2">
        <v>4.6286656879143226</v>
      </c>
      <c r="O203" s="2">
        <v>2.9939008042977648</v>
      </c>
      <c r="P203" s="2">
        <v>4.4813237792533167</v>
      </c>
      <c r="Q203" s="4">
        <f>SUM(Frame411[[#This Row],[MgO]:[K2O]],Frame411[[#This Row],[FeO]])/SUM(Frame411[[#This Row],[Al2O3]],Frame411[[#This Row],[Fe2O3]])</f>
        <v>0.81462341975007879</v>
      </c>
    </row>
    <row r="204" spans="1:17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61.478540066733068</v>
      </c>
      <c r="H204" s="2">
        <v>0.88301223570751708</v>
      </c>
      <c r="I204" s="2">
        <v>14.517480735449389</v>
      </c>
      <c r="J204" s="2">
        <v>4.573373983553525</v>
      </c>
      <c r="K204" s="2">
        <v>1.649404485045965</v>
      </c>
      <c r="L204" s="2">
        <v>1.775519226637696</v>
      </c>
      <c r="M204" s="2">
        <v>4.4055664233149257</v>
      </c>
      <c r="N204" s="2">
        <v>4.1017342561897578</v>
      </c>
      <c r="O204" s="2">
        <v>2.3546992952200458</v>
      </c>
      <c r="P204" s="2">
        <v>4.2606692921481111</v>
      </c>
      <c r="Q204" s="4">
        <f>SUM(Frame411[[#This Row],[MgO]:[K2O]],Frame411[[#This Row],[FeO]])/SUM(Frame411[[#This Row],[Al2O3]],Frame411[[#This Row],[Fe2O3]])</f>
        <v>1.0645769392298936</v>
      </c>
    </row>
    <row r="205" spans="1:17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72.982948012596481</v>
      </c>
      <c r="H205" s="2">
        <v>0.15526231263622151</v>
      </c>
      <c r="I205" s="2">
        <v>11.92962157708717</v>
      </c>
      <c r="J205" s="2">
        <v>1.0191971604771579</v>
      </c>
      <c r="K205" s="2">
        <v>0.43168555440371392</v>
      </c>
      <c r="L205" s="2">
        <v>0.14740078577434701</v>
      </c>
      <c r="M205" s="2">
        <v>1.247991803350379</v>
      </c>
      <c r="N205" s="2">
        <v>3.9208559739289122</v>
      </c>
      <c r="O205" s="2">
        <v>2.9774917030759709</v>
      </c>
      <c r="P205" s="2">
        <v>5.1875451166696518</v>
      </c>
      <c r="Q205" s="4">
        <f>SUM(Frame411[[#This Row],[MgO]:[K2O]],Frame411[[#This Row],[FeO]])/SUM(Frame411[[#This Row],[Al2O3]],Frame411[[#This Row],[Fe2O3]])</f>
        <v>0.75339422664142985</v>
      </c>
    </row>
    <row r="206" spans="1:17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70.753118881928515</v>
      </c>
      <c r="H206" s="2">
        <v>0.44094885091027131</v>
      </c>
      <c r="I206" s="2">
        <v>13.31473812857319</v>
      </c>
      <c r="J206" s="2">
        <v>2.565090113802337</v>
      </c>
      <c r="K206" s="2">
        <v>0.86210345806586031</v>
      </c>
      <c r="L206" s="2">
        <v>0.42177716174025931</v>
      </c>
      <c r="M206" s="2">
        <v>2.1376433424563142</v>
      </c>
      <c r="N206" s="2">
        <v>3.0866419563718992</v>
      </c>
      <c r="O206" s="2">
        <v>2.6361072608766212</v>
      </c>
      <c r="P206" s="2">
        <v>3.78183084527475</v>
      </c>
      <c r="Q206" s="4">
        <f>SUM(Frame411[[#This Row],[MgO]:[K2O]],Frame411[[#This Row],[FeO]])/SUM(Frame411[[#This Row],[Al2O3]],Frame411[[#This Row],[Fe2O3]])</f>
        <v>0.76513938375882118</v>
      </c>
    </row>
    <row r="207" spans="1:17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71.872631889038288</v>
      </c>
      <c r="H207" s="2">
        <v>0.18874115517079379</v>
      </c>
      <c r="I207" s="2">
        <v>12.1738045085162</v>
      </c>
      <c r="J207" s="2">
        <v>1.263220690823204</v>
      </c>
      <c r="K207" s="2">
        <v>0.53947722643203866</v>
      </c>
      <c r="L207" s="2">
        <v>0.1038076353439366</v>
      </c>
      <c r="M207" s="2">
        <v>1.340062201712636</v>
      </c>
      <c r="N207" s="2">
        <v>4.1711795292745437</v>
      </c>
      <c r="O207" s="2">
        <v>2.9632361361814619</v>
      </c>
      <c r="P207" s="2">
        <v>5.3838390275068884</v>
      </c>
      <c r="Q207" s="4">
        <f>SUM(Frame411[[#This Row],[MgO]:[K2O]],Frame411[[#This Row],[FeO]])/SUM(Frame411[[#This Row],[Al2O3]],Frame411[[#This Row],[Fe2O3]])</f>
        <v>0.77411217642427632</v>
      </c>
    </row>
    <row r="208" spans="1:17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71.738331179323836</v>
      </c>
      <c r="H208" s="2">
        <v>0.17951116718123969</v>
      </c>
      <c r="I208" s="2">
        <v>12.168967543654571</v>
      </c>
      <c r="J208" s="2">
        <v>1.3210925971073519</v>
      </c>
      <c r="K208" s="2">
        <v>0.56411670476114983</v>
      </c>
      <c r="L208" s="2">
        <v>0.1228234301766377</v>
      </c>
      <c r="M208" s="2">
        <v>1.4077454689476161</v>
      </c>
      <c r="N208" s="2">
        <v>4.1287568451685122</v>
      </c>
      <c r="O208" s="2">
        <v>2.985554148909038</v>
      </c>
      <c r="P208" s="2">
        <v>5.3831009147700621</v>
      </c>
      <c r="Q208" s="4">
        <f>SUM(Frame411[[#This Row],[MgO]:[K2O]],Frame411[[#This Row],[FeO]])/SUM(Frame411[[#This Row],[Al2O3]],Frame411[[#This Row],[Fe2O3]])</f>
        <v>0.78268330719237533</v>
      </c>
    </row>
    <row r="209" spans="1:17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71.410552912715374</v>
      </c>
      <c r="H209" s="2">
        <v>0.21783059907061719</v>
      </c>
      <c r="I209" s="2">
        <v>12.32163519090752</v>
      </c>
      <c r="J209" s="2">
        <v>1.4068282879359699</v>
      </c>
      <c r="K209" s="2">
        <v>0.59557506216467249</v>
      </c>
      <c r="L209" s="2">
        <v>0.1136507473411916</v>
      </c>
      <c r="M209" s="2">
        <v>1.505872402270789</v>
      </c>
      <c r="N209" s="2">
        <v>4.4229082506947064</v>
      </c>
      <c r="O209" s="2">
        <v>2.8223268923062581</v>
      </c>
      <c r="P209" s="2">
        <v>5.1828196545928877</v>
      </c>
      <c r="Q209" s="4">
        <f>SUM(Frame411[[#This Row],[MgO]:[K2O]],Frame411[[#This Row],[FeO]])/SUM(Frame411[[#This Row],[Al2O3]],Frame411[[#This Row],[Fe2O3]])</f>
        <v>0.79518614153593659</v>
      </c>
    </row>
    <row r="210" spans="1:17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71.71483044538202</v>
      </c>
      <c r="H210" s="2">
        <v>0.22772637347038491</v>
      </c>
      <c r="I210" s="2">
        <v>12.439553150819769</v>
      </c>
      <c r="J210" s="2">
        <v>1.564461047533666</v>
      </c>
      <c r="K210" s="2">
        <v>0.63569642508732294</v>
      </c>
      <c r="L210" s="2">
        <v>0.16130618120818929</v>
      </c>
      <c r="M210" s="2">
        <v>1.2524950540871169</v>
      </c>
      <c r="N210" s="2">
        <v>4.2508923047805176</v>
      </c>
      <c r="O210" s="2">
        <v>2.770670877223016</v>
      </c>
      <c r="P210" s="2">
        <v>4.982368140407992</v>
      </c>
      <c r="Q210" s="4">
        <f>SUM(Frame411[[#This Row],[MgO]:[K2O]],Frame411[[#This Row],[FeO]])/SUM(Frame411[[#This Row],[Al2O3]],Frame411[[#This Row],[Fe2O3]])</f>
        <v>0.76479040853327418</v>
      </c>
    </row>
    <row r="211" spans="1:17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71.706635176457155</v>
      </c>
      <c r="H211" s="2">
        <v>0.28663545040555832</v>
      </c>
      <c r="I211" s="2">
        <v>12.803050118114941</v>
      </c>
      <c r="J211" s="2">
        <v>1.6303382157588919</v>
      </c>
      <c r="K211" s="2">
        <v>0.62223724944662651</v>
      </c>
      <c r="L211" s="2">
        <v>0.20064481528389089</v>
      </c>
      <c r="M211" s="2">
        <v>1.404513706987236</v>
      </c>
      <c r="N211" s="2">
        <v>4.3281953011239311</v>
      </c>
      <c r="O211" s="2">
        <v>2.732591293866323</v>
      </c>
      <c r="P211" s="2">
        <v>4.2851586725554194</v>
      </c>
      <c r="Q211" s="4">
        <f>SUM(Frame411[[#This Row],[MgO]:[K2O]],Frame411[[#This Row],[FeO]])/SUM(Frame411[[#This Row],[Al2O3]],Frame411[[#This Row],[Fe2O3]])</f>
        <v>0.76693206269076575</v>
      </c>
    </row>
    <row r="212" spans="1:17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72.91154510205206</v>
      </c>
      <c r="H212" s="2">
        <v>0.15956440096999039</v>
      </c>
      <c r="I212" s="2">
        <v>11.4229338812046</v>
      </c>
      <c r="J212" s="2">
        <v>0.75567427741387205</v>
      </c>
      <c r="K212" s="2">
        <v>0.35915011395373192</v>
      </c>
      <c r="L212" s="2">
        <v>7.5089129868230742E-2</v>
      </c>
      <c r="M212" s="2">
        <v>0.86352499348465372</v>
      </c>
      <c r="N212" s="2">
        <v>4.0454268716509327</v>
      </c>
      <c r="O212" s="2">
        <v>3.2194464431003929</v>
      </c>
      <c r="P212" s="2">
        <v>6.1876447863015347</v>
      </c>
      <c r="Q212" s="4">
        <f>SUM(Frame411[[#This Row],[MgO]:[K2O]],Frame411[[#This Row],[FeO]])/SUM(Frame411[[#This Row],[Al2O3]],Frame411[[#This Row],[Fe2O3]])</f>
        <v>0.76040552072109768</v>
      </c>
    </row>
    <row r="213" spans="1:17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72.397971066843539</v>
      </c>
      <c r="H213" s="2">
        <v>0.1871473983891522</v>
      </c>
      <c r="I213" s="2">
        <v>11.58442396028852</v>
      </c>
      <c r="J213" s="2">
        <v>0.82363358179584245</v>
      </c>
      <c r="K213" s="2">
        <v>0.39248491766679422</v>
      </c>
      <c r="L213" s="2">
        <v>0.1403605487918641</v>
      </c>
      <c r="M213" s="2">
        <v>0.92637962202630331</v>
      </c>
      <c r="N213" s="2">
        <v>4.3231049027894164</v>
      </c>
      <c r="O213" s="2">
        <v>2.9382141547096898</v>
      </c>
      <c r="P213" s="2">
        <v>6.2862798466988901</v>
      </c>
      <c r="Q213" s="4">
        <f>SUM(Frame411[[#This Row],[MgO]:[K2O]],Frame411[[#This Row],[FeO]])/SUM(Frame411[[#This Row],[Al2O3]],Frame411[[#This Row],[Fe2O3]])</f>
        <v>0.76411141667427318</v>
      </c>
    </row>
    <row r="214" spans="1:17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73.390322507481002</v>
      </c>
      <c r="H214" s="2">
        <v>0.13223481532879461</v>
      </c>
      <c r="I214" s="2">
        <v>11.712226500550379</v>
      </c>
      <c r="J214" s="2">
        <v>0.89878377392653552</v>
      </c>
      <c r="K214" s="2">
        <v>0.39299003882040168</v>
      </c>
      <c r="L214" s="2">
        <v>8.5008095568510786E-2</v>
      </c>
      <c r="M214" s="2">
        <v>0.81229957987688095</v>
      </c>
      <c r="N214" s="2">
        <v>3.3342064150760349</v>
      </c>
      <c r="O214" s="2">
        <v>3.8537003324391561</v>
      </c>
      <c r="P214" s="2">
        <v>5.3882279409323184</v>
      </c>
      <c r="Q214" s="4">
        <f>SUM(Frame411[[#This Row],[MgO]:[K2O]],Frame411[[#This Row],[FeO]])/SUM(Frame411[[#This Row],[Al2O3]],Frame411[[#This Row],[Fe2O3]])</f>
        <v>0.74215923091236979</v>
      </c>
    </row>
    <row r="215" spans="1:17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66.95925922791551</v>
      </c>
      <c r="H215" s="2">
        <v>9.8180732005741234E-2</v>
      </c>
      <c r="I215" s="2">
        <v>13.548941016792289</v>
      </c>
      <c r="J215" s="2">
        <v>4.5918514012535683</v>
      </c>
      <c r="K215" s="2">
        <v>1.511066673709204</v>
      </c>
      <c r="L215" s="2">
        <v>0.88362658805167094</v>
      </c>
      <c r="M215" s="2">
        <v>2.945421960172236</v>
      </c>
      <c r="N215" s="2">
        <v>3.8290485482239078</v>
      </c>
      <c r="O215" s="2">
        <v>1.963614640114824</v>
      </c>
      <c r="P215" s="2">
        <v>3.6689892117610339</v>
      </c>
      <c r="Q215" s="4">
        <f>SUM(Frame411[[#This Row],[MgO]:[K2O]],Frame411[[#This Row],[FeO]])/SUM(Frame411[[#This Row],[Al2O3]],Frame411[[#This Row],[Fe2O3]])</f>
        <v>0.94379521112601095</v>
      </c>
    </row>
    <row r="216" spans="1:17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62.819894494315513</v>
      </c>
      <c r="H216" s="2">
        <v>0.3784330993633464</v>
      </c>
      <c r="I216" s="2">
        <v>17.407922570713929</v>
      </c>
      <c r="J216" s="2">
        <v>1.840518620245815</v>
      </c>
      <c r="K216" s="2">
        <v>0.59497204027544082</v>
      </c>
      <c r="L216" s="2">
        <v>2.0813820464984061</v>
      </c>
      <c r="M216" s="2">
        <v>4.8250220168826656</v>
      </c>
      <c r="N216" s="2">
        <v>4.5411971923601566</v>
      </c>
      <c r="O216" s="2">
        <v>1.3245158477717121</v>
      </c>
      <c r="P216" s="2">
        <v>4.1861420715730109</v>
      </c>
      <c r="Q216" s="4">
        <f>SUM(Frame411[[#This Row],[MgO]:[K2O]],Frame411[[#This Row],[FeO]])/SUM(Frame411[[#This Row],[Al2O3]],Frame411[[#This Row],[Fe2O3]])</f>
        <v>0.8116825676932462</v>
      </c>
    </row>
    <row r="217" spans="1:17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66.418273804005707</v>
      </c>
      <c r="H217" s="2">
        <v>0.45438993723264448</v>
      </c>
      <c r="I217" s="2">
        <v>15.27523618782082</v>
      </c>
      <c r="J217" s="2">
        <v>2.1755315670934481</v>
      </c>
      <c r="K217" s="2">
        <v>0.83519906519502063</v>
      </c>
      <c r="L217" s="2">
        <v>0.60907587331184265</v>
      </c>
      <c r="M217" s="2">
        <v>1.836895490940478</v>
      </c>
      <c r="N217" s="2">
        <v>4.0605058220789516</v>
      </c>
      <c r="O217" s="2">
        <v>4.2538632421779488</v>
      </c>
      <c r="P217" s="2">
        <v>4.0810290101431539</v>
      </c>
      <c r="Q217" s="4">
        <f>SUM(Frame411[[#This Row],[MgO]:[K2O]],Frame411[[#This Row],[FeO]])/SUM(Frame411[[#This Row],[Al2O3]],Frame411[[#This Row],[Fe2O3]])</f>
        <v>0.80294987642752225</v>
      </c>
    </row>
    <row r="218" spans="1:17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66.559044800494874</v>
      </c>
      <c r="H218" s="2">
        <v>0.38033739885997059</v>
      </c>
      <c r="I218" s="2">
        <v>13.977399408103921</v>
      </c>
      <c r="J218" s="2">
        <v>3.0145175864311828</v>
      </c>
      <c r="K218" s="2">
        <v>1.243982613299508</v>
      </c>
      <c r="L218" s="2">
        <v>0.3803373988599707</v>
      </c>
      <c r="M218" s="2">
        <v>1.331180896009897</v>
      </c>
      <c r="N218" s="2">
        <v>5.2296392343245968</v>
      </c>
      <c r="O218" s="2">
        <v>3.6132052891697208</v>
      </c>
      <c r="P218" s="2">
        <v>4.2703553744463703</v>
      </c>
      <c r="Q218" s="4">
        <f>SUM(Frame411[[#This Row],[MgO]:[K2O]],Frame411[[#This Row],[FeO]])/SUM(Frame411[[#This Row],[Al2O3]],Frame411[[#This Row],[Fe2O3]])</f>
        <v>0.89143550734851751</v>
      </c>
    </row>
    <row r="219" spans="1:17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62.601457104828143</v>
      </c>
      <c r="H219" s="2">
        <v>0.58925620762052466</v>
      </c>
      <c r="I219" s="2">
        <v>14.35727426503977</v>
      </c>
      <c r="J219" s="2">
        <v>3.7902860659348772</v>
      </c>
      <c r="K219" s="2">
        <v>1.6811401428947881</v>
      </c>
      <c r="L219" s="2">
        <v>0.50507674938902114</v>
      </c>
      <c r="M219" s="2">
        <v>2.1793126408822578</v>
      </c>
      <c r="N219" s="2">
        <v>5.088180586437546</v>
      </c>
      <c r="O219" s="2">
        <v>2.7685688485027828</v>
      </c>
      <c r="P219" s="2">
        <v>6.4394473884703194</v>
      </c>
      <c r="Q219" s="4">
        <f>SUM(Frame411[[#This Row],[MgO]:[K2O]],Frame411[[#This Row],[FeO]])/SUM(Frame411[[#This Row],[Al2O3]],Frame411[[#This Row],[Fe2O3]])</f>
        <v>0.89356868619484064</v>
      </c>
    </row>
    <row r="220" spans="1:17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64.318373147390815</v>
      </c>
      <c r="H220" s="2">
        <v>0.37890057818786937</v>
      </c>
      <c r="I220" s="2">
        <v>14.871847693873869</v>
      </c>
      <c r="J220" s="2">
        <v>3.431564692123438</v>
      </c>
      <c r="K220" s="2">
        <v>1.350911114009161</v>
      </c>
      <c r="L220" s="2">
        <v>0.66307601182877129</v>
      </c>
      <c r="M220" s="2">
        <v>2.2734034691272158</v>
      </c>
      <c r="N220" s="2">
        <v>5.3046080946301686</v>
      </c>
      <c r="O220" s="2">
        <v>2.841754336409021</v>
      </c>
      <c r="P220" s="2">
        <v>4.5655608624196873</v>
      </c>
      <c r="Q220" s="4">
        <f>SUM(Frame411[[#This Row],[MgO]:[K2O]],Frame411[[#This Row],[FeO]])/SUM(Frame411[[#This Row],[Al2O3]],Frame411[[#This Row],[Fe2O3]])</f>
        <v>0.89469410080027301</v>
      </c>
    </row>
    <row r="221" spans="1:17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72.711615851507673</v>
      </c>
      <c r="H221" s="2">
        <v>0.133171457603494</v>
      </c>
      <c r="I221" s="2">
        <v>12.01396792522949</v>
      </c>
      <c r="J221" s="2">
        <v>0.63837698995914871</v>
      </c>
      <c r="K221" s="2">
        <v>0.2793520749292322</v>
      </c>
      <c r="L221" s="2">
        <v>0.21878168034859721</v>
      </c>
      <c r="M221" s="2">
        <v>1.2175676123748009</v>
      </c>
      <c r="N221" s="2">
        <v>3.900021258388036</v>
      </c>
      <c r="O221" s="2">
        <v>2.796600609673372</v>
      </c>
      <c r="P221" s="2">
        <v>6.0905445399861611</v>
      </c>
      <c r="Q221" s="4">
        <f>SUM(Frame411[[#This Row],[MgO]:[K2O]],Frame411[[#This Row],[FeO]])/SUM(Frame411[[#This Row],[Al2O3]],Frame411[[#This Row],[Fe2O3]])</f>
        <v>0.71350523297455082</v>
      </c>
    </row>
    <row r="222" spans="1:17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72.788866730840979</v>
      </c>
      <c r="H222" s="2">
        <v>0.133312942730478</v>
      </c>
      <c r="I222" s="2">
        <v>12.026731904899551</v>
      </c>
      <c r="J222" s="2">
        <v>0.63899555567655975</v>
      </c>
      <c r="K222" s="2">
        <v>0.27979624649187229</v>
      </c>
      <c r="L222" s="2">
        <v>0.21901412020007099</v>
      </c>
      <c r="M222" s="2">
        <v>1.2188611906786559</v>
      </c>
      <c r="N222" s="2">
        <v>3.9041647513925701</v>
      </c>
      <c r="O222" s="2">
        <v>2.7995717973400391</v>
      </c>
      <c r="P222" s="2">
        <v>5.990684759749227</v>
      </c>
      <c r="Q222" s="4">
        <f>SUM(Frame411[[#This Row],[MgO]:[K2O]],Frame411[[#This Row],[FeO]])/SUM(Frame411[[#This Row],[Al2O3]],Frame411[[#This Row],[Fe2O3]])</f>
        <v>0.71349184004386546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188-663B-0A45-BD49-CB9F957A932E}">
  <dimension ref="A1:Q222"/>
  <sheetViews>
    <sheetView workbookViewId="0">
      <selection activeCell="Q2" sqref="Q2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302</v>
      </c>
    </row>
    <row r="2" spans="1:17" x14ac:dyDescent="0.2">
      <c r="A2" s="1" t="s">
        <v>16</v>
      </c>
      <c r="B2" s="1" t="s">
        <v>234</v>
      </c>
      <c r="C2" s="1" t="s">
        <v>296</v>
      </c>
      <c r="D2" s="1" t="s">
        <v>298</v>
      </c>
      <c r="E2" s="2">
        <v>35</v>
      </c>
      <c r="F2" s="3">
        <v>870</v>
      </c>
      <c r="G2" s="2">
        <v>71.561323890958548</v>
      </c>
      <c r="H2" s="2">
        <v>0.35271189212411108</v>
      </c>
      <c r="I2" s="2">
        <v>12.95236448300208</v>
      </c>
      <c r="J2" s="2">
        <v>1.1902609351496349</v>
      </c>
      <c r="K2" s="2">
        <v>0.73849749940528975</v>
      </c>
      <c r="L2" s="2">
        <v>0.19595105118006181</v>
      </c>
      <c r="M2" s="2">
        <v>1.0581356763723331</v>
      </c>
      <c r="N2" s="2">
        <v>4.1933524952533219</v>
      </c>
      <c r="O2" s="2">
        <v>4.2717329157253454</v>
      </c>
      <c r="P2" s="2">
        <v>3.485669160829282</v>
      </c>
      <c r="Q2" s="4">
        <f>SUM(Frame512[[#This Row],[MgO]:[K2O]],Frame512[[#This Row],[FeO]])/SUM(Frame512[[#This Row],[Al2O3]],Frame512[[#This Row],[Fe2O3]])</f>
        <v>0.79684048292205523</v>
      </c>
    </row>
    <row r="3" spans="1:17" x14ac:dyDescent="0.2">
      <c r="A3" s="1" t="s">
        <v>17</v>
      </c>
      <c r="B3" s="1" t="s">
        <v>234</v>
      </c>
      <c r="C3" s="1" t="s">
        <v>296</v>
      </c>
      <c r="D3" s="1" t="s">
        <v>299</v>
      </c>
      <c r="E3" s="2">
        <v>25</v>
      </c>
      <c r="F3" s="3">
        <v>790</v>
      </c>
      <c r="G3" s="2">
        <v>70.806042391467926</v>
      </c>
      <c r="H3" s="2">
        <v>0.40078891919698811</v>
      </c>
      <c r="I3" s="2">
        <v>12.863415787560481</v>
      </c>
      <c r="J3" s="2">
        <v>0.90642224430585405</v>
      </c>
      <c r="K3" s="2">
        <v>0.6210289718470281</v>
      </c>
      <c r="L3" s="2">
        <v>6.9978699551125553E-2</v>
      </c>
      <c r="M3" s="2">
        <v>1.08149359085781</v>
      </c>
      <c r="N3" s="2">
        <v>4.033336425560897</v>
      </c>
      <c r="O3" s="2">
        <v>3.5371215732217669</v>
      </c>
      <c r="P3" s="2">
        <v>5.6803713964301199</v>
      </c>
      <c r="Q3" s="4">
        <f>SUM(Frame512[[#This Row],[MgO]:[K2O]],Frame512[[#This Row],[FeO]])/SUM(Frame512[[#This Row],[Al2O3]],Frame512[[#This Row],[Fe2O3]])</f>
        <v>0.71403403738816706</v>
      </c>
    </row>
    <row r="4" spans="1:17" x14ac:dyDescent="0.2">
      <c r="A4" s="1" t="s">
        <v>18</v>
      </c>
      <c r="B4" s="1" t="s">
        <v>234</v>
      </c>
      <c r="C4" s="1" t="s">
        <v>296</v>
      </c>
      <c r="D4" s="1" t="s">
        <v>299</v>
      </c>
      <c r="E4" s="2">
        <v>25</v>
      </c>
      <c r="F4" s="3">
        <v>770</v>
      </c>
      <c r="G4" s="2">
        <v>71.804453724153717</v>
      </c>
      <c r="H4" s="2">
        <v>0.25396109619950408</v>
      </c>
      <c r="I4" s="2">
        <v>12.131091563578559</v>
      </c>
      <c r="J4" s="2">
        <v>0.91562989603801825</v>
      </c>
      <c r="K4" s="2">
        <v>0.65193227498163431</v>
      </c>
      <c r="L4" s="2">
        <v>0.19038433623068621</v>
      </c>
      <c r="M4" s="2">
        <v>0.85242443618409303</v>
      </c>
      <c r="N4" s="2">
        <v>3.6247209583189388</v>
      </c>
      <c r="O4" s="2">
        <v>3.9956494551140378</v>
      </c>
      <c r="P4" s="2">
        <v>5.5797522592008217</v>
      </c>
      <c r="Q4" s="4">
        <f>SUM(Frame512[[#This Row],[MgO]:[K2O]],Frame512[[#This Row],[FeO]])/SUM(Frame512[[#This Row],[Al2O3]],Frame512[[#This Row],[Fe2O3]])</f>
        <v>0.74933827886568949</v>
      </c>
    </row>
    <row r="5" spans="1:17" x14ac:dyDescent="0.2">
      <c r="A5" s="1" t="s">
        <v>19</v>
      </c>
      <c r="B5" s="1" t="s">
        <v>234</v>
      </c>
      <c r="C5" s="1" t="s">
        <v>297</v>
      </c>
      <c r="D5" s="1" t="s">
        <v>299</v>
      </c>
      <c r="E5" s="2">
        <v>15</v>
      </c>
      <c r="F5" s="3">
        <v>830</v>
      </c>
      <c r="G5" s="2">
        <v>72.007858106534087</v>
      </c>
      <c r="H5" s="2">
        <v>0.2477031393506485</v>
      </c>
      <c r="I5" s="2">
        <v>12.61019419513041</v>
      </c>
      <c r="J5" s="2">
        <v>1.1377048894129329</v>
      </c>
      <c r="K5" s="2">
        <v>0.72527204350212793</v>
      </c>
      <c r="L5" s="2">
        <v>0.1619051621259027</v>
      </c>
      <c r="M5" s="2">
        <v>0.8099515567357799</v>
      </c>
      <c r="N5" s="2">
        <v>3.9128094528298538</v>
      </c>
      <c r="O5" s="2">
        <v>3.9047000031866839</v>
      </c>
      <c r="P5" s="2">
        <v>4.4819014511915602</v>
      </c>
      <c r="Q5" s="4">
        <f>SUM(Frame512[[#This Row],[MgO]:[K2O]],Frame512[[#This Row],[FeO]])/SUM(Frame512[[#This Row],[Al2O3]],Frame512[[#This Row],[Fe2O3]])</f>
        <v>0.74441124791967594</v>
      </c>
    </row>
    <row r="6" spans="1:17" x14ac:dyDescent="0.2">
      <c r="A6" s="1" t="s">
        <v>20</v>
      </c>
      <c r="B6" s="1" t="s">
        <v>234</v>
      </c>
      <c r="C6" s="1" t="s">
        <v>297</v>
      </c>
      <c r="D6" s="1" t="s">
        <v>299</v>
      </c>
      <c r="E6" s="2">
        <v>30</v>
      </c>
      <c r="F6" s="3">
        <v>830</v>
      </c>
      <c r="G6" s="2">
        <v>73.518003014345794</v>
      </c>
      <c r="H6" s="2">
        <v>0.28161494275589372</v>
      </c>
      <c r="I6" s="2">
        <v>12.038791638741021</v>
      </c>
      <c r="J6" s="2">
        <v>0.9640842070108423</v>
      </c>
      <c r="K6" s="2">
        <v>0.60648464991532902</v>
      </c>
      <c r="L6" s="2">
        <v>0.16008626910644241</v>
      </c>
      <c r="M6" s="2">
        <v>0.91126225107985526</v>
      </c>
      <c r="N6" s="2">
        <v>3.3487563181252651</v>
      </c>
      <c r="O6" s="2">
        <v>3.9850453687304439</v>
      </c>
      <c r="P6" s="2">
        <v>4.1858713401891272</v>
      </c>
      <c r="Q6" s="4">
        <f>SUM(Frame512[[#This Row],[MgO]:[K2O]],Frame512[[#This Row],[FeO]])/SUM(Frame512[[#This Row],[Al2O3]],Frame512[[#This Row],[Fe2O3]])</f>
        <v>0.74092761598713919</v>
      </c>
    </row>
    <row r="7" spans="1:17" x14ac:dyDescent="0.2">
      <c r="A7" s="1" t="s">
        <v>21</v>
      </c>
      <c r="B7" s="1" t="s">
        <v>234</v>
      </c>
      <c r="C7" s="1" t="s">
        <v>296</v>
      </c>
      <c r="D7" s="1" t="s">
        <v>299</v>
      </c>
      <c r="E7" s="2">
        <v>45</v>
      </c>
      <c r="F7" s="3">
        <v>780</v>
      </c>
      <c r="G7" s="2">
        <v>70.912719722049118</v>
      </c>
      <c r="H7" s="2">
        <v>0.35460658214881802</v>
      </c>
      <c r="I7" s="2">
        <v>12.281505332745059</v>
      </c>
      <c r="J7" s="2">
        <v>0.88655145504492583</v>
      </c>
      <c r="K7" s="2">
        <v>0.63016240861733652</v>
      </c>
      <c r="L7" s="2">
        <v>0.16432974030542161</v>
      </c>
      <c r="M7" s="2">
        <v>1.3405869267497661</v>
      </c>
      <c r="N7" s="2">
        <v>3.658505164254489</v>
      </c>
      <c r="O7" s="2">
        <v>4.0909520996330206</v>
      </c>
      <c r="P7" s="2">
        <v>5.6800805684520572</v>
      </c>
      <c r="Q7" s="4">
        <f>SUM(Frame512[[#This Row],[MgO]:[K2O]],Frame512[[#This Row],[FeO]])/SUM(Frame512[[#This Row],[Al2O3]],Frame512[[#This Row],[Fe2O3]])</f>
        <v>0.78540786435367083</v>
      </c>
    </row>
    <row r="8" spans="1:17" x14ac:dyDescent="0.2">
      <c r="A8" s="1" t="s">
        <v>22</v>
      </c>
      <c r="B8" s="1" t="s">
        <v>235</v>
      </c>
      <c r="C8" s="1" t="s">
        <v>296</v>
      </c>
      <c r="D8" s="1" t="s">
        <v>299</v>
      </c>
      <c r="E8" s="2">
        <v>3</v>
      </c>
      <c r="F8" s="3">
        <v>710</v>
      </c>
      <c r="G8" s="2">
        <v>72.411051027349401</v>
      </c>
      <c r="H8" s="2">
        <v>0.1377408233076996</v>
      </c>
      <c r="I8" s="2">
        <v>11.241799785280209</v>
      </c>
      <c r="J8" s="2">
        <v>0.60453311028949486</v>
      </c>
      <c r="K8" s="2">
        <v>0.49662457643695718</v>
      </c>
      <c r="L8" s="2">
        <v>8.7946940163205825E-2</v>
      </c>
      <c r="M8" s="2">
        <v>0.54328970975961732</v>
      </c>
      <c r="N8" s="2">
        <v>2.588635424106227</v>
      </c>
      <c r="O8" s="2">
        <v>5.406279354930513</v>
      </c>
      <c r="P8" s="2">
        <v>6.4820992483766569</v>
      </c>
      <c r="Q8" s="4">
        <f>SUM(Frame512[[#This Row],[MgO]:[K2O]],Frame512[[#This Row],[FeO]])/SUM(Frame512[[#This Row],[Al2O3]],Frame512[[#This Row],[Fe2O3]])</f>
        <v>0.78636486932209859</v>
      </c>
    </row>
    <row r="9" spans="1:17" x14ac:dyDescent="0.2">
      <c r="A9" s="1" t="s">
        <v>23</v>
      </c>
      <c r="B9" s="1" t="s">
        <v>235</v>
      </c>
      <c r="C9" s="1" t="s">
        <v>297</v>
      </c>
      <c r="D9" s="1" t="s">
        <v>299</v>
      </c>
      <c r="E9" s="2">
        <v>5</v>
      </c>
      <c r="F9" s="3">
        <v>815</v>
      </c>
      <c r="G9" s="2">
        <v>73.921219746141404</v>
      </c>
      <c r="H9" s="2">
        <v>0.14202743874044579</v>
      </c>
      <c r="I9" s="2">
        <v>11.866009194510109</v>
      </c>
      <c r="J9" s="2">
        <v>0.66915255198665424</v>
      </c>
      <c r="K9" s="2">
        <v>0.43954449923470418</v>
      </c>
      <c r="L9" s="2">
        <v>8.6107501944655246E-2</v>
      </c>
      <c r="M9" s="2">
        <v>0.5896639770349541</v>
      </c>
      <c r="N9" s="2">
        <v>3.5298637148976781</v>
      </c>
      <c r="O9" s="2">
        <v>4.2673822538858017</v>
      </c>
      <c r="P9" s="2">
        <v>4.489029121623596</v>
      </c>
      <c r="Q9" s="4">
        <f>SUM(Frame512[[#This Row],[MgO]:[K2O]],Frame512[[#This Row],[FeO]])/SUM(Frame512[[#This Row],[Al2O3]],Frame512[[#This Row],[Fe2O3]])</f>
        <v>0.74293040583756187</v>
      </c>
    </row>
    <row r="10" spans="1:17" x14ac:dyDescent="0.2">
      <c r="A10" s="1" t="s">
        <v>24</v>
      </c>
      <c r="B10" s="1" t="s">
        <v>235</v>
      </c>
      <c r="C10" s="1" t="s">
        <v>297</v>
      </c>
      <c r="D10" s="1" t="s">
        <v>299</v>
      </c>
      <c r="E10" s="2">
        <v>5</v>
      </c>
      <c r="F10" s="3">
        <v>850</v>
      </c>
      <c r="G10" s="2">
        <v>69.354734208490314</v>
      </c>
      <c r="H10" s="2">
        <v>0.3362570512824119</v>
      </c>
      <c r="I10" s="2">
        <v>13.846466349145009</v>
      </c>
      <c r="J10" s="2">
        <v>1.3846454389816321</v>
      </c>
      <c r="K10" s="2">
        <v>0.84967966301872344</v>
      </c>
      <c r="L10" s="2">
        <v>0.43972460246076039</v>
      </c>
      <c r="M10" s="2">
        <v>1.6661722992747099</v>
      </c>
      <c r="N10" s="2">
        <v>3.7869823173919941</v>
      </c>
      <c r="O10" s="2">
        <v>3.7570062040617151</v>
      </c>
      <c r="P10" s="2">
        <v>4.5783318658927357</v>
      </c>
      <c r="Q10" s="4">
        <f>SUM(Frame512[[#This Row],[MgO]:[K2O]],Frame512[[#This Row],[FeO]])/SUM(Frame512[[#This Row],[Al2O3]],Frame512[[#This Row],[Fe2O3]])</f>
        <v>0.75084521159749851</v>
      </c>
    </row>
    <row r="11" spans="1:17" x14ac:dyDescent="0.2">
      <c r="A11" s="1" t="s">
        <v>25</v>
      </c>
      <c r="B11" s="1" t="s">
        <v>236</v>
      </c>
      <c r="C11" s="1" t="s">
        <v>297</v>
      </c>
      <c r="D11" s="1" t="s">
        <v>300</v>
      </c>
      <c r="E11" s="2">
        <v>30</v>
      </c>
      <c r="F11" s="3">
        <v>900</v>
      </c>
      <c r="G11" s="2">
        <v>71.22338086409215</v>
      </c>
      <c r="H11" s="2">
        <v>0.49814301117542992</v>
      </c>
      <c r="I11" s="2">
        <v>12.43697018025123</v>
      </c>
      <c r="J11" s="2">
        <v>2.094419481496288</v>
      </c>
      <c r="K11" s="2">
        <v>1.1429816340594761</v>
      </c>
      <c r="L11" s="2">
        <v>0.54242194715279168</v>
      </c>
      <c r="M11" s="2">
        <v>2.2693183834182982</v>
      </c>
      <c r="N11" s="2">
        <v>3.1493707043995491</v>
      </c>
      <c r="O11" s="2">
        <v>2.8670899968288119</v>
      </c>
      <c r="P11" s="2">
        <v>3.775903797125995</v>
      </c>
      <c r="Q11" s="4">
        <f>SUM(Frame512[[#This Row],[MgO]:[K2O]],Frame512[[#This Row],[FeO]])/SUM(Frame512[[#This Row],[Al2O3]],Frame512[[#This Row],[Fe2O3]])</f>
        <v>0.80431953387237787</v>
      </c>
    </row>
    <row r="12" spans="1:17" x14ac:dyDescent="0.2">
      <c r="A12" s="1" t="s">
        <v>26</v>
      </c>
      <c r="B12" s="1" t="s">
        <v>236</v>
      </c>
      <c r="C12" s="1" t="s">
        <v>296</v>
      </c>
      <c r="D12" s="1" t="s">
        <v>300</v>
      </c>
      <c r="E12" s="2">
        <v>50</v>
      </c>
      <c r="F12" s="3">
        <v>910</v>
      </c>
      <c r="G12" s="2">
        <v>72.224204094018006</v>
      </c>
      <c r="H12" s="2">
        <v>0.23346511602435291</v>
      </c>
      <c r="I12" s="2">
        <v>13.35755893476324</v>
      </c>
      <c r="J12" s="2">
        <v>0.89352538607893417</v>
      </c>
      <c r="K12" s="2">
        <v>0.5115645525358713</v>
      </c>
      <c r="L12" s="2">
        <v>0.21678967952946421</v>
      </c>
      <c r="M12" s="2">
        <v>1.9511041140665411</v>
      </c>
      <c r="N12" s="2">
        <v>3.385248684901073</v>
      </c>
      <c r="O12" s="2">
        <v>4.0356167229232529</v>
      </c>
      <c r="P12" s="2">
        <v>3.190922715159251</v>
      </c>
      <c r="Q12" s="4">
        <f>SUM(Frame512[[#This Row],[MgO]:[K2O]],Frame512[[#This Row],[FeO]])/SUM(Frame512[[#This Row],[Al2O3]],Frame512[[#This Row],[Fe2O3]])</f>
        <v>0.75580007612583433</v>
      </c>
    </row>
    <row r="13" spans="1:17" x14ac:dyDescent="0.2">
      <c r="A13" s="1" t="s">
        <v>27</v>
      </c>
      <c r="B13" s="1" t="s">
        <v>236</v>
      </c>
      <c r="C13" s="1" t="s">
        <v>296</v>
      </c>
      <c r="D13" s="1" t="s">
        <v>300</v>
      </c>
      <c r="E13" s="2">
        <v>52</v>
      </c>
      <c r="F13" s="3">
        <v>910</v>
      </c>
      <c r="G13" s="2">
        <v>73.597757843561752</v>
      </c>
      <c r="H13" s="2">
        <v>0.19848370507972429</v>
      </c>
      <c r="I13" s="2">
        <v>12.683108754594381</v>
      </c>
      <c r="J13" s="2">
        <v>0.72765510761255747</v>
      </c>
      <c r="K13" s="2">
        <v>0.40886532636483142</v>
      </c>
      <c r="L13" s="2">
        <v>0.25802881660364152</v>
      </c>
      <c r="M13" s="2">
        <v>2.4016528314646641</v>
      </c>
      <c r="N13" s="2">
        <v>3.6322518029589541</v>
      </c>
      <c r="O13" s="2">
        <v>2.600136536544388</v>
      </c>
      <c r="P13" s="2">
        <v>3.4920592752151061</v>
      </c>
      <c r="Q13" s="4">
        <f>SUM(Frame512[[#This Row],[MgO]:[K2O]],Frame512[[#This Row],[FeO]])/SUM(Frame512[[#This Row],[Al2O3]],Frame512[[#This Row],[Fe2O3]])</f>
        <v>0.73478033455435898</v>
      </c>
    </row>
    <row r="14" spans="1:17" x14ac:dyDescent="0.2">
      <c r="A14" s="1" t="s">
        <v>28</v>
      </c>
      <c r="B14" s="1" t="s">
        <v>236</v>
      </c>
      <c r="C14" s="1" t="s">
        <v>296</v>
      </c>
      <c r="D14" s="1" t="s">
        <v>300</v>
      </c>
      <c r="E14" s="2">
        <v>50</v>
      </c>
      <c r="F14" s="3">
        <v>930</v>
      </c>
      <c r="G14" s="2">
        <v>71.80962642706433</v>
      </c>
      <c r="H14" s="2">
        <v>0.48089932573461469</v>
      </c>
      <c r="I14" s="2">
        <v>12.88528097258353</v>
      </c>
      <c r="J14" s="2">
        <v>1.498547023602907</v>
      </c>
      <c r="K14" s="2">
        <v>0.80537834327930202</v>
      </c>
      <c r="L14" s="2">
        <v>0.66477341270514456</v>
      </c>
      <c r="M14" s="2">
        <v>2.6166594936794199</v>
      </c>
      <c r="N14" s="2">
        <v>3.1117032084319458</v>
      </c>
      <c r="O14" s="2">
        <v>3.0409832435172599</v>
      </c>
      <c r="P14" s="2">
        <v>3.086148549401551</v>
      </c>
      <c r="Q14" s="4">
        <f>SUM(Frame512[[#This Row],[MgO]:[K2O]],Frame512[[#This Row],[FeO]])/SUM(Frame512[[#This Row],[Al2O3]],Frame512[[#This Row],[Fe2O3]])</f>
        <v>0.79854929771493366</v>
      </c>
    </row>
    <row r="15" spans="1:17" x14ac:dyDescent="0.2">
      <c r="A15" s="1" t="s">
        <v>29</v>
      </c>
      <c r="B15" s="1" t="s">
        <v>236</v>
      </c>
      <c r="C15" s="1" t="s">
        <v>296</v>
      </c>
      <c r="D15" s="1" t="s">
        <v>301</v>
      </c>
      <c r="E15" s="2">
        <v>52</v>
      </c>
      <c r="F15" s="3">
        <v>950</v>
      </c>
      <c r="G15" s="2">
        <v>63.194813804097237</v>
      </c>
      <c r="H15" s="2">
        <v>0.9540084548709229</v>
      </c>
      <c r="I15" s="2">
        <v>14.44170888728144</v>
      </c>
      <c r="J15" s="2">
        <v>3.5457742985192642</v>
      </c>
      <c r="K15" s="2">
        <v>1.967750797320907</v>
      </c>
      <c r="L15" s="2">
        <v>1.644841925352118</v>
      </c>
      <c r="M15" s="2">
        <v>3.552857848189007</v>
      </c>
      <c r="N15" s="2">
        <v>4.3423818144532298</v>
      </c>
      <c r="O15" s="2">
        <v>3.2896828637992792</v>
      </c>
      <c r="P15" s="2">
        <v>3.0661793061165881</v>
      </c>
      <c r="Q15" s="4">
        <f>SUM(Frame512[[#This Row],[MgO]:[K2O]],Frame512[[#This Row],[FeO]])/SUM(Frame512[[#This Row],[Al2O3]],Frame512[[#This Row],[Fe2O3]])</f>
        <v>0.99793284270527949</v>
      </c>
    </row>
    <row r="16" spans="1:17" x14ac:dyDescent="0.2">
      <c r="A16" s="1" t="s">
        <v>30</v>
      </c>
      <c r="B16" s="1" t="s">
        <v>236</v>
      </c>
      <c r="C16" s="1" t="s">
        <v>297</v>
      </c>
      <c r="D16" s="1" t="s">
        <v>300</v>
      </c>
      <c r="E16" s="2">
        <v>30</v>
      </c>
      <c r="F16" s="3">
        <v>900</v>
      </c>
      <c r="G16" s="2">
        <v>69.946674813490588</v>
      </c>
      <c r="H16" s="2">
        <v>0.44254226819669118</v>
      </c>
      <c r="I16" s="2">
        <v>12.89216536058052</v>
      </c>
      <c r="J16" s="2">
        <v>2.357181892231575</v>
      </c>
      <c r="K16" s="2">
        <v>1.272544464386276</v>
      </c>
      <c r="L16" s="2">
        <v>0.55108995579968678</v>
      </c>
      <c r="M16" s="2">
        <v>2.98924518382863</v>
      </c>
      <c r="N16" s="2">
        <v>2.997595699631602</v>
      </c>
      <c r="O16" s="2">
        <v>2.47990480109859</v>
      </c>
      <c r="P16" s="2">
        <v>4.0710555607558332</v>
      </c>
      <c r="Q16" s="4">
        <f>SUM(Frame512[[#This Row],[MgO]:[K2O]],Frame512[[#This Row],[FeO]])/SUM(Frame512[[#This Row],[Al2O3]],Frame512[[#This Row],[Fe2O3]])</f>
        <v>0.80305333982489457</v>
      </c>
    </row>
    <row r="17" spans="1:17" x14ac:dyDescent="0.2">
      <c r="A17" s="1" t="s">
        <v>31</v>
      </c>
      <c r="B17" s="1" t="s">
        <v>236</v>
      </c>
      <c r="C17" s="1" t="s">
        <v>296</v>
      </c>
      <c r="D17" s="1" t="s">
        <v>298</v>
      </c>
      <c r="E17" s="2">
        <v>40</v>
      </c>
      <c r="F17" s="3">
        <v>850</v>
      </c>
      <c r="G17" s="2">
        <v>71.767838422234746</v>
      </c>
      <c r="H17" s="2">
        <v>0.19666911737844239</v>
      </c>
      <c r="I17" s="2">
        <v>12.86543776739124</v>
      </c>
      <c r="J17" s="2">
        <v>0.75047822387966723</v>
      </c>
      <c r="K17" s="2">
        <v>0.45376923877210679</v>
      </c>
      <c r="L17" s="2">
        <v>0.47528337254937347</v>
      </c>
      <c r="M17" s="2">
        <v>2.6386436637122399</v>
      </c>
      <c r="N17" s="2">
        <v>3.097538598710468</v>
      </c>
      <c r="O17" s="2">
        <v>2.9664261815733681</v>
      </c>
      <c r="P17" s="2">
        <v>4.7879154137983431</v>
      </c>
      <c r="Q17" s="4">
        <f>SUM(Frame512[[#This Row],[MgO]:[K2O]],Frame512[[#This Row],[FeO]])/SUM(Frame512[[#This Row],[Al2O3]],Frame512[[#This Row],[Fe2O3]])</f>
        <v>0.74541750389725536</v>
      </c>
    </row>
    <row r="18" spans="1:17" x14ac:dyDescent="0.2">
      <c r="A18" s="1" t="s">
        <v>32</v>
      </c>
      <c r="B18" s="1" t="s">
        <v>236</v>
      </c>
      <c r="C18" s="1" t="s">
        <v>297</v>
      </c>
      <c r="D18" s="1" t="s">
        <v>300</v>
      </c>
      <c r="E18" s="2">
        <v>30</v>
      </c>
      <c r="F18" s="3">
        <v>890</v>
      </c>
      <c r="G18" s="2">
        <v>70.569773961337916</v>
      </c>
      <c r="H18" s="2">
        <v>0.44060935583163019</v>
      </c>
      <c r="I18" s="2">
        <v>12.943811203323429</v>
      </c>
      <c r="J18" s="2">
        <v>1.7774943280845981</v>
      </c>
      <c r="K18" s="2">
        <v>0.99766127089619872</v>
      </c>
      <c r="L18" s="2">
        <v>0.46950236940204881</v>
      </c>
      <c r="M18" s="2">
        <v>2.491972869921335</v>
      </c>
      <c r="N18" s="2">
        <v>3.416530090704974</v>
      </c>
      <c r="O18" s="2">
        <v>2.7158886689158281</v>
      </c>
      <c r="P18" s="2">
        <v>4.1767558815820376</v>
      </c>
      <c r="Q18" s="4">
        <f>SUM(Frame512[[#This Row],[MgO]:[K2O]],Frame512[[#This Row],[FeO]])/SUM(Frame512[[#This Row],[Al2O3]],Frame512[[#This Row],[Fe2O3]])</f>
        <v>0.7797876692818495</v>
      </c>
    </row>
    <row r="19" spans="1:17" x14ac:dyDescent="0.2">
      <c r="A19" s="1" t="s">
        <v>33</v>
      </c>
      <c r="B19" s="1" t="s">
        <v>236</v>
      </c>
      <c r="C19" s="1" t="s">
        <v>296</v>
      </c>
      <c r="D19" s="1" t="s">
        <v>300</v>
      </c>
      <c r="E19" s="2">
        <v>50</v>
      </c>
      <c r="F19" s="3">
        <v>910</v>
      </c>
      <c r="G19" s="2">
        <v>71.494518382822903</v>
      </c>
      <c r="H19" s="2">
        <v>0.42070156196192082</v>
      </c>
      <c r="I19" s="2">
        <v>13.10361629757865</v>
      </c>
      <c r="J19" s="2">
        <v>1.247845873623679</v>
      </c>
      <c r="K19" s="2">
        <v>0.70764618552498926</v>
      </c>
      <c r="L19" s="2">
        <v>0.32171295914735132</v>
      </c>
      <c r="M19" s="2">
        <v>2.3509793168460278</v>
      </c>
      <c r="N19" s="2">
        <v>3.3408653449917241</v>
      </c>
      <c r="O19" s="2">
        <v>3.625457578083612</v>
      </c>
      <c r="P19" s="2">
        <v>3.3866564994191362</v>
      </c>
      <c r="Q19" s="4">
        <f>SUM(Frame512[[#This Row],[MgO]:[K2O]],Frame512[[#This Row],[FeO]])/SUM(Frame512[[#This Row],[Al2O3]],Frame512[[#This Row],[Fe2O3]])</f>
        <v>0.78825966025995908</v>
      </c>
    </row>
    <row r="20" spans="1:17" x14ac:dyDescent="0.2">
      <c r="A20" s="1" t="s">
        <v>34</v>
      </c>
      <c r="B20" s="1" t="s">
        <v>236</v>
      </c>
      <c r="C20" s="1" t="s">
        <v>296</v>
      </c>
      <c r="D20" s="1" t="s">
        <v>300</v>
      </c>
      <c r="E20" s="2">
        <v>40</v>
      </c>
      <c r="F20" s="3">
        <v>920</v>
      </c>
      <c r="G20" s="2">
        <v>71.261876433578109</v>
      </c>
      <c r="H20" s="2">
        <v>0.32576825072426691</v>
      </c>
      <c r="I20" s="2">
        <v>13.665991458106211</v>
      </c>
      <c r="J20" s="2">
        <v>0.99610311417998887</v>
      </c>
      <c r="K20" s="2">
        <v>0.55709361823904979</v>
      </c>
      <c r="L20" s="2">
        <v>0.61895996956782606</v>
      </c>
      <c r="M20" s="2">
        <v>2.5572836512373991</v>
      </c>
      <c r="N20" s="2">
        <v>3.5997424444773451</v>
      </c>
      <c r="O20" s="2">
        <v>3.127378334331298</v>
      </c>
      <c r="P20" s="2">
        <v>3.2898027255585052</v>
      </c>
      <c r="Q20" s="4">
        <f>SUM(Frame512[[#This Row],[MgO]:[K2O]],Frame512[[#This Row],[FeO]])/SUM(Frame512[[#This Row],[Al2O3]],Frame512[[#This Row],[Fe2O3]])</f>
        <v>0.76632231722504507</v>
      </c>
    </row>
    <row r="21" spans="1:17" x14ac:dyDescent="0.2">
      <c r="A21" s="1" t="s">
        <v>35</v>
      </c>
      <c r="B21" s="1" t="s">
        <v>236</v>
      </c>
      <c r="C21" s="1" t="s">
        <v>296</v>
      </c>
      <c r="D21" s="1" t="s">
        <v>300</v>
      </c>
      <c r="E21" s="2">
        <v>45</v>
      </c>
      <c r="F21" s="3">
        <v>910</v>
      </c>
      <c r="G21" s="2">
        <v>70.319045281229307</v>
      </c>
      <c r="H21" s="2">
        <v>0.42077570214040783</v>
      </c>
      <c r="I21" s="2">
        <v>13.662834563617951</v>
      </c>
      <c r="J21" s="2">
        <v>1.365069533759675</v>
      </c>
      <c r="K21" s="2">
        <v>0.78559418226478794</v>
      </c>
      <c r="L21" s="2">
        <v>0.25989087485142842</v>
      </c>
      <c r="M21" s="2">
        <v>2.3761451414987729</v>
      </c>
      <c r="N21" s="2">
        <v>3.601344980084078</v>
      </c>
      <c r="O21" s="2">
        <v>3.8241085870995879</v>
      </c>
      <c r="P21" s="2">
        <v>3.3851911534540049</v>
      </c>
      <c r="Q21" s="4">
        <f>SUM(Frame512[[#This Row],[MgO]:[K2O]],Frame512[[#This Row],[FeO]])/SUM(Frame512[[#This Row],[Al2O3]],Frame512[[#This Row],[Fe2O3]])</f>
        <v>0.7908513318826923</v>
      </c>
    </row>
    <row r="22" spans="1:17" x14ac:dyDescent="0.2">
      <c r="A22" s="1" t="s">
        <v>36</v>
      </c>
      <c r="B22" s="1" t="s">
        <v>236</v>
      </c>
      <c r="C22" s="1" t="s">
        <v>296</v>
      </c>
      <c r="D22" s="1" t="s">
        <v>300</v>
      </c>
      <c r="E22" s="2">
        <v>45</v>
      </c>
      <c r="F22" s="3">
        <v>910</v>
      </c>
      <c r="G22" s="2">
        <v>69.065810132632194</v>
      </c>
      <c r="H22" s="2">
        <v>0.35954784936702983</v>
      </c>
      <c r="I22" s="2">
        <v>14.34921443495484</v>
      </c>
      <c r="J22" s="2">
        <v>1.4949948443451111</v>
      </c>
      <c r="K22" s="2">
        <v>0.82856504410481868</v>
      </c>
      <c r="L22" s="2">
        <v>0.49029207614406228</v>
      </c>
      <c r="M22" s="2">
        <v>2.9254090607981871</v>
      </c>
      <c r="N22" s="2">
        <v>3.252271098616998</v>
      </c>
      <c r="O22" s="2">
        <v>3.2522710986169971</v>
      </c>
      <c r="P22" s="2">
        <v>3.9816243604197799</v>
      </c>
      <c r="Q22" s="4">
        <f>SUM(Frame512[[#This Row],[MgO]:[K2O]],Frame512[[#This Row],[FeO]])/SUM(Frame512[[#This Row],[Al2O3]],Frame512[[#This Row],[Fe2O3]])</f>
        <v>0.75210199188034255</v>
      </c>
    </row>
    <row r="23" spans="1:17" x14ac:dyDescent="0.2">
      <c r="A23" s="1" t="s">
        <v>37</v>
      </c>
      <c r="B23" s="1" t="s">
        <v>236</v>
      </c>
      <c r="C23" s="1" t="s">
        <v>296</v>
      </c>
      <c r="D23" s="1" t="s">
        <v>300</v>
      </c>
      <c r="E23" s="2">
        <v>45</v>
      </c>
      <c r="F23" s="3">
        <v>890</v>
      </c>
      <c r="G23" s="2">
        <v>71.395958049529924</v>
      </c>
      <c r="H23" s="2">
        <v>0.2710926953899998</v>
      </c>
      <c r="I23" s="2">
        <v>12.83993584528999</v>
      </c>
      <c r="J23" s="2">
        <v>1.460845833874586</v>
      </c>
      <c r="K23" s="2">
        <v>0.83546825793485124</v>
      </c>
      <c r="L23" s="2">
        <v>0.39431664783999959</v>
      </c>
      <c r="M23" s="2">
        <v>2.5877030014499969</v>
      </c>
      <c r="N23" s="2">
        <v>3.1298883922299972</v>
      </c>
      <c r="O23" s="2">
        <v>3.3024019256599968</v>
      </c>
      <c r="P23" s="2">
        <v>3.782389350800675</v>
      </c>
      <c r="Q23" s="4">
        <f>SUM(Frame512[[#This Row],[MgO]:[K2O]],Frame512[[#This Row],[FeO]])/SUM(Frame512[[#This Row],[Al2O3]],Frame512[[#This Row],[Fe2O3]])</f>
        <v>0.79523469427057525</v>
      </c>
    </row>
    <row r="24" spans="1:17" x14ac:dyDescent="0.2">
      <c r="A24" s="1" t="s">
        <v>38</v>
      </c>
      <c r="B24" s="1" t="s">
        <v>236</v>
      </c>
      <c r="C24" s="1" t="s">
        <v>296</v>
      </c>
      <c r="D24" s="1" t="s">
        <v>300</v>
      </c>
      <c r="E24" s="2">
        <v>40</v>
      </c>
      <c r="F24" s="3">
        <v>910</v>
      </c>
      <c r="G24" s="2">
        <v>70.931565222691518</v>
      </c>
      <c r="H24" s="2">
        <v>0.26387296185589398</v>
      </c>
      <c r="I24" s="2">
        <v>13.419824917242609</v>
      </c>
      <c r="J24" s="2">
        <v>1.1908221040192459</v>
      </c>
      <c r="K24" s="2">
        <v>0.68998398525413618</v>
      </c>
      <c r="L24" s="2">
        <v>0.66596509420773253</v>
      </c>
      <c r="M24" s="2">
        <v>2.0607221783031719</v>
      </c>
      <c r="N24" s="2">
        <v>3.8701367738864469</v>
      </c>
      <c r="O24" s="2">
        <v>3.7193522242545072</v>
      </c>
      <c r="P24" s="2">
        <v>3.187754538284747</v>
      </c>
      <c r="Q24" s="4">
        <f>SUM(Frame512[[#This Row],[MgO]:[K2O]],Frame512[[#This Row],[FeO]])/SUM(Frame512[[#This Row],[Al2O3]],Frame512[[#This Row],[Fe2O3]])</f>
        <v>0.81553183704953858</v>
      </c>
    </row>
    <row r="25" spans="1:17" x14ac:dyDescent="0.2">
      <c r="A25" s="1" t="s">
        <v>39</v>
      </c>
      <c r="B25" s="1" t="s">
        <v>237</v>
      </c>
      <c r="C25" s="1" t="s">
        <v>297</v>
      </c>
      <c r="D25" s="1" t="s">
        <v>299</v>
      </c>
      <c r="E25" s="2">
        <v>3</v>
      </c>
      <c r="F25" s="3">
        <v>850</v>
      </c>
      <c r="G25" s="2">
        <v>65.418345974218227</v>
      </c>
      <c r="H25" s="2">
        <v>0.43448511620185382</v>
      </c>
      <c r="I25" s="2">
        <v>14.69693132195836</v>
      </c>
      <c r="J25" s="2">
        <v>2.549839618481597</v>
      </c>
      <c r="K25" s="2">
        <v>1.5875282567114779</v>
      </c>
      <c r="L25" s="2">
        <v>0.51004774510652395</v>
      </c>
      <c r="M25" s="2">
        <v>1.860729736777504</v>
      </c>
      <c r="N25" s="2">
        <v>4.9587975218689833</v>
      </c>
      <c r="O25" s="2">
        <v>3.1264037709307311</v>
      </c>
      <c r="P25" s="2">
        <v>4.8568909377447476</v>
      </c>
      <c r="Q25" s="4">
        <f>SUM(Frame512[[#This Row],[MgO]:[K2O]],Frame512[[#This Row],[FeO]])/SUM(Frame512[[#This Row],[Al2O3]],Frame512[[#This Row],[Fe2O3]])</f>
        <v>0.79866441562488077</v>
      </c>
    </row>
    <row r="26" spans="1:17" x14ac:dyDescent="0.2">
      <c r="A26" s="1" t="s">
        <v>40</v>
      </c>
      <c r="B26" s="1" t="s">
        <v>237</v>
      </c>
      <c r="C26" s="1" t="s">
        <v>297</v>
      </c>
      <c r="D26" s="1" t="s">
        <v>299</v>
      </c>
      <c r="E26" s="2">
        <v>8</v>
      </c>
      <c r="F26" s="3">
        <v>850</v>
      </c>
      <c r="G26" s="2">
        <v>66.860836882775544</v>
      </c>
      <c r="H26" s="2">
        <v>0.33864034202640741</v>
      </c>
      <c r="I26" s="2">
        <v>14.614746675915629</v>
      </c>
      <c r="J26" s="2">
        <v>2.1047030432038101</v>
      </c>
      <c r="K26" s="2">
        <v>1.2977142731451079</v>
      </c>
      <c r="L26" s="2">
        <v>0.38685477299366078</v>
      </c>
      <c r="M26" s="2">
        <v>1.6170511372623491</v>
      </c>
      <c r="N26" s="2">
        <v>4.99686706581205</v>
      </c>
      <c r="O26" s="2">
        <v>2.8185499200298958</v>
      </c>
      <c r="P26" s="2">
        <v>4.964035886835533</v>
      </c>
      <c r="Q26" s="4">
        <f>SUM(Frame512[[#This Row],[MgO]:[K2O]],Frame512[[#This Row],[FeO]])/SUM(Frame512[[#This Row],[Al2O3]],Frame512[[#This Row],[Fe2O3]])</f>
        <v>0.74935146596577207</v>
      </c>
    </row>
    <row r="27" spans="1:17" x14ac:dyDescent="0.2">
      <c r="A27" s="1" t="s">
        <v>41</v>
      </c>
      <c r="B27" s="1" t="s">
        <v>237</v>
      </c>
      <c r="C27" s="1" t="s">
        <v>297</v>
      </c>
      <c r="D27" s="1" t="s">
        <v>299</v>
      </c>
      <c r="E27" s="2">
        <v>15</v>
      </c>
      <c r="F27" s="3">
        <v>850</v>
      </c>
      <c r="G27" s="2">
        <v>70.217109089979076</v>
      </c>
      <c r="H27" s="2">
        <v>0.27971911294411</v>
      </c>
      <c r="I27" s="2">
        <v>13.250307519930409</v>
      </c>
      <c r="J27" s="2">
        <v>1.706730380495878</v>
      </c>
      <c r="K27" s="2">
        <v>1.045982671969484</v>
      </c>
      <c r="L27" s="2">
        <v>0.29618806608132231</v>
      </c>
      <c r="M27" s="2">
        <v>1.3570820807336239</v>
      </c>
      <c r="N27" s="2">
        <v>4.3605019151596727</v>
      </c>
      <c r="O27" s="2">
        <v>3.1119004643287651</v>
      </c>
      <c r="P27" s="2">
        <v>4.374478698377664</v>
      </c>
      <c r="Q27" s="4">
        <f>SUM(Frame512[[#This Row],[MgO]:[K2O]],Frame512[[#This Row],[FeO]])/SUM(Frame512[[#This Row],[Al2O3]],Frame512[[#This Row],[Fe2O3]])</f>
        <v>0.75770726261116128</v>
      </c>
    </row>
    <row r="28" spans="1:17" x14ac:dyDescent="0.2">
      <c r="A28" s="1" t="s">
        <v>42</v>
      </c>
      <c r="B28" s="1" t="s">
        <v>237</v>
      </c>
      <c r="C28" s="1" t="s">
        <v>297</v>
      </c>
      <c r="D28" s="1" t="s">
        <v>298</v>
      </c>
      <c r="E28" s="2">
        <v>20</v>
      </c>
      <c r="F28" s="3">
        <v>850</v>
      </c>
      <c r="G28" s="2">
        <v>67.256090376394894</v>
      </c>
      <c r="H28" s="2">
        <v>0.38523276766262621</v>
      </c>
      <c r="I28" s="2">
        <v>14.00036021124266</v>
      </c>
      <c r="J28" s="2">
        <v>2.4091736556000591</v>
      </c>
      <c r="K28" s="2">
        <v>1.4810692938644801</v>
      </c>
      <c r="L28" s="2">
        <v>0.40481662165832533</v>
      </c>
      <c r="M28" s="2">
        <v>1.785641661276546</v>
      </c>
      <c r="N28" s="2">
        <v>4.7291669726870378</v>
      </c>
      <c r="O28" s="2">
        <v>2.8870376857432558</v>
      </c>
      <c r="P28" s="2">
        <v>4.6614107538701157</v>
      </c>
      <c r="Q28" s="4">
        <f>SUM(Frame512[[#This Row],[MgO]:[K2O]],Frame512[[#This Row],[FeO]])/SUM(Frame512[[#This Row],[Al2O3]],Frame512[[#This Row],[Fe2O3]])</f>
        <v>0.78906386473777268</v>
      </c>
    </row>
    <row r="29" spans="1:17" x14ac:dyDescent="0.2">
      <c r="A29" s="1" t="s">
        <v>43</v>
      </c>
      <c r="B29" s="1" t="s">
        <v>237</v>
      </c>
      <c r="C29" s="1" t="s">
        <v>296</v>
      </c>
      <c r="D29" s="1" t="s">
        <v>298</v>
      </c>
      <c r="E29" s="2">
        <v>14</v>
      </c>
      <c r="F29" s="3">
        <v>930</v>
      </c>
      <c r="G29" s="2">
        <v>65.836769402880833</v>
      </c>
      <c r="H29" s="2">
        <v>0.50504396849800026</v>
      </c>
      <c r="I29" s="2">
        <v>15.065556871610161</v>
      </c>
      <c r="J29" s="2">
        <v>2.5071097350219018</v>
      </c>
      <c r="K29" s="2">
        <v>1.409968658324305</v>
      </c>
      <c r="L29" s="2">
        <v>0.60986441479003795</v>
      </c>
      <c r="M29" s="2">
        <v>2.687215077668605</v>
      </c>
      <c r="N29" s="2">
        <v>5.3744301553372091</v>
      </c>
      <c r="O29" s="2">
        <v>2.1345254517651342</v>
      </c>
      <c r="P29" s="2">
        <v>3.869516264103817</v>
      </c>
      <c r="Q29" s="4">
        <f>SUM(Frame512[[#This Row],[MgO]:[K2O]],Frame512[[#This Row],[FeO]])/SUM(Frame512[[#This Row],[Al2O3]],Frame512[[#This Row],[Fe2O3]])</f>
        <v>0.80805585293131721</v>
      </c>
    </row>
    <row r="30" spans="1:17" x14ac:dyDescent="0.2">
      <c r="A30" s="1" t="s">
        <v>44</v>
      </c>
      <c r="B30" s="1" t="s">
        <v>237</v>
      </c>
      <c r="C30" s="1" t="s">
        <v>296</v>
      </c>
      <c r="D30" s="1" t="s">
        <v>298</v>
      </c>
      <c r="E30" s="2">
        <v>20</v>
      </c>
      <c r="F30" s="3">
        <v>930</v>
      </c>
      <c r="G30" s="2">
        <v>67.240558224047689</v>
      </c>
      <c r="H30" s="2">
        <v>0.55546964492163009</v>
      </c>
      <c r="I30" s="2">
        <v>14.04955119137985</v>
      </c>
      <c r="J30" s="2">
        <v>2.5012236669685359</v>
      </c>
      <c r="K30" s="2">
        <v>1.4390939490332959</v>
      </c>
      <c r="L30" s="2">
        <v>0.56504670776510635</v>
      </c>
      <c r="M30" s="2">
        <v>2.4134198365560491</v>
      </c>
      <c r="N30" s="2">
        <v>5.5355423235293486</v>
      </c>
      <c r="O30" s="2">
        <v>2.3272262709647609</v>
      </c>
      <c r="P30" s="2">
        <v>3.3728681848337199</v>
      </c>
      <c r="Q30" s="4">
        <f>SUM(Frame512[[#This Row],[MgO]:[K2O]],Frame512[[#This Row],[FeO]])/SUM(Frame512[[#This Row],[Al2O3]],Frame512[[#This Row],[Fe2O3]])</f>
        <v>0.86143485662090014</v>
      </c>
    </row>
    <row r="31" spans="1:17" x14ac:dyDescent="0.2">
      <c r="A31" s="1" t="s">
        <v>45</v>
      </c>
      <c r="B31" s="1" t="s">
        <v>237</v>
      </c>
      <c r="C31" s="1" t="s">
        <v>296</v>
      </c>
      <c r="D31" s="1" t="s">
        <v>298</v>
      </c>
      <c r="E31" s="2">
        <v>14</v>
      </c>
      <c r="F31" s="3">
        <v>930</v>
      </c>
      <c r="G31" s="2">
        <v>68.860590485865373</v>
      </c>
      <c r="H31" s="2">
        <v>0.53782330086589414</v>
      </c>
      <c r="I31" s="2">
        <v>12.61963959531759</v>
      </c>
      <c r="J31" s="2">
        <v>2.496746551728362</v>
      </c>
      <c r="K31" s="2">
        <v>1.471568841601361</v>
      </c>
      <c r="L31" s="2">
        <v>0.56663526341228132</v>
      </c>
      <c r="M31" s="2">
        <v>2.5930766291748468</v>
      </c>
      <c r="N31" s="2">
        <v>5.6759566216382762</v>
      </c>
      <c r="O31" s="2">
        <v>2.1032732658862652</v>
      </c>
      <c r="P31" s="2">
        <v>3.074689444509735</v>
      </c>
      <c r="Q31" s="4">
        <f>SUM(Frame512[[#This Row],[MgO]:[K2O]],Frame512[[#This Row],[FeO]])/SUM(Frame512[[#This Row],[Al2O3]],Frame512[[#This Row],[Fe2O3]])</f>
        <v>0.95348020661155952</v>
      </c>
    </row>
    <row r="32" spans="1:17" x14ac:dyDescent="0.2">
      <c r="A32" s="1" t="s">
        <v>46</v>
      </c>
      <c r="B32" s="1" t="s">
        <v>237</v>
      </c>
      <c r="C32" s="1" t="s">
        <v>296</v>
      </c>
      <c r="D32" s="1" t="s">
        <v>298</v>
      </c>
      <c r="E32" s="2">
        <v>14</v>
      </c>
      <c r="F32" s="3">
        <v>930</v>
      </c>
      <c r="G32" s="2">
        <v>66.235880807384916</v>
      </c>
      <c r="H32" s="2">
        <v>0.63172949902997189</v>
      </c>
      <c r="I32" s="2">
        <v>14.376631932469961</v>
      </c>
      <c r="J32" s="2">
        <v>2.7352321091976441</v>
      </c>
      <c r="K32" s="2">
        <v>1.566063605335869</v>
      </c>
      <c r="L32" s="2">
        <v>0.61258618087754813</v>
      </c>
      <c r="M32" s="2">
        <v>2.5652046324247331</v>
      </c>
      <c r="N32" s="2">
        <v>5.3026991282212768</v>
      </c>
      <c r="O32" s="2">
        <v>2.6034912687295799</v>
      </c>
      <c r="P32" s="2">
        <v>3.3704808363285088</v>
      </c>
      <c r="Q32" s="4">
        <f>SUM(Frame512[[#This Row],[MgO]:[K2O]],Frame512[[#This Row],[FeO]])/SUM(Frame512[[#This Row],[Al2O3]],Frame512[[#This Row],[Fe2O3]])</f>
        <v>0.86680532076150418</v>
      </c>
    </row>
    <row r="33" spans="1:17" x14ac:dyDescent="0.2">
      <c r="A33" s="1" t="s">
        <v>47</v>
      </c>
      <c r="B33" s="1" t="s">
        <v>237</v>
      </c>
      <c r="C33" s="1" t="s">
        <v>296</v>
      </c>
      <c r="D33" s="1" t="s">
        <v>298</v>
      </c>
      <c r="E33" s="2">
        <v>15</v>
      </c>
      <c r="F33" s="3">
        <v>930</v>
      </c>
      <c r="G33" s="2">
        <v>65.772205455304402</v>
      </c>
      <c r="H33" s="2">
        <v>0.67747375414574373</v>
      </c>
      <c r="I33" s="2">
        <v>14.43687028200719</v>
      </c>
      <c r="J33" s="2">
        <v>2.9993420764893171</v>
      </c>
      <c r="K33" s="2">
        <v>1.6891597768126001</v>
      </c>
      <c r="L33" s="2">
        <v>0.64884810256212078</v>
      </c>
      <c r="M33" s="2">
        <v>2.7194369004441832</v>
      </c>
      <c r="N33" s="2">
        <v>5.3911643815823282</v>
      </c>
      <c r="O33" s="2">
        <v>2.0992144494656859</v>
      </c>
      <c r="P33" s="2">
        <v>3.5662848211864291</v>
      </c>
      <c r="Q33" s="4">
        <f>SUM(Frame512[[#This Row],[MgO]:[K2O]],Frame512[[#This Row],[FeO]])/SUM(Frame512[[#This Row],[Al2O3]],Frame512[[#This Row],[Fe2O3]])</f>
        <v>0.85935632390591332</v>
      </c>
    </row>
    <row r="34" spans="1:17" x14ac:dyDescent="0.2">
      <c r="A34" s="1" t="s">
        <v>48</v>
      </c>
      <c r="B34" s="1" t="s">
        <v>237</v>
      </c>
      <c r="C34" s="1" t="s">
        <v>296</v>
      </c>
      <c r="D34" s="1" t="s">
        <v>298</v>
      </c>
      <c r="E34" s="2">
        <v>16</v>
      </c>
      <c r="F34" s="3">
        <v>930</v>
      </c>
      <c r="G34" s="2">
        <v>66.340923728101032</v>
      </c>
      <c r="H34" s="2">
        <v>0.54448274334078595</v>
      </c>
      <c r="I34" s="2">
        <v>14.32849324581016</v>
      </c>
      <c r="J34" s="2">
        <v>2.6594175522645309</v>
      </c>
      <c r="K34" s="2">
        <v>1.524168029458191</v>
      </c>
      <c r="L34" s="2">
        <v>0.62090137398510692</v>
      </c>
      <c r="M34" s="2">
        <v>2.7415183743650111</v>
      </c>
      <c r="N34" s="2">
        <v>5.5403507217132608</v>
      </c>
      <c r="O34" s="2">
        <v>2.1301693292104429</v>
      </c>
      <c r="P34" s="2">
        <v>3.5695749017514879</v>
      </c>
      <c r="Q34" s="4">
        <f>SUM(Frame512[[#This Row],[MgO]:[K2O]],Frame512[[#This Row],[FeO]])/SUM(Frame512[[#This Row],[Al2O3]],Frame512[[#This Row],[Fe2O3]])</f>
        <v>0.86372610338301514</v>
      </c>
    </row>
    <row r="35" spans="1:17" x14ac:dyDescent="0.2">
      <c r="A35" s="1" t="s">
        <v>49</v>
      </c>
      <c r="B35" s="1" t="s">
        <v>237</v>
      </c>
      <c r="C35" s="1" t="s">
        <v>296</v>
      </c>
      <c r="D35" s="1" t="s">
        <v>298</v>
      </c>
      <c r="E35" s="2">
        <v>15</v>
      </c>
      <c r="F35" s="3">
        <v>930</v>
      </c>
      <c r="G35" s="2">
        <v>68.641082205047539</v>
      </c>
      <c r="H35" s="2">
        <v>0.50880802193951324</v>
      </c>
      <c r="I35" s="2">
        <v>12.64339933762904</v>
      </c>
      <c r="J35" s="2">
        <v>2.6097642969088821</v>
      </c>
      <c r="K35" s="2">
        <v>1.5213404890191049</v>
      </c>
      <c r="L35" s="2">
        <v>0.69121089772915001</v>
      </c>
      <c r="M35" s="2">
        <v>2.8128443477033471</v>
      </c>
      <c r="N35" s="2">
        <v>5.3856849114729606</v>
      </c>
      <c r="O35" s="2">
        <v>2.112033298616848</v>
      </c>
      <c r="P35" s="2">
        <v>3.0738321939336068</v>
      </c>
      <c r="Q35" s="4">
        <f>SUM(Frame512[[#This Row],[MgO]:[K2O]],Frame512[[#This Row],[FeO]])/SUM(Frame512[[#This Row],[Al2O3]],Frame512[[#This Row],[Fe2O3]])</f>
        <v>0.96094512987974412</v>
      </c>
    </row>
    <row r="36" spans="1:17" x14ac:dyDescent="0.2">
      <c r="A36" s="1" t="s">
        <v>50</v>
      </c>
      <c r="B36" s="1" t="s">
        <v>238</v>
      </c>
      <c r="C36" s="1" t="s">
        <v>296</v>
      </c>
      <c r="D36" s="1" t="s">
        <v>298</v>
      </c>
      <c r="E36" s="2">
        <v>35</v>
      </c>
      <c r="F36" s="3">
        <v>780</v>
      </c>
      <c r="G36" s="2">
        <v>71.730511732925692</v>
      </c>
      <c r="H36" s="2">
        <v>0.58691268293679832</v>
      </c>
      <c r="I36" s="2">
        <v>11.80672680507859</v>
      </c>
      <c r="J36" s="2">
        <v>1.252759063660605</v>
      </c>
      <c r="K36" s="2">
        <v>0.84402289457512136</v>
      </c>
      <c r="L36" s="2">
        <v>0.2347650731747194</v>
      </c>
      <c r="M36" s="2">
        <v>1.4183723170972631</v>
      </c>
      <c r="N36" s="2">
        <v>2.7193620976071662</v>
      </c>
      <c r="O36" s="2">
        <v>3.9323149756765492</v>
      </c>
      <c r="P36" s="2">
        <v>5.4742523572674946</v>
      </c>
      <c r="Q36" s="4">
        <f>SUM(Frame512[[#This Row],[MgO]:[K2O]],Frame512[[#This Row],[FeO]])/SUM(Frame512[[#This Row],[Al2O3]],Frame512[[#This Row],[Fe2O3]])</f>
        <v>0.75549463503162351</v>
      </c>
    </row>
    <row r="37" spans="1:17" x14ac:dyDescent="0.2">
      <c r="A37" s="1" t="s">
        <v>51</v>
      </c>
      <c r="B37" s="1" t="s">
        <v>239</v>
      </c>
      <c r="C37" s="1" t="s">
        <v>297</v>
      </c>
      <c r="D37" s="1" t="s">
        <v>299</v>
      </c>
      <c r="E37" s="2">
        <v>5</v>
      </c>
      <c r="F37" s="3">
        <v>760</v>
      </c>
      <c r="G37" s="2">
        <v>71.553439517717109</v>
      </c>
      <c r="H37" s="2">
        <v>0.1135018207815737</v>
      </c>
      <c r="I37" s="2">
        <v>12.20144573401917</v>
      </c>
      <c r="J37" s="2">
        <v>0.99685240803180541</v>
      </c>
      <c r="K37" s="2">
        <v>0.73848018867824972</v>
      </c>
      <c r="L37" s="2">
        <v>9.4584850651311433E-2</v>
      </c>
      <c r="M37" s="2">
        <v>0.61480152923352427</v>
      </c>
      <c r="N37" s="2">
        <v>3.376679168251818</v>
      </c>
      <c r="O37" s="2">
        <v>5.0319140546497678</v>
      </c>
      <c r="P37" s="2">
        <v>5.2783007279856742</v>
      </c>
      <c r="Q37" s="4">
        <f>SUM(Frame512[[#This Row],[MgO]:[K2O]],Frame512[[#This Row],[FeO]])/SUM(Frame512[[#This Row],[Al2O3]],Frame512[[#This Row],[Fe2O3]])</f>
        <v>0.78167619128917853</v>
      </c>
    </row>
    <row r="38" spans="1:17" x14ac:dyDescent="0.2">
      <c r="A38" s="1" t="s">
        <v>52</v>
      </c>
      <c r="B38" s="1" t="s">
        <v>240</v>
      </c>
      <c r="C38" s="1" t="s">
        <v>296</v>
      </c>
      <c r="D38" s="1" t="s">
        <v>298</v>
      </c>
      <c r="E38" s="2">
        <v>30</v>
      </c>
      <c r="F38" s="3">
        <v>775</v>
      </c>
      <c r="G38" s="2">
        <v>71.297602883034926</v>
      </c>
      <c r="H38" s="2">
        <v>0.1226203333883184</v>
      </c>
      <c r="I38" s="2">
        <v>13.63085856997756</v>
      </c>
      <c r="J38" s="2">
        <v>0.62738377331745776</v>
      </c>
      <c r="K38" s="2">
        <v>0.41996893560847143</v>
      </c>
      <c r="L38" s="2">
        <v>9.9340531959439662E-2</v>
      </c>
      <c r="M38" s="2">
        <v>0.91473564580025446</v>
      </c>
      <c r="N38" s="2">
        <v>2.8699710474216968</v>
      </c>
      <c r="O38" s="2">
        <v>4.031486636524102</v>
      </c>
      <c r="P38" s="2">
        <v>5.9860316429677729</v>
      </c>
      <c r="Q38" s="4">
        <f>SUM(Frame512[[#This Row],[MgO]:[K2O]],Frame512[[#This Row],[FeO]])/SUM(Frame512[[#This Row],[Al2O3]],Frame512[[#This Row],[Fe2O3]])</f>
        <v>0.60800103279516016</v>
      </c>
    </row>
    <row r="39" spans="1:17" x14ac:dyDescent="0.2">
      <c r="A39" s="1" t="s">
        <v>53</v>
      </c>
      <c r="B39" s="1" t="s">
        <v>240</v>
      </c>
      <c r="C39" s="1" t="s">
        <v>297</v>
      </c>
      <c r="D39" s="1" t="s">
        <v>298</v>
      </c>
      <c r="E39" s="2">
        <v>30</v>
      </c>
      <c r="F39" s="3">
        <v>820</v>
      </c>
      <c r="G39" s="2">
        <v>74.507031547962129</v>
      </c>
      <c r="H39" s="2">
        <v>0.1198442219830648</v>
      </c>
      <c r="I39" s="2">
        <v>12.446923888033711</v>
      </c>
      <c r="J39" s="2">
        <v>0.53795681662720052</v>
      </c>
      <c r="K39" s="2">
        <v>0.32755590922449268</v>
      </c>
      <c r="L39" s="2">
        <v>9.1146280125400075E-2</v>
      </c>
      <c r="M39" s="2">
        <v>0.77120666287921613</v>
      </c>
      <c r="N39" s="2">
        <v>2.1882180666469382</v>
      </c>
      <c r="O39" s="2">
        <v>4.4184725551698909</v>
      </c>
      <c r="P39" s="2">
        <v>4.5916440513479717</v>
      </c>
      <c r="Q39" s="4">
        <f>SUM(Frame512[[#This Row],[MgO]:[K2O]],Frame512[[#This Row],[FeO]])/SUM(Frame512[[#This Row],[Al2O3]],Frame512[[#This Row],[Fe2O3]])</f>
        <v>0.62679659043080527</v>
      </c>
    </row>
    <row r="40" spans="1:17" x14ac:dyDescent="0.2">
      <c r="A40" s="1" t="s">
        <v>54</v>
      </c>
      <c r="B40" s="1" t="s">
        <v>241</v>
      </c>
      <c r="C40" s="1" t="s">
        <v>297</v>
      </c>
      <c r="D40" s="1" t="s">
        <v>299</v>
      </c>
      <c r="E40" s="2">
        <v>5</v>
      </c>
      <c r="F40" s="3">
        <v>850</v>
      </c>
      <c r="G40" s="2">
        <v>68.191035003852249</v>
      </c>
      <c r="H40" s="2">
        <v>0.2066679666737497</v>
      </c>
      <c r="I40" s="2">
        <v>13.780995777745041</v>
      </c>
      <c r="J40" s="2">
        <v>2.426778413600942</v>
      </c>
      <c r="K40" s="2">
        <v>1.454173139853979</v>
      </c>
      <c r="L40" s="2">
        <v>0.1221219803072157</v>
      </c>
      <c r="M40" s="2">
        <v>2.0103156758264751</v>
      </c>
      <c r="N40" s="2">
        <v>4.4527552819707887</v>
      </c>
      <c r="O40" s="2">
        <v>2.395469613718463</v>
      </c>
      <c r="P40" s="2">
        <v>4.959687146451083</v>
      </c>
      <c r="Q40" s="4">
        <f>SUM(Frame512[[#This Row],[MgO]:[K2O]],Frame512[[#This Row],[FeO]])/SUM(Frame512[[#This Row],[Al2O3]],Frame512[[#This Row],[Fe2O3]])</f>
        <v>0.74875710450748556</v>
      </c>
    </row>
    <row r="41" spans="1:17" x14ac:dyDescent="0.2">
      <c r="A41" s="1" t="s">
        <v>55</v>
      </c>
      <c r="B41" s="1" t="s">
        <v>242</v>
      </c>
      <c r="C41" s="1" t="s">
        <v>296</v>
      </c>
      <c r="D41" s="1" t="s">
        <v>300</v>
      </c>
      <c r="E41" s="2">
        <v>5</v>
      </c>
      <c r="F41" s="3">
        <v>915</v>
      </c>
      <c r="G41" s="2">
        <v>57.950375272803569</v>
      </c>
      <c r="H41" s="2">
        <v>1.0950636123762441</v>
      </c>
      <c r="I41" s="2">
        <v>13.375419836881269</v>
      </c>
      <c r="J41" s="2">
        <v>7.8717742118365122</v>
      </c>
      <c r="K41" s="2">
        <v>4.2240595829993008</v>
      </c>
      <c r="L41" s="2">
        <v>1.0461768439665911</v>
      </c>
      <c r="M41" s="2">
        <v>4.654020352599038</v>
      </c>
      <c r="N41" s="2">
        <v>4.4095865105507688</v>
      </c>
      <c r="O41" s="2">
        <v>1.955470736386151</v>
      </c>
      <c r="P41" s="2">
        <v>3.418053039600542</v>
      </c>
      <c r="Q41" s="4">
        <f>SUM(Frame512[[#This Row],[MgO]:[K2O]],Frame512[[#This Row],[FeO]])/SUM(Frame512[[#This Row],[Al2O3]],Frame512[[#This Row],[Fe2O3]])</f>
        <v>1.1328192260515368</v>
      </c>
    </row>
    <row r="42" spans="1:17" x14ac:dyDescent="0.2">
      <c r="A42" s="1" t="s">
        <v>56</v>
      </c>
      <c r="B42" s="1" t="s">
        <v>242</v>
      </c>
      <c r="C42" s="1" t="s">
        <v>296</v>
      </c>
      <c r="D42" s="1" t="s">
        <v>299</v>
      </c>
      <c r="E42" s="2">
        <v>3</v>
      </c>
      <c r="F42" s="3">
        <v>865</v>
      </c>
      <c r="G42" s="2">
        <v>69.563666550990263</v>
      </c>
      <c r="H42" s="2">
        <v>0.3388488055492363</v>
      </c>
      <c r="I42" s="2">
        <v>12.856322328191609</v>
      </c>
      <c r="J42" s="2">
        <v>2.40830187960437</v>
      </c>
      <c r="K42" s="2">
        <v>1.485736159768283</v>
      </c>
      <c r="L42" s="2">
        <v>0.20928896813335179</v>
      </c>
      <c r="M42" s="2">
        <v>1.694244027746181</v>
      </c>
      <c r="N42" s="2">
        <v>4.783747843048042</v>
      </c>
      <c r="O42" s="2">
        <v>3.0895038153018599</v>
      </c>
      <c r="P42" s="2">
        <v>3.57033962166682</v>
      </c>
      <c r="Q42" s="4">
        <f>SUM(Frame512[[#This Row],[MgO]:[K2O]],Frame512[[#This Row],[FeO]])/SUM(Frame512[[#This Row],[Al2O3]],Frame512[[#This Row],[Fe2O3]])</f>
        <v>0.84960513472059407</v>
      </c>
    </row>
    <row r="43" spans="1:17" x14ac:dyDescent="0.2">
      <c r="A43" s="1" t="s">
        <v>57</v>
      </c>
      <c r="B43" s="1" t="s">
        <v>243</v>
      </c>
      <c r="C43" s="1" t="s">
        <v>296</v>
      </c>
      <c r="D43" s="1" t="s">
        <v>299</v>
      </c>
      <c r="E43" s="2">
        <v>7</v>
      </c>
      <c r="F43" s="3">
        <v>780</v>
      </c>
      <c r="G43" s="2">
        <v>66.292685305143564</v>
      </c>
      <c r="H43" s="2">
        <v>0.30171610436134177</v>
      </c>
      <c r="I43" s="2">
        <v>13.63379646582813</v>
      </c>
      <c r="J43" s="2">
        <v>2.2355585635485622</v>
      </c>
      <c r="K43" s="2">
        <v>1.6442414100632421</v>
      </c>
      <c r="L43" s="2">
        <v>0.27343021957746599</v>
      </c>
      <c r="M43" s="2">
        <v>1.0371491087421121</v>
      </c>
      <c r="N43" s="2">
        <v>5.2423173132783134</v>
      </c>
      <c r="O43" s="2">
        <v>3.9883097545264858</v>
      </c>
      <c r="P43" s="2">
        <v>5.350795754930763</v>
      </c>
      <c r="Q43" s="4">
        <f>SUM(Frame512[[#This Row],[MgO]:[K2O]],Frame512[[#This Row],[FeO]])/SUM(Frame512[[#This Row],[Al2O3]],Frame512[[#This Row],[Fe2O3]])</f>
        <v>0.83628310542642237</v>
      </c>
    </row>
    <row r="44" spans="1:17" x14ac:dyDescent="0.2">
      <c r="A44" s="1" t="s">
        <v>58</v>
      </c>
      <c r="B44" s="1" t="s">
        <v>243</v>
      </c>
      <c r="C44" s="1" t="s">
        <v>296</v>
      </c>
      <c r="D44" s="1" t="s">
        <v>299</v>
      </c>
      <c r="E44" s="2">
        <v>2</v>
      </c>
      <c r="F44" s="3">
        <v>770</v>
      </c>
      <c r="G44" s="2">
        <v>67.338050534355247</v>
      </c>
      <c r="H44" s="2">
        <v>0.2444553635706837</v>
      </c>
      <c r="I44" s="2">
        <v>13.604881195645349</v>
      </c>
      <c r="J44" s="2">
        <v>1.6460394337721731</v>
      </c>
      <c r="K44" s="2">
        <v>1.2385709844650601</v>
      </c>
      <c r="L44" s="2">
        <v>0.1410319405215483</v>
      </c>
      <c r="M44" s="2">
        <v>0.82738738439308335</v>
      </c>
      <c r="N44" s="2">
        <v>5.0489434706714276</v>
      </c>
      <c r="O44" s="2">
        <v>4.2497624743826536</v>
      </c>
      <c r="P44" s="2">
        <v>5.6608772182227591</v>
      </c>
      <c r="Q44" s="4">
        <f>SUM(Frame512[[#This Row],[MgO]:[K2O]],Frame512[[#This Row],[FeO]])/SUM(Frame512[[#This Row],[Al2O3]],Frame512[[#This Row],[Fe2O3]])</f>
        <v>0.80258719866420403</v>
      </c>
    </row>
    <row r="45" spans="1:17" x14ac:dyDescent="0.2">
      <c r="A45" s="1" t="s">
        <v>59</v>
      </c>
      <c r="B45" s="1" t="s">
        <v>243</v>
      </c>
      <c r="C45" s="1" t="s">
        <v>296</v>
      </c>
      <c r="D45" s="1" t="s">
        <v>299</v>
      </c>
      <c r="E45" s="2">
        <v>4</v>
      </c>
      <c r="F45" s="3">
        <v>780</v>
      </c>
      <c r="G45" s="2">
        <v>66.807920284824007</v>
      </c>
      <c r="H45" s="2">
        <v>0.27226386850195278</v>
      </c>
      <c r="I45" s="2">
        <v>13.81973842878878</v>
      </c>
      <c r="J45" s="2">
        <v>1.9149685037237669</v>
      </c>
      <c r="K45" s="2">
        <v>1.4060469365682491</v>
      </c>
      <c r="L45" s="2">
        <v>0.1971565944324486</v>
      </c>
      <c r="M45" s="2">
        <v>0.9951713814209312</v>
      </c>
      <c r="N45" s="2">
        <v>5.004022134880719</v>
      </c>
      <c r="O45" s="2">
        <v>4.224784166409612</v>
      </c>
      <c r="P45" s="2">
        <v>5.357927700449526</v>
      </c>
      <c r="Q45" s="4">
        <f>SUM(Frame512[[#This Row],[MgO]:[K2O]],Frame512[[#This Row],[FeO]])/SUM(Frame512[[#This Row],[Al2O3]],Frame512[[#This Row],[Fe2O3]])</f>
        <v>0.81021126233235907</v>
      </c>
    </row>
    <row r="46" spans="1:17" x14ac:dyDescent="0.2">
      <c r="A46" s="1" t="s">
        <v>60</v>
      </c>
      <c r="B46" s="1" t="s">
        <v>244</v>
      </c>
      <c r="C46" s="1" t="s">
        <v>296</v>
      </c>
      <c r="D46" s="1" t="s">
        <v>300</v>
      </c>
      <c r="E46" s="2">
        <v>35</v>
      </c>
      <c r="F46" s="3">
        <v>850</v>
      </c>
      <c r="G46" s="2">
        <v>73.141030081652389</v>
      </c>
      <c r="H46" s="2">
        <v>0.3733150337893526</v>
      </c>
      <c r="I46" s="2">
        <v>11.716348752773531</v>
      </c>
      <c r="J46" s="2">
        <v>0.9965004329127356</v>
      </c>
      <c r="K46" s="2">
        <v>0.61231156726290337</v>
      </c>
      <c r="L46" s="2">
        <v>0.55518646050724219</v>
      </c>
      <c r="M46" s="2">
        <v>1.952724792128921</v>
      </c>
      <c r="N46" s="2">
        <v>3.5129901897613429</v>
      </c>
      <c r="O46" s="2">
        <v>3.0535255327898319</v>
      </c>
      <c r="P46" s="2">
        <v>4.0860671564217617</v>
      </c>
      <c r="Q46" s="4">
        <f>SUM(Frame512[[#This Row],[MgO]:[K2O]],Frame512[[#This Row],[FeO]])/SUM(Frame512[[#This Row],[Al2O3]],Frame512[[#This Row],[Fe2O3]])</f>
        <v>0.8168711884885731</v>
      </c>
    </row>
    <row r="47" spans="1:17" x14ac:dyDescent="0.2">
      <c r="A47" s="1" t="s">
        <v>61</v>
      </c>
      <c r="B47" s="1" t="s">
        <v>245</v>
      </c>
      <c r="C47" s="1" t="s">
        <v>297</v>
      </c>
      <c r="D47" s="1" t="s">
        <v>298</v>
      </c>
      <c r="E47" s="2">
        <v>40</v>
      </c>
      <c r="F47" s="3">
        <v>820</v>
      </c>
      <c r="G47" s="2">
        <v>73.185741250547579</v>
      </c>
      <c r="H47" s="2">
        <v>0.2401737373672472</v>
      </c>
      <c r="I47" s="2">
        <v>12.30650230269775</v>
      </c>
      <c r="J47" s="2">
        <v>0.93609171154178239</v>
      </c>
      <c r="K47" s="2">
        <v>0.58285020838590018</v>
      </c>
      <c r="L47" s="2">
        <v>0.2113528888831776</v>
      </c>
      <c r="M47" s="2">
        <v>1.2873312322884449</v>
      </c>
      <c r="N47" s="2">
        <v>3.2471489292051832</v>
      </c>
      <c r="O47" s="2">
        <v>3.218328080721113</v>
      </c>
      <c r="P47" s="2">
        <v>4.7844796583618026</v>
      </c>
      <c r="Q47" s="4">
        <f>SUM(Frame512[[#This Row],[MgO]:[K2O]],Frame512[[#This Row],[FeO]])/SUM(Frame512[[#This Row],[Al2O3]],Frame512[[#This Row],[Fe2O3]])</f>
        <v>0.69051202028855274</v>
      </c>
    </row>
    <row r="48" spans="1:17" x14ac:dyDescent="0.2">
      <c r="A48" s="1" t="s">
        <v>62</v>
      </c>
      <c r="B48" s="1" t="s">
        <v>246</v>
      </c>
      <c r="C48" s="1" t="s">
        <v>297</v>
      </c>
      <c r="D48" s="1" t="s">
        <v>299</v>
      </c>
      <c r="E48" s="2">
        <v>2</v>
      </c>
      <c r="F48" s="3">
        <v>805</v>
      </c>
      <c r="G48" s="2">
        <v>73.564017249904495</v>
      </c>
      <c r="H48" s="2">
        <v>0.16157471488997119</v>
      </c>
      <c r="I48" s="2">
        <v>11.78544979197436</v>
      </c>
      <c r="J48" s="2">
        <v>0.90064643591534177</v>
      </c>
      <c r="K48" s="2">
        <v>0.59254519618481705</v>
      </c>
      <c r="L48" s="2">
        <v>0.1045483449288048</v>
      </c>
      <c r="M48" s="2">
        <v>0.82688236443691099</v>
      </c>
      <c r="N48" s="2">
        <v>4.0393678722492776</v>
      </c>
      <c r="O48" s="2">
        <v>3.0414063979288688</v>
      </c>
      <c r="P48" s="2">
        <v>4.9835616315871496</v>
      </c>
      <c r="Q48" s="4">
        <f>SUM(Frame512[[#This Row],[MgO]:[K2O]],Frame512[[#This Row],[FeO]])/SUM(Frame512[[#This Row],[Al2O3]],Frame512[[#This Row],[Fe2O3]])</f>
        <v>0.72005614996493872</v>
      </c>
    </row>
    <row r="49" spans="1:17" x14ac:dyDescent="0.2">
      <c r="A49" s="1" t="s">
        <v>63</v>
      </c>
      <c r="B49" s="1" t="s">
        <v>247</v>
      </c>
      <c r="C49" s="1" t="s">
        <v>297</v>
      </c>
      <c r="D49" s="1" t="s">
        <v>299</v>
      </c>
      <c r="E49" s="2">
        <v>4</v>
      </c>
      <c r="F49" s="3">
        <v>890</v>
      </c>
      <c r="G49" s="2">
        <v>68.949963421414367</v>
      </c>
      <c r="H49" s="2">
        <v>0.40793181440847798</v>
      </c>
      <c r="I49" s="2">
        <v>13.660972389493219</v>
      </c>
      <c r="J49" s="2">
        <v>2.313657894532918</v>
      </c>
      <c r="K49" s="2">
        <v>1.291626831501643</v>
      </c>
      <c r="L49" s="2">
        <v>0.52177325098758831</v>
      </c>
      <c r="M49" s="2">
        <v>2.3432362362533499</v>
      </c>
      <c r="N49" s="2">
        <v>4.8003139090858111</v>
      </c>
      <c r="O49" s="2">
        <v>1.2427690159886191</v>
      </c>
      <c r="P49" s="2">
        <v>4.4677552363339972</v>
      </c>
      <c r="Q49" s="4">
        <f>SUM(Frame512[[#This Row],[MgO]:[K2O]],Frame512[[#This Row],[FeO]])/SUM(Frame512[[#This Row],[Al2O3]],Frame512[[#This Row],[Fe2O3]])</f>
        <v>0.75048826902896504</v>
      </c>
    </row>
    <row r="50" spans="1:17" x14ac:dyDescent="0.2">
      <c r="A50" s="1" t="s">
        <v>64</v>
      </c>
      <c r="B50" s="1" t="s">
        <v>247</v>
      </c>
      <c r="C50" s="1" t="s">
        <v>297</v>
      </c>
      <c r="D50" s="1" t="s">
        <v>299</v>
      </c>
      <c r="E50" s="2">
        <v>4</v>
      </c>
      <c r="F50" s="3">
        <v>895</v>
      </c>
      <c r="G50" s="2">
        <v>70.102026222271263</v>
      </c>
      <c r="H50" s="2">
        <v>0.36223510966090672</v>
      </c>
      <c r="I50" s="2">
        <v>12.75448886121824</v>
      </c>
      <c r="J50" s="2">
        <v>2.2308539151844169</v>
      </c>
      <c r="K50" s="2">
        <v>1.270916196241306</v>
      </c>
      <c r="L50" s="2">
        <v>0.57195017314880015</v>
      </c>
      <c r="M50" s="2">
        <v>2.3640607156817071</v>
      </c>
      <c r="N50" s="2">
        <v>5.0426940265952522</v>
      </c>
      <c r="O50" s="2">
        <v>1.2296928722699201</v>
      </c>
      <c r="P50" s="2">
        <v>4.0710819077281588</v>
      </c>
      <c r="Q50" s="4">
        <f>SUM(Frame512[[#This Row],[MgO]:[K2O]],Frame512[[#This Row],[FeO]])/SUM(Frame512[[#This Row],[Al2O3]],Frame512[[#This Row],[Fe2O3]])</f>
        <v>0.81560936429397601</v>
      </c>
    </row>
    <row r="51" spans="1:17" x14ac:dyDescent="0.2">
      <c r="A51" s="1" t="s">
        <v>65</v>
      </c>
      <c r="B51" s="1" t="s">
        <v>248</v>
      </c>
      <c r="C51" s="1" t="s">
        <v>297</v>
      </c>
      <c r="D51" s="1" t="s">
        <v>299</v>
      </c>
      <c r="E51" s="2">
        <v>9</v>
      </c>
      <c r="F51" s="3">
        <v>850</v>
      </c>
      <c r="G51" s="2">
        <v>67.97463611981604</v>
      </c>
      <c r="H51" s="2">
        <v>0.51337487419161754</v>
      </c>
      <c r="I51" s="2">
        <v>13.76605218202708</v>
      </c>
      <c r="J51" s="2">
        <v>1.9703742672936571</v>
      </c>
      <c r="K51" s="2">
        <v>1.2386157619525</v>
      </c>
      <c r="L51" s="2">
        <v>0.47534710573297928</v>
      </c>
      <c r="M51" s="2">
        <v>1.8158259438999811</v>
      </c>
      <c r="N51" s="2">
        <v>4.9626237838523037</v>
      </c>
      <c r="O51" s="2">
        <v>2.8140548659392368</v>
      </c>
      <c r="P51" s="2">
        <v>4.469095095294608</v>
      </c>
      <c r="Q51" s="4">
        <f>SUM(Frame512[[#This Row],[MgO]:[K2O]],Frame512[[#This Row],[FeO]])/SUM(Frame512[[#This Row],[Al2O3]],Frame512[[#This Row],[Fe2O3]])</f>
        <v>0.80229872541420244</v>
      </c>
    </row>
    <row r="52" spans="1:17" x14ac:dyDescent="0.2">
      <c r="A52" s="1" t="s">
        <v>66</v>
      </c>
      <c r="B52" s="1" t="s">
        <v>249</v>
      </c>
      <c r="C52" s="1" t="s">
        <v>297</v>
      </c>
      <c r="D52" s="1" t="s">
        <v>300</v>
      </c>
      <c r="E52" s="2">
        <v>34</v>
      </c>
      <c r="F52" s="3">
        <v>860</v>
      </c>
      <c r="G52" s="2">
        <v>63.71642117384414</v>
      </c>
      <c r="H52" s="2">
        <v>0.56991432176962531</v>
      </c>
      <c r="I52" s="2">
        <v>13.87741373509038</v>
      </c>
      <c r="J52" s="2">
        <v>3.6712366227002451</v>
      </c>
      <c r="K52" s="2">
        <v>2.207888165051537</v>
      </c>
      <c r="L52" s="2">
        <v>0.89286577077241336</v>
      </c>
      <c r="M52" s="2">
        <v>3.485975934824209</v>
      </c>
      <c r="N52" s="2">
        <v>4.6068074343044731</v>
      </c>
      <c r="O52" s="2">
        <v>2.0326944143116639</v>
      </c>
      <c r="P52" s="2">
        <v>4.9387824273313221</v>
      </c>
      <c r="Q52" s="4">
        <f>SUM(Frame512[[#This Row],[MgO]:[K2O]],Frame512[[#This Row],[FeO]])/SUM(Frame512[[#This Row],[Al2O3]],Frame512[[#This Row],[Fe2O3]])</f>
        <v>0.91322999519103842</v>
      </c>
    </row>
    <row r="53" spans="1:17" x14ac:dyDescent="0.2">
      <c r="A53" s="1" t="s">
        <v>67</v>
      </c>
      <c r="B53" s="1" t="s">
        <v>250</v>
      </c>
      <c r="C53" s="1" t="s">
        <v>296</v>
      </c>
      <c r="D53" s="1" t="s">
        <v>298</v>
      </c>
      <c r="E53" s="2">
        <v>40</v>
      </c>
      <c r="F53" s="3">
        <v>750</v>
      </c>
      <c r="G53" s="2">
        <v>73.526014312288979</v>
      </c>
      <c r="H53" s="2">
        <v>0.20624407941736039</v>
      </c>
      <c r="I53" s="2">
        <v>11.13718028853746</v>
      </c>
      <c r="J53" s="2">
        <v>1.034327673182363</v>
      </c>
      <c r="K53" s="2">
        <v>0.7333522929493812</v>
      </c>
      <c r="L53" s="2">
        <v>4.6873654413036432E-2</v>
      </c>
      <c r="M53" s="2">
        <v>0.41248815883472068</v>
      </c>
      <c r="N53" s="2">
        <v>2.549926800069183</v>
      </c>
      <c r="O53" s="2">
        <v>4.3779993221776037</v>
      </c>
      <c r="P53" s="2">
        <v>5.975593418129896</v>
      </c>
      <c r="Q53" s="4">
        <f>SUM(Frame512[[#This Row],[MgO]:[K2O]],Frame512[[#This Row],[FeO]])/SUM(Frame512[[#This Row],[Al2O3]],Frame512[[#This Row],[Fe2O3]])</f>
        <v>0.7094555826257678</v>
      </c>
    </row>
    <row r="54" spans="1:17" x14ac:dyDescent="0.2">
      <c r="A54" s="1" t="s">
        <v>68</v>
      </c>
      <c r="B54" s="1" t="s">
        <v>251</v>
      </c>
      <c r="C54" s="1" t="s">
        <v>296</v>
      </c>
      <c r="D54" s="1" t="s">
        <v>299</v>
      </c>
      <c r="E54" s="2">
        <v>29.3</v>
      </c>
      <c r="F54" s="3">
        <v>770</v>
      </c>
      <c r="G54" s="2">
        <v>71.596651516273127</v>
      </c>
      <c r="H54" s="2">
        <v>0.16100356482016459</v>
      </c>
      <c r="I54" s="2">
        <v>12.501216540814649</v>
      </c>
      <c r="J54" s="2">
        <v>1.2981874450170019</v>
      </c>
      <c r="K54" s="2">
        <v>0.8920499226918297</v>
      </c>
      <c r="L54" s="2">
        <v>4.7408792933981522E-2</v>
      </c>
      <c r="M54" s="2">
        <v>0.43391147454993573</v>
      </c>
      <c r="N54" s="2">
        <v>2.9417367318907601</v>
      </c>
      <c r="O54" s="2">
        <v>4.6550324961445204</v>
      </c>
      <c r="P54" s="2">
        <v>5.4728015148640434</v>
      </c>
      <c r="Q54" s="4">
        <f>SUM(Frame512[[#This Row],[MgO]:[K2O]],Frame512[[#This Row],[FeO]])/SUM(Frame512[[#This Row],[Al2O3]],Frame512[[#This Row],[Fe2O3]])</f>
        <v>0.70007394880736251</v>
      </c>
    </row>
    <row r="55" spans="1:17" x14ac:dyDescent="0.2">
      <c r="A55" s="1" t="s">
        <v>69</v>
      </c>
      <c r="B55" s="1" t="s">
        <v>251</v>
      </c>
      <c r="C55" s="1" t="s">
        <v>296</v>
      </c>
      <c r="D55" s="1" t="s">
        <v>299</v>
      </c>
      <c r="E55" s="2">
        <v>30.6</v>
      </c>
      <c r="F55" s="3">
        <v>745</v>
      </c>
      <c r="G55" s="2">
        <v>73.123358750730844</v>
      </c>
      <c r="H55" s="2">
        <v>0.11440421186555021</v>
      </c>
      <c r="I55" s="2">
        <v>11.345084343333729</v>
      </c>
      <c r="J55" s="2">
        <v>0.93784887567349007</v>
      </c>
      <c r="K55" s="2">
        <v>0.6977290906408119</v>
      </c>
      <c r="L55" s="2">
        <v>2.8601052966387552E-2</v>
      </c>
      <c r="M55" s="2">
        <v>0.32414526695239232</v>
      </c>
      <c r="N55" s="2">
        <v>3.0698463517255981</v>
      </c>
      <c r="O55" s="2">
        <v>4.6810390021654289</v>
      </c>
      <c r="P55" s="2">
        <v>5.6779430539457767</v>
      </c>
      <c r="Q55" s="4">
        <f>SUM(Frame512[[#This Row],[MgO]:[K2O]],Frame512[[#This Row],[FeO]])/SUM(Frame512[[#This Row],[Al2O3]],Frame512[[#This Row],[Fe2O3]])</f>
        <v>0.75077809675071072</v>
      </c>
    </row>
    <row r="56" spans="1:17" x14ac:dyDescent="0.2">
      <c r="A56" s="1" t="s">
        <v>70</v>
      </c>
      <c r="B56" s="1" t="s">
        <v>251</v>
      </c>
      <c r="C56" s="1" t="s">
        <v>296</v>
      </c>
      <c r="D56" s="1" t="s">
        <v>299</v>
      </c>
      <c r="E56" s="2">
        <v>38.799999999999997</v>
      </c>
      <c r="F56" s="3">
        <v>765</v>
      </c>
      <c r="G56" s="2">
        <v>72.956872701208354</v>
      </c>
      <c r="H56" s="2">
        <v>0.1087686801017808</v>
      </c>
      <c r="I56" s="2">
        <v>11.86971803795398</v>
      </c>
      <c r="J56" s="2">
        <v>0.93463632003092123</v>
      </c>
      <c r="K56" s="2">
        <v>0.6613933579664335</v>
      </c>
      <c r="L56" s="2">
        <v>2.849859147517143E-2</v>
      </c>
      <c r="M56" s="2">
        <v>0.5231867557661577</v>
      </c>
      <c r="N56" s="2">
        <v>2.913466808354384</v>
      </c>
      <c r="O56" s="2">
        <v>4.7228968938734912</v>
      </c>
      <c r="P56" s="2">
        <v>5.2805618532693126</v>
      </c>
      <c r="Q56" s="4">
        <f>SUM(Frame512[[#This Row],[MgO]:[K2O]],Frame512[[#This Row],[FeO]])/SUM(Frame512[[#This Row],[Al2O3]],Frame512[[#This Row],[Fe2O3]])</f>
        <v>0.72800289465705936</v>
      </c>
    </row>
    <row r="57" spans="1:17" x14ac:dyDescent="0.2">
      <c r="A57" s="1" t="s">
        <v>71</v>
      </c>
      <c r="B57" s="1" t="s">
        <v>251</v>
      </c>
      <c r="C57" s="1" t="s">
        <v>296</v>
      </c>
      <c r="D57" s="1" t="s">
        <v>299</v>
      </c>
      <c r="E57" s="2">
        <v>39.1</v>
      </c>
      <c r="F57" s="3">
        <v>780</v>
      </c>
      <c r="G57" s="2">
        <v>73.2662221299625</v>
      </c>
      <c r="H57" s="2">
        <v>0.1030580616959311</v>
      </c>
      <c r="I57" s="2">
        <v>11.84515071802309</v>
      </c>
      <c r="J57" s="2">
        <v>0.98497738468079765</v>
      </c>
      <c r="K57" s="2">
        <v>0.67629893956232578</v>
      </c>
      <c r="L57" s="2">
        <v>2.5414167058063739E-2</v>
      </c>
      <c r="M57" s="2">
        <v>0.50805880306590023</v>
      </c>
      <c r="N57" s="2">
        <v>2.8138385348358921</v>
      </c>
      <c r="O57" s="2">
        <v>4.8953569045856078</v>
      </c>
      <c r="P57" s="2">
        <v>4.8816243565299207</v>
      </c>
      <c r="Q57" s="4">
        <f>SUM(Frame512[[#This Row],[MgO]:[K2O]],Frame512[[#This Row],[FeO]])/SUM(Frame512[[#This Row],[Al2O3]],Frame512[[#This Row],[Fe2O3]])</f>
        <v>0.73694708253179075</v>
      </c>
    </row>
    <row r="58" spans="1:17" x14ac:dyDescent="0.2">
      <c r="A58" s="1" t="s">
        <v>72</v>
      </c>
      <c r="B58" s="1" t="s">
        <v>251</v>
      </c>
      <c r="C58" s="1" t="s">
        <v>296</v>
      </c>
      <c r="D58" s="1" t="s">
        <v>299</v>
      </c>
      <c r="E58" s="2">
        <v>28.2</v>
      </c>
      <c r="F58" s="3">
        <v>750</v>
      </c>
      <c r="G58" s="2">
        <v>72.971727122183182</v>
      </c>
      <c r="H58" s="2">
        <v>8.6436345720547231E-2</v>
      </c>
      <c r="I58" s="2">
        <v>11.823583680570501</v>
      </c>
      <c r="J58" s="2">
        <v>0.76819175805962614</v>
      </c>
      <c r="K58" s="2">
        <v>0.56108043412212316</v>
      </c>
      <c r="L58" s="2">
        <v>2.6266885752711959E-2</v>
      </c>
      <c r="M58" s="2">
        <v>0.43828969216258112</v>
      </c>
      <c r="N58" s="2">
        <v>2.830026704567508</v>
      </c>
      <c r="O58" s="2">
        <v>4.8121318342890023</v>
      </c>
      <c r="P58" s="2">
        <v>5.6822655425722157</v>
      </c>
      <c r="Q58" s="4">
        <f>SUM(Frame512[[#This Row],[MgO]:[K2O]],Frame512[[#This Row],[FeO]])/SUM(Frame512[[#This Row],[Al2O3]],Frame512[[#This Row],[Fe2O3]])</f>
        <v>0.71660456776559867</v>
      </c>
    </row>
    <row r="59" spans="1:17" x14ac:dyDescent="0.2">
      <c r="A59" s="1" t="s">
        <v>73</v>
      </c>
      <c r="B59" s="1" t="s">
        <v>251</v>
      </c>
      <c r="C59" s="1" t="s">
        <v>296</v>
      </c>
      <c r="D59" s="1" t="s">
        <v>299</v>
      </c>
      <c r="E59" s="2">
        <v>32.6</v>
      </c>
      <c r="F59" s="3">
        <v>760</v>
      </c>
      <c r="G59" s="2">
        <v>69.200187228121791</v>
      </c>
      <c r="H59" s="2">
        <v>0.22966193685025249</v>
      </c>
      <c r="I59" s="2">
        <v>12.90180682807835</v>
      </c>
      <c r="J59" s="2">
        <v>1.5875349019323941</v>
      </c>
      <c r="K59" s="2">
        <v>1.1742241290191799</v>
      </c>
      <c r="L59" s="2">
        <v>6.3815533437760655E-2</v>
      </c>
      <c r="M59" s="2">
        <v>0.74522277513941426</v>
      </c>
      <c r="N59" s="2">
        <v>3.4163979700277491</v>
      </c>
      <c r="O59" s="2">
        <v>5.3162854245734934</v>
      </c>
      <c r="P59" s="2">
        <v>5.3648632728196208</v>
      </c>
      <c r="Q59" s="4">
        <f>SUM(Frame512[[#This Row],[MgO]:[K2O]],Frame512[[#This Row],[FeO]])/SUM(Frame512[[#This Row],[Al2O3]],Frame512[[#This Row],[Fe2O3]])</f>
        <v>0.79065303557741384</v>
      </c>
    </row>
    <row r="60" spans="1:17" x14ac:dyDescent="0.2">
      <c r="A60" s="1" t="s">
        <v>74</v>
      </c>
      <c r="B60" s="1" t="s">
        <v>251</v>
      </c>
      <c r="C60" s="1" t="s">
        <v>296</v>
      </c>
      <c r="D60" s="1" t="s">
        <v>299</v>
      </c>
      <c r="E60" s="2">
        <v>13.5</v>
      </c>
      <c r="F60" s="3">
        <v>770</v>
      </c>
      <c r="G60" s="2">
        <v>73.456395424824876</v>
      </c>
      <c r="H60" s="2">
        <v>9.8672784037897518E-2</v>
      </c>
      <c r="I60" s="2">
        <v>11.824308171765409</v>
      </c>
      <c r="J60" s="2">
        <v>0.69583808114160961</v>
      </c>
      <c r="K60" s="2">
        <v>0.48758803617331947</v>
      </c>
      <c r="L60" s="2">
        <v>2.7827802015599219E-2</v>
      </c>
      <c r="M60" s="2">
        <v>0.49321584370593818</v>
      </c>
      <c r="N60" s="2">
        <v>3.2947834895000891</v>
      </c>
      <c r="O60" s="2">
        <v>4.1362444533747036</v>
      </c>
      <c r="P60" s="2">
        <v>5.4851259134605854</v>
      </c>
      <c r="Q60" s="4">
        <f>SUM(Frame512[[#This Row],[MgO]:[K2O]],Frame512[[#This Row],[FeO]])/SUM(Frame512[[#This Row],[Al2O3]],Frame512[[#This Row],[Fe2O3]])</f>
        <v>0.70240274314217788</v>
      </c>
    </row>
    <row r="61" spans="1:17" x14ac:dyDescent="0.2">
      <c r="A61" s="1" t="s">
        <v>75</v>
      </c>
      <c r="B61" s="1" t="s">
        <v>251</v>
      </c>
      <c r="C61" s="1" t="s">
        <v>296</v>
      </c>
      <c r="D61" s="1" t="s">
        <v>299</v>
      </c>
      <c r="E61" s="2">
        <v>17.8</v>
      </c>
      <c r="F61" s="3">
        <v>760</v>
      </c>
      <c r="G61" s="2">
        <v>71.237333503750463</v>
      </c>
      <c r="H61" s="2">
        <v>0.2063852619787255</v>
      </c>
      <c r="I61" s="2">
        <v>11.90658049691852</v>
      </c>
      <c r="J61" s="2">
        <v>1.453242908744045</v>
      </c>
      <c r="K61" s="2">
        <v>1.0599182811019019</v>
      </c>
      <c r="L61" s="2">
        <v>3.7742167001217387E-2</v>
      </c>
      <c r="M61" s="2">
        <v>0.57593369181877829</v>
      </c>
      <c r="N61" s="2">
        <v>3.3942877497652462</v>
      </c>
      <c r="O61" s="2">
        <v>4.7603091655393026</v>
      </c>
      <c r="P61" s="2">
        <v>5.368266773381781</v>
      </c>
      <c r="Q61" s="4">
        <f>SUM(Frame512[[#This Row],[MgO]:[K2O]],Frame512[[#This Row],[FeO]])/SUM(Frame512[[#This Row],[Al2O3]],Frame512[[#This Row],[Fe2O3]])</f>
        <v>0.78830190461245642</v>
      </c>
    </row>
    <row r="62" spans="1:17" x14ac:dyDescent="0.2">
      <c r="A62" s="1" t="s">
        <v>76</v>
      </c>
      <c r="B62" s="1" t="s">
        <v>252</v>
      </c>
      <c r="C62" s="1" t="s">
        <v>296</v>
      </c>
      <c r="D62" s="1" t="s">
        <v>298</v>
      </c>
      <c r="E62" s="2">
        <v>45</v>
      </c>
      <c r="F62" s="3">
        <v>820</v>
      </c>
      <c r="G62" s="2">
        <v>71.174758885990727</v>
      </c>
      <c r="H62" s="2">
        <v>0.18289429521690889</v>
      </c>
      <c r="I62" s="2">
        <v>12.93736488271187</v>
      </c>
      <c r="J62" s="2">
        <v>0.88683697826514196</v>
      </c>
      <c r="K62" s="2">
        <v>0.59137403323652238</v>
      </c>
      <c r="L62" s="2">
        <v>0.24065038844330111</v>
      </c>
      <c r="M62" s="2">
        <v>1.626796625876715</v>
      </c>
      <c r="N62" s="2">
        <v>3.7637720752532311</v>
      </c>
      <c r="O62" s="2">
        <v>4.1103086346115836</v>
      </c>
      <c r="P62" s="2">
        <v>4.4852432003939846</v>
      </c>
      <c r="Q62" s="4">
        <f>SUM(Frame512[[#This Row],[MgO]:[K2O]],Frame512[[#This Row],[FeO]])/SUM(Frame512[[#This Row],[Al2O3]],Frame512[[#This Row],[Fe2O3]])</f>
        <v>0.78561385273838746</v>
      </c>
    </row>
    <row r="63" spans="1:17" x14ac:dyDescent="0.2">
      <c r="A63" s="1" t="s">
        <v>77</v>
      </c>
      <c r="B63" s="1" t="s">
        <v>252</v>
      </c>
      <c r="C63" s="1" t="s">
        <v>297</v>
      </c>
      <c r="D63" s="1" t="s">
        <v>298</v>
      </c>
      <c r="E63" s="2">
        <v>32</v>
      </c>
      <c r="F63" s="3">
        <v>900</v>
      </c>
      <c r="G63" s="2">
        <v>66.933873986678321</v>
      </c>
      <c r="H63" s="2">
        <v>0.45571999310078842</v>
      </c>
      <c r="I63" s="2">
        <v>14.288720617014301</v>
      </c>
      <c r="J63" s="2">
        <v>2.1510195177791882</v>
      </c>
      <c r="K63" s="2">
        <v>1.253230301723216</v>
      </c>
      <c r="L63" s="2">
        <v>0.71206248921998194</v>
      </c>
      <c r="M63" s="2">
        <v>2.8197674573111291</v>
      </c>
      <c r="N63" s="2">
        <v>5.2787565867508004</v>
      </c>
      <c r="O63" s="2">
        <v>1.7374324736967559</v>
      </c>
      <c r="P63" s="2">
        <v>4.3694165767255262</v>
      </c>
      <c r="Q63" s="4">
        <f>SUM(Frame512[[#This Row],[MgO]:[K2O]],Frame512[[#This Row],[FeO]])/SUM(Frame512[[#This Row],[Al2O3]],Frame512[[#This Row],[Fe2O3]])</f>
        <v>0.8170813684302517</v>
      </c>
    </row>
    <row r="64" spans="1:17" x14ac:dyDescent="0.2">
      <c r="A64" s="1" t="s">
        <v>78</v>
      </c>
      <c r="B64" s="1" t="s">
        <v>252</v>
      </c>
      <c r="C64" s="1" t="s">
        <v>297</v>
      </c>
      <c r="D64" s="1" t="s">
        <v>298</v>
      </c>
      <c r="E64" s="2">
        <v>37</v>
      </c>
      <c r="F64" s="3">
        <v>855</v>
      </c>
      <c r="G64" s="2">
        <v>73.289170042926187</v>
      </c>
      <c r="H64" s="2">
        <v>0.23841629812272669</v>
      </c>
      <c r="I64" s="2">
        <v>12.044791381160151</v>
      </c>
      <c r="J64" s="2">
        <v>1.0622574685623889</v>
      </c>
      <c r="K64" s="2">
        <v>0.6504858095663052</v>
      </c>
      <c r="L64" s="2">
        <v>0.2193429942729086</v>
      </c>
      <c r="M64" s="2">
        <v>1.12532492713927</v>
      </c>
      <c r="N64" s="2">
        <v>4.6157395316559882</v>
      </c>
      <c r="O64" s="2">
        <v>2.4699928485514491</v>
      </c>
      <c r="P64" s="2">
        <v>4.2844786980426379</v>
      </c>
      <c r="Q64" s="4">
        <f>SUM(Frame512[[#This Row],[MgO]:[K2O]],Frame512[[#This Row],[FeO]])/SUM(Frame512[[#This Row],[Al2O3]],Frame512[[#This Row],[Fe2O3]])</f>
        <v>0.74773143016649746</v>
      </c>
    </row>
    <row r="65" spans="1:17" x14ac:dyDescent="0.2">
      <c r="A65" s="1" t="s">
        <v>79</v>
      </c>
      <c r="B65" s="1" t="s">
        <v>252</v>
      </c>
      <c r="C65" s="1" t="s">
        <v>297</v>
      </c>
      <c r="D65" s="1" t="s">
        <v>298</v>
      </c>
      <c r="E65" s="2">
        <v>26</v>
      </c>
      <c r="F65" s="3">
        <v>850</v>
      </c>
      <c r="G65" s="2">
        <v>71.077747177833245</v>
      </c>
      <c r="H65" s="2">
        <v>0.1895659345988352</v>
      </c>
      <c r="I65" s="2">
        <v>13.051614597129801</v>
      </c>
      <c r="J65" s="2">
        <v>1.243992235064979</v>
      </c>
      <c r="K65" s="2">
        <v>0.76685837225364861</v>
      </c>
      <c r="L65" s="2">
        <v>0.29382719862819451</v>
      </c>
      <c r="M65" s="2">
        <v>1.5733972571703321</v>
      </c>
      <c r="N65" s="2">
        <v>4.8528879257301796</v>
      </c>
      <c r="O65" s="2">
        <v>2.170529951156662</v>
      </c>
      <c r="P65" s="2">
        <v>4.7795793504341137</v>
      </c>
      <c r="Q65" s="4">
        <f>SUM(Frame512[[#This Row],[MgO]:[K2O]],Frame512[[#This Row],[FeO]])/SUM(Frame512[[#This Row],[Al2O3]],Frame512[[#This Row],[Fe2O3]])</f>
        <v>0.73341204850962138</v>
      </c>
    </row>
    <row r="66" spans="1:17" x14ac:dyDescent="0.2">
      <c r="A66" s="1" t="s">
        <v>80</v>
      </c>
      <c r="B66" s="1" t="s">
        <v>252</v>
      </c>
      <c r="C66" s="1" t="s">
        <v>296</v>
      </c>
      <c r="D66" s="1" t="s">
        <v>298</v>
      </c>
      <c r="E66" s="2">
        <v>46</v>
      </c>
      <c r="F66" s="3">
        <v>870</v>
      </c>
      <c r="G66" s="2">
        <v>70.576770906437332</v>
      </c>
      <c r="H66" s="2">
        <v>0.3044973262782788</v>
      </c>
      <c r="I66" s="2">
        <v>13.064838405627411</v>
      </c>
      <c r="J66" s="2">
        <v>1.492946434651091</v>
      </c>
      <c r="K66" s="2">
        <v>0.8956421208523172</v>
      </c>
      <c r="L66" s="2">
        <v>0.44723044797122208</v>
      </c>
      <c r="M66" s="2">
        <v>1.903108289239243</v>
      </c>
      <c r="N66" s="2">
        <v>4.8338950546676767</v>
      </c>
      <c r="O66" s="2">
        <v>2.102934659609363</v>
      </c>
      <c r="P66" s="2">
        <v>4.378136354666073</v>
      </c>
      <c r="Q66" s="4">
        <f>SUM(Frame512[[#This Row],[MgO]:[K2O]],Frame512[[#This Row],[FeO]])/SUM(Frame512[[#This Row],[Al2O3]],Frame512[[#This Row],[Fe2O3]])</f>
        <v>0.77218795339395863</v>
      </c>
    </row>
    <row r="67" spans="1:17" x14ac:dyDescent="0.2">
      <c r="A67" s="1" t="s">
        <v>81</v>
      </c>
      <c r="B67" s="1" t="s">
        <v>252</v>
      </c>
      <c r="C67" s="1" t="s">
        <v>296</v>
      </c>
      <c r="D67" s="1" t="s">
        <v>298</v>
      </c>
      <c r="E67" s="2">
        <v>48</v>
      </c>
      <c r="F67" s="3">
        <v>875</v>
      </c>
      <c r="G67" s="2">
        <v>71.578735406091823</v>
      </c>
      <c r="H67" s="2">
        <v>0.3817532554991564</v>
      </c>
      <c r="I67" s="2">
        <v>12.960523024196361</v>
      </c>
      <c r="J67" s="2">
        <v>1.230434444467742</v>
      </c>
      <c r="K67" s="2">
        <v>0.7325975724903141</v>
      </c>
      <c r="L67" s="2">
        <v>0.2672272788494095</v>
      </c>
      <c r="M67" s="2">
        <v>1.679714324196288</v>
      </c>
      <c r="N67" s="2">
        <v>4.7432841995770172</v>
      </c>
      <c r="O67" s="2">
        <v>2.2428003760575441</v>
      </c>
      <c r="P67" s="2">
        <v>4.1829301185743448</v>
      </c>
      <c r="Q67" s="4">
        <f>SUM(Frame512[[#This Row],[MgO]:[K2O]],Frame512[[#This Row],[FeO]])/SUM(Frame512[[#This Row],[Al2O3]],Frame512[[#This Row],[Fe2O3]])</f>
        <v>0.74223114821666381</v>
      </c>
    </row>
    <row r="68" spans="1:17" x14ac:dyDescent="0.2">
      <c r="A68" s="1" t="s">
        <v>82</v>
      </c>
      <c r="B68" s="1" t="s">
        <v>253</v>
      </c>
      <c r="C68" s="1" t="s">
        <v>296</v>
      </c>
      <c r="D68" s="1" t="s">
        <v>299</v>
      </c>
      <c r="E68" s="2">
        <v>1</v>
      </c>
      <c r="F68" s="3">
        <v>715</v>
      </c>
      <c r="G68" s="2">
        <v>71.996700197728458</v>
      </c>
      <c r="H68" s="2">
        <v>4.6811898698132938E-2</v>
      </c>
      <c r="I68" s="2">
        <v>11.89022226932576</v>
      </c>
      <c r="J68" s="2">
        <v>0.48522154426550562</v>
      </c>
      <c r="K68" s="2">
        <v>0.40411362135184231</v>
      </c>
      <c r="L68" s="2">
        <v>9.3623797396265848E-2</v>
      </c>
      <c r="M68" s="2">
        <v>0.29959615166805081</v>
      </c>
      <c r="N68" s="2">
        <v>4.1943461233527106</v>
      </c>
      <c r="O68" s="2">
        <v>4.2037085030923373</v>
      </c>
      <c r="P68" s="2">
        <v>6.3856558931209424</v>
      </c>
      <c r="Q68" s="4">
        <f>SUM(Frame512[[#This Row],[MgO]:[K2O]],Frame512[[#This Row],[FeO]])/SUM(Frame512[[#This Row],[Al2O3]],Frame512[[#This Row],[Fe2O3]])</f>
        <v>0.75453413687915738</v>
      </c>
    </row>
    <row r="69" spans="1:17" x14ac:dyDescent="0.2">
      <c r="A69" s="1" t="s">
        <v>83</v>
      </c>
      <c r="B69" s="1" t="s">
        <v>253</v>
      </c>
      <c r="C69" s="1" t="s">
        <v>296</v>
      </c>
      <c r="D69" s="1" t="s">
        <v>299</v>
      </c>
      <c r="E69" s="2">
        <v>1</v>
      </c>
      <c r="F69" s="3">
        <v>720</v>
      </c>
      <c r="G69" s="2">
        <v>72.433473492434132</v>
      </c>
      <c r="H69" s="2">
        <v>3.7530297146338917E-2</v>
      </c>
      <c r="I69" s="2">
        <v>11.72821785823092</v>
      </c>
      <c r="J69" s="2">
        <v>0.5069699910551756</v>
      </c>
      <c r="K69" s="2">
        <v>0.41642491621897842</v>
      </c>
      <c r="L69" s="2">
        <v>9.3825742865847314E-2</v>
      </c>
      <c r="M69" s="2">
        <v>0.36592039717680452</v>
      </c>
      <c r="N69" s="2">
        <v>3.9594463489387559</v>
      </c>
      <c r="O69" s="2">
        <v>4.372279617548485</v>
      </c>
      <c r="P69" s="2">
        <v>6.0859113383845607</v>
      </c>
      <c r="Q69" s="4">
        <f>SUM(Frame512[[#This Row],[MgO]:[K2O]],Frame512[[#This Row],[FeO]])/SUM(Frame512[[#This Row],[Al2O3]],Frame512[[#This Row],[Fe2O3]])</f>
        <v>0.76564146597603389</v>
      </c>
    </row>
    <row r="70" spans="1:17" x14ac:dyDescent="0.2">
      <c r="A70" s="1" t="s">
        <v>84</v>
      </c>
      <c r="B70" s="1" t="s">
        <v>253</v>
      </c>
      <c r="C70" s="1" t="s">
        <v>296</v>
      </c>
      <c r="D70" s="1" t="s">
        <v>299</v>
      </c>
      <c r="E70" s="2">
        <v>1</v>
      </c>
      <c r="F70" s="3">
        <v>725</v>
      </c>
      <c r="G70" s="2">
        <v>72.535091018165971</v>
      </c>
      <c r="H70" s="2">
        <v>4.7039618040315173E-2</v>
      </c>
      <c r="I70" s="2">
        <v>11.75990451007879</v>
      </c>
      <c r="J70" s="2">
        <v>0.49019299100803332</v>
      </c>
      <c r="K70" s="2">
        <v>0.39977380186424732</v>
      </c>
      <c r="L70" s="2">
        <v>9.4079236080630319E-2</v>
      </c>
      <c r="M70" s="2">
        <v>0.36690902071445819</v>
      </c>
      <c r="N70" s="2">
        <v>4.0359992278590404</v>
      </c>
      <c r="O70" s="2">
        <v>4.3840924013573721</v>
      </c>
      <c r="P70" s="2">
        <v>5.8869181748311323</v>
      </c>
      <c r="Q70" s="4">
        <f>SUM(Frame512[[#This Row],[MgO]:[K2O]],Frame512[[#This Row],[FeO]])/SUM(Frame512[[#This Row],[Al2O3]],Frame512[[#This Row],[Fe2O3]])</f>
        <v>0.77068427606470669</v>
      </c>
    </row>
    <row r="71" spans="1:17" x14ac:dyDescent="0.2">
      <c r="A71" s="1" t="s">
        <v>85</v>
      </c>
      <c r="B71" s="1" t="s">
        <v>253</v>
      </c>
      <c r="C71" s="1" t="s">
        <v>296</v>
      </c>
      <c r="D71" s="1" t="s">
        <v>299</v>
      </c>
      <c r="E71" s="2">
        <v>7</v>
      </c>
      <c r="F71" s="3">
        <v>710</v>
      </c>
      <c r="G71" s="2">
        <v>71.648134864930825</v>
      </c>
      <c r="H71" s="2">
        <v>5.5975105363227202E-2</v>
      </c>
      <c r="I71" s="2">
        <v>12.034647653093851</v>
      </c>
      <c r="J71" s="2">
        <v>0.45042258195063689</v>
      </c>
      <c r="K71" s="2">
        <v>0.38068715437435408</v>
      </c>
      <c r="L71" s="2">
        <v>9.3291842272045386E-2</v>
      </c>
      <c r="M71" s="2">
        <v>0.2612171583617271</v>
      </c>
      <c r="N71" s="2">
        <v>4.2914247445140861</v>
      </c>
      <c r="O71" s="2">
        <v>4.1981329022420404</v>
      </c>
      <c r="P71" s="2">
        <v>6.5860659928972156</v>
      </c>
      <c r="Q71" s="4">
        <f>SUM(Frame512[[#This Row],[MgO]:[K2O]],Frame512[[#This Row],[FeO]])/SUM(Frame512[[#This Row],[Al2O3]],Frame512[[#This Row],[Fe2O3]])</f>
        <v>0.74862976902963707</v>
      </c>
    </row>
    <row r="72" spans="1:17" x14ac:dyDescent="0.2">
      <c r="A72" s="1" t="s">
        <v>86</v>
      </c>
      <c r="B72" s="1" t="s">
        <v>253</v>
      </c>
      <c r="C72" s="1" t="s">
        <v>296</v>
      </c>
      <c r="D72" s="1" t="s">
        <v>299</v>
      </c>
      <c r="E72" s="2">
        <v>6</v>
      </c>
      <c r="F72" s="3">
        <v>715</v>
      </c>
      <c r="G72" s="2">
        <v>72.171178817246016</v>
      </c>
      <c r="H72" s="2">
        <v>6.5355530623638039E-2</v>
      </c>
      <c r="I72" s="2">
        <v>11.67063046850679</v>
      </c>
      <c r="J72" s="2">
        <v>0.49146959720541361</v>
      </c>
      <c r="K72" s="2">
        <v>0.40500688212442859</v>
      </c>
      <c r="L72" s="2">
        <v>9.3365043748054363E-2</v>
      </c>
      <c r="M72" s="2">
        <v>0.40146968811663358</v>
      </c>
      <c r="N72" s="2">
        <v>3.6038906886748969</v>
      </c>
      <c r="O72" s="2">
        <v>4.6122331611538847</v>
      </c>
      <c r="P72" s="2">
        <v>6.4854001226002476</v>
      </c>
      <c r="Q72" s="4">
        <f>SUM(Frame512[[#This Row],[MgO]:[K2O]],Frame512[[#This Row],[FeO]])/SUM(Frame512[[#This Row],[Al2O3]],Frame512[[#This Row],[Fe2O3]])</f>
        <v>0.76206562947320167</v>
      </c>
    </row>
    <row r="73" spans="1:17" x14ac:dyDescent="0.2">
      <c r="A73" s="1" t="s">
        <v>87</v>
      </c>
      <c r="B73" s="1" t="s">
        <v>253</v>
      </c>
      <c r="C73" s="1" t="s">
        <v>296</v>
      </c>
      <c r="D73" s="1" t="s">
        <v>299</v>
      </c>
      <c r="E73" s="2">
        <v>1</v>
      </c>
      <c r="F73" s="3">
        <v>725</v>
      </c>
      <c r="G73" s="2">
        <v>72.413454475144178</v>
      </c>
      <c r="H73" s="2">
        <v>5.6279886897780448E-2</v>
      </c>
      <c r="I73" s="2">
        <v>11.81877624853389</v>
      </c>
      <c r="J73" s="2">
        <v>0.4971896895539451</v>
      </c>
      <c r="K73" s="2">
        <v>0.39841650491351083</v>
      </c>
      <c r="L73" s="2">
        <v>9.3799811496300733E-2</v>
      </c>
      <c r="M73" s="2">
        <v>0.38457922713483289</v>
      </c>
      <c r="N73" s="2">
        <v>3.6581926483557292</v>
      </c>
      <c r="O73" s="2">
        <v>4.4930109706728052</v>
      </c>
      <c r="P73" s="2">
        <v>6.1863005372970301</v>
      </c>
      <c r="Q73" s="4">
        <f>SUM(Frame512[[#This Row],[MgO]:[K2O]],Frame512[[#This Row],[FeO]])/SUM(Frame512[[#This Row],[Al2O3]],Frame512[[#This Row],[Fe2O3]])</f>
        <v>0.74704332913453098</v>
      </c>
    </row>
    <row r="74" spans="1:17" x14ac:dyDescent="0.2">
      <c r="A74" s="1" t="s">
        <v>88</v>
      </c>
      <c r="B74" s="1" t="s">
        <v>253</v>
      </c>
      <c r="C74" s="1" t="s">
        <v>296</v>
      </c>
      <c r="D74" s="1" t="s">
        <v>299</v>
      </c>
      <c r="E74" s="2">
        <v>1</v>
      </c>
      <c r="F74" s="3">
        <v>715</v>
      </c>
      <c r="G74" s="2">
        <v>72.373289970629656</v>
      </c>
      <c r="H74" s="2">
        <v>5.5886710402030623E-2</v>
      </c>
      <c r="I74" s="2">
        <v>11.82935370176315</v>
      </c>
      <c r="J74" s="2">
        <v>0.49226469036927889</v>
      </c>
      <c r="K74" s="2">
        <v>0.39921878514645032</v>
      </c>
      <c r="L74" s="2">
        <v>9.3144517336717719E-2</v>
      </c>
      <c r="M74" s="2">
        <v>0.38189252108054272</v>
      </c>
      <c r="N74" s="2">
        <v>3.5115483035942572</v>
      </c>
      <c r="O74" s="2">
        <v>4.3777923148257312</v>
      </c>
      <c r="P74" s="2">
        <v>6.485608484852178</v>
      </c>
      <c r="Q74" s="4">
        <f>SUM(Frame512[[#This Row],[MgO]:[K2O]],Frame512[[#This Row],[FeO]])/SUM(Frame512[[#This Row],[Al2O3]],Frame512[[#This Row],[Fe2O3]])</f>
        <v>0.724258073187803</v>
      </c>
    </row>
    <row r="75" spans="1:17" x14ac:dyDescent="0.2">
      <c r="A75" s="1" t="s">
        <v>89</v>
      </c>
      <c r="B75" s="1" t="s">
        <v>254</v>
      </c>
      <c r="C75" s="1" t="s">
        <v>296</v>
      </c>
      <c r="D75" s="1" t="s">
        <v>298</v>
      </c>
      <c r="E75" s="2">
        <v>20</v>
      </c>
      <c r="F75" s="3">
        <v>890</v>
      </c>
      <c r="G75" s="2">
        <v>63.259257180272463</v>
      </c>
      <c r="H75" s="2">
        <v>0.29887734087829892</v>
      </c>
      <c r="I75" s="2">
        <v>16.270135244062399</v>
      </c>
      <c r="J75" s="2">
        <v>2.2788628885900062</v>
      </c>
      <c r="K75" s="2">
        <v>1.2460303672569231</v>
      </c>
      <c r="L75" s="2">
        <v>1.494386704391494</v>
      </c>
      <c r="M75" s="2">
        <v>3.941444932832566</v>
      </c>
      <c r="N75" s="2">
        <v>4.1656029384912916</v>
      </c>
      <c r="O75" s="2">
        <v>1.1861694466107491</v>
      </c>
      <c r="P75" s="2">
        <v>5.8592329566138259</v>
      </c>
      <c r="Q75" s="4">
        <f>SUM(Frame512[[#This Row],[MgO]:[K2O]],Frame512[[#This Row],[FeO]])/SUM(Frame512[[#This Row],[Al2O3]],Frame512[[#This Row],[Fe2O3]])</f>
        <v>0.74596616638930824</v>
      </c>
    </row>
    <row r="76" spans="1:17" x14ac:dyDescent="0.2">
      <c r="A76" s="1" t="s">
        <v>90</v>
      </c>
      <c r="B76" s="1" t="s">
        <v>255</v>
      </c>
      <c r="C76" s="1" t="s">
        <v>296</v>
      </c>
      <c r="D76" s="1" t="s">
        <v>299</v>
      </c>
      <c r="E76" s="2">
        <v>40</v>
      </c>
      <c r="F76" s="3">
        <v>730</v>
      </c>
      <c r="G76" s="2">
        <v>72.634839744936031</v>
      </c>
      <c r="H76" s="2">
        <v>0.19499285837566721</v>
      </c>
      <c r="I76" s="2">
        <v>11.50457864416436</v>
      </c>
      <c r="J76" s="2">
        <v>0.44479669685771478</v>
      </c>
      <c r="K76" s="2">
        <v>0.34627215688634938</v>
      </c>
      <c r="L76" s="2">
        <v>9.7496429187833605E-2</v>
      </c>
      <c r="M76" s="2">
        <v>0.58497857512700169</v>
      </c>
      <c r="N76" s="2">
        <v>3.314878592386342</v>
      </c>
      <c r="O76" s="2">
        <v>4.2898428842646794</v>
      </c>
      <c r="P76" s="2">
        <v>6.5873234178140274</v>
      </c>
      <c r="Q76" s="4">
        <f>SUM(Frame512[[#This Row],[MgO]:[K2O]],Frame512[[#This Row],[FeO]])/SUM(Frame512[[#This Row],[Al2O3]],Frame512[[#This Row],[Fe2O3]])</f>
        <v>0.73682415924512223</v>
      </c>
    </row>
    <row r="77" spans="1:17" x14ac:dyDescent="0.2">
      <c r="A77" s="1" t="s">
        <v>91</v>
      </c>
      <c r="B77" s="1" t="s">
        <v>255</v>
      </c>
      <c r="C77" s="1" t="s">
        <v>296</v>
      </c>
      <c r="D77" s="1" t="s">
        <v>298</v>
      </c>
      <c r="E77" s="2">
        <v>50</v>
      </c>
      <c r="F77" s="3">
        <v>750</v>
      </c>
      <c r="G77" s="2">
        <v>69.80509900859235</v>
      </c>
      <c r="H77" s="2">
        <v>0.18533147221184751</v>
      </c>
      <c r="I77" s="2">
        <v>12.741538714564509</v>
      </c>
      <c r="J77" s="2">
        <v>1.420951555149627</v>
      </c>
      <c r="K77" s="2">
        <v>0.99933785180242263</v>
      </c>
      <c r="L77" s="2">
        <v>0.33359664998132538</v>
      </c>
      <c r="M77" s="2">
        <v>1.566050940190111</v>
      </c>
      <c r="N77" s="2">
        <v>2.7521723623459349</v>
      </c>
      <c r="O77" s="2">
        <v>3.632496855352211</v>
      </c>
      <c r="P77" s="2">
        <v>6.5634245898096566</v>
      </c>
      <c r="Q77" s="4">
        <f>SUM(Frame512[[#This Row],[MgO]:[K2O]],Frame512[[#This Row],[FeO]])/SUM(Frame512[[#This Row],[Al2O3]],Frame512[[#This Row],[Fe2O3]])</f>
        <v>0.70630634924517544</v>
      </c>
    </row>
    <row r="78" spans="1:17" x14ac:dyDescent="0.2">
      <c r="A78" s="1" t="s">
        <v>92</v>
      </c>
      <c r="B78" s="1" t="s">
        <v>255</v>
      </c>
      <c r="C78" s="1" t="s">
        <v>296</v>
      </c>
      <c r="D78" s="1" t="s">
        <v>298</v>
      </c>
      <c r="E78" s="2">
        <v>50</v>
      </c>
      <c r="F78" s="3">
        <v>750</v>
      </c>
      <c r="G78" s="2">
        <v>71.859438251666674</v>
      </c>
      <c r="H78" s="2">
        <v>0.18676917024474771</v>
      </c>
      <c r="I78" s="2">
        <v>11.617042389223309</v>
      </c>
      <c r="J78" s="2">
        <v>1.3004191863822261</v>
      </c>
      <c r="K78" s="2">
        <v>0.93990547056755924</v>
      </c>
      <c r="L78" s="2">
        <v>0.20544608726922239</v>
      </c>
      <c r="M78" s="2">
        <v>0.81244589056465244</v>
      </c>
      <c r="N78" s="2">
        <v>2.9322759728425392</v>
      </c>
      <c r="O78" s="2">
        <v>4.2770139986047226</v>
      </c>
      <c r="P78" s="2">
        <v>5.8692435826343532</v>
      </c>
      <c r="Q78" s="4">
        <f>SUM(Frame512[[#This Row],[MgO]:[K2O]],Frame512[[#This Row],[FeO]])/SUM(Frame512[[#This Row],[Al2O3]],Frame512[[#This Row],[Fe2O3]])</f>
        <v>0.75875134961514779</v>
      </c>
    </row>
    <row r="79" spans="1:17" x14ac:dyDescent="0.2">
      <c r="A79" s="1" t="s">
        <v>93</v>
      </c>
      <c r="B79" s="1" t="s">
        <v>242</v>
      </c>
      <c r="C79" s="1" t="s">
        <v>297</v>
      </c>
      <c r="D79" s="1" t="s">
        <v>298</v>
      </c>
      <c r="E79" s="2">
        <v>45</v>
      </c>
      <c r="F79" s="3">
        <v>760</v>
      </c>
      <c r="G79" s="2">
        <v>73.221622300333678</v>
      </c>
      <c r="H79" s="2">
        <v>0.1138307381272191</v>
      </c>
      <c r="I79" s="2">
        <v>11.86685444976259</v>
      </c>
      <c r="J79" s="2">
        <v>0.40079160590880381</v>
      </c>
      <c r="K79" s="2">
        <v>0.29872331855853113</v>
      </c>
      <c r="L79" s="2">
        <v>0.10434484328328419</v>
      </c>
      <c r="M79" s="2">
        <v>0.56915369063609555</v>
      </c>
      <c r="N79" s="2">
        <v>2.7888530841168682</v>
      </c>
      <c r="O79" s="2">
        <v>5.6441074321412792</v>
      </c>
      <c r="P79" s="2">
        <v>4.9917185371316251</v>
      </c>
      <c r="Q79" s="4">
        <f>SUM(Frame512[[#This Row],[MgO]:[K2O]],Frame512[[#This Row],[FeO]])/SUM(Frame512[[#This Row],[Al2O3]],Frame512[[#This Row],[Fe2O3]])</f>
        <v>0.78148780412575125</v>
      </c>
    </row>
    <row r="80" spans="1:17" x14ac:dyDescent="0.2">
      <c r="A80" s="1" t="s">
        <v>94</v>
      </c>
      <c r="B80" s="1" t="s">
        <v>242</v>
      </c>
      <c r="C80" s="1" t="s">
        <v>296</v>
      </c>
      <c r="D80" s="1" t="s">
        <v>298</v>
      </c>
      <c r="E80" s="2">
        <v>45</v>
      </c>
      <c r="F80" s="3">
        <v>760</v>
      </c>
      <c r="G80" s="2">
        <v>73.144750402112948</v>
      </c>
      <c r="H80" s="2">
        <v>0.1137112326500007</v>
      </c>
      <c r="I80" s="2">
        <v>11.85439600376257</v>
      </c>
      <c r="J80" s="2">
        <v>0.40044122067266802</v>
      </c>
      <c r="K80" s="2">
        <v>0.29823583623840882</v>
      </c>
      <c r="L80" s="2">
        <v>0.104235296595834</v>
      </c>
      <c r="M80" s="2">
        <v>0.56855616325000347</v>
      </c>
      <c r="N80" s="2">
        <v>2.7859251999250172</v>
      </c>
      <c r="O80" s="2">
        <v>5.6381819522292016</v>
      </c>
      <c r="P80" s="2">
        <v>5.0915666925633412</v>
      </c>
      <c r="Q80" s="4">
        <f>SUM(Frame512[[#This Row],[MgO]:[K2O]],Frame512[[#This Row],[FeO]])/SUM(Frame512[[#This Row],[Al2O3]],Frame512[[#This Row],[Fe2O3]])</f>
        <v>0.78150477671937446</v>
      </c>
    </row>
    <row r="81" spans="1:17" x14ac:dyDescent="0.2">
      <c r="A81" s="1" t="s">
        <v>95</v>
      </c>
      <c r="B81" s="1" t="s">
        <v>242</v>
      </c>
      <c r="C81" s="1" t="s">
        <v>296</v>
      </c>
      <c r="D81" s="1" t="s">
        <v>298</v>
      </c>
      <c r="E81" s="2">
        <v>43</v>
      </c>
      <c r="F81" s="3">
        <v>760</v>
      </c>
      <c r="G81" s="2">
        <v>73.144750402112948</v>
      </c>
      <c r="H81" s="2">
        <v>0.1137112326500007</v>
      </c>
      <c r="I81" s="2">
        <v>11.85439600376257</v>
      </c>
      <c r="J81" s="2">
        <v>0.40044122067266802</v>
      </c>
      <c r="K81" s="2">
        <v>0.29823583623840882</v>
      </c>
      <c r="L81" s="2">
        <v>0.104235296595834</v>
      </c>
      <c r="M81" s="2">
        <v>0.56855616325000347</v>
      </c>
      <c r="N81" s="2">
        <v>2.7859251999250172</v>
      </c>
      <c r="O81" s="2">
        <v>5.6381819522292016</v>
      </c>
      <c r="P81" s="2">
        <v>5.0915666925633412</v>
      </c>
      <c r="Q81" s="4">
        <f>SUM(Frame512[[#This Row],[MgO]:[K2O]],Frame512[[#This Row],[FeO]])/SUM(Frame512[[#This Row],[Al2O3]],Frame512[[#This Row],[Fe2O3]])</f>
        <v>0.78150477671937446</v>
      </c>
    </row>
    <row r="82" spans="1:17" x14ac:dyDescent="0.2">
      <c r="A82" s="1" t="s">
        <v>96</v>
      </c>
      <c r="B82" s="1" t="s">
        <v>242</v>
      </c>
      <c r="C82" s="1" t="s">
        <v>297</v>
      </c>
      <c r="D82" s="1" t="s">
        <v>298</v>
      </c>
      <c r="E82" s="2">
        <v>45</v>
      </c>
      <c r="F82" s="3">
        <v>800</v>
      </c>
      <c r="G82" s="2">
        <v>71.533470127742646</v>
      </c>
      <c r="H82" s="2">
        <v>0.2399807774011764</v>
      </c>
      <c r="I82" s="2">
        <v>13.237339681448891</v>
      </c>
      <c r="J82" s="2">
        <v>0.31231439337232642</v>
      </c>
      <c r="K82" s="2">
        <v>0.22442253538068149</v>
      </c>
      <c r="L82" s="2">
        <v>1.9198462192094111E-2</v>
      </c>
      <c r="M82" s="2">
        <v>0.65274771453119973</v>
      </c>
      <c r="N82" s="2">
        <v>3.0525554885429642</v>
      </c>
      <c r="O82" s="2">
        <v>6.6330686873685138</v>
      </c>
      <c r="P82" s="2">
        <v>4.0949021320194996</v>
      </c>
      <c r="Q82" s="4">
        <f>SUM(Frame512[[#This Row],[MgO]:[K2O]],Frame512[[#This Row],[FeO]])/SUM(Frame512[[#This Row],[Al2O3]],Frame512[[#This Row],[Fe2O3]])</f>
        <v>0.7926068351339518</v>
      </c>
    </row>
    <row r="83" spans="1:17" x14ac:dyDescent="0.2">
      <c r="A83" s="1" t="s">
        <v>97</v>
      </c>
      <c r="B83" s="1" t="s">
        <v>242</v>
      </c>
      <c r="C83" s="1" t="s">
        <v>297</v>
      </c>
      <c r="D83" s="1" t="s">
        <v>299</v>
      </c>
      <c r="E83" s="2">
        <v>15</v>
      </c>
      <c r="F83" s="3">
        <v>760</v>
      </c>
      <c r="G83" s="2">
        <v>72.467547002943462</v>
      </c>
      <c r="H83" s="2">
        <v>0.12077924500490581</v>
      </c>
      <c r="I83" s="2">
        <v>12.007469940904381</v>
      </c>
      <c r="J83" s="2">
        <v>0.61053607066546989</v>
      </c>
      <c r="K83" s="2">
        <v>0.45597725685393858</v>
      </c>
      <c r="L83" s="2">
        <v>4.0259748334968593E-2</v>
      </c>
      <c r="M83" s="2">
        <v>0.37240267209845951</v>
      </c>
      <c r="N83" s="2">
        <v>2.415584900098116</v>
      </c>
      <c r="O83" s="2">
        <v>6.5220792302649144</v>
      </c>
      <c r="P83" s="2">
        <v>4.9873639328313839</v>
      </c>
      <c r="Q83" s="4">
        <f>SUM(Frame512[[#This Row],[MgO]:[K2O]],Frame512[[#This Row],[FeO]])/SUM(Frame512[[#This Row],[Al2O3]],Frame512[[#This Row],[Fe2O3]])</f>
        <v>0.79920606742358513</v>
      </c>
    </row>
    <row r="84" spans="1:17" x14ac:dyDescent="0.2">
      <c r="A84" s="1" t="s">
        <v>98</v>
      </c>
      <c r="B84" s="1" t="s">
        <v>242</v>
      </c>
      <c r="C84" s="1" t="s">
        <v>297</v>
      </c>
      <c r="D84" s="1" t="s">
        <v>299</v>
      </c>
      <c r="E84" s="2">
        <v>15</v>
      </c>
      <c r="F84" s="3">
        <v>800</v>
      </c>
      <c r="G84" s="2">
        <v>73.489963565832753</v>
      </c>
      <c r="H84" s="2">
        <v>0.1308725378569624</v>
      </c>
      <c r="I84" s="2">
        <v>12.23154873047765</v>
      </c>
      <c r="J84" s="2">
        <v>0.32981930662294923</v>
      </c>
      <c r="K84" s="2">
        <v>0.22972436874105689</v>
      </c>
      <c r="L84" s="2">
        <v>0.1006711829668942</v>
      </c>
      <c r="M84" s="2">
        <v>0.50335591483447084</v>
      </c>
      <c r="N84" s="2">
        <v>2.6778534669193861</v>
      </c>
      <c r="O84" s="2">
        <v>6.2114119890573702</v>
      </c>
      <c r="P84" s="2">
        <v>4.094778936690525</v>
      </c>
      <c r="Q84" s="4">
        <f>SUM(Frame512[[#This Row],[MgO]:[K2O]],Frame512[[#This Row],[FeO]])/SUM(Frame512[[#This Row],[Al2O3]],Frame512[[#This Row],[Fe2O3]])</f>
        <v>0.78829119482318055</v>
      </c>
    </row>
    <row r="85" spans="1:17" x14ac:dyDescent="0.2">
      <c r="A85" s="1" t="s">
        <v>99</v>
      </c>
      <c r="B85" s="1" t="s">
        <v>256</v>
      </c>
      <c r="C85" s="1" t="s">
        <v>296</v>
      </c>
      <c r="D85" s="1" t="s">
        <v>299</v>
      </c>
      <c r="E85" s="2">
        <v>15</v>
      </c>
      <c r="F85" s="3">
        <v>800</v>
      </c>
      <c r="G85" s="2">
        <v>69.372478850480746</v>
      </c>
      <c r="H85" s="2">
        <v>0.33536419333795919</v>
      </c>
      <c r="I85" s="2">
        <v>13.031294369703559</v>
      </c>
      <c r="J85" s="2">
        <v>1.383781892930372</v>
      </c>
      <c r="K85" s="2">
        <v>0.94874964179863408</v>
      </c>
      <c r="L85" s="2">
        <v>0.36410969562407008</v>
      </c>
      <c r="M85" s="2">
        <v>1.2168929301120239</v>
      </c>
      <c r="N85" s="2">
        <v>4.9346445591156876</v>
      </c>
      <c r="O85" s="2">
        <v>2.9416230672786718</v>
      </c>
      <c r="P85" s="2">
        <v>5.4710607996182521</v>
      </c>
      <c r="Q85" s="4">
        <f>SUM(Frame512[[#This Row],[MgO]:[K2O]],Frame512[[#This Row],[FeO]])/SUM(Frame512[[#This Row],[Al2O3]],Frame512[[#This Row],[Fe2O3]])</f>
        <v>0.77546623859991159</v>
      </c>
    </row>
    <row r="86" spans="1:17" x14ac:dyDescent="0.2">
      <c r="A86" s="1" t="s">
        <v>100</v>
      </c>
      <c r="B86" s="1" t="s">
        <v>256</v>
      </c>
      <c r="C86" s="1" t="s">
        <v>296</v>
      </c>
      <c r="D86" s="1" t="s">
        <v>299</v>
      </c>
      <c r="E86" s="2">
        <v>23</v>
      </c>
      <c r="F86" s="3">
        <v>800</v>
      </c>
      <c r="G86" s="2">
        <v>71.64897014372761</v>
      </c>
      <c r="H86" s="2">
        <v>0.25725029173944758</v>
      </c>
      <c r="I86" s="2">
        <v>12.29084727199583</v>
      </c>
      <c r="J86" s="2">
        <v>0.98274514552384296</v>
      </c>
      <c r="K86" s="2">
        <v>0.66501410426009588</v>
      </c>
      <c r="L86" s="2">
        <v>0.25725029173944758</v>
      </c>
      <c r="M86" s="2">
        <v>0.93372328112836522</v>
      </c>
      <c r="N86" s="2">
        <v>4.3637271709876648</v>
      </c>
      <c r="O86" s="2">
        <v>3.220392541034566</v>
      </c>
      <c r="P86" s="2">
        <v>5.3800797578631432</v>
      </c>
      <c r="Q86" s="4">
        <f>SUM(Frame512[[#This Row],[MgO]:[K2O]],Frame512[[#This Row],[FeO]])/SUM(Frame512[[#This Row],[Al2O3]],Frame512[[#This Row],[Fe2O3]])</f>
        <v>0.75316014482039595</v>
      </c>
    </row>
    <row r="87" spans="1:17" x14ac:dyDescent="0.2">
      <c r="A87" s="1" t="s">
        <v>101</v>
      </c>
      <c r="B87" s="1" t="s">
        <v>256</v>
      </c>
      <c r="C87" s="1" t="s">
        <v>296</v>
      </c>
      <c r="D87" s="1" t="s">
        <v>299</v>
      </c>
      <c r="E87" s="2">
        <v>32</v>
      </c>
      <c r="F87" s="3">
        <v>800</v>
      </c>
      <c r="G87" s="2">
        <v>69.485642080628509</v>
      </c>
      <c r="H87" s="2">
        <v>0.34173266597030411</v>
      </c>
      <c r="I87" s="2">
        <v>13.00482645498102</v>
      </c>
      <c r="J87" s="2">
        <v>1.311997664043288</v>
      </c>
      <c r="K87" s="2">
        <v>0.8954576947100229</v>
      </c>
      <c r="L87" s="2">
        <v>0.38919553624395742</v>
      </c>
      <c r="M87" s="2">
        <v>1.3289603676622941</v>
      </c>
      <c r="N87" s="2">
        <v>4.8507053419673722</v>
      </c>
      <c r="O87" s="2">
        <v>2.8192944942550091</v>
      </c>
      <c r="P87" s="2">
        <v>5.5721876995382473</v>
      </c>
      <c r="Q87" s="4">
        <f>SUM(Frame512[[#This Row],[MgO]:[K2O]],Frame512[[#This Row],[FeO]])/SUM(Frame512[[#This Row],[Al2O3]],Frame512[[#This Row],[Fe2O3]])</f>
        <v>0.76977947277500436</v>
      </c>
    </row>
    <row r="88" spans="1:17" x14ac:dyDescent="0.2">
      <c r="A88" s="1" t="s">
        <v>102</v>
      </c>
      <c r="B88" s="1" t="s">
        <v>256</v>
      </c>
      <c r="C88" s="1" t="s">
        <v>297</v>
      </c>
      <c r="D88" s="1" t="s">
        <v>299</v>
      </c>
      <c r="E88" s="2">
        <v>15</v>
      </c>
      <c r="F88" s="3">
        <v>850</v>
      </c>
      <c r="G88" s="2">
        <v>70.742244029553447</v>
      </c>
      <c r="H88" s="2">
        <v>0.19829761711570659</v>
      </c>
      <c r="I88" s="2">
        <v>13.374829770021771</v>
      </c>
      <c r="J88" s="2">
        <v>1.1140354415114571</v>
      </c>
      <c r="K88" s="2">
        <v>0.70574086573747352</v>
      </c>
      <c r="L88" s="2">
        <v>0.26660235947993632</v>
      </c>
      <c r="M88" s="2">
        <v>1.033897938792582</v>
      </c>
      <c r="N88" s="2">
        <v>4.8210886820601271</v>
      </c>
      <c r="O88" s="2">
        <v>3.3604823588717818</v>
      </c>
      <c r="P88" s="2">
        <v>4.3827809368557107</v>
      </c>
      <c r="Q88" s="4">
        <f>SUM(Frame512[[#This Row],[MgO]:[K2O]],Frame512[[#This Row],[FeO]])/SUM(Frame512[[#This Row],[Al2O3]],Frame512[[#This Row],[Fe2O3]])</f>
        <v>0.75253390326424996</v>
      </c>
    </row>
    <row r="89" spans="1:17" x14ac:dyDescent="0.2">
      <c r="A89" s="1" t="s">
        <v>103</v>
      </c>
      <c r="B89" s="1" t="s">
        <v>256</v>
      </c>
      <c r="C89" s="1" t="s">
        <v>297</v>
      </c>
      <c r="D89" s="1" t="s">
        <v>298</v>
      </c>
      <c r="E89" s="2">
        <v>30</v>
      </c>
      <c r="F89" s="3">
        <v>850</v>
      </c>
      <c r="G89" s="2">
        <v>73.239939636064605</v>
      </c>
      <c r="H89" s="2">
        <v>9.9860930934175599E-2</v>
      </c>
      <c r="I89" s="2">
        <v>12.74737457400898</v>
      </c>
      <c r="J89" s="2">
        <v>0.33882813100505432</v>
      </c>
      <c r="K89" s="2">
        <v>0.21775136634334291</v>
      </c>
      <c r="L89" s="2">
        <v>1.819142554151815E-2</v>
      </c>
      <c r="M89" s="2">
        <v>0.93925928374811474</v>
      </c>
      <c r="N89" s="2">
        <v>4.7600363751572008</v>
      </c>
      <c r="O89" s="2">
        <v>3.343951841157371</v>
      </c>
      <c r="P89" s="2">
        <v>4.2948064360396296</v>
      </c>
      <c r="Q89" s="4">
        <f>SUM(Frame512[[#This Row],[MgO]:[K2O]],Frame512[[#This Row],[FeO]])/SUM(Frame512[[#This Row],[Al2O3]],Frame512[[#This Row],[Fe2O3]])</f>
        <v>0.72504247932926824</v>
      </c>
    </row>
    <row r="90" spans="1:17" x14ac:dyDescent="0.2">
      <c r="A90" s="1" t="s">
        <v>104</v>
      </c>
      <c r="B90" s="1" t="s">
        <v>256</v>
      </c>
      <c r="C90" s="1" t="s">
        <v>297</v>
      </c>
      <c r="D90" s="1" t="s">
        <v>299</v>
      </c>
      <c r="E90" s="2">
        <v>20</v>
      </c>
      <c r="F90" s="3">
        <v>870</v>
      </c>
      <c r="G90" s="2">
        <v>71.219223956893032</v>
      </c>
      <c r="H90" s="2">
        <v>0.31129961798219852</v>
      </c>
      <c r="I90" s="2">
        <v>13.666351485540231</v>
      </c>
      <c r="J90" s="2">
        <v>0.71743728741887747</v>
      </c>
      <c r="K90" s="2">
        <v>0.44756341207949618</v>
      </c>
      <c r="L90" s="2">
        <v>1.2313235098325021E-2</v>
      </c>
      <c r="M90" s="2">
        <v>1.044066092679256</v>
      </c>
      <c r="N90" s="2">
        <v>5.2918216421665969</v>
      </c>
      <c r="O90" s="2">
        <v>3.0005945006830839</v>
      </c>
      <c r="P90" s="2">
        <v>4.2893287694588969</v>
      </c>
      <c r="Q90" s="4">
        <f>SUM(Frame512[[#This Row],[MgO]:[K2O]],Frame512[[#This Row],[FeO]])/SUM(Frame512[[#This Row],[Al2O3]],Frame512[[#This Row],[Fe2O3]])</f>
        <v>0.71321336645892508</v>
      </c>
    </row>
    <row r="91" spans="1:17" x14ac:dyDescent="0.2">
      <c r="A91" s="1" t="s">
        <v>105</v>
      </c>
      <c r="B91" s="1" t="s">
        <v>256</v>
      </c>
      <c r="C91" s="1" t="s">
        <v>297</v>
      </c>
      <c r="D91" s="1" t="s">
        <v>299</v>
      </c>
      <c r="E91" s="2">
        <v>12</v>
      </c>
      <c r="F91" s="3">
        <v>870</v>
      </c>
      <c r="G91" s="2">
        <v>68.469658536710398</v>
      </c>
      <c r="H91" s="2">
        <v>0.3464032702835001</v>
      </c>
      <c r="I91" s="2">
        <v>14.419437804628631</v>
      </c>
      <c r="J91" s="2">
        <v>1.489486402708178</v>
      </c>
      <c r="K91" s="2">
        <v>0.90398132558213473</v>
      </c>
      <c r="L91" s="2">
        <v>0.42592976955723938</v>
      </c>
      <c r="M91" s="2">
        <v>1.5001149544593151</v>
      </c>
      <c r="N91" s="2">
        <v>5.181967943436474</v>
      </c>
      <c r="O91" s="2">
        <v>2.686074169850905</v>
      </c>
      <c r="P91" s="2">
        <v>4.5769458227832249</v>
      </c>
      <c r="Q91" s="4">
        <f>SUM(Frame512[[#This Row],[MgO]:[K2O]],Frame512[[#This Row],[FeO]])/SUM(Frame512[[#This Row],[Al2O3]],Frame512[[#This Row],[Fe2O3]])</f>
        <v>0.73636132668107146</v>
      </c>
    </row>
    <row r="92" spans="1:17" x14ac:dyDescent="0.2">
      <c r="A92" s="1" t="s">
        <v>106</v>
      </c>
      <c r="B92" s="1" t="s">
        <v>256</v>
      </c>
      <c r="C92" s="1" t="s">
        <v>297</v>
      </c>
      <c r="D92" s="1" t="s">
        <v>298</v>
      </c>
      <c r="E92" s="2">
        <v>25</v>
      </c>
      <c r="F92" s="3">
        <v>900</v>
      </c>
      <c r="G92" s="2">
        <v>69.312367462354658</v>
      </c>
      <c r="H92" s="2">
        <v>0.47710356479942972</v>
      </c>
      <c r="I92" s="2">
        <v>14.63086511854633</v>
      </c>
      <c r="J92" s="2">
        <v>1.0348965278117599</v>
      </c>
      <c r="K92" s="2">
        <v>0.61982757519180776</v>
      </c>
      <c r="L92" s="2">
        <v>0.2258457450213564</v>
      </c>
      <c r="M92" s="2">
        <v>0.96440547203419469</v>
      </c>
      <c r="N92" s="2">
        <v>5.4752268365249348</v>
      </c>
      <c r="O92" s="2">
        <v>3.2732035337901242</v>
      </c>
      <c r="P92" s="2">
        <v>3.9862581639254042</v>
      </c>
      <c r="Q92" s="4">
        <f>SUM(Frame512[[#This Row],[MgO]:[K2O]],Frame512[[#This Row],[FeO]])/SUM(Frame512[[#This Row],[Al2O3]],Frame512[[#This Row],[Fe2O3]])</f>
        <v>0.71954620918222745</v>
      </c>
    </row>
    <row r="93" spans="1:17" x14ac:dyDescent="0.2">
      <c r="A93" s="1" t="s">
        <v>107</v>
      </c>
      <c r="B93" s="1" t="s">
        <v>256</v>
      </c>
      <c r="C93" s="1" t="s">
        <v>297</v>
      </c>
      <c r="D93" s="1" t="s">
        <v>298</v>
      </c>
      <c r="E93" s="2">
        <v>15</v>
      </c>
      <c r="F93" s="3">
        <v>900</v>
      </c>
      <c r="G93" s="2">
        <v>66.76350707814791</v>
      </c>
      <c r="H93" s="2">
        <v>0.56145219913757094</v>
      </c>
      <c r="I93" s="2">
        <v>14.550537917824929</v>
      </c>
      <c r="J93" s="2">
        <v>2.241368976028816</v>
      </c>
      <c r="K93" s="2">
        <v>1.3226318744978991</v>
      </c>
      <c r="L93" s="2">
        <v>0.63135593511093457</v>
      </c>
      <c r="M93" s="2">
        <v>1.835269798373188</v>
      </c>
      <c r="N93" s="2">
        <v>5.2615338638932618</v>
      </c>
      <c r="O93" s="2">
        <v>2.9609355739079142</v>
      </c>
      <c r="P93" s="2">
        <v>3.8714067830775689</v>
      </c>
      <c r="Q93" s="4">
        <f>SUM(Frame512[[#This Row],[MgO]:[K2O]],Frame512[[#This Row],[FeO]])/SUM(Frame512[[#This Row],[Al2O3]],Frame512[[#This Row],[Fe2O3]])</f>
        <v>0.81461134206275709</v>
      </c>
    </row>
    <row r="94" spans="1:17" x14ac:dyDescent="0.2">
      <c r="A94" s="1" t="s">
        <v>108</v>
      </c>
      <c r="B94" s="1" t="s">
        <v>256</v>
      </c>
      <c r="C94" s="1" t="s">
        <v>297</v>
      </c>
      <c r="D94" s="1" t="s">
        <v>298</v>
      </c>
      <c r="E94" s="2">
        <v>20</v>
      </c>
      <c r="F94" s="3">
        <v>890</v>
      </c>
      <c r="G94" s="2">
        <v>68.216847040204428</v>
      </c>
      <c r="H94" s="2">
        <v>0.51120193001008007</v>
      </c>
      <c r="I94" s="2">
        <v>15.0739225966741</v>
      </c>
      <c r="J94" s="2">
        <v>1.089521803925406</v>
      </c>
      <c r="K94" s="2">
        <v>0.6420642571716445</v>
      </c>
      <c r="L94" s="2">
        <v>0.17331482845794249</v>
      </c>
      <c r="M94" s="2">
        <v>1.9377256507276071</v>
      </c>
      <c r="N94" s="2">
        <v>4.8366415675642376</v>
      </c>
      <c r="O94" s="2">
        <v>2.83548576217866</v>
      </c>
      <c r="P94" s="2">
        <v>4.6832745630859121</v>
      </c>
      <c r="Q94" s="4">
        <f>SUM(Frame512[[#This Row],[MgO]:[K2O]],Frame512[[#This Row],[FeO]])/SUM(Frame512[[#This Row],[Al2O3]],Frame512[[#This Row],[Fe2O3]])</f>
        <v>0.69182353701150334</v>
      </c>
    </row>
    <row r="95" spans="1:17" x14ac:dyDescent="0.2">
      <c r="A95" s="1" t="s">
        <v>109</v>
      </c>
      <c r="B95" s="1" t="s">
        <v>257</v>
      </c>
      <c r="C95" s="1" t="s">
        <v>296</v>
      </c>
      <c r="D95" s="1" t="s">
        <v>299</v>
      </c>
      <c r="E95" s="2">
        <v>5</v>
      </c>
      <c r="F95" s="3">
        <v>760</v>
      </c>
      <c r="G95" s="2">
        <v>66.772302618767483</v>
      </c>
      <c r="H95" s="2">
        <v>0.2522177071497933</v>
      </c>
      <c r="I95" s="2">
        <v>13.97472925541077</v>
      </c>
      <c r="J95" s="2">
        <v>1.4514899345009731</v>
      </c>
      <c r="K95" s="2">
        <v>1.0987622315994079</v>
      </c>
      <c r="L95" s="2">
        <v>0.21485212090537939</v>
      </c>
      <c r="M95" s="2">
        <v>1.177015966699035</v>
      </c>
      <c r="N95" s="2">
        <v>4.2503354353020706</v>
      </c>
      <c r="O95" s="2">
        <v>4.745429453040555</v>
      </c>
      <c r="P95" s="2">
        <v>6.0628652766245246</v>
      </c>
      <c r="Q95" s="4">
        <f>SUM(Frame512[[#This Row],[MgO]:[K2O]],Frame512[[#This Row],[FeO]])/SUM(Frame512[[#This Row],[Al2O3]],Frame512[[#This Row],[Fe2O3]])</f>
        <v>0.78542671554566945</v>
      </c>
    </row>
    <row r="96" spans="1:17" x14ac:dyDescent="0.2">
      <c r="A96" s="1" t="s">
        <v>110</v>
      </c>
      <c r="B96" s="1" t="s">
        <v>242</v>
      </c>
      <c r="C96" s="1" t="s">
        <v>297</v>
      </c>
      <c r="D96" s="1" t="s">
        <v>298</v>
      </c>
      <c r="E96" s="2">
        <v>47</v>
      </c>
      <c r="F96" s="3">
        <v>770</v>
      </c>
      <c r="G96" s="2">
        <v>71.515761909823766</v>
      </c>
      <c r="H96" s="2">
        <v>0.1189337219940781</v>
      </c>
      <c r="I96" s="2">
        <v>11.445083554968599</v>
      </c>
      <c r="J96" s="2">
        <v>0.39183643399584028</v>
      </c>
      <c r="K96" s="2">
        <v>0.29763850885529852</v>
      </c>
      <c r="L96" s="2">
        <v>0.1006362263026815</v>
      </c>
      <c r="M96" s="2">
        <v>3.5405654162852489</v>
      </c>
      <c r="N96" s="2">
        <v>2.671434370943909</v>
      </c>
      <c r="O96" s="2">
        <v>4.3273577310153053</v>
      </c>
      <c r="P96" s="2">
        <v>5.5907521258152846</v>
      </c>
      <c r="Q96" s="4">
        <f>SUM(Frame512[[#This Row],[MgO]:[K2O]],Frame512[[#This Row],[FeO]])/SUM(Frame512[[#This Row],[Al2O3]],Frame512[[#This Row],[Fe2O3]])</f>
        <v>0.93946106520983097</v>
      </c>
    </row>
    <row r="97" spans="1:17" x14ac:dyDescent="0.2">
      <c r="A97" s="1" t="s">
        <v>111</v>
      </c>
      <c r="B97" s="1" t="s">
        <v>242</v>
      </c>
      <c r="C97" s="1" t="s">
        <v>297</v>
      </c>
      <c r="D97" s="1" t="s">
        <v>298</v>
      </c>
      <c r="E97" s="2">
        <v>38</v>
      </c>
      <c r="F97" s="3">
        <v>780</v>
      </c>
      <c r="G97" s="2">
        <v>73.428244010155794</v>
      </c>
      <c r="H97" s="2">
        <v>0.18055346657085031</v>
      </c>
      <c r="I97" s="2">
        <v>11.4889021623241</v>
      </c>
      <c r="J97" s="2">
        <v>0.73994648701790655</v>
      </c>
      <c r="K97" s="2">
        <v>0.51956162898079505</v>
      </c>
      <c r="L97" s="2">
        <v>0.13303939642062651</v>
      </c>
      <c r="M97" s="2">
        <v>0.87425889076411689</v>
      </c>
      <c r="N97" s="2">
        <v>2.5657597881120831</v>
      </c>
      <c r="O97" s="2">
        <v>5.2835646007048807</v>
      </c>
      <c r="P97" s="2">
        <v>4.7861695689488446</v>
      </c>
      <c r="Q97" s="4">
        <f>SUM(Frame512[[#This Row],[MgO]:[K2O]],Frame512[[#This Row],[FeO]])/SUM(Frame512[[#This Row],[Al2O3]],Frame512[[#This Row],[Fe2O3]])</f>
        <v>0.7991504433704758</v>
      </c>
    </row>
    <row r="98" spans="1:17" x14ac:dyDescent="0.2">
      <c r="A98" s="1" t="s">
        <v>112</v>
      </c>
      <c r="B98" s="1" t="s">
        <v>242</v>
      </c>
      <c r="C98" s="1" t="s">
        <v>297</v>
      </c>
      <c r="D98" s="1" t="s">
        <v>299</v>
      </c>
      <c r="E98" s="2">
        <v>35</v>
      </c>
      <c r="F98" s="3">
        <v>800</v>
      </c>
      <c r="G98" s="2">
        <v>73.359745075568824</v>
      </c>
      <c r="H98" s="2">
        <v>0.1141785915573056</v>
      </c>
      <c r="I98" s="2">
        <v>12.27419859241034</v>
      </c>
      <c r="J98" s="2">
        <v>0.53692330314389658</v>
      </c>
      <c r="K98" s="2">
        <v>0.36595038805255897</v>
      </c>
      <c r="L98" s="2">
        <v>7.611906103820372E-2</v>
      </c>
      <c r="M98" s="2">
        <v>0.63749713619495596</v>
      </c>
      <c r="N98" s="2">
        <v>3.8249828171697362</v>
      </c>
      <c r="O98" s="2">
        <v>4.1199441786927764</v>
      </c>
      <c r="P98" s="2">
        <v>4.6904608561714118</v>
      </c>
      <c r="Q98" s="4">
        <f>SUM(Frame512[[#This Row],[MgO]:[K2O]],Frame512[[#This Row],[FeO]])/SUM(Frame512[[#This Row],[Al2O3]],Frame512[[#This Row],[Fe2O3]])</f>
        <v>0.72748086359206976</v>
      </c>
    </row>
    <row r="99" spans="1:17" x14ac:dyDescent="0.2">
      <c r="A99" s="1" t="s">
        <v>113</v>
      </c>
      <c r="B99" s="1" t="s">
        <v>242</v>
      </c>
      <c r="C99" s="1" t="s">
        <v>297</v>
      </c>
      <c r="D99" s="1" t="s">
        <v>299</v>
      </c>
      <c r="E99" s="2">
        <v>20</v>
      </c>
      <c r="F99" s="3">
        <v>780</v>
      </c>
      <c r="G99" s="2">
        <v>73.353351720139187</v>
      </c>
      <c r="H99" s="2">
        <v>6.5999159645369454E-2</v>
      </c>
      <c r="I99" s="2">
        <v>11.785564222387411</v>
      </c>
      <c r="J99" s="2">
        <v>0.63874345403722466</v>
      </c>
      <c r="K99" s="2">
        <v>0.44841326276129378</v>
      </c>
      <c r="L99" s="2">
        <v>4.7142256889549622E-2</v>
      </c>
      <c r="M99" s="2">
        <v>0.48085102027340598</v>
      </c>
      <c r="N99" s="2">
        <v>4.0730909952570871</v>
      </c>
      <c r="O99" s="2">
        <v>3.62052532911741</v>
      </c>
      <c r="P99" s="2">
        <v>5.4863185794920613</v>
      </c>
      <c r="Q99" s="4">
        <f>SUM(Frame512[[#This Row],[MgO]:[K2O]],Frame512[[#This Row],[FeO]])/SUM(Frame512[[#This Row],[Al2O3]],Frame512[[#This Row],[Fe2O3]])</f>
        <v>0.72424140606197784</v>
      </c>
    </row>
    <row r="100" spans="1:17" x14ac:dyDescent="0.2">
      <c r="A100" s="1" t="s">
        <v>114</v>
      </c>
      <c r="B100" s="1" t="s">
        <v>258</v>
      </c>
      <c r="C100" s="1" t="s">
        <v>297</v>
      </c>
      <c r="D100" s="1" t="s">
        <v>300</v>
      </c>
      <c r="E100" s="2">
        <v>12</v>
      </c>
      <c r="F100" s="3">
        <v>850</v>
      </c>
      <c r="G100" s="2">
        <v>68.064220055042114</v>
      </c>
      <c r="H100" s="2">
        <v>0.20676242169186809</v>
      </c>
      <c r="I100" s="2">
        <v>16.06839391433947</v>
      </c>
      <c r="J100" s="2">
        <v>0.97287585879957306</v>
      </c>
      <c r="K100" s="2">
        <v>0.56397624776364075</v>
      </c>
      <c r="L100" s="2">
        <v>0.17722493287874411</v>
      </c>
      <c r="M100" s="2">
        <v>1.6245618847218211</v>
      </c>
      <c r="N100" s="2">
        <v>2.6682198227855358</v>
      </c>
      <c r="O100" s="2">
        <v>4.4700066403861003</v>
      </c>
      <c r="P100" s="2">
        <v>5.1837582215911366</v>
      </c>
      <c r="Q100" s="4">
        <f>SUM(Frame512[[#This Row],[MgO]:[K2O]],Frame512[[#This Row],[FeO]])/SUM(Frame512[[#This Row],[Al2O3]],Frame512[[#This Row],[Fe2O3]])</f>
        <v>0.5959997909473127</v>
      </c>
    </row>
    <row r="101" spans="1:17" x14ac:dyDescent="0.2">
      <c r="A101" s="1" t="s">
        <v>115</v>
      </c>
      <c r="B101" s="1" t="s">
        <v>258</v>
      </c>
      <c r="C101" s="1" t="s">
        <v>297</v>
      </c>
      <c r="D101" s="1" t="s">
        <v>300</v>
      </c>
      <c r="E101" s="2">
        <v>24</v>
      </c>
      <c r="F101" s="3">
        <v>850</v>
      </c>
      <c r="G101" s="2">
        <v>65.9937403862899</v>
      </c>
      <c r="H101" s="2">
        <v>0.28127843492098881</v>
      </c>
      <c r="I101" s="2">
        <v>15.441216151524619</v>
      </c>
      <c r="J101" s="2">
        <v>1.254288333085229</v>
      </c>
      <c r="K101" s="2">
        <v>0.83093758480349111</v>
      </c>
      <c r="L101" s="2">
        <v>0.24248140941464541</v>
      </c>
      <c r="M101" s="2">
        <v>2.0562423518361941</v>
      </c>
      <c r="N101" s="2">
        <v>4.422860907723134</v>
      </c>
      <c r="O101" s="2">
        <v>4.8981244701758389</v>
      </c>
      <c r="P101" s="2">
        <v>4.5788299702259501</v>
      </c>
      <c r="Q101" s="4">
        <f>SUM(Frame512[[#This Row],[MgO]:[K2O]],Frame512[[#This Row],[FeO]])/SUM(Frame512[[#This Row],[Al2O3]],Frame512[[#This Row],[Fe2O3]])</f>
        <v>0.79116739436239625</v>
      </c>
    </row>
    <row r="102" spans="1:17" x14ac:dyDescent="0.2">
      <c r="A102" s="1" t="s">
        <v>116</v>
      </c>
      <c r="B102" s="1" t="s">
        <v>259</v>
      </c>
      <c r="C102" s="1" t="s">
        <v>297</v>
      </c>
      <c r="D102" s="1" t="s">
        <v>298</v>
      </c>
      <c r="E102" s="2">
        <v>15</v>
      </c>
      <c r="F102" s="3">
        <v>840</v>
      </c>
      <c r="G102" s="2">
        <v>69.222799347678091</v>
      </c>
      <c r="H102" s="2">
        <v>0.18558391246026301</v>
      </c>
      <c r="I102" s="2">
        <v>13.879723137159671</v>
      </c>
      <c r="J102" s="2">
        <v>1.6072844609988111</v>
      </c>
      <c r="K102" s="2">
        <v>0.97588323593031268</v>
      </c>
      <c r="L102" s="2">
        <v>0.38093539926053988</v>
      </c>
      <c r="M102" s="2">
        <v>1.8265364015825889</v>
      </c>
      <c r="N102" s="2">
        <v>4.1023812228058141</v>
      </c>
      <c r="O102" s="2">
        <v>2.647012646143752</v>
      </c>
      <c r="P102" s="2">
        <v>5.171860235980148</v>
      </c>
      <c r="Q102" s="4">
        <f>SUM(Frame512[[#This Row],[MgO]:[K2O]],Frame512[[#This Row],[FeO]])/SUM(Frame512[[#This Row],[Al2O3]],Frame512[[#This Row],[Fe2O3]])</f>
        <v>0.71112210874998771</v>
      </c>
    </row>
    <row r="103" spans="1:17" x14ac:dyDescent="0.2">
      <c r="A103" s="1" t="s">
        <v>117</v>
      </c>
      <c r="B103" s="1" t="s">
        <v>259</v>
      </c>
      <c r="C103" s="1" t="s">
        <v>297</v>
      </c>
      <c r="D103" s="1" t="s">
        <v>298</v>
      </c>
      <c r="E103" s="2">
        <v>35</v>
      </c>
      <c r="F103" s="3">
        <v>830</v>
      </c>
      <c r="G103" s="2">
        <v>68.943895992391944</v>
      </c>
      <c r="H103" s="2">
        <v>0.20726506037614409</v>
      </c>
      <c r="I103" s="2">
        <v>13.688915123933519</v>
      </c>
      <c r="J103" s="2">
        <v>1.4201779081718371</v>
      </c>
      <c r="K103" s="2">
        <v>0.91356161306085204</v>
      </c>
      <c r="L103" s="2">
        <v>0.3203187296722228</v>
      </c>
      <c r="M103" s="2">
        <v>1.8465432651692839</v>
      </c>
      <c r="N103" s="2">
        <v>4.7670963886513142</v>
      </c>
      <c r="O103" s="2">
        <v>2.619076672025821</v>
      </c>
      <c r="P103" s="2">
        <v>5.2731492465470824</v>
      </c>
      <c r="Q103" s="4">
        <f>SUM(Frame512[[#This Row],[MgO]:[K2O]],Frame512[[#This Row],[FeO]])/SUM(Frame512[[#This Row],[Al2O3]],Frame512[[#This Row],[Fe2O3]])</f>
        <v>0.75146245129023892</v>
      </c>
    </row>
    <row r="104" spans="1:17" x14ac:dyDescent="0.2">
      <c r="A104" s="1" t="s">
        <v>118</v>
      </c>
      <c r="B104" s="1" t="s">
        <v>259</v>
      </c>
      <c r="C104" s="1" t="s">
        <v>296</v>
      </c>
      <c r="D104" s="1" t="s">
        <v>298</v>
      </c>
      <c r="E104" s="2">
        <v>44</v>
      </c>
      <c r="F104" s="3">
        <v>810</v>
      </c>
      <c r="G104" s="2">
        <v>74.304020705903596</v>
      </c>
      <c r="H104" s="2">
        <v>0.24777536723784699</v>
      </c>
      <c r="I104" s="2">
        <v>11.02600384208419</v>
      </c>
      <c r="J104" s="2">
        <v>1.1626316752985331</v>
      </c>
      <c r="K104" s="2">
        <v>0.75330324107337543</v>
      </c>
      <c r="L104" s="2">
        <v>0.30495429813888858</v>
      </c>
      <c r="M104" s="2">
        <v>0.5146103781093746</v>
      </c>
      <c r="N104" s="2">
        <v>3.0590728032057259</v>
      </c>
      <c r="O104" s="2">
        <v>4.3455987484791629</v>
      </c>
      <c r="P104" s="2">
        <v>4.2820289404693126</v>
      </c>
      <c r="Q104" s="4">
        <f>SUM(Frame512[[#This Row],[MgO]:[K2O]],Frame512[[#This Row],[FeO]])/SUM(Frame512[[#This Row],[Al2O3]],Frame512[[#This Row],[Fe2O3]])</f>
        <v>0.7968947440595493</v>
      </c>
    </row>
    <row r="105" spans="1:17" x14ac:dyDescent="0.2">
      <c r="A105" s="1" t="s">
        <v>119</v>
      </c>
      <c r="B105" s="1" t="s">
        <v>260</v>
      </c>
      <c r="C105" s="1" t="s">
        <v>297</v>
      </c>
      <c r="D105" s="1" t="s">
        <v>298</v>
      </c>
      <c r="E105" s="2">
        <v>25</v>
      </c>
      <c r="F105" s="3">
        <v>870</v>
      </c>
      <c r="G105" s="2">
        <v>66.133643074063869</v>
      </c>
      <c r="H105" s="2">
        <v>0.40197004473381792</v>
      </c>
      <c r="I105" s="2">
        <v>14.145517288490071</v>
      </c>
      <c r="J105" s="2">
        <v>2.1285032705764531</v>
      </c>
      <c r="K105" s="2">
        <v>1.338152555219994</v>
      </c>
      <c r="L105" s="2">
        <v>0.69866222060877858</v>
      </c>
      <c r="M105" s="2">
        <v>2.8520731745399459</v>
      </c>
      <c r="N105" s="2">
        <v>4.8523526828582311</v>
      </c>
      <c r="O105" s="2">
        <v>3.0817703429592722</v>
      </c>
      <c r="P105" s="2">
        <v>4.3673553459495658</v>
      </c>
      <c r="Q105" s="4">
        <f>SUM(Frame512[[#This Row],[MgO]:[K2O]],Frame512[[#This Row],[FeO]])/SUM(Frame512[[#This Row],[Al2O3]],Frame512[[#This Row],[Fe2O3]])</f>
        <v>0.87920769616983552</v>
      </c>
    </row>
    <row r="106" spans="1:17" x14ac:dyDescent="0.2">
      <c r="A106" s="1" t="s">
        <v>120</v>
      </c>
      <c r="B106" s="1" t="s">
        <v>261</v>
      </c>
      <c r="C106" s="1" t="s">
        <v>297</v>
      </c>
      <c r="D106" s="1" t="s">
        <v>300</v>
      </c>
      <c r="E106" s="2">
        <v>30</v>
      </c>
      <c r="F106" s="3">
        <v>850</v>
      </c>
      <c r="G106" s="2">
        <v>63.551919707764164</v>
      </c>
      <c r="H106" s="2">
        <v>0.6590569451175543</v>
      </c>
      <c r="I106" s="2">
        <v>14.59340378474584</v>
      </c>
      <c r="J106" s="2">
        <v>3.0225544084864668</v>
      </c>
      <c r="K106" s="2">
        <v>1.836530184714555</v>
      </c>
      <c r="L106" s="2">
        <v>1.412264882394759</v>
      </c>
      <c r="M106" s="2">
        <v>2.8245297647895171</v>
      </c>
      <c r="N106" s="2">
        <v>3.9543416707053249</v>
      </c>
      <c r="O106" s="2">
        <v>3.2952847255877709</v>
      </c>
      <c r="P106" s="2">
        <v>4.8501139256940302</v>
      </c>
      <c r="Q106" s="4">
        <f>SUM(Frame512[[#This Row],[MgO]:[K2O]],Frame512[[#This Row],[FeO]])/SUM(Frame512[[#This Row],[Al2O3]],Frame512[[#This Row],[Fe2O3]])</f>
        <v>0.88308178711690544</v>
      </c>
    </row>
    <row r="107" spans="1:17" x14ac:dyDescent="0.2">
      <c r="A107" s="1" t="s">
        <v>120</v>
      </c>
      <c r="B107" s="1" t="s">
        <v>261</v>
      </c>
      <c r="C107" s="1" t="s">
        <v>297</v>
      </c>
      <c r="D107" s="1" t="s">
        <v>299</v>
      </c>
      <c r="E107" s="2">
        <v>6</v>
      </c>
      <c r="F107" s="3">
        <v>780</v>
      </c>
      <c r="G107" s="2">
        <v>69.369636575234239</v>
      </c>
      <c r="H107" s="2">
        <v>0.37497100851477971</v>
      </c>
      <c r="I107" s="2">
        <v>13.12398529801728</v>
      </c>
      <c r="J107" s="2">
        <v>1.4663782711330799</v>
      </c>
      <c r="K107" s="2">
        <v>1.0090044050706259</v>
      </c>
      <c r="L107" s="2">
        <v>0.46871376064347448</v>
      </c>
      <c r="M107" s="2">
        <v>0.93742752128694906</v>
      </c>
      <c r="N107" s="2">
        <v>3.5622245808904061</v>
      </c>
      <c r="O107" s="2">
        <v>4.2184238457912713</v>
      </c>
      <c r="P107" s="2">
        <v>5.4692347334179097</v>
      </c>
      <c r="Q107" s="4">
        <f>SUM(Frame512[[#This Row],[MgO]:[K2O]],Frame512[[#This Row],[FeO]])/SUM(Frame512[[#This Row],[Al2O3]],Frame512[[#This Row],[Fe2O3]])</f>
        <v>0.75378021236494486</v>
      </c>
    </row>
    <row r="108" spans="1:17" x14ac:dyDescent="0.2">
      <c r="A108" s="1" t="s">
        <v>121</v>
      </c>
      <c r="B108" s="1" t="s">
        <v>262</v>
      </c>
      <c r="C108" s="1" t="s">
        <v>297</v>
      </c>
      <c r="D108" s="1" t="s">
        <v>300</v>
      </c>
      <c r="E108" s="2">
        <v>25</v>
      </c>
      <c r="F108" s="3">
        <v>860</v>
      </c>
      <c r="G108" s="2">
        <v>66.690135732152385</v>
      </c>
      <c r="H108" s="2">
        <v>0.49016071492182678</v>
      </c>
      <c r="I108" s="2">
        <v>13.639664509459291</v>
      </c>
      <c r="J108" s="2">
        <v>2.629057555110446</v>
      </c>
      <c r="K108" s="2">
        <v>1.6086909255999311</v>
      </c>
      <c r="L108" s="2">
        <v>0.53729155289507935</v>
      </c>
      <c r="M108" s="2">
        <v>1.9512166920926559</v>
      </c>
      <c r="N108" s="2">
        <v>5.1843921770577834</v>
      </c>
      <c r="O108" s="2">
        <v>2.413098904230532</v>
      </c>
      <c r="P108" s="2">
        <v>4.8562912364800868</v>
      </c>
      <c r="Q108" s="4">
        <f>SUM(Frame512[[#This Row],[MgO]:[K2O]],Frame512[[#This Row],[FeO]])/SUM(Frame512[[#This Row],[Al2O3]],Frame512[[#This Row],[Fe2O3]])</f>
        <v>0.83386414590991698</v>
      </c>
    </row>
    <row r="109" spans="1:17" x14ac:dyDescent="0.2">
      <c r="A109" s="1" t="s">
        <v>122</v>
      </c>
      <c r="B109" s="1" t="s">
        <v>262</v>
      </c>
      <c r="C109" s="1" t="s">
        <v>297</v>
      </c>
      <c r="D109" s="1" t="s">
        <v>300</v>
      </c>
      <c r="E109" s="2">
        <v>30</v>
      </c>
      <c r="F109" s="3">
        <v>880</v>
      </c>
      <c r="G109" s="2">
        <v>62.285447789683019</v>
      </c>
      <c r="H109" s="2">
        <v>0.6867614457667961</v>
      </c>
      <c r="I109" s="2">
        <v>16.653965059844811</v>
      </c>
      <c r="J109" s="2">
        <v>3.885469810222419</v>
      </c>
      <c r="K109" s="2">
        <v>2.1357779220868558</v>
      </c>
      <c r="L109" s="2">
        <v>6.6768473893994068E-2</v>
      </c>
      <c r="M109" s="2">
        <v>1.268601003985887</v>
      </c>
      <c r="N109" s="2">
        <v>4.778715060127289</v>
      </c>
      <c r="O109" s="2">
        <v>3.0999648593640101</v>
      </c>
      <c r="P109" s="2">
        <v>5.1385285750249219</v>
      </c>
      <c r="Q109" s="4">
        <f>SUM(Frame512[[#This Row],[MgO]:[K2O]],Frame512[[#This Row],[FeO]])/SUM(Frame512[[#This Row],[Al2O3]],Frame512[[#This Row],[Fe2O3]])</f>
        <v>0.69716329915689523</v>
      </c>
    </row>
    <row r="110" spans="1:17" x14ac:dyDescent="0.2">
      <c r="A110" s="1" t="s">
        <v>123</v>
      </c>
      <c r="B110" s="1" t="s">
        <v>262</v>
      </c>
      <c r="C110" s="1" t="s">
        <v>297</v>
      </c>
      <c r="D110" s="1" t="s">
        <v>300</v>
      </c>
      <c r="E110" s="2">
        <v>31</v>
      </c>
      <c r="F110" s="3">
        <v>860</v>
      </c>
      <c r="G110" s="2">
        <v>73.231072859099555</v>
      </c>
      <c r="H110" s="2">
        <v>0.55200496931374365</v>
      </c>
      <c r="I110" s="2">
        <v>11.48084883456267</v>
      </c>
      <c r="J110" s="2">
        <v>1.493184446992333</v>
      </c>
      <c r="K110" s="2">
        <v>0.92073468976955741</v>
      </c>
      <c r="L110" s="2">
        <v>0.14549035140082711</v>
      </c>
      <c r="M110" s="2">
        <v>0.63723887140091029</v>
      </c>
      <c r="N110" s="2">
        <v>4.2280888850480212</v>
      </c>
      <c r="O110" s="2">
        <v>3.7297231539177869</v>
      </c>
      <c r="P110" s="2">
        <v>3.5816129384945929</v>
      </c>
      <c r="Q110" s="4">
        <f>SUM(Frame512[[#This Row],[MgO]:[K2O]],Frame512[[#This Row],[FeO]])/SUM(Frame512[[#This Row],[Al2O3]],Frame512[[#This Row],[Fe2O3]])</f>
        <v>0.82519508002192177</v>
      </c>
    </row>
    <row r="111" spans="1:17" x14ac:dyDescent="0.2">
      <c r="A111" s="1" t="s">
        <v>124</v>
      </c>
      <c r="B111" s="1" t="s">
        <v>262</v>
      </c>
      <c r="C111" s="1" t="s">
        <v>297</v>
      </c>
      <c r="D111" s="1" t="s">
        <v>300</v>
      </c>
      <c r="E111" s="2">
        <v>35</v>
      </c>
      <c r="F111" s="3">
        <v>860</v>
      </c>
      <c r="G111" s="2">
        <v>71.639599596637453</v>
      </c>
      <c r="H111" s="2">
        <v>0.62680171330006251</v>
      </c>
      <c r="I111" s="2">
        <v>11.96365176011974</v>
      </c>
      <c r="J111" s="2">
        <v>1.792163481462657</v>
      </c>
      <c r="K111" s="2">
        <v>1.1058385269815529</v>
      </c>
      <c r="L111" s="2">
        <v>0.2429735795830705</v>
      </c>
      <c r="M111" s="2">
        <v>0.8753272577405703</v>
      </c>
      <c r="N111" s="2">
        <v>4.4811389653860347</v>
      </c>
      <c r="O111" s="2">
        <v>3.4958125666153101</v>
      </c>
      <c r="P111" s="2">
        <v>3.7766925521735608</v>
      </c>
      <c r="Q111" s="4">
        <f>SUM(Frame512[[#This Row],[MgO]:[K2O]],Frame512[[#This Row],[FeO]])/SUM(Frame512[[#This Row],[Al2O3]],Frame512[[#This Row],[Fe2O3]])</f>
        <v>0.83304058625245614</v>
      </c>
    </row>
    <row r="112" spans="1:17" x14ac:dyDescent="0.2">
      <c r="A112" s="1" t="s">
        <v>125</v>
      </c>
      <c r="B112" s="1" t="s">
        <v>262</v>
      </c>
      <c r="C112" s="1" t="s">
        <v>297</v>
      </c>
      <c r="D112" s="1" t="s">
        <v>300</v>
      </c>
      <c r="E112" s="2">
        <v>33</v>
      </c>
      <c r="F112" s="3">
        <v>860</v>
      </c>
      <c r="G112" s="2">
        <v>71.639522788518605</v>
      </c>
      <c r="H112" s="2">
        <v>0.72256717853999575</v>
      </c>
      <c r="I112" s="2">
        <v>12.12414005238303</v>
      </c>
      <c r="J112" s="2">
        <v>2.1512649332075728</v>
      </c>
      <c r="K112" s="2">
        <v>1.242214538012109</v>
      </c>
      <c r="L112" s="2">
        <v>0.34521693134639653</v>
      </c>
      <c r="M112" s="2">
        <v>0.96647949307905634</v>
      </c>
      <c r="N112" s="2">
        <v>3.5353014528848359</v>
      </c>
      <c r="O112" s="2">
        <v>3.3008519617072301</v>
      </c>
      <c r="P112" s="2">
        <v>3.972440670321177</v>
      </c>
      <c r="Q112" s="4">
        <f>SUM(Frame512[[#This Row],[MgO]:[K2O]],Frame512[[#This Row],[FeO]])/SUM(Frame512[[#This Row],[Al2O3]],Frame512[[#This Row],[Fe2O3]])</f>
        <v>0.77052532929403805</v>
      </c>
    </row>
    <row r="113" spans="1:17" x14ac:dyDescent="0.2">
      <c r="A113" s="1" t="s">
        <v>126</v>
      </c>
      <c r="B113" s="1" t="s">
        <v>262</v>
      </c>
      <c r="C113" s="1" t="s">
        <v>297</v>
      </c>
      <c r="D113" s="1" t="s">
        <v>300</v>
      </c>
      <c r="E113" s="2">
        <v>34</v>
      </c>
      <c r="F113" s="3">
        <v>860</v>
      </c>
      <c r="G113" s="2">
        <v>72.769295913697903</v>
      </c>
      <c r="H113" s="2">
        <v>0.5954953217160025</v>
      </c>
      <c r="I113" s="2">
        <v>11.75933459072894</v>
      </c>
      <c r="J113" s="2">
        <v>1.7051437044308839</v>
      </c>
      <c r="K113" s="2">
        <v>1.0209895118091961</v>
      </c>
      <c r="L113" s="2">
        <v>0.23241339793865959</v>
      </c>
      <c r="M113" s="2">
        <v>0.65960632599883373</v>
      </c>
      <c r="N113" s="2">
        <v>4.0379892022834003</v>
      </c>
      <c r="O113" s="2">
        <v>3.4412533929360078</v>
      </c>
      <c r="P113" s="2">
        <v>3.7784786384601579</v>
      </c>
      <c r="Q113" s="4">
        <f>SUM(Frame512[[#This Row],[MgO]:[K2O]],Frame512[[#This Row],[FeO]])/SUM(Frame512[[#This Row],[Al2O3]],Frame512[[#This Row],[Fe2O3]])</f>
        <v>0.78843118083262387</v>
      </c>
    </row>
    <row r="114" spans="1:17" x14ac:dyDescent="0.2">
      <c r="A114" s="1" t="s">
        <v>127</v>
      </c>
      <c r="B114" s="1" t="s">
        <v>262</v>
      </c>
      <c r="C114" s="1" t="s">
        <v>296</v>
      </c>
      <c r="D114" s="1" t="s">
        <v>300</v>
      </c>
      <c r="E114" s="2">
        <v>35</v>
      </c>
      <c r="F114" s="3">
        <v>860</v>
      </c>
      <c r="G114" s="2">
        <v>70.450576079686982</v>
      </c>
      <c r="H114" s="2">
        <v>0.80719797831042361</v>
      </c>
      <c r="I114" s="2">
        <v>11.982369833942331</v>
      </c>
      <c r="J114" s="2">
        <v>2.531189906414272</v>
      </c>
      <c r="K114" s="2">
        <v>1.5067156606121741</v>
      </c>
      <c r="L114" s="2">
        <v>0.38897801471854859</v>
      </c>
      <c r="M114" s="2">
        <v>1.082435541061465</v>
      </c>
      <c r="N114" s="2">
        <v>4.1245755987917603</v>
      </c>
      <c r="O114" s="2">
        <v>3.2585526446888839</v>
      </c>
      <c r="P114" s="2">
        <v>3.8674087417731582</v>
      </c>
      <c r="Q114" s="4">
        <f>SUM(Frame512[[#This Row],[MgO]:[K2O]],Frame512[[#This Row],[FeO]])/SUM(Frame512[[#This Row],[Al2O3]],Frame512[[#This Row],[Fe2O3]])</f>
        <v>0.84406994901702614</v>
      </c>
    </row>
    <row r="115" spans="1:17" x14ac:dyDescent="0.2">
      <c r="A115" s="1" t="s">
        <v>128</v>
      </c>
      <c r="B115" s="1" t="s">
        <v>262</v>
      </c>
      <c r="C115" s="1" t="s">
        <v>296</v>
      </c>
      <c r="D115" s="1" t="s">
        <v>300</v>
      </c>
      <c r="E115" s="2">
        <v>37</v>
      </c>
      <c r="F115" s="3">
        <v>860</v>
      </c>
      <c r="G115" s="2">
        <v>74.366669687132429</v>
      </c>
      <c r="H115" s="2">
        <v>0.78956082815240403</v>
      </c>
      <c r="I115" s="2">
        <v>11.28594481403381</v>
      </c>
      <c r="J115" s="2">
        <v>1.2781078649296169</v>
      </c>
      <c r="K115" s="2">
        <v>0.75612149562524344</v>
      </c>
      <c r="L115" s="2">
        <v>0.13531632451070419</v>
      </c>
      <c r="M115" s="2">
        <v>0.30024260861938151</v>
      </c>
      <c r="N115" s="2">
        <v>3.3636499225814949</v>
      </c>
      <c r="O115" s="2">
        <v>4.0399050211903038</v>
      </c>
      <c r="P115" s="2">
        <v>3.6844814332246121</v>
      </c>
      <c r="Q115" s="4">
        <f>SUM(Frame512[[#This Row],[MgO]:[K2O]],Frame512[[#This Row],[FeO]])/SUM(Frame512[[#This Row],[Al2O3]],Frame512[[#This Row],[Fe2O3]])</f>
        <v>0.75711439443897521</v>
      </c>
    </row>
    <row r="116" spans="1:17" x14ac:dyDescent="0.2">
      <c r="A116" s="1" t="s">
        <v>129</v>
      </c>
      <c r="B116" s="1" t="s">
        <v>262</v>
      </c>
      <c r="C116" s="1" t="s">
        <v>296</v>
      </c>
      <c r="D116" s="1" t="s">
        <v>300</v>
      </c>
      <c r="E116" s="2">
        <v>38</v>
      </c>
      <c r="F116" s="3">
        <v>860</v>
      </c>
      <c r="G116" s="2">
        <v>69.562505445725535</v>
      </c>
      <c r="H116" s="2">
        <v>0.97262987713156102</v>
      </c>
      <c r="I116" s="2">
        <v>12.05360218280687</v>
      </c>
      <c r="J116" s="2">
        <v>2.790907059045669</v>
      </c>
      <c r="K116" s="2">
        <v>1.668560456873373</v>
      </c>
      <c r="L116" s="2">
        <v>0.42588626489045589</v>
      </c>
      <c r="M116" s="2">
        <v>1.2279106109328819</v>
      </c>
      <c r="N116" s="2">
        <v>4.3002369699252299</v>
      </c>
      <c r="O116" s="2">
        <v>3.1338513601385309</v>
      </c>
      <c r="P116" s="2">
        <v>3.8639097725298899</v>
      </c>
      <c r="Q116" s="4">
        <f>SUM(Frame512[[#This Row],[MgO]:[K2O]],Frame512[[#This Row],[FeO]])/SUM(Frame512[[#This Row],[Al2O3]],Frame512[[#This Row],[Fe2O3]])</f>
        <v>0.86566473352990148</v>
      </c>
    </row>
    <row r="117" spans="1:17" x14ac:dyDescent="0.2">
      <c r="A117" s="1" t="s">
        <v>130</v>
      </c>
      <c r="B117" s="1" t="s">
        <v>263</v>
      </c>
      <c r="C117" s="1" t="s">
        <v>297</v>
      </c>
      <c r="D117" s="1" t="s">
        <v>299</v>
      </c>
      <c r="E117" s="2">
        <v>1</v>
      </c>
      <c r="F117" s="3">
        <v>860</v>
      </c>
      <c r="G117" s="2">
        <v>67.161514881413908</v>
      </c>
      <c r="H117" s="2">
        <v>0.26651394794211858</v>
      </c>
      <c r="I117" s="2">
        <v>14.896226018907701</v>
      </c>
      <c r="J117" s="2">
        <v>1.434516010032781</v>
      </c>
      <c r="K117" s="2">
        <v>0.92377072836911889</v>
      </c>
      <c r="L117" s="2">
        <v>0.35217914549494239</v>
      </c>
      <c r="M117" s="2">
        <v>1.2754596080087111</v>
      </c>
      <c r="N117" s="2">
        <v>5.9013802758611984</v>
      </c>
      <c r="O117" s="2">
        <v>3.112502177752599</v>
      </c>
      <c r="P117" s="2">
        <v>4.6759372062169318</v>
      </c>
      <c r="Q117" s="4">
        <f>SUM(Frame512[[#This Row],[MgO]:[K2O]],Frame512[[#This Row],[FeO]])/SUM(Frame512[[#This Row],[Al2O3]],Frame512[[#This Row],[Fe2O3]])</f>
        <v>0.76334005689533058</v>
      </c>
    </row>
    <row r="118" spans="1:17" x14ac:dyDescent="0.2">
      <c r="A118" s="1" t="s">
        <v>131</v>
      </c>
      <c r="B118" s="1" t="s">
        <v>263</v>
      </c>
      <c r="C118" s="1" t="s">
        <v>296</v>
      </c>
      <c r="D118" s="1" t="s">
        <v>298</v>
      </c>
      <c r="E118" s="2">
        <v>25</v>
      </c>
      <c r="F118" s="3">
        <v>860</v>
      </c>
      <c r="G118" s="2">
        <v>60.812793194830753</v>
      </c>
      <c r="H118" s="2">
        <v>0.92494492645387061</v>
      </c>
      <c r="I118" s="2">
        <v>16.041721603245421</v>
      </c>
      <c r="J118" s="2">
        <v>2.6427356093442329</v>
      </c>
      <c r="K118" s="2">
        <v>1.618698972559935</v>
      </c>
      <c r="L118" s="2">
        <v>1.429460340883254</v>
      </c>
      <c r="M118" s="2">
        <v>3.615693803410585</v>
      </c>
      <c r="N118" s="2">
        <v>4.9890968760239094</v>
      </c>
      <c r="O118" s="2">
        <v>2.1768905844823419</v>
      </c>
      <c r="P118" s="2">
        <v>5.7479640887657064</v>
      </c>
      <c r="Q118" s="4">
        <f>SUM(Frame512[[#This Row],[MgO]:[K2O]],Frame512[[#This Row],[FeO]])/SUM(Frame512[[#This Row],[Al2O3]],Frame512[[#This Row],[Fe2O3]])</f>
        <v>0.84108286948126398</v>
      </c>
    </row>
    <row r="119" spans="1:17" x14ac:dyDescent="0.2">
      <c r="A119" s="1" t="s">
        <v>132</v>
      </c>
      <c r="B119" s="1" t="s">
        <v>264</v>
      </c>
      <c r="C119" s="1" t="s">
        <v>296</v>
      </c>
      <c r="D119" s="1" t="s">
        <v>300</v>
      </c>
      <c r="E119" s="2">
        <v>10</v>
      </c>
      <c r="F119" s="3">
        <v>970</v>
      </c>
      <c r="G119" s="2">
        <v>63.331337674569987</v>
      </c>
      <c r="H119" s="2">
        <v>0.77448539880666112</v>
      </c>
      <c r="I119" s="2">
        <v>16.470069240445451</v>
      </c>
      <c r="J119" s="2">
        <v>2.5218491852896272</v>
      </c>
      <c r="K119" s="2">
        <v>1.350392856810398</v>
      </c>
      <c r="L119" s="2">
        <v>0.85291429995163948</v>
      </c>
      <c r="M119" s="2">
        <v>3.960659507821406</v>
      </c>
      <c r="N119" s="2">
        <v>4.0979100848251173</v>
      </c>
      <c r="O119" s="2">
        <v>3.1665668837285001</v>
      </c>
      <c r="P119" s="2">
        <v>3.473814867751206</v>
      </c>
      <c r="Q119" s="4">
        <f>SUM(Frame512[[#This Row],[MgO]:[K2O]],Frame512[[#This Row],[FeO]])/SUM(Frame512[[#This Row],[Al2O3]],Frame512[[#This Row],[Fe2O3]])</f>
        <v>0.8192772938174544</v>
      </c>
    </row>
    <row r="120" spans="1:17" x14ac:dyDescent="0.2">
      <c r="A120" s="1" t="s">
        <v>133</v>
      </c>
      <c r="B120" s="1" t="s">
        <v>264</v>
      </c>
      <c r="C120" s="1" t="s">
        <v>296</v>
      </c>
      <c r="D120" s="1" t="s">
        <v>300</v>
      </c>
      <c r="E120" s="2">
        <v>22</v>
      </c>
      <c r="F120" s="3">
        <v>960</v>
      </c>
      <c r="G120" s="2">
        <v>67.882601938854805</v>
      </c>
      <c r="H120" s="2">
        <v>0.38790058250774201</v>
      </c>
      <c r="I120" s="2">
        <v>15.90392388281742</v>
      </c>
      <c r="J120" s="2">
        <v>0.97650018435226782</v>
      </c>
      <c r="K120" s="2">
        <v>0.53428180467100617</v>
      </c>
      <c r="L120" s="2">
        <v>0.24243786406733869</v>
      </c>
      <c r="M120" s="2">
        <v>3.248667378502339</v>
      </c>
      <c r="N120" s="2">
        <v>4.247511378459774</v>
      </c>
      <c r="O120" s="2">
        <v>2.986834485309612</v>
      </c>
      <c r="P120" s="2">
        <v>3.5893405004577028</v>
      </c>
      <c r="Q120" s="4">
        <f>SUM(Frame512[[#This Row],[MgO]:[K2O]],Frame512[[#This Row],[FeO]])/SUM(Frame512[[#This Row],[Al2O3]],Frame512[[#This Row],[Fe2O3]])</f>
        <v>0.71187522003073678</v>
      </c>
    </row>
    <row r="121" spans="1:17" x14ac:dyDescent="0.2">
      <c r="A121" s="1" t="s">
        <v>134</v>
      </c>
      <c r="B121" s="1" t="s">
        <v>264</v>
      </c>
      <c r="C121" s="1" t="s">
        <v>296</v>
      </c>
      <c r="D121" s="1" t="s">
        <v>298</v>
      </c>
      <c r="E121" s="2">
        <v>17</v>
      </c>
      <c r="F121" s="3">
        <v>930</v>
      </c>
      <c r="G121" s="2">
        <v>67.314874718939791</v>
      </c>
      <c r="H121" s="2">
        <v>0.45197130168430988</v>
      </c>
      <c r="I121" s="2">
        <v>15.00160065164944</v>
      </c>
      <c r="J121" s="2">
        <v>1.9288298992217561</v>
      </c>
      <c r="K121" s="2">
        <v>1.0789850139248549</v>
      </c>
      <c r="L121" s="2">
        <v>0.75969644325660635</v>
      </c>
      <c r="M121" s="2">
        <v>2.6252801140386519</v>
      </c>
      <c r="N121" s="2">
        <v>4.2023714645966699</v>
      </c>
      <c r="O121" s="2">
        <v>3.356127325272857</v>
      </c>
      <c r="P121" s="2">
        <v>3.2802630674150688</v>
      </c>
      <c r="Q121" s="4">
        <f>SUM(Frame512[[#This Row],[MgO]:[K2O]],Frame512[[#This Row],[FeO]])/SUM(Frame512[[#This Row],[Al2O3]],Frame512[[#This Row],[Fe2O3]])</f>
        <v>0.800487340081393</v>
      </c>
    </row>
    <row r="122" spans="1:17" x14ac:dyDescent="0.2">
      <c r="A122" s="1" t="s">
        <v>135</v>
      </c>
      <c r="B122" s="1" t="s">
        <v>264</v>
      </c>
      <c r="C122" s="1" t="s">
        <v>296</v>
      </c>
      <c r="D122" s="1" t="s">
        <v>300</v>
      </c>
      <c r="E122" s="2">
        <v>22</v>
      </c>
      <c r="F122" s="3">
        <v>960</v>
      </c>
      <c r="G122" s="2">
        <v>62.419892002182721</v>
      </c>
      <c r="H122" s="2">
        <v>0.63793914782104988</v>
      </c>
      <c r="I122" s="2">
        <v>16.684562327627461</v>
      </c>
      <c r="J122" s="2">
        <v>2.530955919546741</v>
      </c>
      <c r="K122" s="2">
        <v>1.4090054189005241</v>
      </c>
      <c r="L122" s="2">
        <v>1.2562493987860679</v>
      </c>
      <c r="M122" s="2">
        <v>3.4939436403737498</v>
      </c>
      <c r="N122" s="2">
        <v>4.3576151020391718</v>
      </c>
      <c r="O122" s="2">
        <v>3.9355938196344771</v>
      </c>
      <c r="P122" s="2">
        <v>3.2742432230880301</v>
      </c>
      <c r="Q122" s="4">
        <f>SUM(Frame512[[#This Row],[MgO]:[K2O]],Frame512[[#This Row],[FeO]])/SUM(Frame512[[#This Row],[Al2O3]],Frame512[[#This Row],[Fe2O3]])</f>
        <v>0.86076765503413821</v>
      </c>
    </row>
    <row r="123" spans="1:17" x14ac:dyDescent="0.2">
      <c r="A123" s="1" t="s">
        <v>136</v>
      </c>
      <c r="B123" s="1" t="s">
        <v>264</v>
      </c>
      <c r="C123" s="1" t="s">
        <v>296</v>
      </c>
      <c r="D123" s="1" t="s">
        <v>300</v>
      </c>
      <c r="E123" s="2">
        <v>15</v>
      </c>
      <c r="F123" s="3">
        <v>920</v>
      </c>
      <c r="G123" s="2">
        <v>65.152314389805369</v>
      </c>
      <c r="H123" s="2">
        <v>0.54618706674088346</v>
      </c>
      <c r="I123" s="2">
        <v>15.215211144924609</v>
      </c>
      <c r="J123" s="2">
        <v>2.3347089116862132</v>
      </c>
      <c r="K123" s="2">
        <v>1.3160368762441741</v>
      </c>
      <c r="L123" s="2">
        <v>1.1508941763468621</v>
      </c>
      <c r="M123" s="2">
        <v>3.0235355480298911</v>
      </c>
      <c r="N123" s="2">
        <v>3.7355294028885431</v>
      </c>
      <c r="O123" s="2">
        <v>3.8525694886187312</v>
      </c>
      <c r="P123" s="2">
        <v>3.6730129947147119</v>
      </c>
      <c r="Q123" s="4">
        <f>SUM(Frame512[[#This Row],[MgO]:[K2O]],Frame512[[#This Row],[FeO]])/SUM(Frame512[[#This Row],[Al2O3]],Frame512[[#This Row],[Fe2O3]])</f>
        <v>0.85276305270589881</v>
      </c>
    </row>
    <row r="124" spans="1:17" x14ac:dyDescent="0.2">
      <c r="A124" s="1" t="s">
        <v>137</v>
      </c>
      <c r="B124" s="1" t="s">
        <v>264</v>
      </c>
      <c r="C124" s="1" t="s">
        <v>296</v>
      </c>
      <c r="D124" s="1" t="s">
        <v>300</v>
      </c>
      <c r="E124" s="2">
        <v>25</v>
      </c>
      <c r="F124" s="3">
        <v>960</v>
      </c>
      <c r="G124" s="2">
        <v>64.336953262835522</v>
      </c>
      <c r="H124" s="2">
        <v>0.58223487115688244</v>
      </c>
      <c r="I124" s="2">
        <v>16.205537247199899</v>
      </c>
      <c r="J124" s="2">
        <v>2.3256449538417239</v>
      </c>
      <c r="K124" s="2">
        <v>1.254591305350935</v>
      </c>
      <c r="L124" s="2">
        <v>0.89276013577388669</v>
      </c>
      <c r="M124" s="2">
        <v>3.4837053124220141</v>
      </c>
      <c r="N124" s="2">
        <v>4.0368284400210523</v>
      </c>
      <c r="O124" s="2">
        <v>3.4060739962677631</v>
      </c>
      <c r="P124" s="2">
        <v>3.4756704751303231</v>
      </c>
      <c r="Q124" s="4">
        <f>SUM(Frame512[[#This Row],[MgO]:[K2O]],Frame512[[#This Row],[FeO]])/SUM(Frame512[[#This Row],[Al2O3]],Frame512[[#This Row],[Fe2O3]])</f>
        <v>0.81013222759232928</v>
      </c>
    </row>
    <row r="125" spans="1:17" x14ac:dyDescent="0.2">
      <c r="A125" s="1" t="s">
        <v>138</v>
      </c>
      <c r="B125" s="1" t="s">
        <v>264</v>
      </c>
      <c r="C125" s="1" t="s">
        <v>296</v>
      </c>
      <c r="D125" s="1" t="s">
        <v>300</v>
      </c>
      <c r="E125" s="2">
        <v>12</v>
      </c>
      <c r="F125" s="3">
        <v>960</v>
      </c>
      <c r="G125" s="2">
        <v>62.528880064175517</v>
      </c>
      <c r="H125" s="2">
        <v>0.50100181253268516</v>
      </c>
      <c r="I125" s="2">
        <v>16.475251912132531</v>
      </c>
      <c r="J125" s="2">
        <v>2.5177589183053648</v>
      </c>
      <c r="K125" s="2">
        <v>1.3726562836139911</v>
      </c>
      <c r="L125" s="2">
        <v>1.310312432777792</v>
      </c>
      <c r="M125" s="2">
        <v>4.1332649533946526</v>
      </c>
      <c r="N125" s="2">
        <v>3.9983798500204681</v>
      </c>
      <c r="O125" s="2">
        <v>3.391396884836638</v>
      </c>
      <c r="P125" s="2">
        <v>3.771096888210336</v>
      </c>
      <c r="Q125" s="4">
        <f>SUM(Frame512[[#This Row],[MgO]:[K2O]],Frame512[[#This Row],[FeO]])/SUM(Frame512[[#This Row],[Al2O3]],Frame512[[#This Row],[Fe2O3]])</f>
        <v>0.86010712689531654</v>
      </c>
    </row>
    <row r="126" spans="1:17" x14ac:dyDescent="0.2">
      <c r="A126" s="1" t="s">
        <v>139</v>
      </c>
      <c r="B126" s="1" t="s">
        <v>265</v>
      </c>
      <c r="C126" s="1" t="s">
        <v>296</v>
      </c>
      <c r="D126" s="1" t="s">
        <v>300</v>
      </c>
      <c r="E126" s="2">
        <v>40</v>
      </c>
      <c r="F126" s="3">
        <v>865</v>
      </c>
      <c r="G126" s="2">
        <v>74.033171152455992</v>
      </c>
      <c r="H126" s="2">
        <v>0.32840703329508719</v>
      </c>
      <c r="I126" s="2">
        <v>12.512897921297251</v>
      </c>
      <c r="J126" s="2">
        <v>0.85215299903440223</v>
      </c>
      <c r="K126" s="2">
        <v>0.49871593468379538</v>
      </c>
      <c r="L126" s="2">
        <v>0.12978960597290881</v>
      </c>
      <c r="M126" s="2">
        <v>0.79840272765152953</v>
      </c>
      <c r="N126" s="2">
        <v>2.9635293363814159</v>
      </c>
      <c r="O126" s="2">
        <v>4.2928895430130272</v>
      </c>
      <c r="P126" s="2">
        <v>3.5900437462146062</v>
      </c>
      <c r="Q126" s="4">
        <f>SUM(Frame512[[#This Row],[MgO]:[K2O]],Frame512[[#This Row],[FeO]])/SUM(Frame512[[#This Row],[Al2O3]],Frame512[[#This Row],[Fe2O3]])</f>
        <v>0.69451524707669954</v>
      </c>
    </row>
    <row r="127" spans="1:17" x14ac:dyDescent="0.2">
      <c r="A127" s="1" t="s">
        <v>139</v>
      </c>
      <c r="B127" s="1" t="s">
        <v>265</v>
      </c>
      <c r="C127" s="1" t="s">
        <v>296</v>
      </c>
      <c r="D127" s="1" t="s">
        <v>298</v>
      </c>
      <c r="E127" s="2">
        <v>37</v>
      </c>
      <c r="F127" s="3">
        <v>825</v>
      </c>
      <c r="G127" s="2">
        <v>73.332906810051483</v>
      </c>
      <c r="H127" s="2">
        <v>0.32530069958505581</v>
      </c>
      <c r="I127" s="2">
        <v>12.39454102670485</v>
      </c>
      <c r="J127" s="2">
        <v>0.83394511354216283</v>
      </c>
      <c r="K127" s="2">
        <v>0.51906478660297894</v>
      </c>
      <c r="L127" s="2">
        <v>0.12856195312942331</v>
      </c>
      <c r="M127" s="2">
        <v>0.79085080258402807</v>
      </c>
      <c r="N127" s="2">
        <v>2.9354979297884971</v>
      </c>
      <c r="O127" s="2">
        <v>4.2522839951747109</v>
      </c>
      <c r="P127" s="2">
        <v>4.4870468828368271</v>
      </c>
      <c r="Q127" s="4">
        <f>SUM(Frame512[[#This Row],[MgO]:[K2O]],Frame512[[#This Row],[FeO]])/SUM(Frame512[[#This Row],[Al2O3]],Frame512[[#This Row],[Fe2O3]])</f>
        <v>0.69238134750905356</v>
      </c>
    </row>
    <row r="128" spans="1:17" x14ac:dyDescent="0.2">
      <c r="A128" s="1" t="s">
        <v>140</v>
      </c>
      <c r="B128" s="1" t="s">
        <v>266</v>
      </c>
      <c r="C128" s="1" t="s">
        <v>297</v>
      </c>
      <c r="D128" s="1" t="s">
        <v>298</v>
      </c>
      <c r="E128" s="2">
        <v>25</v>
      </c>
      <c r="F128" s="3">
        <v>850</v>
      </c>
      <c r="G128" s="2">
        <v>68.988418192905783</v>
      </c>
      <c r="H128" s="2">
        <v>0.21736076964888129</v>
      </c>
      <c r="I128" s="2">
        <v>14.08119768594926</v>
      </c>
      <c r="J128" s="2">
        <v>1.4952639584122831</v>
      </c>
      <c r="K128" s="2">
        <v>0.90526127986120852</v>
      </c>
      <c r="L128" s="2">
        <v>0.41582060280655531</v>
      </c>
      <c r="M128" s="2">
        <v>1.7861384984190669</v>
      </c>
      <c r="N128" s="2">
        <v>4.6401799085913336</v>
      </c>
      <c r="O128" s="2">
        <v>2.2964637836816579</v>
      </c>
      <c r="P128" s="2">
        <v>5.1738953197239734</v>
      </c>
      <c r="Q128" s="4">
        <f>SUM(Frame512[[#This Row],[MgO]:[K2O]],Frame512[[#This Row],[FeO]])/SUM(Frame512[[#This Row],[Al2O3]],Frame512[[#This Row],[Fe2O3]])</f>
        <v>0.70956499972212184</v>
      </c>
    </row>
    <row r="129" spans="1:17" x14ac:dyDescent="0.2">
      <c r="A129" s="1" t="s">
        <v>141</v>
      </c>
      <c r="B129" s="1" t="s">
        <v>266</v>
      </c>
      <c r="C129" s="1" t="s">
        <v>296</v>
      </c>
      <c r="D129" s="1" t="s">
        <v>300</v>
      </c>
      <c r="E129" s="2">
        <v>27</v>
      </c>
      <c r="F129" s="3">
        <v>900</v>
      </c>
      <c r="G129" s="2">
        <v>70.349300961996079</v>
      </c>
      <c r="H129" s="2">
        <v>0.47782740221997261</v>
      </c>
      <c r="I129" s="2">
        <v>13.30913494048084</v>
      </c>
      <c r="J129" s="2">
        <v>1.5670462237521789</v>
      </c>
      <c r="K129" s="2">
        <v>0.91214056997926229</v>
      </c>
      <c r="L129" s="2">
        <v>0.55833328623322143</v>
      </c>
      <c r="M129" s="2">
        <v>1.8001435263036629</v>
      </c>
      <c r="N129" s="2">
        <v>4.655219291201119</v>
      </c>
      <c r="O129" s="2">
        <v>2.789067293454333</v>
      </c>
      <c r="P129" s="2">
        <v>3.581786504379334</v>
      </c>
      <c r="Q129" s="4">
        <f>SUM(Frame512[[#This Row],[MgO]:[K2O]],Frame512[[#This Row],[FeO]])/SUM(Frame512[[#This Row],[Al2O3]],Frame512[[#This Row],[Fe2O3]])</f>
        <v>0.79949295775767348</v>
      </c>
    </row>
    <row r="130" spans="1:17" x14ac:dyDescent="0.2">
      <c r="A130" s="1" t="s">
        <v>142</v>
      </c>
      <c r="B130" s="1" t="s">
        <v>266</v>
      </c>
      <c r="C130" s="1" t="s">
        <v>296</v>
      </c>
      <c r="D130" s="1" t="s">
        <v>300</v>
      </c>
      <c r="E130" s="2">
        <v>30</v>
      </c>
      <c r="F130" s="3">
        <v>910</v>
      </c>
      <c r="G130" s="2">
        <v>68.865201668240246</v>
      </c>
      <c r="H130" s="2">
        <v>0.43121908811208481</v>
      </c>
      <c r="I130" s="2">
        <v>13.990771903916469</v>
      </c>
      <c r="J130" s="2">
        <v>1.5171511255068171</v>
      </c>
      <c r="K130" s="2">
        <v>0.91225782821505441</v>
      </c>
      <c r="L130" s="2">
        <v>0.43511271418984632</v>
      </c>
      <c r="M130" s="2">
        <v>2.1757582522531189</v>
      </c>
      <c r="N130" s="2">
        <v>5.0003892903651934</v>
      </c>
      <c r="O130" s="2">
        <v>3.2893353104929051</v>
      </c>
      <c r="P130" s="2">
        <v>3.3828028187082619</v>
      </c>
      <c r="Q130" s="4">
        <f>SUM(Frame512[[#This Row],[MgO]:[K2O]],Frame512[[#This Row],[FeO]])/SUM(Frame512[[#This Row],[Al2O3]],Frame512[[#This Row],[Fe2O3]])</f>
        <v>0.83323638991571802</v>
      </c>
    </row>
    <row r="131" spans="1:17" x14ac:dyDescent="0.2">
      <c r="A131" s="1" t="s">
        <v>143</v>
      </c>
      <c r="B131" s="1" t="s">
        <v>266</v>
      </c>
      <c r="C131" s="1" t="s">
        <v>296</v>
      </c>
      <c r="D131" s="1" t="s">
        <v>298</v>
      </c>
      <c r="E131" s="2">
        <v>36</v>
      </c>
      <c r="F131" s="3">
        <v>880</v>
      </c>
      <c r="G131" s="2">
        <v>72.120609871594354</v>
      </c>
      <c r="H131" s="2">
        <v>0.42950231988697651</v>
      </c>
      <c r="I131" s="2">
        <v>12.537311328523121</v>
      </c>
      <c r="J131" s="2">
        <v>1.245903379745702</v>
      </c>
      <c r="K131" s="2">
        <v>0.75072825963492562</v>
      </c>
      <c r="L131" s="2">
        <v>0.29736620695692401</v>
      </c>
      <c r="M131" s="2">
        <v>1.3490833337555419</v>
      </c>
      <c r="N131" s="2">
        <v>4.4308524082410576</v>
      </c>
      <c r="O131" s="2">
        <v>3.2536342719108431</v>
      </c>
      <c r="P131" s="2">
        <v>3.5850086197505422</v>
      </c>
      <c r="Q131" s="4">
        <f>SUM(Frame512[[#This Row],[MgO]:[K2O]],Frame512[[#This Row],[FeO]])/SUM(Frame512[[#This Row],[Al2O3]],Frame512[[#This Row],[Fe2O3]])</f>
        <v>0.7959668941711967</v>
      </c>
    </row>
    <row r="132" spans="1:17" x14ac:dyDescent="0.2">
      <c r="A132" s="1" t="s">
        <v>144</v>
      </c>
      <c r="B132" s="1" t="s">
        <v>266</v>
      </c>
      <c r="C132" s="1" t="s">
        <v>296</v>
      </c>
      <c r="D132" s="1" t="s">
        <v>300</v>
      </c>
      <c r="E132" s="2">
        <v>25</v>
      </c>
      <c r="F132" s="3">
        <v>880</v>
      </c>
      <c r="G132" s="2">
        <v>72.04588675090919</v>
      </c>
      <c r="H132" s="2">
        <v>0.50656704567750621</v>
      </c>
      <c r="I132" s="2">
        <v>12.717964124344221</v>
      </c>
      <c r="J132" s="2">
        <v>1.200087501697559</v>
      </c>
      <c r="K132" s="2">
        <v>0.72050705097323109</v>
      </c>
      <c r="L132" s="2">
        <v>0.1148109694015826</v>
      </c>
      <c r="M132" s="2">
        <v>1.1945067202671631</v>
      </c>
      <c r="N132" s="2">
        <v>4.5895685018282668</v>
      </c>
      <c r="O132" s="2">
        <v>3.1252866197258911</v>
      </c>
      <c r="P132" s="2">
        <v>3.7848147151754081</v>
      </c>
      <c r="Q132" s="4">
        <f>SUM(Frame512[[#This Row],[MgO]:[K2O]],Frame512[[#This Row],[FeO]])/SUM(Frame512[[#This Row],[Al2O3]],Frame512[[#This Row],[Fe2O3]])</f>
        <v>0.7608201989300275</v>
      </c>
    </row>
    <row r="133" spans="1:17" x14ac:dyDescent="0.2">
      <c r="A133" s="1" t="s">
        <v>145</v>
      </c>
      <c r="B133" s="1" t="s">
        <v>266</v>
      </c>
      <c r="C133" s="1" t="s">
        <v>296</v>
      </c>
      <c r="D133" s="1" t="s">
        <v>298</v>
      </c>
      <c r="E133" s="2">
        <v>27</v>
      </c>
      <c r="F133" s="3">
        <v>900</v>
      </c>
      <c r="G133" s="2">
        <v>71.090447547489148</v>
      </c>
      <c r="H133" s="2">
        <v>0.35552390726038052</v>
      </c>
      <c r="I133" s="2">
        <v>13.529650498071881</v>
      </c>
      <c r="J133" s="2">
        <v>1.160635865439658</v>
      </c>
      <c r="K133" s="2">
        <v>0.67800438025756671</v>
      </c>
      <c r="L133" s="2">
        <v>0.201009680351834</v>
      </c>
      <c r="M133" s="2">
        <v>1.6898213794910839</v>
      </c>
      <c r="N133" s="2">
        <v>4.7219327589792428</v>
      </c>
      <c r="O133" s="2">
        <v>2.7872624450405441</v>
      </c>
      <c r="P133" s="2">
        <v>3.785711537618675</v>
      </c>
      <c r="Q133" s="4">
        <f>SUM(Frame512[[#This Row],[MgO]:[K2O]],Frame512[[#This Row],[FeO]])/SUM(Frame512[[#This Row],[Al2O3]],Frame512[[#This Row],[Fe2O3]])</f>
        <v>0.74330790125049107</v>
      </c>
    </row>
    <row r="134" spans="1:17" x14ac:dyDescent="0.2">
      <c r="A134" s="1" t="s">
        <v>146</v>
      </c>
      <c r="B134" s="1" t="s">
        <v>266</v>
      </c>
      <c r="C134" s="1" t="s">
        <v>296</v>
      </c>
      <c r="D134" s="1" t="s">
        <v>298</v>
      </c>
      <c r="E134" s="2">
        <v>30</v>
      </c>
      <c r="F134" s="3">
        <v>860</v>
      </c>
      <c r="G134" s="2">
        <v>74.609959251361943</v>
      </c>
      <c r="H134" s="2">
        <v>0.38933979677884262</v>
      </c>
      <c r="I134" s="2">
        <v>11.84719324963968</v>
      </c>
      <c r="J134" s="2">
        <v>0.64813609411843376</v>
      </c>
      <c r="K134" s="2">
        <v>0.39503375728994289</v>
      </c>
      <c r="L134" s="2">
        <v>0.19520671686078839</v>
      </c>
      <c r="M134" s="2">
        <v>0.52071391722615312</v>
      </c>
      <c r="N134" s="2">
        <v>4.3298801866891488</v>
      </c>
      <c r="O134" s="2">
        <v>3.173085182572116</v>
      </c>
      <c r="P134" s="2">
        <v>3.891451847462966</v>
      </c>
      <c r="Q134" s="4">
        <f>SUM(Frame512[[#This Row],[MgO]:[K2O]],Frame512[[#This Row],[FeO]])/SUM(Frame512[[#This Row],[Al2O3]],Frame512[[#This Row],[Fe2O3]])</f>
        <v>0.72429812749326794</v>
      </c>
    </row>
    <row r="135" spans="1:17" x14ac:dyDescent="0.2">
      <c r="A135" s="1" t="s">
        <v>147</v>
      </c>
      <c r="B135" s="1" t="s">
        <v>266</v>
      </c>
      <c r="C135" s="1" t="s">
        <v>296</v>
      </c>
      <c r="D135" s="1" t="s">
        <v>298</v>
      </c>
      <c r="E135" s="2">
        <v>26</v>
      </c>
      <c r="F135" s="3">
        <v>880</v>
      </c>
      <c r="G135" s="2">
        <v>73.313507173140906</v>
      </c>
      <c r="H135" s="2">
        <v>0.256237815689903</v>
      </c>
      <c r="I135" s="2">
        <v>12.85592280634383</v>
      </c>
      <c r="J135" s="2">
        <v>0.59795769413010524</v>
      </c>
      <c r="K135" s="2">
        <v>0.36007410876851981</v>
      </c>
      <c r="L135" s="2">
        <v>0.1549604851264291</v>
      </c>
      <c r="M135" s="2">
        <v>0.97907327413186884</v>
      </c>
      <c r="N135" s="2">
        <v>4.4728656394591031</v>
      </c>
      <c r="O135" s="2">
        <v>3.3167906881976341</v>
      </c>
      <c r="P135" s="2">
        <v>3.6926103150117111</v>
      </c>
      <c r="Q135" s="4">
        <f>SUM(Frame512[[#This Row],[MgO]:[K2O]],Frame512[[#This Row],[FeO]])/SUM(Frame512[[#This Row],[Al2O3]],Frame512[[#This Row],[Fe2O3]])</f>
        <v>0.72046383199115593</v>
      </c>
    </row>
    <row r="136" spans="1:17" x14ac:dyDescent="0.2">
      <c r="A136" s="1" t="s">
        <v>148</v>
      </c>
      <c r="B136" s="1" t="s">
        <v>266</v>
      </c>
      <c r="C136" s="1" t="s">
        <v>296</v>
      </c>
      <c r="D136" s="1" t="s">
        <v>298</v>
      </c>
      <c r="E136" s="2">
        <v>30</v>
      </c>
      <c r="F136" s="3">
        <v>900</v>
      </c>
      <c r="G136" s="2">
        <v>72.724590319202164</v>
      </c>
      <c r="H136" s="2">
        <v>0.35360372715813959</v>
      </c>
      <c r="I136" s="2">
        <v>12.754914003231351</v>
      </c>
      <c r="J136" s="2">
        <v>1.102669211743718</v>
      </c>
      <c r="K136" s="2">
        <v>0.64223677435700766</v>
      </c>
      <c r="L136" s="2">
        <v>0.27033555025810352</v>
      </c>
      <c r="M136" s="2">
        <v>1.316227105810599</v>
      </c>
      <c r="N136" s="2">
        <v>4.4210917260237261</v>
      </c>
      <c r="O136" s="2">
        <v>3.1260878918766042</v>
      </c>
      <c r="P136" s="2">
        <v>3.288243690338577</v>
      </c>
      <c r="Q136" s="4">
        <f>SUM(Frame512[[#This Row],[MgO]:[K2O]],Frame512[[#This Row],[FeO]])/SUM(Frame512[[#This Row],[Al2O3]],Frame512[[#This Row],[Fe2O3]])</f>
        <v>0.76407376879245836</v>
      </c>
    </row>
    <row r="137" spans="1:17" x14ac:dyDescent="0.2">
      <c r="A137" s="1" t="s">
        <v>149</v>
      </c>
      <c r="B137" s="1" t="s">
        <v>266</v>
      </c>
      <c r="C137" s="1" t="s">
        <v>296</v>
      </c>
      <c r="D137" s="1" t="s">
        <v>301</v>
      </c>
      <c r="E137" s="2">
        <v>34</v>
      </c>
      <c r="F137" s="3">
        <v>980</v>
      </c>
      <c r="G137" s="2">
        <v>65.394600059064359</v>
      </c>
      <c r="H137" s="2">
        <v>0.58168392641998823</v>
      </c>
      <c r="I137" s="2">
        <v>17.14677187893545</v>
      </c>
      <c r="J137" s="2">
        <v>1.0777893243836441</v>
      </c>
      <c r="K137" s="2">
        <v>0.59892423642924653</v>
      </c>
      <c r="L137" s="2">
        <v>6.7722037171557906E-2</v>
      </c>
      <c r="M137" s="2">
        <v>3.2729334971758521</v>
      </c>
      <c r="N137" s="2">
        <v>5.2022859633098406</v>
      </c>
      <c r="O137" s="2">
        <v>2.9695629570891189</v>
      </c>
      <c r="P137" s="2">
        <v>3.6877261200209288</v>
      </c>
      <c r="Q137" s="4">
        <f>SUM(Frame512[[#This Row],[MgO]:[K2O]],Frame512[[#This Row],[FeO]])/SUM(Frame512[[#This Row],[Al2O3]],Frame512[[#This Row],[Fe2O3]])</f>
        <v>0.70948435594076253</v>
      </c>
    </row>
    <row r="138" spans="1:17" x14ac:dyDescent="0.2">
      <c r="A138" s="1" t="s">
        <v>150</v>
      </c>
      <c r="B138" s="1" t="s">
        <v>267</v>
      </c>
      <c r="C138" s="1" t="s">
        <v>296</v>
      </c>
      <c r="D138" s="1" t="s">
        <v>300</v>
      </c>
      <c r="E138" s="2">
        <v>28</v>
      </c>
      <c r="F138" s="3">
        <v>850</v>
      </c>
      <c r="G138" s="2">
        <v>68.750532375441992</v>
      </c>
      <c r="H138" s="2">
        <v>0.50494741292697509</v>
      </c>
      <c r="I138" s="2">
        <v>12.97326430135459</v>
      </c>
      <c r="J138" s="2">
        <v>1.5779407982729221</v>
      </c>
      <c r="K138" s="2">
        <v>1.115425493048106</v>
      </c>
      <c r="L138" s="2">
        <v>0.2330526521201424</v>
      </c>
      <c r="M138" s="2">
        <v>1.00989482585395</v>
      </c>
      <c r="N138" s="2">
        <v>5.5058689063383621</v>
      </c>
      <c r="O138" s="2">
        <v>5.0494741292697496</v>
      </c>
      <c r="P138" s="2">
        <v>3.279599105373209</v>
      </c>
      <c r="Q138" s="4">
        <f>SUM(Frame512[[#This Row],[MgO]:[K2O]],Frame512[[#This Row],[FeO]])/SUM(Frame512[[#This Row],[Al2O3]],Frame512[[#This Row],[Fe2O3]])</f>
        <v>0.94943046564694589</v>
      </c>
    </row>
    <row r="139" spans="1:17" x14ac:dyDescent="0.2">
      <c r="A139" s="1" t="s">
        <v>151</v>
      </c>
      <c r="B139" s="1" t="s">
        <v>268</v>
      </c>
      <c r="C139" s="1" t="s">
        <v>296</v>
      </c>
      <c r="D139" s="1" t="s">
        <v>298</v>
      </c>
      <c r="E139" s="2">
        <v>35</v>
      </c>
      <c r="F139" s="3">
        <v>740</v>
      </c>
      <c r="G139" s="2">
        <v>74.361691594970679</v>
      </c>
      <c r="H139" s="2">
        <v>0.32505753589984621</v>
      </c>
      <c r="I139" s="2">
        <v>10.30623599117747</v>
      </c>
      <c r="J139" s="2">
        <v>1.00157995190769</v>
      </c>
      <c r="K139" s="2">
        <v>0.7377147981492157</v>
      </c>
      <c r="L139" s="2">
        <v>0.11472618914112211</v>
      </c>
      <c r="M139" s="2">
        <v>0.38242063047040731</v>
      </c>
      <c r="N139" s="2">
        <v>2.4283710034870851</v>
      </c>
      <c r="O139" s="2">
        <v>4.665531691738968</v>
      </c>
      <c r="P139" s="2">
        <v>5.6766706130575217</v>
      </c>
      <c r="Q139" s="4">
        <f>SUM(Frame512[[#This Row],[MgO]:[K2O]],Frame512[[#This Row],[FeO]])/SUM(Frame512[[#This Row],[Al2O3]],Frame512[[#This Row],[Fe2O3]])</f>
        <v>0.77803945622879189</v>
      </c>
    </row>
    <row r="140" spans="1:17" x14ac:dyDescent="0.2">
      <c r="A140" s="1" t="s">
        <v>152</v>
      </c>
      <c r="B140" s="1" t="s">
        <v>269</v>
      </c>
      <c r="C140" s="1" t="s">
        <v>297</v>
      </c>
      <c r="D140" s="1" t="s">
        <v>299</v>
      </c>
      <c r="E140" s="2">
        <v>2</v>
      </c>
      <c r="F140" s="3">
        <v>830</v>
      </c>
      <c r="G140" s="2">
        <v>69.774724422340924</v>
      </c>
      <c r="H140" s="2">
        <v>0.26120082748487</v>
      </c>
      <c r="I140" s="2">
        <v>13.232971758233321</v>
      </c>
      <c r="J140" s="2">
        <v>1.7371045815453789</v>
      </c>
      <c r="K140" s="2">
        <v>1.049985053843786</v>
      </c>
      <c r="L140" s="2">
        <v>0.41188637056447192</v>
      </c>
      <c r="M140" s="2">
        <v>2.190911591154693</v>
      </c>
      <c r="N140" s="2">
        <v>3.551067624817184</v>
      </c>
      <c r="O140" s="2">
        <v>2.4215977841558169</v>
      </c>
      <c r="P140" s="2">
        <v>5.3685499858595476</v>
      </c>
      <c r="Q140" s="4">
        <f>SUM(Frame512[[#This Row],[MgO]:[K2O]],Frame512[[#This Row],[FeO]])/SUM(Frame512[[#This Row],[Al2O3]],Frame512[[#This Row],[Fe2O3]])</f>
        <v>0.72201912306544558</v>
      </c>
    </row>
    <row r="141" spans="1:17" x14ac:dyDescent="0.2">
      <c r="A141" s="1" t="s">
        <v>153</v>
      </c>
      <c r="B141" s="1" t="s">
        <v>269</v>
      </c>
      <c r="C141" s="1" t="s">
        <v>297</v>
      </c>
      <c r="D141" s="1" t="s">
        <v>298</v>
      </c>
      <c r="E141" s="2">
        <v>20</v>
      </c>
      <c r="F141" s="3">
        <v>830</v>
      </c>
      <c r="G141" s="2">
        <v>68.867098868041737</v>
      </c>
      <c r="H141" s="2">
        <v>0.29116122807236322</v>
      </c>
      <c r="I141" s="2">
        <v>13.246120590396099</v>
      </c>
      <c r="J141" s="2">
        <v>1.8744803554395459</v>
      </c>
      <c r="K141" s="2">
        <v>1.1647293516882691</v>
      </c>
      <c r="L141" s="2">
        <v>0.49910982454015329</v>
      </c>
      <c r="M141" s="2">
        <v>2.4690154543710281</v>
      </c>
      <c r="N141" s="2">
        <v>4.0305026930121164</v>
      </c>
      <c r="O141" s="2">
        <v>2.2920240615992009</v>
      </c>
      <c r="P141" s="2">
        <v>5.2657575728395063</v>
      </c>
      <c r="Q141" s="4">
        <f>SUM(Frame512[[#This Row],[MgO]:[K2O]],Frame512[[#This Row],[FeO]])/SUM(Frame512[[#This Row],[Al2O3]],Frame512[[#This Row],[Fe2O3]])</f>
        <v>0.77477264934639467</v>
      </c>
    </row>
    <row r="142" spans="1:17" x14ac:dyDescent="0.2">
      <c r="A142" s="1" t="s">
        <v>154</v>
      </c>
      <c r="B142" s="1" t="s">
        <v>270</v>
      </c>
      <c r="C142" s="1" t="s">
        <v>296</v>
      </c>
      <c r="D142" s="1" t="s">
        <v>298</v>
      </c>
      <c r="E142" s="2">
        <v>50</v>
      </c>
      <c r="F142" s="3">
        <v>860</v>
      </c>
      <c r="G142" s="2">
        <v>69.021157179993907</v>
      </c>
      <c r="H142" s="2">
        <v>0.1901409288705066</v>
      </c>
      <c r="I142" s="2">
        <v>14.735921987464261</v>
      </c>
      <c r="J142" s="2">
        <v>1.2258187767360009</v>
      </c>
      <c r="K142" s="2">
        <v>0.72946065432450879</v>
      </c>
      <c r="L142" s="2">
        <v>0.2852113933057599</v>
      </c>
      <c r="M142" s="2">
        <v>1.521127430964053</v>
      </c>
      <c r="N142" s="2">
        <v>3.8028185774101328</v>
      </c>
      <c r="O142" s="2">
        <v>3.7077481129748779</v>
      </c>
      <c r="P142" s="2">
        <v>4.7805949579559961</v>
      </c>
      <c r="Q142" s="4">
        <f>SUM(Frame512[[#This Row],[MgO]:[K2O]],Frame512[[#This Row],[FeO]])/SUM(Frame512[[#This Row],[Al2O3]],Frame512[[#This Row],[Fe2O3]])</f>
        <v>0.68169825057567557</v>
      </c>
    </row>
    <row r="143" spans="1:17" x14ac:dyDescent="0.2">
      <c r="A143" s="1" t="s">
        <v>155</v>
      </c>
      <c r="B143" s="1" t="s">
        <v>271</v>
      </c>
      <c r="C143" s="1" t="s">
        <v>296</v>
      </c>
      <c r="D143" s="1" t="s">
        <v>298</v>
      </c>
      <c r="E143" s="2">
        <v>40</v>
      </c>
      <c r="F143" s="3">
        <v>780</v>
      </c>
      <c r="G143" s="2">
        <v>72.668226519774322</v>
      </c>
      <c r="H143" s="2">
        <v>0.28021167038473399</v>
      </c>
      <c r="I143" s="2">
        <v>12.23590960680005</v>
      </c>
      <c r="J143" s="2">
        <v>0.81346398383336271</v>
      </c>
      <c r="K143" s="2">
        <v>0.52856263692968775</v>
      </c>
      <c r="L143" s="2">
        <v>0.18680778025648939</v>
      </c>
      <c r="M143" s="2">
        <v>1.214250571667181</v>
      </c>
      <c r="N143" s="2">
        <v>2.895520593975585</v>
      </c>
      <c r="O143" s="2">
        <v>2.895520593975585</v>
      </c>
      <c r="P143" s="2">
        <v>6.2815260424029873</v>
      </c>
      <c r="Q143" s="4">
        <f>SUM(Frame512[[#This Row],[MgO]:[K2O]],Frame512[[#This Row],[FeO]])/SUM(Frame512[[#This Row],[Al2O3]],Frame512[[#This Row],[Fe2O3]])</f>
        <v>0.62717544218412613</v>
      </c>
    </row>
    <row r="144" spans="1:17" x14ac:dyDescent="0.2">
      <c r="A144" s="1" t="s">
        <v>156</v>
      </c>
      <c r="B144" s="1" t="s">
        <v>271</v>
      </c>
      <c r="C144" s="1" t="s">
        <v>297</v>
      </c>
      <c r="D144" s="1" t="s">
        <v>298</v>
      </c>
      <c r="E144" s="2">
        <v>40</v>
      </c>
      <c r="F144" s="3">
        <v>780</v>
      </c>
      <c r="G144" s="2">
        <v>67.493874724689732</v>
      </c>
      <c r="H144" s="2">
        <v>0.23370455237080939</v>
      </c>
      <c r="I144" s="2">
        <v>13.087454932765329</v>
      </c>
      <c r="J144" s="2">
        <v>1.1138905942167829</v>
      </c>
      <c r="K144" s="2">
        <v>0.85078806533957807</v>
      </c>
      <c r="L144" s="2">
        <v>0.57958728987960717</v>
      </c>
      <c r="M144" s="2">
        <v>2.00985915038896</v>
      </c>
      <c r="N144" s="2">
        <v>6.3006747319170193</v>
      </c>
      <c r="O144" s="2">
        <v>2.159430063906278</v>
      </c>
      <c r="P144" s="2">
        <v>6.1707358945259108</v>
      </c>
      <c r="Q144" s="4">
        <f>SUM(Frame512[[#This Row],[MgO]:[K2O]],Frame512[[#This Row],[FeO]])/SUM(Frame512[[#This Row],[Al2O3]],Frame512[[#This Row],[Fe2O3]])</f>
        <v>0.87266679393969759</v>
      </c>
    </row>
    <row r="145" spans="1:17" x14ac:dyDescent="0.2">
      <c r="A145" s="1" t="s">
        <v>157</v>
      </c>
      <c r="B145" s="1" t="s">
        <v>272</v>
      </c>
      <c r="C145" s="1" t="s">
        <v>296</v>
      </c>
      <c r="D145" s="1" t="s">
        <v>299</v>
      </c>
      <c r="E145" s="2">
        <v>46</v>
      </c>
      <c r="F145" s="3">
        <v>760</v>
      </c>
      <c r="G145" s="2">
        <v>72.72609875049001</v>
      </c>
      <c r="H145" s="2">
        <v>4.8484065833660009E-2</v>
      </c>
      <c r="I145" s="2">
        <v>11.994957887247489</v>
      </c>
      <c r="J145" s="2">
        <v>0.47829027141418468</v>
      </c>
      <c r="K145" s="2">
        <v>0.35151851978870641</v>
      </c>
      <c r="L145" s="2">
        <v>6.7877692167123999E-2</v>
      </c>
      <c r="M145" s="2">
        <v>0.99877175617339609</v>
      </c>
      <c r="N145" s="2">
        <v>2.782985378852084</v>
      </c>
      <c r="O145" s="2">
        <v>5.0617364730341041</v>
      </c>
      <c r="P145" s="2">
        <v>5.4892792049992298</v>
      </c>
      <c r="Q145" s="4">
        <f>SUM(Frame512[[#This Row],[MgO]:[K2O]],Frame512[[#This Row],[FeO]])/SUM(Frame512[[#This Row],[Al2O3]],Frame512[[#This Row],[Fe2O3]])</f>
        <v>0.76051346652149043</v>
      </c>
    </row>
    <row r="146" spans="1:17" x14ac:dyDescent="0.2">
      <c r="A146" s="1" t="s">
        <v>158</v>
      </c>
      <c r="B146" s="1" t="s">
        <v>272</v>
      </c>
      <c r="C146" s="1" t="s">
        <v>296</v>
      </c>
      <c r="D146" s="1" t="s">
        <v>299</v>
      </c>
      <c r="E146" s="2">
        <v>44</v>
      </c>
      <c r="F146" s="3">
        <v>730</v>
      </c>
      <c r="G146" s="2">
        <v>73.770943993632812</v>
      </c>
      <c r="H146" s="2">
        <v>9.6609408058712445E-2</v>
      </c>
      <c r="I146" s="2">
        <v>11.129403808363669</v>
      </c>
      <c r="J146" s="2">
        <v>0.36773425075568261</v>
      </c>
      <c r="K146" s="2">
        <v>0.28484144200978079</v>
      </c>
      <c r="L146" s="2">
        <v>5.7965644835227453E-2</v>
      </c>
      <c r="M146" s="2">
        <v>0.63762209318750207</v>
      </c>
      <c r="N146" s="2">
        <v>2.4635399054971678</v>
      </c>
      <c r="O146" s="2">
        <v>5.1009767455000166</v>
      </c>
      <c r="P146" s="2">
        <v>6.0903627081594136</v>
      </c>
      <c r="Q146" s="4">
        <f>SUM(Frame512[[#This Row],[MgO]:[K2O]],Frame512[[#This Row],[FeO]])/SUM(Frame512[[#This Row],[Al2O3]],Frame512[[#This Row],[Fe2O3]])</f>
        <v>0.75588341151976868</v>
      </c>
    </row>
    <row r="147" spans="1:17" x14ac:dyDescent="0.2">
      <c r="A147" s="1" t="s">
        <v>159</v>
      </c>
      <c r="B147" s="1" t="s">
        <v>273</v>
      </c>
      <c r="C147" s="1" t="s">
        <v>297</v>
      </c>
      <c r="D147" s="1" t="s">
        <v>298</v>
      </c>
      <c r="E147" s="2">
        <v>26</v>
      </c>
      <c r="F147" s="3">
        <v>810</v>
      </c>
      <c r="G147" s="2">
        <v>75.399060131472623</v>
      </c>
      <c r="H147" s="2">
        <v>4.7781406927422443E-2</v>
      </c>
      <c r="I147" s="2">
        <v>11.085286407162</v>
      </c>
      <c r="J147" s="2">
        <v>0.33101851655299458</v>
      </c>
      <c r="K147" s="2">
        <v>0.2233455500243465</v>
      </c>
      <c r="L147" s="2">
        <v>5.7337688312906927E-2</v>
      </c>
      <c r="M147" s="2">
        <v>0.21979447186614329</v>
      </c>
      <c r="N147" s="2">
        <v>3.602718082327653</v>
      </c>
      <c r="O147" s="2">
        <v>4.5392336581051316</v>
      </c>
      <c r="P147" s="2">
        <v>4.4944240872487828</v>
      </c>
      <c r="Q147" s="4">
        <f>SUM(Frame512[[#This Row],[MgO]:[K2O]],Frame512[[#This Row],[FeO]])/SUM(Frame512[[#This Row],[Al2O3]],Frame512[[#This Row],[Fe2O3]])</f>
        <v>0.77375428347938791</v>
      </c>
    </row>
    <row r="148" spans="1:17" x14ac:dyDescent="0.2">
      <c r="A148" s="1" t="s">
        <v>160</v>
      </c>
      <c r="B148" s="1" t="s">
        <v>273</v>
      </c>
      <c r="C148" s="1" t="s">
        <v>297</v>
      </c>
      <c r="D148" s="1" t="s">
        <v>298</v>
      </c>
      <c r="E148" s="2">
        <v>33</v>
      </c>
      <c r="F148" s="3">
        <v>785</v>
      </c>
      <c r="G148" s="2">
        <v>73.769285372448095</v>
      </c>
      <c r="H148" s="2">
        <v>9.5063512077897067E-2</v>
      </c>
      <c r="I148" s="2">
        <v>11.50268496142554</v>
      </c>
      <c r="J148" s="2">
        <v>0.42710634835199041</v>
      </c>
      <c r="K148" s="2">
        <v>0.30694750851030522</v>
      </c>
      <c r="L148" s="2">
        <v>9.5063512077897067E-2</v>
      </c>
      <c r="M148" s="2">
        <v>0.65593823333748991</v>
      </c>
      <c r="N148" s="2">
        <v>3.5743880541289279</v>
      </c>
      <c r="O148" s="2">
        <v>4.7816946575182229</v>
      </c>
      <c r="P148" s="2">
        <v>4.7918278401236387</v>
      </c>
      <c r="Q148" s="4">
        <f>SUM(Frame512[[#This Row],[MgO]:[K2O]],Frame512[[#This Row],[FeO]])/SUM(Frame512[[#This Row],[Al2O3]],Frame512[[#This Row],[Fe2O3]])</f>
        <v>0.80732324479072648</v>
      </c>
    </row>
    <row r="149" spans="1:17" x14ac:dyDescent="0.2">
      <c r="A149" s="1" t="s">
        <v>161</v>
      </c>
      <c r="B149" s="1" t="s">
        <v>273</v>
      </c>
      <c r="C149" s="1" t="s">
        <v>297</v>
      </c>
      <c r="D149" s="1" t="s">
        <v>298</v>
      </c>
      <c r="E149" s="2">
        <v>38</v>
      </c>
      <c r="F149" s="3">
        <v>800</v>
      </c>
      <c r="G149" s="2">
        <v>73.638377707352078</v>
      </c>
      <c r="H149" s="2">
        <v>0.13336834254889121</v>
      </c>
      <c r="I149" s="2">
        <v>12.098413931220851</v>
      </c>
      <c r="J149" s="2">
        <v>0.5740563455168084</v>
      </c>
      <c r="K149" s="2">
        <v>0.38233125200303852</v>
      </c>
      <c r="L149" s="2">
        <v>0.1047894120027003</v>
      </c>
      <c r="M149" s="2">
        <v>0.98120994875255707</v>
      </c>
      <c r="N149" s="2">
        <v>2.6292616102495709</v>
      </c>
      <c r="O149" s="2">
        <v>4.867944503034531</v>
      </c>
      <c r="P149" s="2">
        <v>4.590246947318982</v>
      </c>
      <c r="Q149" s="4">
        <f>SUM(Frame512[[#This Row],[MgO]:[K2O]],Frame512[[#This Row],[FeO]])/SUM(Frame512[[#This Row],[Al2O3]],Frame512[[#This Row],[Fe2O3]])</f>
        <v>0.73371114345519917</v>
      </c>
    </row>
    <row r="150" spans="1:17" x14ac:dyDescent="0.2">
      <c r="A150" s="1" t="s">
        <v>162</v>
      </c>
      <c r="B150" s="1" t="s">
        <v>273</v>
      </c>
      <c r="C150" s="1" t="s">
        <v>297</v>
      </c>
      <c r="D150" s="1" t="s">
        <v>298</v>
      </c>
      <c r="E150" s="2">
        <v>35</v>
      </c>
      <c r="F150" s="3">
        <v>800</v>
      </c>
      <c r="G150" s="2">
        <v>74.522768571863494</v>
      </c>
      <c r="H150" s="2">
        <v>0.16091286061401031</v>
      </c>
      <c r="I150" s="2">
        <v>11.66618239451574</v>
      </c>
      <c r="J150" s="2">
        <v>0.27567929216849069</v>
      </c>
      <c r="K150" s="2">
        <v>0.18851692509034401</v>
      </c>
      <c r="L150" s="2">
        <v>0.1005705378837564</v>
      </c>
      <c r="M150" s="2">
        <v>0.75427903412817299</v>
      </c>
      <c r="N150" s="2">
        <v>2.6952904152846711</v>
      </c>
      <c r="O150" s="2">
        <v>5.340295561627463</v>
      </c>
      <c r="P150" s="2">
        <v>4.2955044068238584</v>
      </c>
      <c r="Q150" s="4">
        <f>SUM(Frame512[[#This Row],[MgO]:[K2O]],Frame512[[#This Row],[FeO]])/SUM(Frame512[[#This Row],[Al2O3]],Frame512[[#This Row],[Fe2O3]])</f>
        <v>0.77320517323733629</v>
      </c>
    </row>
    <row r="151" spans="1:17" x14ac:dyDescent="0.2">
      <c r="A151" s="1" t="s">
        <v>163</v>
      </c>
      <c r="B151" s="1" t="s">
        <v>273</v>
      </c>
      <c r="C151" s="1" t="s">
        <v>296</v>
      </c>
      <c r="D151" s="1" t="s">
        <v>298</v>
      </c>
      <c r="E151" s="2">
        <v>44</v>
      </c>
      <c r="F151" s="3">
        <v>800</v>
      </c>
      <c r="G151" s="2">
        <v>73.955190304500007</v>
      </c>
      <c r="H151" s="2">
        <v>6.070193458645691E-2</v>
      </c>
      <c r="I151" s="2">
        <v>11.634537462404239</v>
      </c>
      <c r="J151" s="2">
        <v>0.44953214320346341</v>
      </c>
      <c r="K151" s="2">
        <v>0.3140472861597467</v>
      </c>
      <c r="L151" s="2">
        <v>3.0350967293228458E-2</v>
      </c>
      <c r="M151" s="2">
        <v>0.48561547669165539</v>
      </c>
      <c r="N151" s="2">
        <v>3.7837539225558152</v>
      </c>
      <c r="O151" s="2">
        <v>4.6942829413526672</v>
      </c>
      <c r="P151" s="2">
        <v>4.5919875612526981</v>
      </c>
      <c r="Q151" s="4">
        <f>SUM(Frame512[[#This Row],[MgO]:[K2O]],Frame512[[#This Row],[FeO]])/SUM(Frame512[[#This Row],[Al2O3]],Frame512[[#This Row],[Fe2O3]])</f>
        <v>0.79034761436761602</v>
      </c>
    </row>
    <row r="152" spans="1:17" x14ac:dyDescent="0.2">
      <c r="A152" s="1" t="s">
        <v>164</v>
      </c>
      <c r="B152" s="1" t="s">
        <v>273</v>
      </c>
      <c r="C152" s="1" t="s">
        <v>297</v>
      </c>
      <c r="D152" s="1" t="s">
        <v>299</v>
      </c>
      <c r="E152" s="2">
        <v>10</v>
      </c>
      <c r="F152" s="3">
        <v>835</v>
      </c>
      <c r="G152" s="2">
        <v>71.504382634116141</v>
      </c>
      <c r="H152" s="2">
        <v>0.19081225702924259</v>
      </c>
      <c r="I152" s="2">
        <v>13.356857992046979</v>
      </c>
      <c r="J152" s="2">
        <v>0.96575578961615705</v>
      </c>
      <c r="K152" s="2">
        <v>0.59129354327939432</v>
      </c>
      <c r="L152" s="2">
        <v>0.30128251109880388</v>
      </c>
      <c r="M152" s="2">
        <v>1.4561988036442191</v>
      </c>
      <c r="N152" s="2">
        <v>3.4145351257864438</v>
      </c>
      <c r="O152" s="2">
        <v>3.4346206265263661</v>
      </c>
      <c r="P152" s="2">
        <v>4.7842607168562772</v>
      </c>
      <c r="Q152" s="4">
        <f>SUM(Frame512[[#This Row],[MgO]:[K2O]],Frame512[[#This Row],[FeO]])/SUM(Frame512[[#This Row],[Al2O3]],Frame512[[#This Row],[Fe2O3]])</f>
        <v>0.6862839733586249</v>
      </c>
    </row>
    <row r="153" spans="1:17" x14ac:dyDescent="0.2">
      <c r="A153" s="1" t="s">
        <v>165</v>
      </c>
      <c r="B153" s="1" t="s">
        <v>273</v>
      </c>
      <c r="C153" s="1" t="s">
        <v>297</v>
      </c>
      <c r="D153" s="1" t="s">
        <v>300</v>
      </c>
      <c r="E153" s="2">
        <v>38</v>
      </c>
      <c r="F153" s="3">
        <v>830</v>
      </c>
      <c r="G153" s="2">
        <v>65.997867706680481</v>
      </c>
      <c r="H153" s="2">
        <v>0.6168940156559154</v>
      </c>
      <c r="I153" s="2">
        <v>13.61083621844004</v>
      </c>
      <c r="J153" s="2">
        <v>2.3212251257539469</v>
      </c>
      <c r="K153" s="2">
        <v>1.4983356028654751</v>
      </c>
      <c r="L153" s="2">
        <v>0.83231732271036218</v>
      </c>
      <c r="M153" s="2">
        <v>2.878838739727605</v>
      </c>
      <c r="N153" s="2">
        <v>3.9363713379948888</v>
      </c>
      <c r="O153" s="2">
        <v>3.3488532278463978</v>
      </c>
      <c r="P153" s="2">
        <v>4.9584607023248859</v>
      </c>
      <c r="Q153" s="4">
        <f>SUM(Frame512[[#This Row],[MgO]:[K2O]],Frame512[[#This Row],[FeO]])/SUM(Frame512[[#This Row],[Al2O3]],Frame512[[#This Row],[Fe2O3]])</f>
        <v>0.88142526351139794</v>
      </c>
    </row>
    <row r="154" spans="1:17" x14ac:dyDescent="0.2">
      <c r="A154" s="1" t="s">
        <v>166</v>
      </c>
      <c r="B154" s="1" t="s">
        <v>272</v>
      </c>
      <c r="C154" s="1" t="s">
        <v>296</v>
      </c>
      <c r="D154" s="1" t="s">
        <v>298</v>
      </c>
      <c r="E154" s="2">
        <v>48</v>
      </c>
      <c r="F154" s="3">
        <v>760</v>
      </c>
      <c r="G154" s="2">
        <v>73.122951225153983</v>
      </c>
      <c r="H154" s="2">
        <v>5.7713457951976313E-2</v>
      </c>
      <c r="I154" s="2">
        <v>11.87935342844845</v>
      </c>
      <c r="J154" s="2">
        <v>0.45297950503855761</v>
      </c>
      <c r="K154" s="2">
        <v>0.33044361079545759</v>
      </c>
      <c r="L154" s="2">
        <v>5.7713457951976313E-2</v>
      </c>
      <c r="M154" s="2">
        <v>0.94265314654894639</v>
      </c>
      <c r="N154" s="2">
        <v>2.7413892527188741</v>
      </c>
      <c r="O154" s="2">
        <v>4.9248817452353117</v>
      </c>
      <c r="P154" s="2">
        <v>5.4899211701564701</v>
      </c>
      <c r="Q154" s="4">
        <f>SUM(Frame512[[#This Row],[MgO]:[K2O]],Frame512[[#This Row],[FeO]])/SUM(Frame512[[#This Row],[Al2O3]],Frame512[[#This Row],[Fe2O3]])</f>
        <v>0.74690980351123004</v>
      </c>
    </row>
    <row r="155" spans="1:17" x14ac:dyDescent="0.2">
      <c r="A155" s="1" t="s">
        <v>167</v>
      </c>
      <c r="B155" s="1" t="s">
        <v>274</v>
      </c>
      <c r="C155" s="1" t="s">
        <v>297</v>
      </c>
      <c r="D155" s="1" t="s">
        <v>299</v>
      </c>
      <c r="E155" s="2">
        <v>50</v>
      </c>
      <c r="F155" s="3">
        <v>770</v>
      </c>
      <c r="G155" s="2">
        <v>73.418118428346034</v>
      </c>
      <c r="H155" s="2">
        <v>0.14265178451103511</v>
      </c>
      <c r="I155" s="2">
        <v>11.88764870925292</v>
      </c>
      <c r="J155" s="2">
        <v>0.55476761351446613</v>
      </c>
      <c r="K155" s="2">
        <v>0.39149944419949678</v>
      </c>
      <c r="L155" s="2">
        <v>0.1046113086414257</v>
      </c>
      <c r="M155" s="2">
        <v>0.80836011222919879</v>
      </c>
      <c r="N155" s="2">
        <v>2.187327362502538</v>
      </c>
      <c r="O155" s="2">
        <v>5.5158690010933542</v>
      </c>
      <c r="P155" s="2">
        <v>4.9891462357095238</v>
      </c>
      <c r="Q155" s="4">
        <f>SUM(Frame512[[#This Row],[MgO]:[K2O]],Frame512[[#This Row],[FeO]])/SUM(Frame512[[#This Row],[Al2O3]],Frame512[[#This Row],[Fe2O3]])</f>
        <v>0.74687065286385301</v>
      </c>
    </row>
    <row r="156" spans="1:17" x14ac:dyDescent="0.2">
      <c r="A156" s="1" t="s">
        <v>168</v>
      </c>
      <c r="B156" s="1" t="s">
        <v>275</v>
      </c>
      <c r="C156" s="1" t="s">
        <v>296</v>
      </c>
      <c r="D156" s="1" t="s">
        <v>298</v>
      </c>
      <c r="E156" s="2">
        <v>35</v>
      </c>
      <c r="F156" s="3">
        <v>800</v>
      </c>
      <c r="G156" s="2">
        <v>69.507340864440067</v>
      </c>
      <c r="H156" s="2">
        <v>0.18785767801200029</v>
      </c>
      <c r="I156" s="2">
        <v>14.089325850900019</v>
      </c>
      <c r="J156" s="2">
        <v>1.5049650031295601</v>
      </c>
      <c r="K156" s="2">
        <v>0.9228821688927723</v>
      </c>
      <c r="L156" s="2">
        <v>0.37571535602400041</v>
      </c>
      <c r="M156" s="2">
        <v>0.93928839006000087</v>
      </c>
      <c r="N156" s="2">
        <v>3.757153560240003</v>
      </c>
      <c r="O156" s="2">
        <v>2.3482209751500029</v>
      </c>
      <c r="P156" s="2">
        <v>6.3672501531515744</v>
      </c>
      <c r="Q156" s="4">
        <f>SUM(Frame512[[#This Row],[MgO]:[K2O]],Frame512[[#This Row],[FeO]])/SUM(Frame512[[#This Row],[Al2O3]],Frame512[[#This Row],[Fe2O3]])</f>
        <v>0.59453900937396953</v>
      </c>
    </row>
    <row r="157" spans="1:17" x14ac:dyDescent="0.2">
      <c r="A157" s="1" t="s">
        <v>169</v>
      </c>
      <c r="B157" s="1" t="s">
        <v>276</v>
      </c>
      <c r="C157" s="1" t="s">
        <v>297</v>
      </c>
      <c r="D157" s="1" t="s">
        <v>299</v>
      </c>
      <c r="E157" s="2">
        <v>1</v>
      </c>
      <c r="F157" s="3">
        <v>810</v>
      </c>
      <c r="G157" s="2">
        <v>72.310996025393081</v>
      </c>
      <c r="H157" s="2">
        <v>0.47510509872137369</v>
      </c>
      <c r="I157" s="2">
        <v>12.352732566755719</v>
      </c>
      <c r="J157" s="2">
        <v>0.98223556073519913</v>
      </c>
      <c r="K157" s="2">
        <v>0.62504447670838692</v>
      </c>
      <c r="L157" s="2">
        <v>0.27556095725839669</v>
      </c>
      <c r="M157" s="2">
        <v>1.0452312171870219</v>
      </c>
      <c r="N157" s="2">
        <v>3.7058197700267148</v>
      </c>
      <c r="O157" s="2">
        <v>2.945651612072516</v>
      </c>
      <c r="P157" s="2">
        <v>5.2816227151416033</v>
      </c>
      <c r="Q157" s="4">
        <f>SUM(Frame512[[#This Row],[MgO]:[K2O]],Frame512[[#This Row],[FeO]])/SUM(Frame512[[#This Row],[Al2O3]],Frame512[[#This Row],[Fe2O3]])</f>
        <v>0.68998712855754685</v>
      </c>
    </row>
    <row r="158" spans="1:17" x14ac:dyDescent="0.2">
      <c r="A158" s="1" t="s">
        <v>170</v>
      </c>
      <c r="B158" s="1" t="s">
        <v>277</v>
      </c>
      <c r="C158" s="1" t="s">
        <v>297</v>
      </c>
      <c r="D158" s="1" t="s">
        <v>299</v>
      </c>
      <c r="E158" s="2">
        <v>5</v>
      </c>
      <c r="F158" s="3">
        <v>865</v>
      </c>
      <c r="G158" s="2">
        <v>68.955109468306588</v>
      </c>
      <c r="H158" s="2">
        <v>0.55970024144121922</v>
      </c>
      <c r="I158" s="2">
        <v>13.592728236388741</v>
      </c>
      <c r="J158" s="2">
        <v>2.6517649207563352</v>
      </c>
      <c r="K158" s="2">
        <v>1.484308670751058</v>
      </c>
      <c r="L158" s="2">
        <v>0.47046798053015548</v>
      </c>
      <c r="M158" s="2">
        <v>1.6567139811884219</v>
      </c>
      <c r="N158" s="2">
        <v>3.543703805241297</v>
      </c>
      <c r="O158" s="2">
        <v>2.8208908288013612</v>
      </c>
      <c r="P158" s="2">
        <v>4.2646118665948078</v>
      </c>
      <c r="Q158" s="4">
        <f>SUM(Frame512[[#This Row],[MgO]:[K2O]],Frame512[[#This Row],[FeO]])/SUM(Frame512[[#This Row],[Al2O3]],Frame512[[#This Row],[Fe2O3]])</f>
        <v>0.73910686729436181</v>
      </c>
    </row>
    <row r="159" spans="1:17" x14ac:dyDescent="0.2">
      <c r="A159" s="1" t="s">
        <v>171</v>
      </c>
      <c r="B159" s="1" t="s">
        <v>277</v>
      </c>
      <c r="C159" s="1" t="s">
        <v>296</v>
      </c>
      <c r="D159" s="1" t="s">
        <v>299</v>
      </c>
      <c r="E159" s="2">
        <v>5</v>
      </c>
      <c r="F159" s="3">
        <v>865</v>
      </c>
      <c r="G159" s="2">
        <v>68.853653265837167</v>
      </c>
      <c r="H159" s="2">
        <v>0.46320607663071961</v>
      </c>
      <c r="I159" s="2">
        <v>14.52344052769236</v>
      </c>
      <c r="J159" s="2">
        <v>1.8007995391368441</v>
      </c>
      <c r="K159" s="2">
        <v>1.0939239894230319</v>
      </c>
      <c r="L159" s="2">
        <v>5.2110683620955958E-2</v>
      </c>
      <c r="M159" s="2">
        <v>0.58672769706557815</v>
      </c>
      <c r="N159" s="2">
        <v>4.3715073482024156</v>
      </c>
      <c r="O159" s="2">
        <v>4.4776587407636219</v>
      </c>
      <c r="P159" s="2">
        <v>3.7769721316273168</v>
      </c>
      <c r="Q159" s="4">
        <f>SUM(Frame512[[#This Row],[MgO]:[K2O]],Frame512[[#This Row],[FeO]])/SUM(Frame512[[#This Row],[Al2O3]],Frame512[[#This Row],[Fe2O3]])</f>
        <v>0.72283668581967098</v>
      </c>
    </row>
    <row r="160" spans="1:17" x14ac:dyDescent="0.2">
      <c r="A160" s="1" t="s">
        <v>172</v>
      </c>
      <c r="B160" s="1" t="s">
        <v>278</v>
      </c>
      <c r="C160" s="1" t="s">
        <v>296</v>
      </c>
      <c r="D160" s="1" t="s">
        <v>300</v>
      </c>
      <c r="E160" s="2">
        <v>7</v>
      </c>
      <c r="F160" s="3">
        <v>850</v>
      </c>
      <c r="G160" s="2">
        <v>73.219827919127098</v>
      </c>
      <c r="H160" s="2">
        <v>0.29338785061757888</v>
      </c>
      <c r="I160" s="2">
        <v>12.283171345855971</v>
      </c>
      <c r="J160" s="2">
        <v>0.61249921285660791</v>
      </c>
      <c r="K160" s="2">
        <v>0.39544549264402012</v>
      </c>
      <c r="L160" s="2">
        <v>2.933878506175789E-2</v>
      </c>
      <c r="M160" s="2">
        <v>1.2322289725938309</v>
      </c>
      <c r="N160" s="2">
        <v>3.5304338024315318</v>
      </c>
      <c r="O160" s="2">
        <v>4.8115607501282929</v>
      </c>
      <c r="P160" s="2">
        <v>3.5921058686833152</v>
      </c>
      <c r="Q160" s="4">
        <f>SUM(Frame512[[#This Row],[MgO]:[K2O]],Frame512[[#This Row],[FeO]])/SUM(Frame512[[#This Row],[Al2O3]],Frame512[[#This Row],[Fe2O3]])</f>
        <v>0.80577098063645602</v>
      </c>
    </row>
    <row r="161" spans="1:17" x14ac:dyDescent="0.2">
      <c r="A161" s="1" t="s">
        <v>173</v>
      </c>
      <c r="B161" s="1" t="s">
        <v>278</v>
      </c>
      <c r="C161" s="1" t="s">
        <v>296</v>
      </c>
      <c r="D161" s="1" t="s">
        <v>300</v>
      </c>
      <c r="E161" s="2">
        <v>9</v>
      </c>
      <c r="F161" s="3">
        <v>880</v>
      </c>
      <c r="G161" s="2">
        <v>71.129579834346004</v>
      </c>
      <c r="H161" s="2">
        <v>0.29231334178498358</v>
      </c>
      <c r="I161" s="2">
        <v>13.38795105375225</v>
      </c>
      <c r="J161" s="2">
        <v>0.95410817142230253</v>
      </c>
      <c r="K161" s="2">
        <v>0.60364998061289787</v>
      </c>
      <c r="L161" s="2">
        <v>0.107181558654494</v>
      </c>
      <c r="M161" s="2">
        <v>0.9548902498309465</v>
      </c>
      <c r="N161" s="2">
        <v>3.9169987799187789</v>
      </c>
      <c r="O161" s="2">
        <v>5.5636972719741866</v>
      </c>
      <c r="P161" s="2">
        <v>3.0896297577031531</v>
      </c>
      <c r="Q161" s="4">
        <f>SUM(Frame512[[#This Row],[MgO]:[K2O]],Frame512[[#This Row],[FeO]])/SUM(Frame512[[#This Row],[Al2O3]],Frame512[[#This Row],[Fe2O3]])</f>
        <v>0.82169838916668092</v>
      </c>
    </row>
    <row r="162" spans="1:17" x14ac:dyDescent="0.2">
      <c r="A162" s="1" t="s">
        <v>174</v>
      </c>
      <c r="B162" s="1" t="s">
        <v>278</v>
      </c>
      <c r="C162" s="1" t="s">
        <v>296</v>
      </c>
      <c r="D162" s="1" t="s">
        <v>300</v>
      </c>
      <c r="E162" s="2">
        <v>22</v>
      </c>
      <c r="F162" s="3">
        <v>910</v>
      </c>
      <c r="G162" s="2">
        <v>69.1132962148762</v>
      </c>
      <c r="H162" s="2">
        <v>0.29071773505977111</v>
      </c>
      <c r="I162" s="2">
        <v>14.74907975869905</v>
      </c>
      <c r="J162" s="2">
        <v>1.378955767394946</v>
      </c>
      <c r="K162" s="2">
        <v>0.80672643948817657</v>
      </c>
      <c r="L162" s="2">
        <v>0.40700482908367941</v>
      </c>
      <c r="M162" s="2">
        <v>1.327610990106288</v>
      </c>
      <c r="N162" s="2">
        <v>4.3123130700532686</v>
      </c>
      <c r="O162" s="2">
        <v>4.4286001640771788</v>
      </c>
      <c r="P162" s="2">
        <v>3.185695031161436</v>
      </c>
      <c r="Q162" s="4">
        <f>SUM(Frame512[[#This Row],[MgO]:[K2O]],Frame512[[#This Row],[FeO]])/SUM(Frame512[[#This Row],[Al2O3]],Frame512[[#This Row],[Fe2O3]])</f>
        <v>0.76206174528561588</v>
      </c>
    </row>
    <row r="163" spans="1:17" x14ac:dyDescent="0.2">
      <c r="A163" s="1" t="s">
        <v>175</v>
      </c>
      <c r="B163" s="1" t="s">
        <v>278</v>
      </c>
      <c r="C163" s="1" t="s">
        <v>296</v>
      </c>
      <c r="D163" s="1" t="s">
        <v>298</v>
      </c>
      <c r="E163" s="2">
        <v>24</v>
      </c>
      <c r="F163" s="3">
        <v>880</v>
      </c>
      <c r="G163" s="2">
        <v>72.010790562694353</v>
      </c>
      <c r="H163" s="2">
        <v>0.29205403770188332</v>
      </c>
      <c r="I163" s="2">
        <v>12.655674967081611</v>
      </c>
      <c r="J163" s="2">
        <v>1.0634379144614741</v>
      </c>
      <c r="K163" s="2">
        <v>0.66762473106455311</v>
      </c>
      <c r="L163" s="2">
        <v>0.1168216150807533</v>
      </c>
      <c r="M163" s="2">
        <v>1.0805999394969681</v>
      </c>
      <c r="N163" s="2">
        <v>3.89405383602511</v>
      </c>
      <c r="O163" s="2">
        <v>5.1304159289630817</v>
      </c>
      <c r="P163" s="2">
        <v>3.088526467430222</v>
      </c>
      <c r="Q163" s="4">
        <f>SUM(Frame512[[#This Row],[MgO]:[K2O]],Frame512[[#This Row],[FeO]])/SUM(Frame512[[#This Row],[Al2O3]],Frame512[[#This Row],[Fe2O3]])</f>
        <v>0.84703710715129044</v>
      </c>
    </row>
    <row r="164" spans="1:17" x14ac:dyDescent="0.2">
      <c r="A164" s="1" t="s">
        <v>176</v>
      </c>
      <c r="B164" s="1" t="s">
        <v>278</v>
      </c>
      <c r="C164" s="1" t="s">
        <v>296</v>
      </c>
      <c r="D164" s="1" t="s">
        <v>298</v>
      </c>
      <c r="E164" s="2">
        <v>21</v>
      </c>
      <c r="F164" s="3">
        <v>880</v>
      </c>
      <c r="G164" s="2">
        <v>71.202266252474516</v>
      </c>
      <c r="H164" s="2">
        <v>0.29133496829981398</v>
      </c>
      <c r="I164" s="2">
        <v>13.11978473910162</v>
      </c>
      <c r="J164" s="2">
        <v>1.1183501245228</v>
      </c>
      <c r="K164" s="2">
        <v>0.69178836168201696</v>
      </c>
      <c r="L164" s="2">
        <v>0.27191263707982638</v>
      </c>
      <c r="M164" s="2">
        <v>1.3789855166191189</v>
      </c>
      <c r="N164" s="2">
        <v>4.3894468557171971</v>
      </c>
      <c r="O164" s="2">
        <v>4.049556059367414</v>
      </c>
      <c r="P164" s="2">
        <v>3.486574485135665</v>
      </c>
      <c r="Q164" s="4">
        <f>SUM(Frame512[[#This Row],[MgO]:[K2O]],Frame512[[#This Row],[FeO]])/SUM(Frame512[[#This Row],[Al2O3]],Frame512[[#This Row],[Fe2O3]])</f>
        <v>0.81151155712092116</v>
      </c>
    </row>
    <row r="165" spans="1:17" x14ac:dyDescent="0.2">
      <c r="A165" s="1" t="s">
        <v>177</v>
      </c>
      <c r="B165" s="1" t="s">
        <v>278</v>
      </c>
      <c r="C165" s="1" t="s">
        <v>296</v>
      </c>
      <c r="D165" s="1" t="s">
        <v>298</v>
      </c>
      <c r="E165" s="2">
        <v>8</v>
      </c>
      <c r="F165" s="3">
        <v>870</v>
      </c>
      <c r="G165" s="2">
        <v>70.774352093589911</v>
      </c>
      <c r="H165" s="2">
        <v>0.29077383768935883</v>
      </c>
      <c r="I165" s="2">
        <v>13.55006083632412</v>
      </c>
      <c r="J165" s="2">
        <v>0.77030692067362849</v>
      </c>
      <c r="K165" s="2">
        <v>0.49141235971729252</v>
      </c>
      <c r="L165" s="2">
        <v>0.40708337276510209</v>
      </c>
      <c r="M165" s="2">
        <v>1.570178723522538</v>
      </c>
      <c r="N165" s="2">
        <v>4.3809924878530042</v>
      </c>
      <c r="O165" s="2">
        <v>4.2743754140335737</v>
      </c>
      <c r="P165" s="2">
        <v>3.4904639538314579</v>
      </c>
      <c r="Q165" s="4">
        <f>SUM(Frame512[[#This Row],[MgO]:[K2O]],Frame512[[#This Row],[FeO]])/SUM(Frame512[[#This Row],[Al2O3]],Frame512[[#This Row],[Fe2O3]])</f>
        <v>0.81208978286285327</v>
      </c>
    </row>
    <row r="166" spans="1:17" x14ac:dyDescent="0.2">
      <c r="A166" s="1" t="s">
        <v>178</v>
      </c>
      <c r="B166" s="1" t="s">
        <v>279</v>
      </c>
      <c r="C166" s="1" t="s">
        <v>296</v>
      </c>
      <c r="D166" s="1" t="s">
        <v>298</v>
      </c>
      <c r="E166" s="2">
        <v>20</v>
      </c>
      <c r="F166" s="3">
        <v>790</v>
      </c>
      <c r="G166" s="2">
        <v>67.673252884137568</v>
      </c>
      <c r="H166" s="2">
        <v>0.36605504333999522</v>
      </c>
      <c r="I166" s="2">
        <v>14.125970262222889</v>
      </c>
      <c r="J166" s="2">
        <v>1.0465706688502689</v>
      </c>
      <c r="K166" s="2">
        <v>0.7534423087756531</v>
      </c>
      <c r="L166" s="2">
        <v>0.2252646420553816</v>
      </c>
      <c r="M166" s="2">
        <v>1.1357092370292159</v>
      </c>
      <c r="N166" s="2">
        <v>4.9933662322276273</v>
      </c>
      <c r="O166" s="2">
        <v>3.9045871289599492</v>
      </c>
      <c r="P166" s="2">
        <v>5.775781592401442</v>
      </c>
      <c r="Q166" s="4">
        <f>SUM(Frame512[[#This Row],[MgO]:[K2O]],Frame512[[#This Row],[FeO]])/SUM(Frame512[[#This Row],[Al2O3]],Frame512[[#This Row],[Fe2O3]])</f>
        <v>0.75980808080810824</v>
      </c>
    </row>
    <row r="167" spans="1:17" x14ac:dyDescent="0.2">
      <c r="A167" s="1" t="s">
        <v>179</v>
      </c>
      <c r="B167" s="1" t="s">
        <v>280</v>
      </c>
      <c r="C167" s="1" t="s">
        <v>297</v>
      </c>
      <c r="D167" s="1" t="s">
        <v>298</v>
      </c>
      <c r="E167" s="2">
        <v>27</v>
      </c>
      <c r="F167" s="3">
        <v>860</v>
      </c>
      <c r="G167" s="2">
        <v>74.174914631277588</v>
      </c>
      <c r="H167" s="2">
        <v>0.14350879910604461</v>
      </c>
      <c r="I167" s="2">
        <v>12.15041165764511</v>
      </c>
      <c r="J167" s="2">
        <v>1.142864428918422</v>
      </c>
      <c r="K167" s="2">
        <v>0.6509419334567409</v>
      </c>
      <c r="L167" s="2">
        <v>0.17221055892725359</v>
      </c>
      <c r="M167" s="2">
        <v>1.5211932705240729</v>
      </c>
      <c r="N167" s="2">
        <v>3.1476263270592462</v>
      </c>
      <c r="O167" s="2">
        <v>2.611860143730012</v>
      </c>
      <c r="P167" s="2">
        <v>4.2844682493554824</v>
      </c>
      <c r="Q167" s="4">
        <f>SUM(Frame512[[#This Row],[MgO]:[K2O]],Frame512[[#This Row],[FeO]])/SUM(Frame512[[#This Row],[Al2O3]],Frame512[[#This Row],[Fe2O3]])</f>
        <v>0.67147233048338473</v>
      </c>
    </row>
    <row r="168" spans="1:17" x14ac:dyDescent="0.2">
      <c r="A168" s="1" t="s">
        <v>180</v>
      </c>
      <c r="B168" s="1" t="s">
        <v>281</v>
      </c>
      <c r="C168" s="1" t="s">
        <v>297</v>
      </c>
      <c r="D168" s="1" t="s">
        <v>298</v>
      </c>
      <c r="E168" s="2">
        <v>27</v>
      </c>
      <c r="F168" s="3">
        <v>880</v>
      </c>
      <c r="G168" s="2">
        <v>73.339893828272025</v>
      </c>
      <c r="H168" s="2">
        <v>0.23020631073483239</v>
      </c>
      <c r="I168" s="2">
        <v>12.402364990839089</v>
      </c>
      <c r="J168" s="2">
        <v>1.433994107579698</v>
      </c>
      <c r="K168" s="2">
        <v>0.79373519138609183</v>
      </c>
      <c r="L168" s="2">
        <v>0.27816595880458911</v>
      </c>
      <c r="M168" s="2">
        <v>1.8704262747205129</v>
      </c>
      <c r="N168" s="2">
        <v>3.2228883502876542</v>
      </c>
      <c r="O168" s="2">
        <v>2.4459420515575938</v>
      </c>
      <c r="P168" s="2">
        <v>3.9823829358178982</v>
      </c>
      <c r="Q168" s="4">
        <f>SUM(Frame512[[#This Row],[MgO]:[K2O]],Frame512[[#This Row],[FeO]])/SUM(Frame512[[#This Row],[Al2O3]],Frame512[[#This Row],[Fe2O3]])</f>
        <v>0.70107203000864426</v>
      </c>
    </row>
    <row r="169" spans="1:17" x14ac:dyDescent="0.2">
      <c r="A169" s="1" t="s">
        <v>181</v>
      </c>
      <c r="B169" s="1" t="s">
        <v>281</v>
      </c>
      <c r="C169" s="1" t="s">
        <v>297</v>
      </c>
      <c r="D169" s="1" t="s">
        <v>298</v>
      </c>
      <c r="E169" s="2">
        <v>27</v>
      </c>
      <c r="F169" s="3">
        <v>870</v>
      </c>
      <c r="G169" s="2">
        <v>73.716717419894778</v>
      </c>
      <c r="H169" s="2">
        <v>0.19147199329842801</v>
      </c>
      <c r="I169" s="2">
        <v>12.254207571099389</v>
      </c>
      <c r="J169" s="2">
        <v>1.271204264778711</v>
      </c>
      <c r="K169" s="2">
        <v>0.71459972192080567</v>
      </c>
      <c r="L169" s="2">
        <v>0.22019279229319219</v>
      </c>
      <c r="M169" s="2">
        <v>1.78068953767538</v>
      </c>
      <c r="N169" s="2">
        <v>3.1880086884188281</v>
      </c>
      <c r="O169" s="2">
        <v>2.4795623132146432</v>
      </c>
      <c r="P169" s="2">
        <v>4.1833456974058212</v>
      </c>
      <c r="Q169" s="4">
        <f>SUM(Frame512[[#This Row],[MgO]:[K2O]],Frame512[[#This Row],[FeO]])/SUM(Frame512[[#This Row],[Al2O3]],Frame512[[#This Row],[Fe2O3]])</f>
        <v>0.68931995012309832</v>
      </c>
    </row>
    <row r="170" spans="1:17" x14ac:dyDescent="0.2">
      <c r="A170" s="1" t="s">
        <v>182</v>
      </c>
      <c r="B170" s="1" t="s">
        <v>280</v>
      </c>
      <c r="C170" s="1" t="s">
        <v>297</v>
      </c>
      <c r="D170" s="1" t="s">
        <v>298</v>
      </c>
      <c r="E170" s="2">
        <v>27</v>
      </c>
      <c r="F170" s="3">
        <v>890</v>
      </c>
      <c r="G170" s="2">
        <v>74.195611316453594</v>
      </c>
      <c r="H170" s="2">
        <v>0.2205919157547096</v>
      </c>
      <c r="I170" s="2">
        <v>12.25723775367473</v>
      </c>
      <c r="J170" s="2">
        <v>1.458698640102825</v>
      </c>
      <c r="K170" s="2">
        <v>0.77965186804037623</v>
      </c>
      <c r="L170" s="2">
        <v>0.25895572719031118</v>
      </c>
      <c r="M170" s="2">
        <v>1.822281043191079</v>
      </c>
      <c r="N170" s="2">
        <v>2.75260347050442</v>
      </c>
      <c r="O170" s="2">
        <v>2.5703753661853121</v>
      </c>
      <c r="P170" s="2">
        <v>3.6839928989026589</v>
      </c>
      <c r="Q170" s="4">
        <f>SUM(Frame512[[#This Row],[MgO]:[K2O]],Frame512[[#This Row],[FeO]])/SUM(Frame512[[#This Row],[Al2O3]],Frame512[[#This Row],[Fe2O3]])</f>
        <v>0.67983349589853781</v>
      </c>
    </row>
    <row r="171" spans="1:17" x14ac:dyDescent="0.2">
      <c r="A171" s="1" t="s">
        <v>183</v>
      </c>
      <c r="B171" s="1" t="s">
        <v>281</v>
      </c>
      <c r="C171" s="1" t="s">
        <v>297</v>
      </c>
      <c r="D171" s="1" t="s">
        <v>298</v>
      </c>
      <c r="E171" s="2">
        <v>27</v>
      </c>
      <c r="F171" s="3">
        <v>830</v>
      </c>
      <c r="G171" s="2">
        <v>73.98894480353114</v>
      </c>
      <c r="H171" s="2">
        <v>0.23867401549526179</v>
      </c>
      <c r="I171" s="2">
        <v>12.506518411951721</v>
      </c>
      <c r="J171" s="2">
        <v>0.58629662279162498</v>
      </c>
      <c r="K171" s="2">
        <v>0.34402555812857449</v>
      </c>
      <c r="L171" s="2">
        <v>8.5922645578294238E-2</v>
      </c>
      <c r="M171" s="2">
        <v>1.7184529115658851</v>
      </c>
      <c r="N171" s="2">
        <v>2.5585854461092068</v>
      </c>
      <c r="O171" s="2">
        <v>2.6826959341667429</v>
      </c>
      <c r="P171" s="2">
        <v>5.2898836506815359</v>
      </c>
      <c r="Q171" s="4">
        <f>SUM(Frame512[[#This Row],[MgO]:[K2O]],Frame512[[#This Row],[FeO]])/SUM(Frame512[[#This Row],[Al2O3]],Frame512[[#This Row],[Fe2O3]])</f>
        <v>0.59390120589300366</v>
      </c>
    </row>
    <row r="172" spans="1:17" x14ac:dyDescent="0.2">
      <c r="A172" s="1" t="s">
        <v>184</v>
      </c>
      <c r="B172" s="1" t="s">
        <v>282</v>
      </c>
      <c r="C172" s="1" t="s">
        <v>296</v>
      </c>
      <c r="D172" s="1" t="s">
        <v>298</v>
      </c>
      <c r="E172" s="2">
        <v>52</v>
      </c>
      <c r="F172" s="3">
        <v>820</v>
      </c>
      <c r="G172" s="2">
        <v>71.452574041479394</v>
      </c>
      <c r="H172" s="2">
        <v>0.18463197426738859</v>
      </c>
      <c r="I172" s="2">
        <v>12.07881810601916</v>
      </c>
      <c r="J172" s="2">
        <v>1.1379247614406569</v>
      </c>
      <c r="K172" s="2">
        <v>0.76569785749311359</v>
      </c>
      <c r="L172" s="2">
        <v>0.18463197426738859</v>
      </c>
      <c r="M172" s="2">
        <v>1.331293709191171</v>
      </c>
      <c r="N172" s="2">
        <v>5.2960224197750936</v>
      </c>
      <c r="O172" s="2">
        <v>2.3904981931461888</v>
      </c>
      <c r="P172" s="2">
        <v>5.1779069629204324</v>
      </c>
      <c r="Q172" s="4">
        <f>SUM(Frame512[[#This Row],[MgO]:[K2O]],Frame512[[#This Row],[FeO]])/SUM(Frame512[[#This Row],[Al2O3]],Frame512[[#This Row],[Fe2O3]])</f>
        <v>0.80504170707519374</v>
      </c>
    </row>
    <row r="173" spans="1:17" x14ac:dyDescent="0.2">
      <c r="A173" s="1" t="s">
        <v>185</v>
      </c>
      <c r="B173" s="1" t="s">
        <v>282</v>
      </c>
      <c r="C173" s="1" t="s">
        <v>296</v>
      </c>
      <c r="D173" s="1" t="s">
        <v>300</v>
      </c>
      <c r="E173" s="2">
        <v>52</v>
      </c>
      <c r="F173" s="3">
        <v>820</v>
      </c>
      <c r="G173" s="2">
        <v>71.706211054671897</v>
      </c>
      <c r="H173" s="2">
        <v>0.34898250614684179</v>
      </c>
      <c r="I173" s="2">
        <v>11.390401242292761</v>
      </c>
      <c r="J173" s="2">
        <v>2.3411639471912311</v>
      </c>
      <c r="K173" s="2">
        <v>1.4245866638349629</v>
      </c>
      <c r="L173" s="2">
        <v>0.37806438165907869</v>
      </c>
      <c r="M173" s="2">
        <v>1.7255246137260509</v>
      </c>
      <c r="N173" s="2">
        <v>3.0535969287848661</v>
      </c>
      <c r="O173" s="2">
        <v>2.8694117172073672</v>
      </c>
      <c r="P173" s="2">
        <v>4.7620569444849421</v>
      </c>
      <c r="Q173" s="4">
        <f>SUM(Frame512[[#This Row],[MgO]:[K2O]],Frame512[[#This Row],[FeO]])/SUM(Frame512[[#This Row],[Al2O3]],Frame512[[#This Row],[Fe2O3]])</f>
        <v>0.80903405173024445</v>
      </c>
    </row>
    <row r="174" spans="1:17" x14ac:dyDescent="0.2">
      <c r="A174" s="1" t="s">
        <v>186</v>
      </c>
      <c r="B174" s="1" t="s">
        <v>282</v>
      </c>
      <c r="C174" s="1" t="s">
        <v>296</v>
      </c>
      <c r="D174" s="1" t="s">
        <v>298</v>
      </c>
      <c r="E174" s="2">
        <v>52</v>
      </c>
      <c r="F174" s="3">
        <v>860</v>
      </c>
      <c r="G174" s="2">
        <v>74.391352676783256</v>
      </c>
      <c r="H174" s="2">
        <v>0.10835604865527219</v>
      </c>
      <c r="I174" s="2">
        <v>12.33288844694553</v>
      </c>
      <c r="J174" s="2">
        <v>0.58890883842887787</v>
      </c>
      <c r="K174" s="2">
        <v>0.34590156877051681</v>
      </c>
      <c r="L174" s="2">
        <v>4.925274938876012E-2</v>
      </c>
      <c r="M174" s="2">
        <v>1.7238462286066041</v>
      </c>
      <c r="N174" s="2">
        <v>3.467393556968712</v>
      </c>
      <c r="O174" s="2">
        <v>2.6005451677265339</v>
      </c>
      <c r="P174" s="2">
        <v>4.3915547177259446</v>
      </c>
      <c r="Q174" s="4">
        <f>SUM(Frame512[[#This Row],[MgO]:[K2O]],Frame512[[#This Row],[FeO]])/SUM(Frame512[[#This Row],[Al2O3]],Frame512[[#This Row],[Fe2O3]])</f>
        <v>0.6648857288960629</v>
      </c>
    </row>
    <row r="175" spans="1:17" x14ac:dyDescent="0.2">
      <c r="A175" s="1" t="s">
        <v>187</v>
      </c>
      <c r="B175" s="1" t="s">
        <v>282</v>
      </c>
      <c r="C175" s="1" t="s">
        <v>296</v>
      </c>
      <c r="D175" s="1" t="s">
        <v>300</v>
      </c>
      <c r="E175" s="2">
        <v>52</v>
      </c>
      <c r="F175" s="3">
        <v>860</v>
      </c>
      <c r="G175" s="2">
        <v>73.399885922480664</v>
      </c>
      <c r="H175" s="2">
        <v>0.19285308965444209</v>
      </c>
      <c r="I175" s="2">
        <v>12.381168355815181</v>
      </c>
      <c r="J175" s="2">
        <v>1.153906601928371</v>
      </c>
      <c r="K175" s="2">
        <v>0.67486413092390041</v>
      </c>
      <c r="L175" s="2">
        <v>9.6426544827221058E-2</v>
      </c>
      <c r="M175" s="2">
        <v>1.4560408268910381</v>
      </c>
      <c r="N175" s="2">
        <v>3.394214377918181</v>
      </c>
      <c r="O175" s="2">
        <v>3.0663641255056291</v>
      </c>
      <c r="P175" s="2">
        <v>4.1842760240553689</v>
      </c>
      <c r="Q175" s="4">
        <f>SUM(Frame512[[#This Row],[MgO]:[K2O]],Frame512[[#This Row],[FeO]])/SUM(Frame512[[#This Row],[Al2O3]],Frame512[[#This Row],[Fe2O3]])</f>
        <v>0.70212390221771037</v>
      </c>
    </row>
    <row r="176" spans="1:17" x14ac:dyDescent="0.2">
      <c r="A176" s="1" t="s">
        <v>188</v>
      </c>
      <c r="B176" s="1" t="s">
        <v>283</v>
      </c>
      <c r="C176" s="1" t="s">
        <v>296</v>
      </c>
      <c r="D176" s="1" t="s">
        <v>298</v>
      </c>
      <c r="E176" s="2">
        <v>25</v>
      </c>
      <c r="F176" s="3">
        <v>860</v>
      </c>
      <c r="G176" s="2">
        <v>74.532458254439774</v>
      </c>
      <c r="H176" s="2">
        <v>0.32439608578165557</v>
      </c>
      <c r="I176" s="2">
        <v>11.84537222323925</v>
      </c>
      <c r="J176" s="2">
        <v>0.90053145117656586</v>
      </c>
      <c r="K176" s="2">
        <v>0.54370662840757045</v>
      </c>
      <c r="L176" s="2">
        <v>0.1081320285938852</v>
      </c>
      <c r="M176" s="2">
        <v>0.83556567549820393</v>
      </c>
      <c r="N176" s="2">
        <v>3.1653193824755501</v>
      </c>
      <c r="O176" s="2">
        <v>4.3547716970082861</v>
      </c>
      <c r="P176" s="2">
        <v>3.3897465733792509</v>
      </c>
      <c r="Q176" s="4">
        <f>SUM(Frame512[[#This Row],[MgO]:[K2O]],Frame512[[#This Row],[FeO]])/SUM(Frame512[[#This Row],[Al2O3]],Frame512[[#This Row],[Fe2O3]])</f>
        <v>0.75585282383667585</v>
      </c>
    </row>
    <row r="177" spans="1:17" x14ac:dyDescent="0.2">
      <c r="A177" s="1" t="s">
        <v>189</v>
      </c>
      <c r="B177" s="1" t="s">
        <v>284</v>
      </c>
      <c r="C177" s="1" t="s">
        <v>297</v>
      </c>
      <c r="D177" s="1" t="s">
        <v>299</v>
      </c>
      <c r="E177" s="2">
        <v>12</v>
      </c>
      <c r="F177" s="3">
        <v>850</v>
      </c>
      <c r="G177" s="2">
        <v>74.568502269593068</v>
      </c>
      <c r="H177" s="2">
        <v>0.29104799001590842</v>
      </c>
      <c r="I177" s="2">
        <v>11.240474097166119</v>
      </c>
      <c r="J177" s="2">
        <v>1.130441172364709</v>
      </c>
      <c r="K177" s="2">
        <v>0.67835157755429876</v>
      </c>
      <c r="L177" s="2">
        <v>0.27097571484239757</v>
      </c>
      <c r="M177" s="2">
        <v>1.3749508493854981</v>
      </c>
      <c r="N177" s="2">
        <v>4.3055030247180923</v>
      </c>
      <c r="O177" s="2">
        <v>1.756324077682206</v>
      </c>
      <c r="P177" s="2">
        <v>4.3834292266776949</v>
      </c>
      <c r="Q177" s="4">
        <f>SUM(Frame512[[#This Row],[MgO]:[K2O]],Frame512[[#This Row],[FeO]])/SUM(Frame512[[#This Row],[Al2O3]],Frame512[[#This Row],[Fe2O3]])</f>
        <v>0.74153235228018566</v>
      </c>
    </row>
    <row r="178" spans="1:17" x14ac:dyDescent="0.2">
      <c r="A178" s="1" t="s">
        <v>190</v>
      </c>
      <c r="B178" s="1" t="s">
        <v>284</v>
      </c>
      <c r="C178" s="1" t="s">
        <v>297</v>
      </c>
      <c r="D178" s="1" t="s">
        <v>299</v>
      </c>
      <c r="E178" s="2">
        <v>4</v>
      </c>
      <c r="F178" s="3">
        <v>850</v>
      </c>
      <c r="G178" s="2">
        <v>74.898682517991489</v>
      </c>
      <c r="H178" s="2">
        <v>0.36290074975069891</v>
      </c>
      <c r="I178" s="2">
        <v>10.88702249252097</v>
      </c>
      <c r="J178" s="2">
        <v>1.216462788246365</v>
      </c>
      <c r="K178" s="2">
        <v>0.73023879243034162</v>
      </c>
      <c r="L178" s="2">
        <v>0.32257844422284349</v>
      </c>
      <c r="M178" s="2">
        <v>1.3407166588011941</v>
      </c>
      <c r="N178" s="2">
        <v>4.1834391985150026</v>
      </c>
      <c r="O178" s="2">
        <v>1.8749872070452791</v>
      </c>
      <c r="P178" s="2">
        <v>4.1829711504758089</v>
      </c>
      <c r="Q178" s="4">
        <f>SUM(Frame512[[#This Row],[MgO]:[K2O]],Frame512[[#This Row],[FeO]])/SUM(Frame512[[#This Row],[Al2O3]],Frame512[[#This Row],[Fe2O3]])</f>
        <v>0.76938824716019505</v>
      </c>
    </row>
    <row r="179" spans="1:17" x14ac:dyDescent="0.2">
      <c r="A179" s="1" t="s">
        <v>191</v>
      </c>
      <c r="B179" s="1" t="s">
        <v>284</v>
      </c>
      <c r="C179" s="1" t="s">
        <v>297</v>
      </c>
      <c r="D179" s="1" t="s">
        <v>299</v>
      </c>
      <c r="E179" s="2">
        <v>8</v>
      </c>
      <c r="F179" s="3">
        <v>850</v>
      </c>
      <c r="G179" s="2">
        <v>74.532438525585846</v>
      </c>
      <c r="H179" s="2">
        <v>0.3355484954085039</v>
      </c>
      <c r="I179" s="2">
        <v>10.98158712246013</v>
      </c>
      <c r="J179" s="2">
        <v>1.2156799945546271</v>
      </c>
      <c r="K179" s="2">
        <v>0.73949853087755346</v>
      </c>
      <c r="L179" s="2">
        <v>0.31521222295950357</v>
      </c>
      <c r="M179" s="2">
        <v>1.393034662756516</v>
      </c>
      <c r="N179" s="2">
        <v>4.38246671275955</v>
      </c>
      <c r="O179" s="2">
        <v>1.9217777464305219</v>
      </c>
      <c r="P179" s="2">
        <v>4.1827559862072254</v>
      </c>
      <c r="Q179" s="4">
        <f>SUM(Frame512[[#This Row],[MgO]:[K2O]],Frame512[[#This Row],[FeO]])/SUM(Frame512[[#This Row],[Al2O3]],Frame512[[#This Row],[Fe2O3]])</f>
        <v>0.78731370219386765</v>
      </c>
    </row>
    <row r="180" spans="1:17" x14ac:dyDescent="0.2">
      <c r="A180" s="1" t="s">
        <v>192</v>
      </c>
      <c r="B180" s="1" t="s">
        <v>284</v>
      </c>
      <c r="C180" s="1" t="s">
        <v>297</v>
      </c>
      <c r="D180" s="1" t="s">
        <v>299</v>
      </c>
      <c r="E180" s="2">
        <v>7</v>
      </c>
      <c r="F180" s="3">
        <v>850</v>
      </c>
      <c r="G180" s="2">
        <v>74.575667022473354</v>
      </c>
      <c r="H180" s="2">
        <v>0.34030617285352888</v>
      </c>
      <c r="I180" s="2">
        <v>11.18148853661595</v>
      </c>
      <c r="J180" s="2">
        <v>1.149504555977469</v>
      </c>
      <c r="K180" s="2">
        <v>0.69110572382942592</v>
      </c>
      <c r="L180" s="2">
        <v>0.31113707232322663</v>
      </c>
      <c r="M180" s="2">
        <v>1.361224691414116</v>
      </c>
      <c r="N180" s="2">
        <v>4.2975808114645684</v>
      </c>
      <c r="O180" s="2">
        <v>1.808484232878754</v>
      </c>
      <c r="P180" s="2">
        <v>4.283501180169595</v>
      </c>
      <c r="Q180" s="4">
        <f>SUM(Frame512[[#This Row],[MgO]:[K2O]],Frame512[[#This Row],[FeO]])/SUM(Frame512[[#This Row],[Al2O3]],Frame512[[#This Row],[Fe2O3]])</f>
        <v>0.75197814127299434</v>
      </c>
    </row>
    <row r="181" spans="1:17" x14ac:dyDescent="0.2">
      <c r="A181" s="1" t="s">
        <v>193</v>
      </c>
      <c r="B181" s="1" t="s">
        <v>285</v>
      </c>
      <c r="C181" s="1" t="s">
        <v>297</v>
      </c>
      <c r="D181" s="1" t="s">
        <v>299</v>
      </c>
      <c r="E181" s="2">
        <v>10</v>
      </c>
      <c r="F181" s="3">
        <v>830</v>
      </c>
      <c r="G181" s="2">
        <v>68.52566423840841</v>
      </c>
      <c r="H181" s="2">
        <v>0.43810709589531432</v>
      </c>
      <c r="I181" s="2">
        <v>14.15276401087907</v>
      </c>
      <c r="J181" s="2">
        <v>1.232787759839822</v>
      </c>
      <c r="K181" s="2">
        <v>0.81307722835171992</v>
      </c>
      <c r="L181" s="2">
        <v>0.44763116319738638</v>
      </c>
      <c r="M181" s="2">
        <v>1.3714656914983749</v>
      </c>
      <c r="N181" s="2">
        <v>4.0953489398909806</v>
      </c>
      <c r="O181" s="2">
        <v>4.5429801030883681</v>
      </c>
      <c r="P181" s="2">
        <v>4.3801737689505504</v>
      </c>
      <c r="Q181" s="4">
        <f>SUM(Frame512[[#This Row],[MgO]:[K2O]],Frame512[[#This Row],[FeO]])/SUM(Frame512[[#This Row],[Al2O3]],Frame512[[#This Row],[Fe2O3]])</f>
        <v>0.78112639781790061</v>
      </c>
    </row>
    <row r="182" spans="1:17" x14ac:dyDescent="0.2">
      <c r="A182" s="1" t="s">
        <v>194</v>
      </c>
      <c r="B182" s="1" t="s">
        <v>286</v>
      </c>
      <c r="C182" s="1" t="s">
        <v>296</v>
      </c>
      <c r="D182" s="1" t="s">
        <v>299</v>
      </c>
      <c r="E182" s="2">
        <v>20</v>
      </c>
      <c r="F182" s="3">
        <v>770</v>
      </c>
      <c r="G182" s="2">
        <v>71.3961120141702</v>
      </c>
      <c r="H182" s="2">
        <v>0.20057770599298649</v>
      </c>
      <c r="I182" s="2">
        <v>12.33075325890217</v>
      </c>
      <c r="J182" s="2">
        <v>1.02905380330705</v>
      </c>
      <c r="K182" s="2">
        <v>0.70690209988760899</v>
      </c>
      <c r="L182" s="2">
        <v>0.35339881532097628</v>
      </c>
      <c r="M182" s="2">
        <v>1.595070328610892</v>
      </c>
      <c r="N182" s="2">
        <v>3.9064896071967379</v>
      </c>
      <c r="O182" s="2">
        <v>2.206354765922852</v>
      </c>
      <c r="P182" s="2">
        <v>6.2752876006885314</v>
      </c>
      <c r="Q182" s="4">
        <f>SUM(Frame512[[#This Row],[MgO]:[K2O]],Frame512[[#This Row],[FeO]])/SUM(Frame512[[#This Row],[Al2O3]],Frame512[[#This Row],[Fe2O3]])</f>
        <v>0.69723942458947785</v>
      </c>
    </row>
    <row r="183" spans="1:17" x14ac:dyDescent="0.2">
      <c r="A183" s="1" t="s">
        <v>195</v>
      </c>
      <c r="B183" s="1" t="s">
        <v>286</v>
      </c>
      <c r="C183" s="1" t="s">
        <v>296</v>
      </c>
      <c r="D183" s="1" t="s">
        <v>299</v>
      </c>
      <c r="E183" s="2">
        <v>11</v>
      </c>
      <c r="F183" s="3">
        <v>770</v>
      </c>
      <c r="G183" s="2">
        <v>72.629474712865388</v>
      </c>
      <c r="H183" s="2">
        <v>0.1880618195568757</v>
      </c>
      <c r="I183" s="2">
        <v>11.73505754034904</v>
      </c>
      <c r="J183" s="2">
        <v>0.91747682841097211</v>
      </c>
      <c r="K183" s="2">
        <v>0.639431649962378</v>
      </c>
      <c r="L183" s="2">
        <v>0.25388345640178223</v>
      </c>
      <c r="M183" s="2">
        <v>1.2600141910310669</v>
      </c>
      <c r="N183" s="2">
        <v>3.9304920287387022</v>
      </c>
      <c r="O183" s="2">
        <v>2.5670438369513531</v>
      </c>
      <c r="P183" s="2">
        <v>5.8790639357324217</v>
      </c>
      <c r="Q183" s="4">
        <f>SUM(Frame512[[#This Row],[MgO]:[K2O]],Frame512[[#This Row],[FeO]])/SUM(Frame512[[#This Row],[Al2O3]],Frame512[[#This Row],[Fe2O3]])</f>
        <v>0.72155789254919311</v>
      </c>
    </row>
    <row r="184" spans="1:17" x14ac:dyDescent="0.2">
      <c r="A184" s="1" t="s">
        <v>196</v>
      </c>
      <c r="B184" s="1" t="s">
        <v>286</v>
      </c>
      <c r="C184" s="1" t="s">
        <v>296</v>
      </c>
      <c r="D184" s="1" t="s">
        <v>299</v>
      </c>
      <c r="E184" s="2">
        <v>12</v>
      </c>
      <c r="F184" s="3">
        <v>770</v>
      </c>
      <c r="G184" s="2">
        <v>71.634242362990648</v>
      </c>
      <c r="H184" s="2">
        <v>0.16176701915128069</v>
      </c>
      <c r="I184" s="2">
        <v>12.11349502232826</v>
      </c>
      <c r="J184" s="2">
        <v>0.88740053974997757</v>
      </c>
      <c r="K184" s="2">
        <v>0.62159442931603737</v>
      </c>
      <c r="L184" s="2">
        <v>0.66609949062292051</v>
      </c>
      <c r="M184" s="2">
        <v>1.3226832742369421</v>
      </c>
      <c r="N184" s="2">
        <v>4.1488482558799049</v>
      </c>
      <c r="O184" s="2">
        <v>2.464568115304806</v>
      </c>
      <c r="P184" s="2">
        <v>5.9793014904192407</v>
      </c>
      <c r="Q184" s="4">
        <f>SUM(Frame512[[#This Row],[MgO]:[K2O]],Frame512[[#This Row],[FeO]])/SUM(Frame512[[#This Row],[Al2O3]],Frame512[[#This Row],[Fe2O3]])</f>
        <v>0.74515375112416637</v>
      </c>
    </row>
    <row r="185" spans="1:17" x14ac:dyDescent="0.2">
      <c r="A185" s="1" t="s">
        <v>197</v>
      </c>
      <c r="B185" s="1" t="s">
        <v>286</v>
      </c>
      <c r="C185" s="1" t="s">
        <v>296</v>
      </c>
      <c r="D185" s="1" t="s">
        <v>299</v>
      </c>
      <c r="E185" s="2">
        <v>13</v>
      </c>
      <c r="F185" s="3">
        <v>770</v>
      </c>
      <c r="G185" s="2">
        <v>70.655899021249454</v>
      </c>
      <c r="H185" s="2">
        <v>0.19857787465822249</v>
      </c>
      <c r="I185" s="2">
        <v>12.6522474425096</v>
      </c>
      <c r="J185" s="2">
        <v>1.057125220885597</v>
      </c>
      <c r="K185" s="2">
        <v>0.73130274877521673</v>
      </c>
      <c r="L185" s="2">
        <v>0.34041921369980999</v>
      </c>
      <c r="M185" s="2">
        <v>1.654815622151854</v>
      </c>
      <c r="N185" s="2">
        <v>3.9999257609727681</v>
      </c>
      <c r="O185" s="2">
        <v>2.3356540495514748</v>
      </c>
      <c r="P185" s="2">
        <v>6.3740330455459917</v>
      </c>
      <c r="Q185" s="4">
        <f>SUM(Frame512[[#This Row],[MgO]:[K2O]],Frame512[[#This Row],[FeO]])/SUM(Frame512[[#This Row],[Al2O3]],Frame512[[#This Row],[Fe2O3]])</f>
        <v>0.70145363024639007</v>
      </c>
    </row>
    <row r="186" spans="1:17" x14ac:dyDescent="0.2">
      <c r="A186" s="1" t="s">
        <v>198</v>
      </c>
      <c r="B186" s="1" t="s">
        <v>286</v>
      </c>
      <c r="C186" s="1" t="s">
        <v>296</v>
      </c>
      <c r="D186" s="1" t="s">
        <v>299</v>
      </c>
      <c r="E186" s="2">
        <v>14</v>
      </c>
      <c r="F186" s="3">
        <v>770</v>
      </c>
      <c r="G186" s="2">
        <v>71.400512049141767</v>
      </c>
      <c r="H186" s="2">
        <v>0.19917783648139969</v>
      </c>
      <c r="I186" s="2">
        <v>12.159332684245451</v>
      </c>
      <c r="J186" s="2">
        <v>1.0590484099297639</v>
      </c>
      <c r="K186" s="2">
        <v>0.73665105346381465</v>
      </c>
      <c r="L186" s="2">
        <v>0.33196306080233279</v>
      </c>
      <c r="M186" s="2">
        <v>1.640845986251531</v>
      </c>
      <c r="N186" s="2">
        <v>4.0594340006685279</v>
      </c>
      <c r="O186" s="2">
        <v>2.2383794956957299</v>
      </c>
      <c r="P186" s="2">
        <v>6.17465542331969</v>
      </c>
      <c r="Q186" s="4">
        <f>SUM(Frame512[[#This Row],[MgO]:[K2O]],Frame512[[#This Row],[FeO]])/SUM(Frame512[[#This Row],[Al2O3]],Frame512[[#This Row],[Fe2O3]])</f>
        <v>0.72345554578104088</v>
      </c>
    </row>
    <row r="187" spans="1:17" x14ac:dyDescent="0.2">
      <c r="A187" s="1" t="s">
        <v>199</v>
      </c>
      <c r="B187" s="1" t="s">
        <v>286</v>
      </c>
      <c r="C187" s="1" t="s">
        <v>296</v>
      </c>
      <c r="D187" s="1" t="s">
        <v>299</v>
      </c>
      <c r="E187" s="2">
        <v>15</v>
      </c>
      <c r="F187" s="3">
        <v>770</v>
      </c>
      <c r="G187" s="2">
        <v>70.987814989700894</v>
      </c>
      <c r="H187" s="2">
        <v>0.20795365243321159</v>
      </c>
      <c r="I187" s="2">
        <v>12.51502890098056</v>
      </c>
      <c r="J187" s="2">
        <v>1.0579276988620989</v>
      </c>
      <c r="K187" s="2">
        <v>0.72803009623115733</v>
      </c>
      <c r="L187" s="2">
        <v>0.34028779489070998</v>
      </c>
      <c r="M187" s="2">
        <v>1.559652393249088</v>
      </c>
      <c r="N187" s="2">
        <v>4.0078340287128071</v>
      </c>
      <c r="O187" s="2">
        <v>2.2213231055365799</v>
      </c>
      <c r="P187" s="2">
        <v>6.3741473394029029</v>
      </c>
      <c r="Q187" s="4">
        <f>SUM(Frame512[[#This Row],[MgO]:[K2O]],Frame512[[#This Row],[FeO]])/SUM(Frame512[[#This Row],[Al2O3]],Frame512[[#This Row],[Fe2O3]])</f>
        <v>0.69372378565900683</v>
      </c>
    </row>
    <row r="188" spans="1:17" x14ac:dyDescent="0.2">
      <c r="A188" s="1" t="s">
        <v>200</v>
      </c>
      <c r="B188" s="1" t="s">
        <v>286</v>
      </c>
      <c r="C188" s="1" t="s">
        <v>296</v>
      </c>
      <c r="D188" s="1" t="s">
        <v>299</v>
      </c>
      <c r="E188" s="2">
        <v>16</v>
      </c>
      <c r="F188" s="3">
        <v>770</v>
      </c>
      <c r="G188" s="2">
        <v>72.976868516607638</v>
      </c>
      <c r="H188" s="2">
        <v>0.1049752260602438</v>
      </c>
      <c r="I188" s="2">
        <v>12.005348580344251</v>
      </c>
      <c r="J188" s="2">
        <v>0.58883015658437321</v>
      </c>
      <c r="K188" s="2">
        <v>0.4125150926214825</v>
      </c>
      <c r="L188" s="2">
        <v>0.13360483316758301</v>
      </c>
      <c r="M188" s="2">
        <v>1.021122653495099</v>
      </c>
      <c r="N188" s="2">
        <v>4.2276386495170906</v>
      </c>
      <c r="O188" s="2">
        <v>2.4430598064929461</v>
      </c>
      <c r="P188" s="2">
        <v>6.086036485109287</v>
      </c>
      <c r="Q188" s="4">
        <f>SUM(Frame512[[#This Row],[MgO]:[K2O]],Frame512[[#This Row],[FeO]])/SUM(Frame512[[#This Row],[Al2O3]],Frame512[[#This Row],[Fe2O3]])</f>
        <v>0.67759288721902444</v>
      </c>
    </row>
    <row r="189" spans="1:17" x14ac:dyDescent="0.2">
      <c r="A189" s="1" t="s">
        <v>201</v>
      </c>
      <c r="B189" s="1" t="s">
        <v>286</v>
      </c>
      <c r="C189" s="1" t="s">
        <v>296</v>
      </c>
      <c r="D189" s="1" t="s">
        <v>299</v>
      </c>
      <c r="E189" s="2">
        <v>17</v>
      </c>
      <c r="F189" s="3">
        <v>770</v>
      </c>
      <c r="G189" s="2">
        <v>73.260490009717486</v>
      </c>
      <c r="H189" s="2">
        <v>0.12464158750508141</v>
      </c>
      <c r="I189" s="2">
        <v>11.77383611201846</v>
      </c>
      <c r="J189" s="2">
        <v>0.67284953989952978</v>
      </c>
      <c r="K189" s="2">
        <v>0.46948516874670682</v>
      </c>
      <c r="L189" s="2">
        <v>0.17258065962242039</v>
      </c>
      <c r="M189" s="2">
        <v>1.0067205144641189</v>
      </c>
      <c r="N189" s="2">
        <v>3.9501795424687351</v>
      </c>
      <c r="O189" s="2">
        <v>2.6845880385709839</v>
      </c>
      <c r="P189" s="2">
        <v>5.8846288269864866</v>
      </c>
      <c r="Q189" s="4">
        <f>SUM(Frame512[[#This Row],[MgO]:[K2O]],Frame512[[#This Row],[FeO]])/SUM(Frame512[[#This Row],[Al2O3]],Frame512[[#This Row],[Fe2O3]])</f>
        <v>0.69318758369586664</v>
      </c>
    </row>
    <row r="190" spans="1:17" x14ac:dyDescent="0.2">
      <c r="A190" s="1" t="s">
        <v>202</v>
      </c>
      <c r="B190" s="1" t="s">
        <v>286</v>
      </c>
      <c r="C190" s="1" t="s">
        <v>296</v>
      </c>
      <c r="D190" s="1" t="s">
        <v>299</v>
      </c>
      <c r="E190" s="2">
        <v>18</v>
      </c>
      <c r="F190" s="3">
        <v>770</v>
      </c>
      <c r="G190" s="2">
        <v>71.909857136425074</v>
      </c>
      <c r="H190" s="2">
        <v>0.1707396687054018</v>
      </c>
      <c r="I190" s="2">
        <v>12.312227221089531</v>
      </c>
      <c r="J190" s="2">
        <v>0.88079811351875359</v>
      </c>
      <c r="K190" s="2">
        <v>0.607895086702397</v>
      </c>
      <c r="L190" s="2">
        <v>0.24662396590780269</v>
      </c>
      <c r="M190" s="2">
        <v>1.2805475152905139</v>
      </c>
      <c r="N190" s="2">
        <v>3.9270123802242418</v>
      </c>
      <c r="O190" s="2">
        <v>2.4852107333786271</v>
      </c>
      <c r="P190" s="2">
        <v>6.1790881787576417</v>
      </c>
      <c r="Q190" s="4">
        <f>SUM(Frame512[[#This Row],[MgO]:[K2O]],Frame512[[#This Row],[FeO]])/SUM(Frame512[[#This Row],[Al2O3]],Frame512[[#This Row],[Fe2O3]])</f>
        <v>0.68267099166705392</v>
      </c>
    </row>
    <row r="191" spans="1:17" x14ac:dyDescent="0.2">
      <c r="A191" s="1" t="s">
        <v>203</v>
      </c>
      <c r="B191" s="1" t="s">
        <v>286</v>
      </c>
      <c r="C191" s="1" t="s">
        <v>296</v>
      </c>
      <c r="D191" s="1" t="s">
        <v>299</v>
      </c>
      <c r="E191" s="2">
        <v>19</v>
      </c>
      <c r="F191" s="3">
        <v>770</v>
      </c>
      <c r="G191" s="2">
        <v>73.377609061729174</v>
      </c>
      <c r="H191" s="2">
        <v>0.10406829547176651</v>
      </c>
      <c r="I191" s="2">
        <v>11.665109846971649</v>
      </c>
      <c r="J191" s="2">
        <v>0.58956659710754022</v>
      </c>
      <c r="K191" s="2">
        <v>0.41559852853859452</v>
      </c>
      <c r="L191" s="2">
        <v>0.1324505578731574</v>
      </c>
      <c r="M191" s="2">
        <v>1.040682954717665</v>
      </c>
      <c r="N191" s="2">
        <v>4.2668001143424261</v>
      </c>
      <c r="O191" s="2">
        <v>2.4219530582520199</v>
      </c>
      <c r="P191" s="2">
        <v>5.9861609849960118</v>
      </c>
      <c r="Q191" s="4">
        <f>SUM(Frame512[[#This Row],[MgO]:[K2O]],Frame512[[#This Row],[FeO]])/SUM(Frame512[[#This Row],[Al2O3]],Frame512[[#This Row],[Fe2O3]])</f>
        <v>0.69958259231101172</v>
      </c>
    </row>
    <row r="192" spans="1:17" x14ac:dyDescent="0.2">
      <c r="A192" s="1" t="s">
        <v>204</v>
      </c>
      <c r="B192" s="1" t="s">
        <v>286</v>
      </c>
      <c r="C192" s="1" t="s">
        <v>296</v>
      </c>
      <c r="D192" s="1" t="s">
        <v>299</v>
      </c>
      <c r="E192" s="2">
        <v>10</v>
      </c>
      <c r="F192" s="3">
        <v>770</v>
      </c>
      <c r="G192" s="2">
        <v>73.375448075959795</v>
      </c>
      <c r="H192" s="2">
        <v>0.1133649255712009</v>
      </c>
      <c r="I192" s="2">
        <v>11.723822719488361</v>
      </c>
      <c r="J192" s="2">
        <v>0.66935646196412835</v>
      </c>
      <c r="K192" s="2">
        <v>0.46782760101590498</v>
      </c>
      <c r="L192" s="2">
        <v>0.15115323409493461</v>
      </c>
      <c r="M192" s="2">
        <v>0.92581355883147387</v>
      </c>
      <c r="N192" s="2">
        <v>4.0527960891704344</v>
      </c>
      <c r="O192" s="2">
        <v>2.635734519530422</v>
      </c>
      <c r="P192" s="2">
        <v>5.8846828143733507</v>
      </c>
      <c r="Q192" s="4">
        <f>SUM(Frame512[[#This Row],[MgO]:[K2O]],Frame512[[#This Row],[FeO]])/SUM(Frame512[[#This Row],[Al2O3]],Frame512[[#This Row],[Fe2O3]])</f>
        <v>0.69185496974149707</v>
      </c>
    </row>
    <row r="193" spans="1:17" x14ac:dyDescent="0.2">
      <c r="A193" s="1" t="s">
        <v>205</v>
      </c>
      <c r="B193" s="1" t="s">
        <v>286</v>
      </c>
      <c r="C193" s="1" t="s">
        <v>296</v>
      </c>
      <c r="D193" s="1" t="s">
        <v>299</v>
      </c>
      <c r="E193" s="2">
        <v>20</v>
      </c>
      <c r="F193" s="3">
        <v>770</v>
      </c>
      <c r="G193" s="2">
        <v>73.247042831598876</v>
      </c>
      <c r="H193" s="2">
        <v>0.11313740687079241</v>
      </c>
      <c r="I193" s="2">
        <v>11.690865376648549</v>
      </c>
      <c r="J193" s="2">
        <v>0.70005154407661185</v>
      </c>
      <c r="K193" s="2">
        <v>0.49255126244752512</v>
      </c>
      <c r="L193" s="2">
        <v>0.14142175858849049</v>
      </c>
      <c r="M193" s="2">
        <v>0.85795866877017601</v>
      </c>
      <c r="N193" s="2">
        <v>4.1860840542193198</v>
      </c>
      <c r="O193" s="2">
        <v>2.6870134131813201</v>
      </c>
      <c r="P193" s="2">
        <v>5.8838736835983276</v>
      </c>
      <c r="Q193" s="4">
        <f>SUM(Frame512[[#This Row],[MgO]:[K2O]],Frame512[[#This Row],[FeO]])/SUM(Frame512[[#This Row],[Al2O3]],Frame512[[#This Row],[Fe2O3]])</f>
        <v>0.70362277616994806</v>
      </c>
    </row>
    <row r="194" spans="1:17" x14ac:dyDescent="0.2">
      <c r="A194" s="1" t="s">
        <v>206</v>
      </c>
      <c r="B194" s="1" t="s">
        <v>287</v>
      </c>
      <c r="C194" s="1" t="s">
        <v>296</v>
      </c>
      <c r="D194" s="1" t="s">
        <v>300</v>
      </c>
      <c r="E194" s="2">
        <v>50</v>
      </c>
      <c r="F194" s="3">
        <v>880</v>
      </c>
      <c r="G194" s="2">
        <v>69.573285141494082</v>
      </c>
      <c r="H194" s="2">
        <v>1.2319771836997579</v>
      </c>
      <c r="I194" s="2">
        <v>13.4753473348865</v>
      </c>
      <c r="J194" s="2">
        <v>2.958206836063876</v>
      </c>
      <c r="K194" s="2">
        <v>1.4920325074030929</v>
      </c>
      <c r="L194" s="2">
        <v>0.49661095777044523</v>
      </c>
      <c r="M194" s="2">
        <v>2.3780024708623242</v>
      </c>
      <c r="N194" s="2">
        <v>1.66173666638572</v>
      </c>
      <c r="O194" s="2">
        <v>2.8650632179064139</v>
      </c>
      <c r="P194" s="2">
        <v>3.8677376835277881</v>
      </c>
      <c r="Q194" s="4">
        <f>SUM(Frame512[[#This Row],[MgO]:[K2O]],Frame512[[#This Row],[FeO]])/SUM(Frame512[[#This Row],[Al2O3]],Frame512[[#This Row],[Fe2O3]])</f>
        <v>0.69214653854899744</v>
      </c>
    </row>
    <row r="195" spans="1:17" x14ac:dyDescent="0.2">
      <c r="A195" s="1" t="s">
        <v>207</v>
      </c>
      <c r="B195" s="1" t="s">
        <v>287</v>
      </c>
      <c r="C195" s="1" t="s">
        <v>296</v>
      </c>
      <c r="D195" s="1" t="s">
        <v>300</v>
      </c>
      <c r="E195" s="2">
        <v>45</v>
      </c>
      <c r="F195" s="3">
        <v>900</v>
      </c>
      <c r="G195" s="2">
        <v>64.677632093737216</v>
      </c>
      <c r="H195" s="2">
        <v>0.76282036967403466</v>
      </c>
      <c r="I195" s="2">
        <v>14.874997208643681</v>
      </c>
      <c r="J195" s="2">
        <v>2.767705184156505</v>
      </c>
      <c r="K195" s="2">
        <v>1.619071681248057</v>
      </c>
      <c r="L195" s="2">
        <v>0.65793256884385487</v>
      </c>
      <c r="M195" s="2">
        <v>3.4040858996703802</v>
      </c>
      <c r="N195" s="2">
        <v>4.357611361762924</v>
      </c>
      <c r="O195" s="2">
        <v>3.013140460212437</v>
      </c>
      <c r="P195" s="2">
        <v>3.865003172050935</v>
      </c>
      <c r="Q195" s="4">
        <f>SUM(Frame512[[#This Row],[MgO]:[K2O]],Frame512[[#This Row],[FeO]])/SUM(Frame512[[#This Row],[Al2O3]],Frame512[[#This Row],[Fe2O3]])</f>
        <v>0.86094435335775477</v>
      </c>
    </row>
    <row r="196" spans="1:17" x14ac:dyDescent="0.2">
      <c r="A196" s="1" t="s">
        <v>208</v>
      </c>
      <c r="B196" s="1" t="s">
        <v>288</v>
      </c>
      <c r="C196" s="1" t="s">
        <v>296</v>
      </c>
      <c r="D196" s="1" t="s">
        <v>298</v>
      </c>
      <c r="E196" s="2">
        <v>25</v>
      </c>
      <c r="F196" s="3">
        <v>850</v>
      </c>
      <c r="G196" s="2">
        <v>67.308373159198695</v>
      </c>
      <c r="H196" s="2">
        <v>0.28973818651741118</v>
      </c>
      <c r="I196" s="2">
        <v>14.35850770115114</v>
      </c>
      <c r="J196" s="2">
        <v>1.3811140767621171</v>
      </c>
      <c r="K196" s="2">
        <v>0.90616169747964814</v>
      </c>
      <c r="L196" s="2">
        <v>0.68011244931343084</v>
      </c>
      <c r="M196" s="2">
        <v>2.7784561732472599</v>
      </c>
      <c r="N196" s="2">
        <v>2.4977236260889719</v>
      </c>
      <c r="O196" s="2">
        <v>6.3173835468451447</v>
      </c>
      <c r="P196" s="2">
        <v>3.4824293833961599</v>
      </c>
      <c r="Q196" s="4">
        <f>SUM(Frame512[[#This Row],[MgO]:[K2O]],Frame512[[#This Row],[FeO]])/SUM(Frame512[[#This Row],[Al2O3]],Frame512[[#This Row],[Fe2O3]])</f>
        <v>0.8945355785747795</v>
      </c>
    </row>
    <row r="197" spans="1:17" x14ac:dyDescent="0.2">
      <c r="A197" s="1" t="s">
        <v>209</v>
      </c>
      <c r="B197" s="1" t="s">
        <v>288</v>
      </c>
      <c r="C197" s="1" t="s">
        <v>296</v>
      </c>
      <c r="D197" s="1" t="s">
        <v>298</v>
      </c>
      <c r="E197" s="2">
        <v>23</v>
      </c>
      <c r="F197" s="3">
        <v>850</v>
      </c>
      <c r="G197" s="2">
        <v>67.411243720139353</v>
      </c>
      <c r="H197" s="2">
        <v>0.28122097033343019</v>
      </c>
      <c r="I197" s="2">
        <v>14.377094652925869</v>
      </c>
      <c r="J197" s="2">
        <v>1.501324066371627</v>
      </c>
      <c r="K197" s="2">
        <v>0.96197008872577261</v>
      </c>
      <c r="L197" s="2">
        <v>0.61438287327651853</v>
      </c>
      <c r="M197" s="2">
        <v>2.775631406466458</v>
      </c>
      <c r="N197" s="2">
        <v>2.3025656325777488</v>
      </c>
      <c r="O197" s="2">
        <v>6.0942853096536593</v>
      </c>
      <c r="P197" s="2">
        <v>3.680281279529571</v>
      </c>
      <c r="Q197" s="4">
        <f>SUM(Frame512[[#This Row],[MgO]:[K2O]],Frame512[[#This Row],[FeO]])/SUM(Frame512[[#This Row],[Al2O3]],Frame512[[#This Row],[Fe2O3]])</f>
        <v>0.86629722946949361</v>
      </c>
    </row>
    <row r="198" spans="1:17" x14ac:dyDescent="0.2">
      <c r="A198" s="1" t="s">
        <v>210</v>
      </c>
      <c r="B198" s="1" t="s">
        <v>288</v>
      </c>
      <c r="C198" s="1" t="s">
        <v>296</v>
      </c>
      <c r="D198" s="1" t="s">
        <v>298</v>
      </c>
      <c r="E198" s="2">
        <v>17</v>
      </c>
      <c r="F198" s="3">
        <v>850</v>
      </c>
      <c r="G198" s="2">
        <v>64.262431627954015</v>
      </c>
      <c r="H198" s="2">
        <v>0.35515182140427509</v>
      </c>
      <c r="I198" s="2">
        <v>15.170972078841601</v>
      </c>
      <c r="J198" s="2">
        <v>1.9512031048867049</v>
      </c>
      <c r="K198" s="2">
        <v>1.269006291314398</v>
      </c>
      <c r="L198" s="2">
        <v>0.9581541659277597</v>
      </c>
      <c r="M198" s="2">
        <v>3.6790441806986909</v>
      </c>
      <c r="N198" s="2">
        <v>2.0109739859804399</v>
      </c>
      <c r="O198" s="2">
        <v>6.5697692823825324</v>
      </c>
      <c r="P198" s="2">
        <v>3.773293460609588</v>
      </c>
      <c r="Q198" s="4">
        <f>SUM(Frame512[[#This Row],[MgO]:[K2O]],Frame512[[#This Row],[FeO]])/SUM(Frame512[[#This Row],[Al2O3]],Frame512[[#This Row],[Fe2O3]])</f>
        <v>0.92269858136876537</v>
      </c>
    </row>
    <row r="199" spans="1:17" x14ac:dyDescent="0.2">
      <c r="A199" s="1" t="s">
        <v>211</v>
      </c>
      <c r="B199" s="1" t="s">
        <v>288</v>
      </c>
      <c r="C199" s="1" t="s">
        <v>296</v>
      </c>
      <c r="D199" s="1" t="s">
        <v>298</v>
      </c>
      <c r="E199" s="2">
        <v>13</v>
      </c>
      <c r="F199" s="3">
        <v>850</v>
      </c>
      <c r="G199" s="2">
        <v>61.743012682244732</v>
      </c>
      <c r="H199" s="2">
        <v>0.42112508745463012</v>
      </c>
      <c r="I199" s="2">
        <v>15.869044687247751</v>
      </c>
      <c r="J199" s="2">
        <v>2.439052767899625</v>
      </c>
      <c r="K199" s="2">
        <v>1.5806278726085521</v>
      </c>
      <c r="L199" s="2">
        <v>1.2534123221341369</v>
      </c>
      <c r="M199" s="2">
        <v>4.2627971434647893</v>
      </c>
      <c r="N199" s="2">
        <v>1.714111205808077</v>
      </c>
      <c r="O199" s="2">
        <v>6.8509464530080511</v>
      </c>
      <c r="P199" s="2">
        <v>3.8658697781296611</v>
      </c>
      <c r="Q199" s="4">
        <f>SUM(Frame512[[#This Row],[MgO]:[K2O]],Frame512[[#This Row],[FeO]])/SUM(Frame512[[#This Row],[Al2O3]],Frame512[[#This Row],[Fe2O3]])</f>
        <v>0.94674096809818453</v>
      </c>
    </row>
    <row r="200" spans="1:17" x14ac:dyDescent="0.2">
      <c r="A200" s="1" t="s">
        <v>212</v>
      </c>
      <c r="B200" s="1" t="s">
        <v>288</v>
      </c>
      <c r="C200" s="1" t="s">
        <v>296</v>
      </c>
      <c r="D200" s="1" t="s">
        <v>298</v>
      </c>
      <c r="E200" s="2">
        <v>21</v>
      </c>
      <c r="F200" s="3">
        <v>850</v>
      </c>
      <c r="G200" s="2">
        <v>65.696427785973398</v>
      </c>
      <c r="H200" s="2">
        <v>0.32294298057153442</v>
      </c>
      <c r="I200" s="2">
        <v>14.92527885447533</v>
      </c>
      <c r="J200" s="2">
        <v>1.749558669732715</v>
      </c>
      <c r="K200" s="2">
        <v>1.1202350931859859</v>
      </c>
      <c r="L200" s="2">
        <v>0.84497101719494094</v>
      </c>
      <c r="M200" s="2">
        <v>3.1712911059797748</v>
      </c>
      <c r="N200" s="2">
        <v>2.1715523894328772</v>
      </c>
      <c r="O200" s="2">
        <v>6.2213215226701779</v>
      </c>
      <c r="P200" s="2">
        <v>3.7764205807832658</v>
      </c>
      <c r="Q200" s="4">
        <f>SUM(Frame512[[#This Row],[MgO]:[K2O]],Frame512[[#This Row],[FeO]])/SUM(Frame512[[#This Row],[Al2O3]],Frame512[[#This Row],[Fe2O3]])</f>
        <v>0.8824083012357582</v>
      </c>
    </row>
    <row r="201" spans="1:17" x14ac:dyDescent="0.2">
      <c r="A201" s="1" t="s">
        <v>213</v>
      </c>
      <c r="B201" s="1" t="s">
        <v>288</v>
      </c>
      <c r="C201" s="1" t="s">
        <v>296</v>
      </c>
      <c r="D201" s="1" t="s">
        <v>298</v>
      </c>
      <c r="E201" s="2">
        <v>19</v>
      </c>
      <c r="F201" s="3">
        <v>850</v>
      </c>
      <c r="G201" s="2">
        <v>65.677952706876397</v>
      </c>
      <c r="H201" s="2">
        <v>0.34303734971799632</v>
      </c>
      <c r="I201" s="2">
        <v>14.75094461065369</v>
      </c>
      <c r="J201" s="2">
        <v>1.772174064083061</v>
      </c>
      <c r="K201" s="2">
        <v>1.144952544166058</v>
      </c>
      <c r="L201" s="2">
        <v>0.87242267076798974</v>
      </c>
      <c r="M201" s="2">
        <v>3.412506609891214</v>
      </c>
      <c r="N201" s="2">
        <v>2.1871409445441592</v>
      </c>
      <c r="O201" s="2">
        <v>6.1623363861262108</v>
      </c>
      <c r="P201" s="2">
        <v>3.6765321131732018</v>
      </c>
      <c r="Q201" s="4">
        <f>SUM(Frame512[[#This Row],[MgO]:[K2O]],Frame512[[#This Row],[FeO]])/SUM(Frame512[[#This Row],[Al2O3]],Frame512[[#This Row],[Fe2O3]])</f>
        <v>0.9063081205859751</v>
      </c>
    </row>
    <row r="202" spans="1:17" x14ac:dyDescent="0.2">
      <c r="A202" s="1" t="s">
        <v>214</v>
      </c>
      <c r="B202" s="1" t="s">
        <v>289</v>
      </c>
      <c r="C202" s="1" t="s">
        <v>297</v>
      </c>
      <c r="D202" s="1" t="s">
        <v>300</v>
      </c>
      <c r="E202" s="2">
        <v>20</v>
      </c>
      <c r="F202" s="3">
        <v>900</v>
      </c>
      <c r="G202" s="2">
        <v>60.21316978155506</v>
      </c>
      <c r="H202" s="2">
        <v>0.99837259453227556</v>
      </c>
      <c r="I202" s="2">
        <v>14.118495464187561</v>
      </c>
      <c r="J202" s="2">
        <v>5.0704138279140798</v>
      </c>
      <c r="K202" s="2">
        <v>2.8072166869286721</v>
      </c>
      <c r="L202" s="2">
        <v>1.4975588917984131</v>
      </c>
      <c r="M202" s="2">
        <v>5.3120956916622948</v>
      </c>
      <c r="N202" s="2">
        <v>3.2870946744506049</v>
      </c>
      <c r="O202" s="2">
        <v>2.3640709549773691</v>
      </c>
      <c r="P202" s="2">
        <v>4.3315114319936647</v>
      </c>
      <c r="Q202" s="4">
        <f>SUM(Frame512[[#This Row],[MgO]:[K2O]],Frame512[[#This Row],[FeO]])/SUM(Frame512[[#This Row],[Al2O3]],Frame512[[#This Row],[Fe2O3]])</f>
        <v>1.0357752680820933</v>
      </c>
    </row>
    <row r="203" spans="1:17" x14ac:dyDescent="0.2">
      <c r="A203" s="1" t="s">
        <v>215</v>
      </c>
      <c r="B203" s="1" t="s">
        <v>289</v>
      </c>
      <c r="C203" s="1" t="s">
        <v>297</v>
      </c>
      <c r="D203" s="1" t="s">
        <v>300</v>
      </c>
      <c r="E203" s="2">
        <v>20</v>
      </c>
      <c r="F203" s="3">
        <v>900</v>
      </c>
      <c r="G203" s="2">
        <v>66.290190663820439</v>
      </c>
      <c r="H203" s="2">
        <v>0.46476167442083288</v>
      </c>
      <c r="I203" s="2">
        <v>14.995677699170139</v>
      </c>
      <c r="J203" s="2">
        <v>1.844123352222526</v>
      </c>
      <c r="K203" s="2">
        <v>1.09118308815142</v>
      </c>
      <c r="L203" s="2">
        <v>0.2371233032759352</v>
      </c>
      <c r="M203" s="2">
        <v>2.9972385534078212</v>
      </c>
      <c r="N203" s="2">
        <v>4.6191619478152166</v>
      </c>
      <c r="O203" s="2">
        <v>2.9877536212767839</v>
      </c>
      <c r="P203" s="2">
        <v>4.4727860964388961</v>
      </c>
      <c r="Q203" s="4">
        <f>SUM(Frame512[[#This Row],[MgO]:[K2O]],Frame512[[#This Row],[FeO]])/SUM(Frame512[[#This Row],[Al2O3]],Frame512[[#This Row],[Fe2O3]])</f>
        <v>0.78855663300051382</v>
      </c>
    </row>
    <row r="204" spans="1:17" x14ac:dyDescent="0.2">
      <c r="A204" s="1" t="s">
        <v>216</v>
      </c>
      <c r="B204" s="1" t="s">
        <v>289</v>
      </c>
      <c r="C204" s="1" t="s">
        <v>297</v>
      </c>
      <c r="D204" s="1" t="s">
        <v>300</v>
      </c>
      <c r="E204" s="2">
        <v>20</v>
      </c>
      <c r="F204" s="3">
        <v>900</v>
      </c>
      <c r="G204" s="2">
        <v>61.198937251926878</v>
      </c>
      <c r="H204" s="2">
        <v>0.87899631883076434</v>
      </c>
      <c r="I204" s="2">
        <v>14.45145560744343</v>
      </c>
      <c r="J204" s="2">
        <v>4.2441686566328034</v>
      </c>
      <c r="K204" s="2">
        <v>2.4037156332908789</v>
      </c>
      <c r="L204" s="2">
        <v>1.7674442109822901</v>
      </c>
      <c r="M204" s="2">
        <v>4.3855300208330616</v>
      </c>
      <c r="N204" s="2">
        <v>4.0830796745687126</v>
      </c>
      <c r="O204" s="2">
        <v>2.3439901835487058</v>
      </c>
      <c r="P204" s="2">
        <v>4.2426824419424634</v>
      </c>
      <c r="Q204" s="4">
        <f>SUM(Frame512[[#This Row],[MgO]:[K2O]],Frame512[[#This Row],[FeO]])/SUM(Frame512[[#This Row],[Al2O3]],Frame512[[#This Row],[Fe2O3]])</f>
        <v>0.99816326433433566</v>
      </c>
    </row>
    <row r="205" spans="1:17" x14ac:dyDescent="0.2">
      <c r="A205" s="1" t="s">
        <v>217</v>
      </c>
      <c r="B205" s="1" t="s">
        <v>288</v>
      </c>
      <c r="C205" s="1" t="s">
        <v>297</v>
      </c>
      <c r="D205" s="1" t="s">
        <v>299</v>
      </c>
      <c r="E205" s="2">
        <v>8</v>
      </c>
      <c r="F205" s="3">
        <v>800</v>
      </c>
      <c r="G205" s="2">
        <v>72.898471668466229</v>
      </c>
      <c r="H205" s="2">
        <v>0.15508259952638029</v>
      </c>
      <c r="I205" s="2">
        <v>11.91581327192641</v>
      </c>
      <c r="J205" s="2">
        <v>0.93957757523314211</v>
      </c>
      <c r="K205" s="2">
        <v>0.62494522477557479</v>
      </c>
      <c r="L205" s="2">
        <v>0.14723017222908441</v>
      </c>
      <c r="M205" s="2">
        <v>1.2465472770888011</v>
      </c>
      <c r="N205" s="2">
        <v>3.916317659328608</v>
      </c>
      <c r="O205" s="2">
        <v>2.9740453142878591</v>
      </c>
      <c r="P205" s="2">
        <v>5.1819692371379231</v>
      </c>
      <c r="Q205" s="4">
        <f>SUM(Frame512[[#This Row],[MgO]:[K2O]],Frame512[[#This Row],[FeO]])/SUM(Frame512[[#This Row],[Al2O3]],Frame512[[#This Row],[Fe2O3]])</f>
        <v>0.73549921247532069</v>
      </c>
    </row>
    <row r="206" spans="1:17" x14ac:dyDescent="0.2">
      <c r="A206" s="1" t="s">
        <v>218</v>
      </c>
      <c r="B206" s="1" t="s">
        <v>288</v>
      </c>
      <c r="C206" s="1" t="s">
        <v>296</v>
      </c>
      <c r="D206" s="1" t="s">
        <v>298</v>
      </c>
      <c r="E206" s="2">
        <v>25</v>
      </c>
      <c r="F206" s="3">
        <v>900</v>
      </c>
      <c r="G206" s="2">
        <v>70.582464967289781</v>
      </c>
      <c r="H206" s="2">
        <v>0.43988529853615088</v>
      </c>
      <c r="I206" s="2">
        <v>13.28262347101551</v>
      </c>
      <c r="J206" s="2">
        <v>2.395282717140566</v>
      </c>
      <c r="K206" s="2">
        <v>1.264193465553449</v>
      </c>
      <c r="L206" s="2">
        <v>0.42075985077370948</v>
      </c>
      <c r="M206" s="2">
        <v>2.1324874255122102</v>
      </c>
      <c r="N206" s="2">
        <v>3.0791970897530558</v>
      </c>
      <c r="O206" s="2">
        <v>2.6297490673356849</v>
      </c>
      <c r="P206" s="2">
        <v>3.7733566470898712</v>
      </c>
      <c r="Q206" s="4">
        <f>SUM(Frame512[[#This Row],[MgO]:[K2O]],Frame512[[#This Row],[FeO]])/SUM(Frame512[[#This Row],[Al2O3]],Frame512[[#This Row],[Fe2O3]])</f>
        <v>0.7326328637382935</v>
      </c>
    </row>
    <row r="207" spans="1:17" x14ac:dyDescent="0.2">
      <c r="A207" s="1" t="s">
        <v>219</v>
      </c>
      <c r="B207" s="1" t="s">
        <v>288</v>
      </c>
      <c r="C207" s="1" t="s">
        <v>297</v>
      </c>
      <c r="D207" s="1" t="s">
        <v>299</v>
      </c>
      <c r="E207" s="2">
        <v>3</v>
      </c>
      <c r="F207" s="3">
        <v>800</v>
      </c>
      <c r="G207" s="2">
        <v>71.768863654657878</v>
      </c>
      <c r="H207" s="2">
        <v>0.18846865455529899</v>
      </c>
      <c r="I207" s="2">
        <v>12.156228218816789</v>
      </c>
      <c r="J207" s="2">
        <v>1.163570692459559</v>
      </c>
      <c r="K207" s="2">
        <v>0.78034501321956018</v>
      </c>
      <c r="L207" s="2">
        <v>0.10365776000541441</v>
      </c>
      <c r="M207" s="2">
        <v>1.3381274473426239</v>
      </c>
      <c r="N207" s="2">
        <v>4.1651572656721081</v>
      </c>
      <c r="O207" s="2">
        <v>2.9589578765181952</v>
      </c>
      <c r="P207" s="2">
        <v>5.3766234167525759</v>
      </c>
      <c r="Q207" s="4">
        <f>SUM(Frame512[[#This Row],[MgO]:[K2O]],Frame512[[#This Row],[FeO]])/SUM(Frame512[[#This Row],[Al2O3]],Frame512[[#This Row],[Fe2O3]])</f>
        <v>0.75209028445830417</v>
      </c>
    </row>
    <row r="208" spans="1:17" x14ac:dyDescent="0.2">
      <c r="A208" s="1" t="s">
        <v>220</v>
      </c>
      <c r="B208" s="1" t="s">
        <v>288</v>
      </c>
      <c r="C208" s="1" t="s">
        <v>297</v>
      </c>
      <c r="D208" s="1" t="s">
        <v>299</v>
      </c>
      <c r="E208" s="2">
        <v>4</v>
      </c>
      <c r="F208" s="3">
        <v>800</v>
      </c>
      <c r="G208" s="2">
        <v>71.63003035370923</v>
      </c>
      <c r="H208" s="2">
        <v>0.17924016551040101</v>
      </c>
      <c r="I208" s="2">
        <v>12.15059648302087</v>
      </c>
      <c r="J208" s="2">
        <v>1.2168078238476761</v>
      </c>
      <c r="K208" s="2">
        <v>0.81593900561363863</v>
      </c>
      <c r="L208" s="2">
        <v>0.1226380079808007</v>
      </c>
      <c r="M208" s="2">
        <v>1.4056202453184079</v>
      </c>
      <c r="N208" s="2">
        <v>4.1225238067392231</v>
      </c>
      <c r="O208" s="2">
        <v>2.9810469632256171</v>
      </c>
      <c r="P208" s="2">
        <v>5.3755571450341408</v>
      </c>
      <c r="Q208" s="4">
        <f>SUM(Frame512[[#This Row],[MgO]:[K2O]],Frame512[[#This Row],[FeO]])/SUM(Frame512[[#This Row],[Al2O3]],Frame512[[#This Row],[Fe2O3]])</f>
        <v>0.75954265931283638</v>
      </c>
    </row>
    <row r="209" spans="1:17" x14ac:dyDescent="0.2">
      <c r="A209" s="1" t="s">
        <v>221</v>
      </c>
      <c r="B209" s="1" t="s">
        <v>288</v>
      </c>
      <c r="C209" s="1" t="s">
        <v>297</v>
      </c>
      <c r="D209" s="1" t="s">
        <v>299</v>
      </c>
      <c r="E209" s="2">
        <v>3</v>
      </c>
      <c r="F209" s="3">
        <v>810</v>
      </c>
      <c r="G209" s="2">
        <v>71.296553270074185</v>
      </c>
      <c r="H209" s="2">
        <v>0.21748285480261359</v>
      </c>
      <c r="I209" s="2">
        <v>12.30196496079131</v>
      </c>
      <c r="J209" s="2">
        <v>1.2963990819737301</v>
      </c>
      <c r="K209" s="2">
        <v>0.86185484463337503</v>
      </c>
      <c r="L209" s="2">
        <v>0.11346931554918969</v>
      </c>
      <c r="M209" s="2">
        <v>1.5034684310267641</v>
      </c>
      <c r="N209" s="2">
        <v>4.4158475301226323</v>
      </c>
      <c r="O209" s="2">
        <v>2.8178213361382101</v>
      </c>
      <c r="P209" s="2">
        <v>5.1751383748879984</v>
      </c>
      <c r="Q209" s="4">
        <f>SUM(Frame512[[#This Row],[MgO]:[K2O]],Frame512[[#This Row],[FeO]])/SUM(Frame512[[#This Row],[Al2O3]],Frame512[[#This Row],[Fe2O3]])</f>
        <v>0.77082532614348309</v>
      </c>
    </row>
    <row r="210" spans="1:17" x14ac:dyDescent="0.2">
      <c r="A210" s="1" t="s">
        <v>222</v>
      </c>
      <c r="B210" s="1" t="s">
        <v>288</v>
      </c>
      <c r="C210" s="1" t="s">
        <v>297</v>
      </c>
      <c r="D210" s="1" t="s">
        <v>299</v>
      </c>
      <c r="E210" s="2">
        <v>4</v>
      </c>
      <c r="F210" s="3">
        <v>820</v>
      </c>
      <c r="G210" s="2">
        <v>71.59161585344107</v>
      </c>
      <c r="H210" s="2">
        <v>0.22733511252746569</v>
      </c>
      <c r="I210" s="2">
        <v>12.418180521812809</v>
      </c>
      <c r="J210" s="2">
        <v>1.4453237612576111</v>
      </c>
      <c r="K210" s="2">
        <v>0.92225317133343887</v>
      </c>
      <c r="L210" s="2">
        <v>0.1610290380402882</v>
      </c>
      <c r="M210" s="2">
        <v>1.2503431189010621</v>
      </c>
      <c r="N210" s="2">
        <v>4.24358876717936</v>
      </c>
      <c r="O210" s="2">
        <v>2.765910535750832</v>
      </c>
      <c r="P210" s="2">
        <v>4.9744201197560587</v>
      </c>
      <c r="Q210" s="4">
        <f>SUM(Frame512[[#This Row],[MgO]:[K2O]],Frame512[[#This Row],[FeO]])/SUM(Frame512[[#This Row],[Al2O3]],Frame512[[#This Row],[Fe2O3]])</f>
        <v>0.73957080017555854</v>
      </c>
    </row>
    <row r="211" spans="1:17" x14ac:dyDescent="0.2">
      <c r="A211" s="1" t="s">
        <v>223</v>
      </c>
      <c r="B211" s="1" t="s">
        <v>288</v>
      </c>
      <c r="C211" s="1" t="s">
        <v>297</v>
      </c>
      <c r="D211" s="1" t="s">
        <v>299</v>
      </c>
      <c r="E211" s="2">
        <v>3</v>
      </c>
      <c r="F211" s="3">
        <v>860</v>
      </c>
      <c r="G211" s="2">
        <v>71.584582181092799</v>
      </c>
      <c r="H211" s="2">
        <v>0.28614756368191657</v>
      </c>
      <c r="I211" s="2">
        <v>12.78125784445894</v>
      </c>
      <c r="J211" s="2">
        <v>1.512138628408835</v>
      </c>
      <c r="K211" s="2">
        <v>0.90629567020071089</v>
      </c>
      <c r="L211" s="2">
        <v>0.20030329457734161</v>
      </c>
      <c r="M211" s="2">
        <v>1.402123062041392</v>
      </c>
      <c r="N211" s="2">
        <v>4.3208282115969414</v>
      </c>
      <c r="O211" s="2">
        <v>2.7279401071009381</v>
      </c>
      <c r="P211" s="2">
        <v>4.2783834368401834</v>
      </c>
      <c r="Q211" s="4">
        <f>SUM(Frame512[[#This Row],[MgO]:[K2O]],Frame512[[#This Row],[FeO]])/SUM(Frame512[[#This Row],[Al2O3]],Frame512[[#This Row],[Fe2O3]])</f>
        <v>0.74252373098233437</v>
      </c>
    </row>
    <row r="212" spans="1:17" x14ac:dyDescent="0.2">
      <c r="A212" s="1" t="s">
        <v>224</v>
      </c>
      <c r="B212" s="1" t="s">
        <v>290</v>
      </c>
      <c r="C212" s="1" t="s">
        <v>297</v>
      </c>
      <c r="D212" s="1" t="s">
        <v>299</v>
      </c>
      <c r="E212" s="2">
        <v>10</v>
      </c>
      <c r="F212" s="3">
        <v>750</v>
      </c>
      <c r="G212" s="2">
        <v>72.843037992422822</v>
      </c>
      <c r="H212" s="2">
        <v>0.1594144755240974</v>
      </c>
      <c r="I212" s="2">
        <v>11.412200983107439</v>
      </c>
      <c r="J212" s="2">
        <v>0.69133836521704961</v>
      </c>
      <c r="K212" s="2">
        <v>0.51597900119488105</v>
      </c>
      <c r="L212" s="2">
        <v>7.5018576717222271E-2</v>
      </c>
      <c r="M212" s="2">
        <v>0.86271363224805619</v>
      </c>
      <c r="N212" s="2">
        <v>4.0416258206403501</v>
      </c>
      <c r="O212" s="2">
        <v>3.216421476750905</v>
      </c>
      <c r="P212" s="2">
        <v>6.1822496761771717</v>
      </c>
      <c r="Q212" s="4">
        <f>SUM(Frame512[[#This Row],[MgO]:[K2O]],Frame512[[#This Row],[FeO]])/SUM(Frame512[[#This Row],[Al2O3]],Frame512[[#This Row],[Fe2O3]])</f>
        <v>0.74505229492421943</v>
      </c>
    </row>
    <row r="213" spans="1:17" x14ac:dyDescent="0.2">
      <c r="A213" s="1" t="s">
        <v>225</v>
      </c>
      <c r="B213" s="1" t="s">
        <v>290</v>
      </c>
      <c r="C213" s="1" t="s">
        <v>296</v>
      </c>
      <c r="D213" s="1" t="s">
        <v>299</v>
      </c>
      <c r="E213" s="2">
        <v>10</v>
      </c>
      <c r="F213" s="3">
        <v>750</v>
      </c>
      <c r="G213" s="2">
        <v>72.323679240197649</v>
      </c>
      <c r="H213" s="2">
        <v>0.18695535540958419</v>
      </c>
      <c r="I213" s="2">
        <v>11.57253649985326</v>
      </c>
      <c r="J213" s="2">
        <v>0.75330571129438662</v>
      </c>
      <c r="K213" s="2">
        <v>0.56371577315380506</v>
      </c>
      <c r="L213" s="2">
        <v>0.14021651655718809</v>
      </c>
      <c r="M213" s="2">
        <v>0.92542900927744165</v>
      </c>
      <c r="N213" s="2">
        <v>4.3186687099613952</v>
      </c>
      <c r="O213" s="2">
        <v>2.9351990799304719</v>
      </c>
      <c r="P213" s="2">
        <v>6.2802941043648177</v>
      </c>
      <c r="Q213" s="4">
        <f>SUM(Frame512[[#This Row],[MgO]:[K2O]],Frame512[[#This Row],[FeO]])/SUM(Frame512[[#This Row],[Al2O3]],Frame512[[#This Row],[Fe2O3]])</f>
        <v>0.74757996314894182</v>
      </c>
    </row>
    <row r="214" spans="1:17" x14ac:dyDescent="0.2">
      <c r="A214" s="1" t="s">
        <v>226</v>
      </c>
      <c r="B214" s="1" t="s">
        <v>291</v>
      </c>
      <c r="C214" s="1" t="s">
        <v>297</v>
      </c>
      <c r="D214" s="1" t="s">
        <v>299</v>
      </c>
      <c r="E214" s="2">
        <v>25</v>
      </c>
      <c r="F214" s="3">
        <v>780</v>
      </c>
      <c r="G214" s="2">
        <v>73.313495004159691</v>
      </c>
      <c r="H214" s="2">
        <v>0.1320963873948823</v>
      </c>
      <c r="I214" s="2">
        <v>11.699965740689571</v>
      </c>
      <c r="J214" s="2">
        <v>0.82691273896946105</v>
      </c>
      <c r="K214" s="2">
        <v>0.56778772794236332</v>
      </c>
      <c r="L214" s="2">
        <v>8.491910618242432E-2</v>
      </c>
      <c r="M214" s="2">
        <v>0.81144923685427695</v>
      </c>
      <c r="N214" s="2">
        <v>3.330716053599533</v>
      </c>
      <c r="O214" s="2">
        <v>3.8496661469365701</v>
      </c>
      <c r="P214" s="2">
        <v>5.3829918572712296</v>
      </c>
      <c r="Q214" s="4">
        <f>SUM(Frame512[[#This Row],[MgO]:[K2O]],Frame512[[#This Row],[FeO]])/SUM(Frame512[[#This Row],[Al2O3]],Frame512[[#This Row],[Fe2O3]])</f>
        <v>0.72577781297191157</v>
      </c>
    </row>
    <row r="215" spans="1:17" x14ac:dyDescent="0.2">
      <c r="A215" s="1" t="s">
        <v>227</v>
      </c>
      <c r="B215" s="1" t="s">
        <v>292</v>
      </c>
      <c r="C215" s="1" t="s">
        <v>297</v>
      </c>
      <c r="D215" s="1" t="s">
        <v>301</v>
      </c>
      <c r="E215" s="2">
        <v>35</v>
      </c>
      <c r="F215" s="3">
        <v>920</v>
      </c>
      <c r="G215" s="2">
        <v>66.675678438801924</v>
      </c>
      <c r="H215" s="2">
        <v>9.7764924397070269E-2</v>
      </c>
      <c r="I215" s="2">
        <v>13.491559566795701</v>
      </c>
      <c r="J215" s="2">
        <v>4.285084025402357</v>
      </c>
      <c r="K215" s="2">
        <v>2.2143952668761639</v>
      </c>
      <c r="L215" s="2">
        <v>0.87988431957363256</v>
      </c>
      <c r="M215" s="2">
        <v>2.9329477319121078</v>
      </c>
      <c r="N215" s="2">
        <v>3.8128320514857408</v>
      </c>
      <c r="O215" s="2">
        <v>1.955298487941405</v>
      </c>
      <c r="P215" s="2">
        <v>3.6545551868138948</v>
      </c>
      <c r="Q215" s="4">
        <f>SUM(Frame512[[#This Row],[MgO]:[K2O]],Frame512[[#This Row],[FeO]])/SUM(Frame512[[#This Row],[Al2O3]],Frame512[[#This Row],[Fe2O3]])</f>
        <v>0.88285282640619489</v>
      </c>
    </row>
    <row r="216" spans="1:17" x14ac:dyDescent="0.2">
      <c r="A216" s="1" t="s">
        <v>227</v>
      </c>
      <c r="B216" s="1" t="s">
        <v>292</v>
      </c>
      <c r="C216" s="1" t="s">
        <v>297</v>
      </c>
      <c r="D216" s="1" t="s">
        <v>301</v>
      </c>
      <c r="E216" s="2">
        <v>35</v>
      </c>
      <c r="F216" s="3">
        <v>1000</v>
      </c>
      <c r="G216" s="2">
        <v>62.714508645728358</v>
      </c>
      <c r="H216" s="2">
        <v>0.37779824485378533</v>
      </c>
      <c r="I216" s="2">
        <v>17.378719263274121</v>
      </c>
      <c r="J216" s="2">
        <v>1.72366237926257</v>
      </c>
      <c r="K216" s="2">
        <v>0.87500099033451773</v>
      </c>
      <c r="L216" s="2">
        <v>2.0778903466958192</v>
      </c>
      <c r="M216" s="2">
        <v>4.8169276218857613</v>
      </c>
      <c r="N216" s="2">
        <v>4.533578938245423</v>
      </c>
      <c r="O216" s="2">
        <v>1.3222938569882481</v>
      </c>
      <c r="P216" s="2">
        <v>4.1796197127313981</v>
      </c>
      <c r="Q216" s="4">
        <f>SUM(Frame512[[#This Row],[MgO]:[K2O]],Frame512[[#This Row],[FeO]])/SUM(Frame512[[#This Row],[Al2O3]],Frame512[[#This Row],[Fe2O3]])</f>
        <v>0.79295359751206551</v>
      </c>
    </row>
    <row r="217" spans="1:17" x14ac:dyDescent="0.2">
      <c r="A217" s="1" t="s">
        <v>228</v>
      </c>
      <c r="B217" s="1" t="s">
        <v>293</v>
      </c>
      <c r="C217" s="1" t="s">
        <v>297</v>
      </c>
      <c r="D217" s="1" t="s">
        <v>298</v>
      </c>
      <c r="E217" s="2">
        <v>11</v>
      </c>
      <c r="F217" s="3">
        <v>870</v>
      </c>
      <c r="G217" s="2">
        <v>66.266806961780659</v>
      </c>
      <c r="H217" s="2">
        <v>0.45335370119413271</v>
      </c>
      <c r="I217" s="2">
        <v>15.24040101886659</v>
      </c>
      <c r="J217" s="2">
        <v>2.0159087820458361</v>
      </c>
      <c r="K217" s="2">
        <v>1.2153335501072611</v>
      </c>
      <c r="L217" s="2">
        <v>0.60768687606873095</v>
      </c>
      <c r="M217" s="2">
        <v>1.832706451635856</v>
      </c>
      <c r="N217" s="2">
        <v>4.0512458404582059</v>
      </c>
      <c r="O217" s="2">
        <v>4.244162309051454</v>
      </c>
      <c r="P217" s="2">
        <v>4.072394508791283</v>
      </c>
      <c r="Q217" s="4">
        <f>SUM(Frame512[[#This Row],[MgO]:[K2O]],Frame512[[#This Row],[FeO]])/SUM(Frame512[[#This Row],[Al2O3]],Frame512[[#This Row],[Fe2O3]])</f>
        <v>0.774909816745741</v>
      </c>
    </row>
    <row r="218" spans="1:17" x14ac:dyDescent="0.2">
      <c r="A218" s="1" t="s">
        <v>229</v>
      </c>
      <c r="B218" s="1" t="s">
        <v>294</v>
      </c>
      <c r="C218" s="1" t="s">
        <v>297</v>
      </c>
      <c r="D218" s="1" t="s">
        <v>298</v>
      </c>
      <c r="E218" s="2">
        <v>10</v>
      </c>
      <c r="F218" s="3">
        <v>840</v>
      </c>
      <c r="G218" s="2">
        <v>66.336446781847357</v>
      </c>
      <c r="H218" s="2">
        <v>0.37906541018198492</v>
      </c>
      <c r="I218" s="2">
        <v>13.930653824187941</v>
      </c>
      <c r="J218" s="2">
        <v>2.7776546035075569</v>
      </c>
      <c r="K218" s="2">
        <v>1.8000092196804851</v>
      </c>
      <c r="L218" s="2">
        <v>0.37906541018198492</v>
      </c>
      <c r="M218" s="2">
        <v>1.3267289356369469</v>
      </c>
      <c r="N218" s="2">
        <v>5.2121493900022919</v>
      </c>
      <c r="O218" s="2">
        <v>3.601121396728856</v>
      </c>
      <c r="P218" s="2">
        <v>4.257105028044581</v>
      </c>
      <c r="Q218" s="4">
        <f>SUM(Frame512[[#This Row],[MgO]:[K2O]],Frame512[[#This Row],[FeO]])/SUM(Frame512[[#This Row],[Al2O3]],Frame512[[#This Row],[Fe2O3]])</f>
        <v>0.84527395310526954</v>
      </c>
    </row>
    <row r="219" spans="1:17" x14ac:dyDescent="0.2">
      <c r="A219" s="1" t="s">
        <v>230</v>
      </c>
      <c r="B219" s="1" t="s">
        <v>294</v>
      </c>
      <c r="C219" s="1" t="s">
        <v>296</v>
      </c>
      <c r="D219" s="1" t="s">
        <v>299</v>
      </c>
      <c r="E219" s="2">
        <v>10</v>
      </c>
      <c r="F219" s="3">
        <v>780</v>
      </c>
      <c r="G219" s="2">
        <v>62.322691479035342</v>
      </c>
      <c r="H219" s="2">
        <v>0.58663223714018009</v>
      </c>
      <c r="I219" s="2">
        <v>14.29334101603455</v>
      </c>
      <c r="J219" s="2">
        <v>3.4719597200006751</v>
      </c>
      <c r="K219" s="2">
        <v>2.4182801311653099</v>
      </c>
      <c r="L219" s="2">
        <v>0.50282763183444013</v>
      </c>
      <c r="M219" s="2">
        <v>2.1696081151374922</v>
      </c>
      <c r="N219" s="2">
        <v>5.0655228095913962</v>
      </c>
      <c r="O219" s="2">
        <v>2.7562403522776719</v>
      </c>
      <c r="P219" s="2">
        <v>6.4128965077829516</v>
      </c>
      <c r="Q219" s="4">
        <f>SUM(Frame512[[#This Row],[MgO]:[K2O]],Frame512[[#This Row],[FeO]])/SUM(Frame512[[#This Row],[Al2O3]],Frame512[[#This Row],[Fe2O3]])</f>
        <v>0.83571536871405172</v>
      </c>
    </row>
    <row r="220" spans="1:17" x14ac:dyDescent="0.2">
      <c r="A220" s="1" t="s">
        <v>231</v>
      </c>
      <c r="B220" s="1" t="s">
        <v>294</v>
      </c>
      <c r="C220" s="1" t="s">
        <v>297</v>
      </c>
      <c r="D220" s="1" t="s">
        <v>298</v>
      </c>
      <c r="E220" s="2">
        <v>9</v>
      </c>
      <c r="F220" s="3">
        <v>860</v>
      </c>
      <c r="G220" s="2">
        <v>64.082546507498392</v>
      </c>
      <c r="H220" s="2">
        <v>0.37751131963180212</v>
      </c>
      <c r="I220" s="2">
        <v>14.817319295548231</v>
      </c>
      <c r="J220" s="2">
        <v>3.1704101404244192</v>
      </c>
      <c r="K220" s="2">
        <v>1.959972745986523</v>
      </c>
      <c r="L220" s="2">
        <v>0.66064480935565328</v>
      </c>
      <c r="M220" s="2">
        <v>2.265067917790812</v>
      </c>
      <c r="N220" s="2">
        <v>5.285158474845228</v>
      </c>
      <c r="O220" s="2">
        <v>2.8313348972385159</v>
      </c>
      <c r="P220" s="2">
        <v>4.5500338916804282</v>
      </c>
      <c r="Q220" s="4">
        <f>SUM(Frame512[[#This Row],[MgO]:[K2O]],Frame512[[#This Row],[FeO]])/SUM(Frame512[[#This Row],[Al2O3]],Frame512[[#This Row],[Fe2O3]])</f>
        <v>0.84713410271867018</v>
      </c>
    </row>
    <row r="221" spans="1:17" x14ac:dyDescent="0.2">
      <c r="A221" s="1" t="s">
        <v>232</v>
      </c>
      <c r="B221" s="1" t="s">
        <v>295</v>
      </c>
      <c r="C221" s="1" t="s">
        <v>296</v>
      </c>
      <c r="D221" s="1" t="s">
        <v>298</v>
      </c>
      <c r="E221" s="2">
        <v>35</v>
      </c>
      <c r="F221" s="3">
        <v>780</v>
      </c>
      <c r="G221" s="2">
        <v>72.657474162934889</v>
      </c>
      <c r="H221" s="2">
        <v>0.1330722970017123</v>
      </c>
      <c r="I221" s="2">
        <v>12.00502222236876</v>
      </c>
      <c r="J221" s="2">
        <v>0.58747537728769206</v>
      </c>
      <c r="K221" s="2">
        <v>0.40370520207188693</v>
      </c>
      <c r="L221" s="2">
        <v>0.2186187736456702</v>
      </c>
      <c r="M221" s="2">
        <v>1.2166610011585119</v>
      </c>
      <c r="N221" s="2">
        <v>3.8971172693358591</v>
      </c>
      <c r="O221" s="2">
        <v>2.7945182370359571</v>
      </c>
      <c r="P221" s="2">
        <v>6.086335457159084</v>
      </c>
      <c r="Q221" s="4">
        <f>SUM(Frame512[[#This Row],[MgO]:[K2O]],Frame512[[#This Row],[FeO]])/SUM(Frame512[[#This Row],[Al2O3]],Frame512[[#This Row],[Fe2O3]])</f>
        <v>0.70227915888453907</v>
      </c>
    </row>
    <row r="222" spans="1:17" x14ac:dyDescent="0.2">
      <c r="A222" s="1" t="s">
        <v>233</v>
      </c>
      <c r="B222" s="1" t="s">
        <v>295</v>
      </c>
      <c r="C222" s="1" t="s">
        <v>297</v>
      </c>
      <c r="D222" s="1" t="s">
        <v>298</v>
      </c>
      <c r="E222" s="2">
        <v>35</v>
      </c>
      <c r="F222" s="3">
        <v>780</v>
      </c>
      <c r="G222" s="2">
        <v>72.734592872938151</v>
      </c>
      <c r="H222" s="2">
        <v>0.13321354006032629</v>
      </c>
      <c r="I222" s="2">
        <v>12.01776436401372</v>
      </c>
      <c r="J222" s="2">
        <v>0.58801952013019099</v>
      </c>
      <c r="K222" s="2">
        <v>0.4043298361648705</v>
      </c>
      <c r="L222" s="2">
        <v>0.21885081581339311</v>
      </c>
      <c r="M222" s="2">
        <v>1.21795236626584</v>
      </c>
      <c r="N222" s="2">
        <v>3.9012536731952681</v>
      </c>
      <c r="O222" s="2">
        <v>2.797484341266852</v>
      </c>
      <c r="P222" s="2">
        <v>5.9865386701513836</v>
      </c>
      <c r="Q222" s="4">
        <f>SUM(Frame512[[#This Row],[MgO]:[K2O]],Frame512[[#This Row],[FeO]])/SUM(Frame512[[#This Row],[Al2O3]],Frame512[[#This Row],[Fe2O3]])</f>
        <v>0.70226167795009364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Oxidised</vt:lpstr>
      <vt:lpstr>Reduced</vt:lpstr>
      <vt:lpstr>FMQ</vt:lpstr>
      <vt:lpstr>NNO</vt:lpstr>
      <vt:lpstr>NNO+1</vt:lpstr>
      <vt:lpstr>FMQ_ST</vt:lpstr>
      <vt:lpstr>NNO_ST</vt:lpstr>
      <vt:lpstr>NNO+1_ST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Nikolic</cp:lastModifiedBy>
  <dcterms:created xsi:type="dcterms:W3CDTF">2023-07-07T12:32:50Z</dcterms:created>
  <dcterms:modified xsi:type="dcterms:W3CDTF">2023-07-28T14:10:40Z</dcterms:modified>
</cp:coreProperties>
</file>