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<sst xmlns="http://schemas.openxmlformats.org/spreadsheetml/2006/main" count="25" uniqueCount="25">
  <si>
    <t>headache</t>
  </si>
  <si>
    <t>sports</t>
  </si>
  <si>
    <t>stiffneck</t>
  </si>
  <si>
    <t>diagnosis</t>
  </si>
  <si>
    <t>actual</t>
  </si>
  <si>
    <t>expected</t>
  </si>
  <si>
    <t>headache_ct</t>
  </si>
  <si>
    <t>chisquared</t>
  </si>
  <si>
    <t>sports_ct</t>
  </si>
  <si>
    <t>stiffneck_ct</t>
  </si>
  <si>
    <t xml:space="preserve">&lt;- biggest split on stiff neck</t>
  </si>
  <si>
    <t xml:space="preserve">split on stiff neck</t>
  </si>
  <si>
    <t xml:space="preserve">siffneck pos</t>
  </si>
  <si>
    <t>chi-squared</t>
  </si>
  <si>
    <t xml:space="preserve">split on headache</t>
  </si>
  <si>
    <t>headache+</t>
  </si>
  <si>
    <t>headache-</t>
  </si>
  <si>
    <t xml:space="preserve">only ports left split on sports </t>
  </si>
  <si>
    <t>headahce+</t>
  </si>
  <si>
    <t xml:space="preserve">only sports left split on sports</t>
  </si>
  <si>
    <t>sports+</t>
  </si>
  <si>
    <t>sports-</t>
  </si>
  <si>
    <t>sport+</t>
  </si>
  <si>
    <t xml:space="preserve">split on sports</t>
  </si>
  <si>
    <t>Sports+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</si>
</sst>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F1" t="s">
        <v>4</v>
      </c>
      <c r="G1"/>
      <c r="H1" s="1"/>
      <c r="I1" t="s">
        <v>3</v>
      </c>
      <c r="J1" s="1"/>
      <c r="K1" s="1"/>
      <c r="M1" t="s">
        <v>5</v>
      </c>
      <c r="N1"/>
      <c r="O1" s="1"/>
      <c r="P1" t="s">
        <v>3</v>
      </c>
      <c r="Q1" s="1"/>
      <c r="R1" s="1"/>
    </row>
    <row r="2" ht="14.25">
      <c r="A2">
        <v>1</v>
      </c>
      <c r="B2">
        <v>1</v>
      </c>
      <c r="C2">
        <v>1</v>
      </c>
      <c r="D2">
        <v>1</v>
      </c>
      <c r="F2"/>
      <c r="G2" t="s">
        <v>6</v>
      </c>
      <c r="H2" s="1"/>
      <c r="I2" s="1">
        <v>0</v>
      </c>
      <c r="J2" s="1">
        <v>1</v>
      </c>
      <c r="K2" s="1"/>
      <c r="M2" s="1"/>
      <c r="N2" t="s">
        <v>6</v>
      </c>
      <c r="O2" s="1"/>
      <c r="P2" s="1">
        <v>0</v>
      </c>
      <c r="Q2" s="1">
        <v>1</v>
      </c>
      <c r="R2" s="1"/>
      <c r="T2" t="s">
        <v>7</v>
      </c>
    </row>
    <row r="3" ht="14.25">
      <c r="A3">
        <v>0</v>
      </c>
      <c r="B3">
        <v>1</v>
      </c>
      <c r="C3">
        <v>0</v>
      </c>
      <c r="D3">
        <v>1</v>
      </c>
      <c r="F3" s="1"/>
      <c r="G3" s="1"/>
      <c r="H3" s="1">
        <v>0</v>
      </c>
      <c r="I3" s="1">
        <v>5</v>
      </c>
      <c r="J3" s="1">
        <v>3</v>
      </c>
      <c r="K3" s="1">
        <v>8</v>
      </c>
      <c r="M3" s="1"/>
      <c r="N3" s="1"/>
      <c r="O3" s="1">
        <v>0</v>
      </c>
      <c r="P3" s="2">
        <f>(8/14)*(7/14)*14</f>
        <v>4</v>
      </c>
      <c r="Q3" s="1">
        <f>(8/14)*(7/14)*14</f>
        <v>4</v>
      </c>
      <c r="R3" s="1">
        <v>8</v>
      </c>
      <c r="T3">
        <f>(5-4)^2+(3-4)^2+(2-3)^2+(4-3)^2</f>
        <v>4</v>
      </c>
    </row>
    <row r="4" ht="14.25">
      <c r="A4">
        <v>1</v>
      </c>
      <c r="B4">
        <v>0</v>
      </c>
      <c r="C4">
        <v>1</v>
      </c>
      <c r="D4">
        <v>1</v>
      </c>
      <c r="F4" s="1"/>
      <c r="G4" s="1"/>
      <c r="H4" s="1">
        <v>1</v>
      </c>
      <c r="I4" s="1">
        <v>2</v>
      </c>
      <c r="J4" s="1">
        <v>4</v>
      </c>
      <c r="K4" s="1">
        <v>6</v>
      </c>
      <c r="M4" s="1"/>
      <c r="N4" s="1"/>
      <c r="O4" s="1">
        <v>1</v>
      </c>
      <c r="P4" s="1">
        <f>(6/14)*(7/14)*14</f>
        <v>3</v>
      </c>
      <c r="Q4" s="1">
        <f>(6/14)*(7/14)*14</f>
        <v>3</v>
      </c>
      <c r="R4" s="1">
        <v>6</v>
      </c>
    </row>
    <row r="5" ht="14.25">
      <c r="A5">
        <v>0</v>
      </c>
      <c r="B5">
        <v>1</v>
      </c>
      <c r="C5">
        <v>1</v>
      </c>
      <c r="D5">
        <v>1</v>
      </c>
      <c r="G5" s="1"/>
      <c r="H5" s="1"/>
      <c r="I5" s="1">
        <v>7</v>
      </c>
      <c r="J5" s="1">
        <v>7</v>
      </c>
      <c r="K5" s="1">
        <v>14</v>
      </c>
      <c r="M5" s="1"/>
      <c r="N5" s="1"/>
      <c r="O5" s="1"/>
      <c r="P5" s="1">
        <v>7</v>
      </c>
      <c r="Q5" s="1">
        <v>7</v>
      </c>
      <c r="R5" s="1">
        <v>14</v>
      </c>
    </row>
    <row r="6" ht="14.25">
      <c r="A6">
        <v>1</v>
      </c>
      <c r="B6">
        <v>1</v>
      </c>
      <c r="C6">
        <v>1</v>
      </c>
      <c r="D6">
        <v>1</v>
      </c>
      <c r="G6" s="1"/>
      <c r="H6" s="1"/>
      <c r="I6" s="1"/>
      <c r="J6" s="1"/>
      <c r="K6" s="1"/>
      <c r="M6" s="1"/>
      <c r="N6" s="1"/>
      <c r="O6" s="1"/>
      <c r="P6" s="1"/>
      <c r="Q6" s="1"/>
      <c r="R6" s="1"/>
      <c r="W6" s="1"/>
      <c r="X6" s="1"/>
      <c r="Y6" s="1"/>
      <c r="Z6" s="1"/>
      <c r="AA6" s="1"/>
    </row>
    <row r="7" ht="14.25">
      <c r="A7">
        <v>0</v>
      </c>
      <c r="B7">
        <v>1</v>
      </c>
      <c r="C7">
        <v>1</v>
      </c>
      <c r="D7">
        <v>1</v>
      </c>
      <c r="F7"/>
      <c r="G7"/>
      <c r="H7" s="1"/>
      <c r="I7" t="s">
        <v>3</v>
      </c>
      <c r="J7" s="1"/>
      <c r="K7" s="1"/>
      <c r="M7" s="1"/>
      <c r="N7"/>
      <c r="O7" s="1"/>
      <c r="P7" t="s">
        <v>3</v>
      </c>
      <c r="Q7" s="1"/>
      <c r="R7" s="1"/>
      <c r="W7"/>
      <c r="X7" s="1"/>
      <c r="Y7"/>
      <c r="Z7" s="1"/>
      <c r="AA7" s="1"/>
    </row>
    <row r="8" ht="14.25">
      <c r="A8">
        <v>1</v>
      </c>
      <c r="B8">
        <v>0</v>
      </c>
      <c r="C8">
        <v>1</v>
      </c>
      <c r="D8">
        <v>1</v>
      </c>
      <c r="F8" s="3"/>
      <c r="G8" t="s">
        <v>8</v>
      </c>
      <c r="H8" s="1"/>
      <c r="I8" s="1">
        <v>0</v>
      </c>
      <c r="J8" s="1">
        <v>1</v>
      </c>
      <c r="K8" s="1"/>
      <c r="M8" s="1"/>
      <c r="N8" t="s">
        <v>8</v>
      </c>
      <c r="O8" s="1"/>
      <c r="P8" s="1">
        <v>0</v>
      </c>
      <c r="Q8" s="1">
        <v>1</v>
      </c>
      <c r="R8" s="1"/>
      <c r="W8"/>
      <c r="X8" s="1"/>
      <c r="Y8" s="1"/>
      <c r="Z8" s="1"/>
      <c r="AA8" s="1"/>
    </row>
    <row r="9" ht="14.25">
      <c r="A9">
        <v>0</v>
      </c>
      <c r="B9">
        <v>0</v>
      </c>
      <c r="C9">
        <v>1</v>
      </c>
      <c r="D9">
        <v>0</v>
      </c>
      <c r="F9" s="1"/>
      <c r="G9" s="1"/>
      <c r="H9" s="1">
        <v>0</v>
      </c>
      <c r="I9" s="1">
        <v>4</v>
      </c>
      <c r="J9" s="1">
        <v>2</v>
      </c>
      <c r="K9" s="1">
        <v>6</v>
      </c>
      <c r="M9" s="1"/>
      <c r="N9" s="1"/>
      <c r="O9" s="1">
        <v>0</v>
      </c>
      <c r="P9" s="1">
        <f>(6/14)*(7/14)*14</f>
        <v>3</v>
      </c>
      <c r="Q9" s="1">
        <f>(6/14)*(7/14)*14</f>
        <v>3</v>
      </c>
      <c r="R9" s="1">
        <v>6</v>
      </c>
      <c r="T9">
        <f>(4-3)^2+(2-3)^2+(3-4)^2+(5-4)^2</f>
        <v>4</v>
      </c>
      <c r="W9" s="1"/>
      <c r="X9" s="1"/>
      <c r="Y9" s="1"/>
      <c r="Z9" s="1"/>
      <c r="AA9" s="1"/>
    </row>
    <row r="10" ht="14.25">
      <c r="A10">
        <v>0</v>
      </c>
      <c r="B10">
        <v>1</v>
      </c>
      <c r="C10">
        <v>0</v>
      </c>
      <c r="D10">
        <v>0</v>
      </c>
      <c r="F10" s="1"/>
      <c r="G10" s="1"/>
      <c r="H10" s="1">
        <v>1</v>
      </c>
      <c r="I10" s="1">
        <v>3</v>
      </c>
      <c r="J10" s="1">
        <v>5</v>
      </c>
      <c r="K10" s="1">
        <v>8</v>
      </c>
      <c r="M10" s="1"/>
      <c r="N10" s="1"/>
      <c r="O10" s="1">
        <v>1</v>
      </c>
      <c r="P10" s="1">
        <f>(8/14)*(7/14)*14</f>
        <v>4</v>
      </c>
      <c r="Q10" s="1">
        <f>(8/14)*(7/14)*14</f>
        <v>4</v>
      </c>
      <c r="R10" s="1">
        <v>8</v>
      </c>
      <c r="W10" s="1"/>
      <c r="X10" s="1"/>
      <c r="Y10" s="1"/>
      <c r="Z10" s="1"/>
      <c r="AA10" s="1"/>
    </row>
    <row r="11" ht="14.25">
      <c r="A11">
        <v>0</v>
      </c>
      <c r="B11">
        <v>1</v>
      </c>
      <c r="C11">
        <v>0</v>
      </c>
      <c r="D11">
        <v>0</v>
      </c>
      <c r="G11" s="1"/>
      <c r="H11" s="1"/>
      <c r="I11" s="1">
        <v>7</v>
      </c>
      <c r="J11" s="1">
        <v>7</v>
      </c>
      <c r="K11" s="1">
        <v>14</v>
      </c>
      <c r="M11" s="1"/>
      <c r="N11" s="1"/>
      <c r="O11" s="1"/>
      <c r="P11" s="1">
        <v>7</v>
      </c>
      <c r="Q11" s="1">
        <v>7</v>
      </c>
      <c r="R11" s="1">
        <v>14</v>
      </c>
      <c r="W11" s="1"/>
      <c r="X11" s="1"/>
      <c r="Y11" s="1"/>
      <c r="Z11" s="1"/>
      <c r="AA11" s="1"/>
    </row>
    <row r="12" ht="14.25">
      <c r="A12">
        <v>1</v>
      </c>
      <c r="B12">
        <v>0</v>
      </c>
      <c r="C12">
        <v>0</v>
      </c>
      <c r="D12">
        <v>0</v>
      </c>
      <c r="G12" s="1"/>
      <c r="H12" s="1"/>
      <c r="I12" s="1"/>
      <c r="J12" s="1"/>
      <c r="K12" s="1"/>
      <c r="M12" s="1"/>
      <c r="N12" s="1"/>
      <c r="O12" s="1"/>
      <c r="P12" s="1"/>
      <c r="Q12" s="1"/>
      <c r="R12" s="1"/>
    </row>
    <row r="13" ht="14.25">
      <c r="A13">
        <v>0</v>
      </c>
      <c r="B13">
        <v>1</v>
      </c>
      <c r="C13">
        <v>1</v>
      </c>
      <c r="D13">
        <v>0</v>
      </c>
      <c r="F13"/>
      <c r="G13"/>
      <c r="H13" s="1"/>
      <c r="I13" t="s">
        <v>3</v>
      </c>
      <c r="J13" s="1"/>
      <c r="K13" s="1"/>
      <c r="M13" s="1"/>
      <c r="N13"/>
      <c r="O13" s="1"/>
      <c r="P13" t="s">
        <v>3</v>
      </c>
      <c r="Q13" s="1"/>
      <c r="R13" s="1"/>
    </row>
    <row r="14" ht="14.25">
      <c r="A14">
        <v>0</v>
      </c>
      <c r="B14">
        <v>0</v>
      </c>
      <c r="C14">
        <v>0</v>
      </c>
      <c r="D14">
        <v>0</v>
      </c>
      <c r="F14" s="3"/>
      <c r="G14" t="s">
        <v>9</v>
      </c>
      <c r="H14" s="1"/>
      <c r="I14" s="1">
        <v>0</v>
      </c>
      <c r="J14" s="1">
        <v>1</v>
      </c>
      <c r="K14" s="1"/>
      <c r="M14" s="1"/>
      <c r="N14" t="s">
        <v>9</v>
      </c>
      <c r="O14" s="1"/>
      <c r="P14" s="1">
        <v>0</v>
      </c>
      <c r="Q14" s="1">
        <v>1</v>
      </c>
      <c r="R14" s="1"/>
    </row>
    <row r="15" ht="14.25">
      <c r="A15">
        <v>1</v>
      </c>
      <c r="B15">
        <v>0</v>
      </c>
      <c r="C15">
        <v>0</v>
      </c>
      <c r="D15">
        <v>0</v>
      </c>
      <c r="F15" s="1"/>
      <c r="G15" s="1"/>
      <c r="H15" s="1">
        <v>0</v>
      </c>
      <c r="I15" s="1">
        <v>5</v>
      </c>
      <c r="J15" s="1">
        <v>1</v>
      </c>
      <c r="K15" s="1">
        <v>6</v>
      </c>
      <c r="M15" s="1"/>
      <c r="N15" s="1"/>
      <c r="O15" s="1">
        <v>0</v>
      </c>
      <c r="P15" s="1">
        <f>(6/14)*(7/14)*14</f>
        <v>3</v>
      </c>
      <c r="Q15" s="1">
        <f>(6/14)*(7/14)*14</f>
        <v>3</v>
      </c>
      <c r="R15" s="1">
        <v>6</v>
      </c>
      <c r="T15">
        <f>(5-3)^2+(1-3)^2+(2-4)^2+(6-4)^2</f>
        <v>16</v>
      </c>
      <c r="V15" t="s">
        <v>10</v>
      </c>
    </row>
    <row r="16" ht="14.25">
      <c r="F16" s="1"/>
      <c r="G16" s="1"/>
      <c r="H16" s="1">
        <v>1</v>
      </c>
      <c r="I16" s="1">
        <v>2</v>
      </c>
      <c r="J16" s="1">
        <v>6</v>
      </c>
      <c r="K16" s="1">
        <v>8</v>
      </c>
      <c r="M16" s="1"/>
      <c r="N16" s="1"/>
      <c r="O16" s="1">
        <v>1</v>
      </c>
      <c r="P16" s="1">
        <f>(8/14)*(7/14)*14</f>
        <v>4</v>
      </c>
      <c r="Q16" s="1">
        <f>(8/14)*(7/14)*14</f>
        <v>4</v>
      </c>
      <c r="R16" s="1">
        <v>8</v>
      </c>
    </row>
    <row r="17" ht="14.25">
      <c r="G17" s="1"/>
      <c r="H17" s="1"/>
      <c r="I17" s="1">
        <v>7</v>
      </c>
      <c r="J17" s="1">
        <v>7</v>
      </c>
      <c r="K17" s="1">
        <v>14</v>
      </c>
      <c r="M17" s="1"/>
      <c r="N17" s="1"/>
      <c r="O17" s="1"/>
      <c r="P17" s="1">
        <v>7</v>
      </c>
      <c r="Q17" s="1">
        <v>7</v>
      </c>
      <c r="R17" s="1">
        <v>14</v>
      </c>
    </row>
    <row r="18" ht="14.25">
      <c r="M18" s="1"/>
      <c r="N18" s="1"/>
      <c r="O18" s="1"/>
      <c r="P18" s="1"/>
      <c r="Q18" s="1"/>
      <c r="R18" s="1"/>
    </row>
    <row r="19" ht="14.25">
      <c r="F19"/>
      <c r="G19" s="1"/>
      <c r="H19"/>
      <c r="I19" s="1"/>
    </row>
    <row r="20" ht="14.25">
      <c r="F20"/>
      <c r="G20" s="1"/>
      <c r="H20" s="1"/>
      <c r="I20" s="1"/>
    </row>
    <row r="21" ht="14.25">
      <c r="A21" t="s">
        <v>11</v>
      </c>
      <c r="F21" s="1"/>
      <c r="G21" s="1"/>
      <c r="H21" s="1"/>
      <c r="I21" s="1"/>
    </row>
    <row r="22" ht="14.25">
      <c r="F22" s="1"/>
      <c r="G22" s="1"/>
      <c r="H22" s="1"/>
      <c r="I22" s="1"/>
    </row>
    <row r="25" ht="14.25">
      <c r="A25" t="s">
        <v>12</v>
      </c>
      <c r="K25" s="1"/>
      <c r="L25" s="1"/>
      <c r="M25" s="1"/>
      <c r="N25" s="1"/>
      <c r="O25" s="1"/>
      <c r="S25" t="s">
        <v>12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4.25">
      <c r="A26" t="s">
        <v>0</v>
      </c>
      <c r="B26" t="s">
        <v>1</v>
      </c>
      <c r="C26" t="s">
        <v>3</v>
      </c>
      <c r="E26" s="3" t="s">
        <v>4</v>
      </c>
      <c r="F26" s="1"/>
      <c r="G26" t="s">
        <v>3</v>
      </c>
      <c r="H26" s="1"/>
      <c r="I26" s="1"/>
      <c r="K26" s="3" t="s">
        <v>5</v>
      </c>
      <c r="L26" s="1"/>
      <c r="M26" t="s">
        <v>3</v>
      </c>
      <c r="N26" s="1"/>
      <c r="O26" s="1"/>
      <c r="Q26" t="s">
        <v>13</v>
      </c>
      <c r="R26"/>
      <c r="S26" t="s">
        <v>0</v>
      </c>
      <c r="T26" t="s">
        <v>1</v>
      </c>
      <c r="U26" t="s">
        <v>3</v>
      </c>
      <c r="V26" s="1"/>
      <c r="W26" t="s">
        <v>4</v>
      </c>
      <c r="X26" s="1"/>
      <c r="Y26" t="s">
        <v>3</v>
      </c>
      <c r="Z26" s="1"/>
      <c r="AA26" s="1"/>
      <c r="AB26" s="1"/>
      <c r="AC26" s="3" t="s">
        <v>5</v>
      </c>
      <c r="AD26" s="1"/>
      <c r="AE26" t="s">
        <v>3</v>
      </c>
      <c r="AF26" s="1"/>
      <c r="AG26" s="1"/>
      <c r="AI26" t="s">
        <v>13</v>
      </c>
    </row>
    <row r="27" ht="14.25">
      <c r="A27" s="1">
        <v>1</v>
      </c>
      <c r="B27" s="1">
        <v>1</v>
      </c>
      <c r="C27" s="1">
        <v>1</v>
      </c>
      <c r="E27" t="s">
        <v>6</v>
      </c>
      <c r="F27" s="1"/>
      <c r="G27" s="1">
        <v>0</v>
      </c>
      <c r="H27" s="1">
        <v>1</v>
      </c>
      <c r="I27" s="1"/>
      <c r="K27" t="s">
        <v>6</v>
      </c>
      <c r="L27" s="1"/>
      <c r="M27" s="1">
        <v>0</v>
      </c>
      <c r="N27" s="1">
        <v>1</v>
      </c>
      <c r="O27" s="1"/>
      <c r="Q27"/>
      <c r="R27" s="1"/>
      <c r="S27" s="1">
        <v>0</v>
      </c>
      <c r="T27" s="1">
        <v>1</v>
      </c>
      <c r="U27" s="1">
        <v>1</v>
      </c>
      <c r="V27" s="1"/>
      <c r="W27" t="s">
        <v>6</v>
      </c>
      <c r="X27" s="1"/>
      <c r="Y27" s="1">
        <v>0</v>
      </c>
      <c r="Z27" s="1">
        <v>1</v>
      </c>
      <c r="AA27" s="1"/>
      <c r="AB27" s="1"/>
      <c r="AC27" t="s">
        <v>6</v>
      </c>
      <c r="AD27" s="1"/>
      <c r="AE27" s="1">
        <v>0</v>
      </c>
      <c r="AF27" s="1">
        <v>1</v>
      </c>
      <c r="AG27" s="1"/>
    </row>
    <row r="28" ht="14.25">
      <c r="A28" s="1">
        <v>1</v>
      </c>
      <c r="B28" s="1">
        <v>0</v>
      </c>
      <c r="C28" s="1">
        <v>1</v>
      </c>
      <c r="E28" s="1"/>
      <c r="F28" s="1">
        <v>0</v>
      </c>
      <c r="G28" s="1">
        <v>2</v>
      </c>
      <c r="H28" s="1">
        <v>2</v>
      </c>
      <c r="I28" s="1">
        <v>4</v>
      </c>
      <c r="K28" s="1"/>
      <c r="L28" s="1">
        <v>0</v>
      </c>
      <c r="M28" s="2">
        <f>(4/8)*(2/8)*8</f>
        <v>1</v>
      </c>
      <c r="N28" s="1">
        <f>(4/8)*(6/8)*8</f>
        <v>3</v>
      </c>
      <c r="O28" s="1">
        <v>4</v>
      </c>
      <c r="Q28" s="1"/>
      <c r="R28" s="1"/>
      <c r="S28" s="1">
        <v>0</v>
      </c>
      <c r="T28" s="1">
        <v>1</v>
      </c>
      <c r="U28" s="1">
        <v>0</v>
      </c>
      <c r="V28" s="1"/>
      <c r="W28" s="1"/>
      <c r="X28" s="1">
        <v>0</v>
      </c>
      <c r="Y28" s="1">
        <v>3</v>
      </c>
      <c r="Z28" s="1">
        <v>1</v>
      </c>
      <c r="AA28" s="1">
        <v>4</v>
      </c>
      <c r="AB28" s="1"/>
      <c r="AC28" s="1"/>
      <c r="AD28" s="1">
        <v>0</v>
      </c>
      <c r="AE28" s="1">
        <f>(4/6)*(5/6)*6</f>
        <v>3.3333333333333335</v>
      </c>
      <c r="AF28" s="1">
        <f>(4/6)*(1/6)*6</f>
        <v>0.66666666666666663</v>
      </c>
      <c r="AG28" s="1">
        <v>4</v>
      </c>
    </row>
    <row r="29" ht="14.25">
      <c r="A29" s="1">
        <v>0</v>
      </c>
      <c r="B29" s="1">
        <v>1</v>
      </c>
      <c r="C29" s="1">
        <v>1</v>
      </c>
      <c r="E29" s="1"/>
      <c r="F29" s="1">
        <v>1</v>
      </c>
      <c r="G29" s="1">
        <v>0</v>
      </c>
      <c r="H29" s="1">
        <v>4</v>
      </c>
      <c r="I29" s="1">
        <v>4</v>
      </c>
      <c r="K29" s="1"/>
      <c r="L29" s="1">
        <v>1</v>
      </c>
      <c r="M29" s="1">
        <f>(4/8)*(2/8)*8</f>
        <v>1</v>
      </c>
      <c r="N29" s="1">
        <f>(4/8)*(6/8)*8</f>
        <v>3</v>
      </c>
      <c r="O29" s="1">
        <v>4</v>
      </c>
      <c r="Q29" s="1">
        <f>(2-1)^2+(2-3)^2+(0-1)^2+(4-3)^2</f>
        <v>4</v>
      </c>
      <c r="R29" s="1"/>
      <c r="S29" s="1">
        <v>0</v>
      </c>
      <c r="T29" s="1">
        <v>1</v>
      </c>
      <c r="U29" s="1">
        <v>0</v>
      </c>
      <c r="V29" s="1"/>
      <c r="W29" s="1"/>
      <c r="X29" s="1">
        <v>1</v>
      </c>
      <c r="Y29" s="1">
        <v>2</v>
      </c>
      <c r="Z29" s="1">
        <v>0</v>
      </c>
      <c r="AA29" s="1">
        <v>2</v>
      </c>
      <c r="AB29" s="1"/>
      <c r="AC29" s="1"/>
      <c r="AD29" s="1">
        <v>1</v>
      </c>
      <c r="AE29" s="1">
        <f>(2/6)*(5/6)*6</f>
        <v>1.6666666666666667</v>
      </c>
      <c r="AF29" s="1">
        <f>(2/6)*(1/6)*6</f>
        <v>0.33333333333333331</v>
      </c>
      <c r="AG29" s="1">
        <v>2</v>
      </c>
      <c r="AI29">
        <f>(3-(10/3))^2+(1-(2/3))^2+(2-(11/3))^2+(0-(1/3))^2</f>
        <v>3.1111111111111107</v>
      </c>
    </row>
    <row r="30" ht="14.25">
      <c r="A30" s="1">
        <v>1</v>
      </c>
      <c r="B30" s="1">
        <v>1</v>
      </c>
      <c r="C30" s="1">
        <v>1</v>
      </c>
      <c r="E30" s="1"/>
      <c r="F30" s="1"/>
      <c r="G30" s="1">
        <v>2</v>
      </c>
      <c r="H30" s="1">
        <v>6</v>
      </c>
      <c r="I30" s="1">
        <v>8</v>
      </c>
      <c r="K30" s="1"/>
      <c r="L30" s="1"/>
      <c r="M30" s="1">
        <v>2</v>
      </c>
      <c r="N30" s="1">
        <v>6</v>
      </c>
      <c r="O30" s="1">
        <v>8</v>
      </c>
      <c r="Q30" s="1"/>
      <c r="R30" s="1"/>
      <c r="S30" s="1">
        <v>1</v>
      </c>
      <c r="T30" s="1">
        <v>0</v>
      </c>
      <c r="U30" s="1">
        <v>0</v>
      </c>
      <c r="V30" s="1"/>
      <c r="W30" s="1"/>
      <c r="X30" s="1"/>
      <c r="Y30" s="1">
        <v>5</v>
      </c>
      <c r="Z30" s="1">
        <v>1</v>
      </c>
      <c r="AA30" s="1">
        <v>6</v>
      </c>
      <c r="AB30" s="1"/>
      <c r="AC30" s="1"/>
      <c r="AD30" s="1"/>
      <c r="AE30" s="1">
        <v>5</v>
      </c>
      <c r="AF30" s="1">
        <v>1</v>
      </c>
      <c r="AG30" s="1">
        <v>6</v>
      </c>
    </row>
    <row r="31" ht="14.25">
      <c r="A31" s="1">
        <v>0</v>
      </c>
      <c r="B31" s="1">
        <v>1</v>
      </c>
      <c r="C31" s="1">
        <v>1</v>
      </c>
      <c r="E31" s="1"/>
      <c r="F31" s="1"/>
      <c r="G31" s="1"/>
      <c r="H31" s="1"/>
      <c r="I31" s="1"/>
      <c r="K31" s="1"/>
      <c r="L31" s="1"/>
      <c r="M31" s="1"/>
      <c r="N31" s="1"/>
      <c r="O31" s="1"/>
      <c r="Q31" s="1"/>
      <c r="R31" s="1"/>
      <c r="S31" s="1">
        <v>0</v>
      </c>
      <c r="T31" s="1">
        <v>0</v>
      </c>
      <c r="U31" s="1">
        <v>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4.25">
      <c r="A32" s="1">
        <v>1</v>
      </c>
      <c r="B32" s="1">
        <v>0</v>
      </c>
      <c r="C32" s="1">
        <v>1</v>
      </c>
      <c r="E32"/>
      <c r="F32" s="1"/>
      <c r="G32" t="s">
        <v>3</v>
      </c>
      <c r="H32" s="1"/>
      <c r="I32" s="1"/>
      <c r="K32"/>
      <c r="L32" s="1"/>
      <c r="M32" t="s">
        <v>3</v>
      </c>
      <c r="N32" s="1"/>
      <c r="O32" s="1"/>
      <c r="Q32"/>
      <c r="R32" s="1"/>
      <c r="S32" s="1">
        <v>1</v>
      </c>
      <c r="T32" s="1">
        <v>0</v>
      </c>
      <c r="U32" s="1">
        <v>0</v>
      </c>
      <c r="V32" s="1"/>
      <c r="W32"/>
      <c r="X32" s="1"/>
      <c r="Y32" t="s">
        <v>3</v>
      </c>
      <c r="Z32" s="1"/>
      <c r="AA32" s="1"/>
      <c r="AB32" s="1"/>
      <c r="AC32"/>
      <c r="AD32" s="1"/>
      <c r="AE32" t="s">
        <v>3</v>
      </c>
      <c r="AF32" s="1"/>
      <c r="AG32" s="1"/>
    </row>
    <row r="33" ht="14.25">
      <c r="A33" s="1">
        <v>0</v>
      </c>
      <c r="B33" s="1">
        <v>0</v>
      </c>
      <c r="C33" s="1">
        <v>0</v>
      </c>
      <c r="E33" s="3" t="s">
        <v>8</v>
      </c>
      <c r="F33" s="1"/>
      <c r="G33" s="1">
        <v>0</v>
      </c>
      <c r="H33" s="1">
        <v>1</v>
      </c>
      <c r="I33" s="1"/>
      <c r="K33" t="s">
        <v>8</v>
      </c>
      <c r="L33" s="1"/>
      <c r="M33" s="1">
        <v>0</v>
      </c>
      <c r="N33" s="1">
        <v>1</v>
      </c>
      <c r="O33" s="1"/>
      <c r="Q33"/>
      <c r="R33" s="1"/>
      <c r="S33" s="1"/>
      <c r="T33" s="1"/>
      <c r="U33" s="1"/>
      <c r="V33" s="1"/>
      <c r="W33" t="s">
        <v>8</v>
      </c>
      <c r="X33" s="1"/>
      <c r="Y33" s="1">
        <v>0</v>
      </c>
      <c r="Z33" s="1">
        <v>1</v>
      </c>
      <c r="AA33" s="1"/>
      <c r="AB33" s="1"/>
      <c r="AC33" t="s">
        <v>8</v>
      </c>
      <c r="AD33" s="1"/>
      <c r="AE33" s="1">
        <v>0</v>
      </c>
      <c r="AF33" s="1">
        <v>1</v>
      </c>
      <c r="AG33" s="1"/>
    </row>
    <row r="34" ht="14.25">
      <c r="A34" s="1">
        <v>0</v>
      </c>
      <c r="B34" s="1">
        <v>1</v>
      </c>
      <c r="C34" s="1">
        <v>0</v>
      </c>
      <c r="E34" s="1"/>
      <c r="F34" s="1">
        <v>0</v>
      </c>
      <c r="G34" s="1">
        <v>1</v>
      </c>
      <c r="H34" s="1">
        <v>2</v>
      </c>
      <c r="I34" s="1">
        <v>3</v>
      </c>
      <c r="K34" s="1"/>
      <c r="L34" s="1">
        <v>0</v>
      </c>
      <c r="M34" s="1">
        <f>(3/8)*(2/8)*8</f>
        <v>0.75</v>
      </c>
      <c r="N34" s="1">
        <f>(3/8)*(6/8)*8</f>
        <v>2.25</v>
      </c>
      <c r="O34" s="1">
        <v>3</v>
      </c>
      <c r="Q34">
        <f>(1-0.75)^2+(2-2.25)^2+(1-1.25)^2+(4-3.75)^2</f>
        <v>0.25</v>
      </c>
      <c r="R34" s="1"/>
      <c r="S34" s="1"/>
      <c r="T34" s="1"/>
      <c r="U34" s="1"/>
      <c r="V34" s="1"/>
      <c r="W34" s="1"/>
      <c r="X34" s="1">
        <v>0</v>
      </c>
      <c r="Y34" s="1">
        <v>3</v>
      </c>
      <c r="Z34" s="1">
        <v>0</v>
      </c>
      <c r="AA34" s="1">
        <v>3</v>
      </c>
      <c r="AB34" s="1"/>
      <c r="AC34" s="1"/>
      <c r="AD34" s="1">
        <v>0</v>
      </c>
      <c r="AE34" s="1">
        <f>(3/6)*(5/6)*6</f>
        <v>2.5</v>
      </c>
      <c r="AF34" s="1">
        <f>(3/6)*(1/6)*6</f>
        <v>0.5</v>
      </c>
      <c r="AG34" s="1">
        <v>3</v>
      </c>
      <c r="AI34">
        <f>(3-2.5)^2+(0-0.5)^2+(2-2.5)^2+(1-0.5)^2</f>
        <v>1</v>
      </c>
    </row>
    <row r="35" ht="14.25">
      <c r="A35" s="1"/>
      <c r="B35" s="1"/>
      <c r="C35" s="1"/>
      <c r="D35" s="1"/>
      <c r="E35" s="1"/>
      <c r="F35" s="1">
        <v>1</v>
      </c>
      <c r="G35" s="1">
        <v>1</v>
      </c>
      <c r="H35" s="1">
        <v>4</v>
      </c>
      <c r="I35" s="1">
        <v>5</v>
      </c>
      <c r="J35" s="1"/>
      <c r="K35" s="1"/>
      <c r="L35" s="1">
        <v>1</v>
      </c>
      <c r="M35" s="1">
        <f>(5/8)*(2/8)*8</f>
        <v>1.25</v>
      </c>
      <c r="N35" s="1">
        <f>(5/8)*(6/8)*8</f>
        <v>3.75</v>
      </c>
      <c r="O35" s="1">
        <v>5</v>
      </c>
      <c r="R35" s="1"/>
      <c r="S35" s="1"/>
      <c r="T35" s="1"/>
      <c r="U35" s="1"/>
      <c r="V35" s="1"/>
      <c r="W35" s="1"/>
      <c r="X35" s="1">
        <v>1</v>
      </c>
      <c r="Y35" s="1">
        <v>2</v>
      </c>
      <c r="Z35" s="1">
        <v>1</v>
      </c>
      <c r="AA35" s="1">
        <v>3</v>
      </c>
      <c r="AB35" s="1"/>
      <c r="AC35" s="1"/>
      <c r="AD35" s="1">
        <v>1</v>
      </c>
      <c r="AE35" s="1">
        <f>(3/6)*(5/6)*6</f>
        <v>2.5</v>
      </c>
      <c r="AF35" s="1">
        <f>(1/6)*(3/6)*6</f>
        <v>0.5</v>
      </c>
      <c r="AG35" s="1">
        <v>3</v>
      </c>
    </row>
    <row r="36" ht="14.25">
      <c r="A36" s="1"/>
      <c r="B36" s="1"/>
      <c r="C36" s="1"/>
      <c r="D36" s="1"/>
      <c r="E36" s="1"/>
      <c r="F36" s="1"/>
      <c r="G36" s="1">
        <v>2</v>
      </c>
      <c r="H36" s="1">
        <v>6</v>
      </c>
      <c r="I36" s="1">
        <v>8</v>
      </c>
      <c r="J36" s="1"/>
      <c r="K36" s="1"/>
      <c r="L36" s="1"/>
      <c r="M36" s="1">
        <v>2</v>
      </c>
      <c r="N36" s="1">
        <v>6</v>
      </c>
      <c r="O36" s="1">
        <v>8</v>
      </c>
      <c r="R36" s="1"/>
      <c r="S36" s="1"/>
      <c r="T36" s="1"/>
      <c r="U36" s="1"/>
      <c r="V36" s="1"/>
      <c r="W36" s="1"/>
      <c r="X36" s="1"/>
      <c r="Y36" s="1">
        <v>5</v>
      </c>
      <c r="Z36" s="1">
        <v>1</v>
      </c>
      <c r="AA36" s="1">
        <v>6</v>
      </c>
      <c r="AB36" s="1"/>
      <c r="AC36" s="1"/>
      <c r="AD36" s="1"/>
      <c r="AE36" s="1">
        <v>5</v>
      </c>
      <c r="AF36" s="1">
        <v>1</v>
      </c>
      <c r="AG36" s="1">
        <v>6</v>
      </c>
    </row>
    <row r="37" ht="14.25"/>
    <row r="38" ht="14.25"/>
    <row r="39" ht="14.25">
      <c r="Q39" t="s">
        <v>14</v>
      </c>
      <c r="AI39" t="s">
        <v>14</v>
      </c>
    </row>
    <row r="40" ht="14.25">
      <c r="A40"/>
      <c r="B40"/>
      <c r="E40"/>
      <c r="F40"/>
    </row>
    <row r="41" ht="14.25">
      <c r="A41" s="1"/>
      <c r="B41" s="1"/>
      <c r="E41" s="1"/>
      <c r="F41" s="2" t="s">
        <v>15</v>
      </c>
      <c r="M41" s="1"/>
      <c r="N41" t="s">
        <v>16</v>
      </c>
      <c r="O41" s="1"/>
      <c r="Q41" t="s">
        <v>17</v>
      </c>
      <c r="X41" t="s">
        <v>18</v>
      </c>
      <c r="AB41" t="s">
        <v>16</v>
      </c>
      <c r="AI41" t="s">
        <v>19</v>
      </c>
    </row>
    <row r="42" ht="14.25">
      <c r="A42" s="1"/>
      <c r="B42" s="1"/>
      <c r="E42" s="1"/>
      <c r="F42" s="1"/>
      <c r="K42" s="1"/>
      <c r="L42" s="1"/>
      <c r="M42" s="1"/>
      <c r="N42" s="1"/>
      <c r="O42" s="1"/>
    </row>
    <row r="43" ht="14.25">
      <c r="A43" s="1"/>
      <c r="B43" s="1"/>
      <c r="E43" s="1">
        <v>1</v>
      </c>
      <c r="F43" s="1">
        <v>1</v>
      </c>
      <c r="G43" s="1">
        <v>1</v>
      </c>
      <c r="I43" s="1"/>
      <c r="J43" s="1"/>
      <c r="K43" s="1"/>
      <c r="L43" s="1"/>
      <c r="M43" s="1">
        <v>0</v>
      </c>
      <c r="N43" s="1">
        <v>1</v>
      </c>
      <c r="O43" s="1">
        <v>1</v>
      </c>
      <c r="W43" s="1">
        <v>1</v>
      </c>
      <c r="X43" s="1">
        <v>0</v>
      </c>
      <c r="Y43" s="1">
        <v>0</v>
      </c>
      <c r="AA43" s="1">
        <v>0</v>
      </c>
      <c r="AB43" s="1">
        <v>1</v>
      </c>
      <c r="AC43" s="1">
        <v>1</v>
      </c>
    </row>
    <row r="44" ht="14.25">
      <c r="A44" s="1"/>
      <c r="B44" s="1"/>
      <c r="E44" s="1">
        <v>1</v>
      </c>
      <c r="F44" s="1">
        <v>0</v>
      </c>
      <c r="G44" s="1">
        <v>1</v>
      </c>
      <c r="I44" s="1"/>
      <c r="J44" s="1"/>
      <c r="K44" s="1"/>
      <c r="L44" s="1"/>
      <c r="M44" s="1">
        <v>0</v>
      </c>
      <c r="N44" s="1">
        <v>1</v>
      </c>
      <c r="O44" s="1">
        <v>1</v>
      </c>
      <c r="P44" s="1"/>
      <c r="Q44" s="1"/>
      <c r="W44" s="1">
        <v>1</v>
      </c>
      <c r="X44" s="1">
        <v>0</v>
      </c>
      <c r="Y44" s="1">
        <v>0</v>
      </c>
      <c r="AA44" s="1">
        <v>0</v>
      </c>
      <c r="AB44" s="1">
        <v>1</v>
      </c>
      <c r="AC44" s="1">
        <v>0</v>
      </c>
    </row>
    <row r="45" ht="14.25">
      <c r="E45" s="1">
        <v>1</v>
      </c>
      <c r="F45" s="1">
        <v>1</v>
      </c>
      <c r="G45" s="1">
        <v>1</v>
      </c>
      <c r="I45" s="1"/>
      <c r="J45" s="1"/>
      <c r="K45" s="1"/>
      <c r="L45" s="1"/>
      <c r="M45" s="1">
        <v>0</v>
      </c>
      <c r="N45" s="1">
        <v>0</v>
      </c>
      <c r="O45" s="1">
        <v>0</v>
      </c>
      <c r="P45" s="1"/>
      <c r="Q45" s="1"/>
      <c r="AA45" s="1">
        <v>0</v>
      </c>
      <c r="AB45" s="1">
        <v>1</v>
      </c>
      <c r="AC45" s="1">
        <v>0</v>
      </c>
    </row>
    <row r="46" ht="14.25">
      <c r="E46" s="1">
        <v>1</v>
      </c>
      <c r="F46" s="1">
        <v>0</v>
      </c>
      <c r="G46" s="1">
        <v>1</v>
      </c>
      <c r="I46" s="1"/>
      <c r="J46" s="1"/>
      <c r="K46" s="1"/>
      <c r="L46" s="1"/>
      <c r="M46" s="1">
        <v>0</v>
      </c>
      <c r="N46" s="1">
        <v>1</v>
      </c>
      <c r="O46" s="1">
        <v>0</v>
      </c>
      <c r="P46" s="1"/>
      <c r="Q46" s="1"/>
      <c r="AA46" s="1">
        <v>0</v>
      </c>
      <c r="AB46" s="1">
        <v>0</v>
      </c>
      <c r="AC46" s="1">
        <v>0</v>
      </c>
    </row>
    <row r="47" ht="14.25">
      <c r="E47" s="1"/>
      <c r="F47" s="1"/>
      <c r="G47" s="1"/>
      <c r="L47" s="1"/>
      <c r="M47" s="1"/>
      <c r="O47" s="1"/>
      <c r="P47" s="1"/>
      <c r="Q47" s="1"/>
      <c r="AC47" s="1"/>
      <c r="AD47" s="1"/>
      <c r="AE47" s="1"/>
    </row>
    <row r="48" ht="14.25">
      <c r="E48" s="1"/>
      <c r="F48" s="1"/>
      <c r="G48" s="1"/>
      <c r="U48" t="s">
        <v>20</v>
      </c>
      <c r="X48" t="s">
        <v>21</v>
      </c>
      <c r="AC48" s="2" t="s">
        <v>22</v>
      </c>
      <c r="AD48" s="1"/>
      <c r="AE48" s="1"/>
      <c r="AF48" t="s">
        <v>21</v>
      </c>
    </row>
    <row r="49" ht="14.25">
      <c r="E49" t="s">
        <v>23</v>
      </c>
      <c r="M49" s="1"/>
      <c r="N49" t="s">
        <v>23</v>
      </c>
      <c r="O49" s="1"/>
      <c r="P49" s="1"/>
      <c r="W49" s="1">
        <v>1</v>
      </c>
      <c r="X49" s="1">
        <v>0</v>
      </c>
      <c r="Y49" s="1">
        <v>0</v>
      </c>
      <c r="Z49" s="1"/>
      <c r="AA49" s="1"/>
      <c r="AB49" s="1">
        <v>0</v>
      </c>
      <c r="AC49" s="1">
        <v>1</v>
      </c>
      <c r="AD49" s="1">
        <v>1</v>
      </c>
      <c r="AF49" s="1">
        <v>0</v>
      </c>
      <c r="AG49" s="1">
        <v>0</v>
      </c>
      <c r="AH49" s="1">
        <v>0</v>
      </c>
    </row>
    <row r="50" ht="14.25">
      <c r="D50" t="s">
        <v>24</v>
      </c>
      <c r="G50" t="s">
        <v>21</v>
      </c>
      <c r="M50" t="s">
        <v>24</v>
      </c>
      <c r="N50" s="1"/>
      <c r="O50" s="1"/>
      <c r="P50" t="s">
        <v>21</v>
      </c>
      <c r="W50" s="1">
        <v>1</v>
      </c>
      <c r="X50" s="1">
        <v>0</v>
      </c>
      <c r="Y50" s="1">
        <v>0</v>
      </c>
      <c r="AB50" s="1">
        <v>0</v>
      </c>
      <c r="AC50" s="1">
        <v>1</v>
      </c>
      <c r="AD50" s="1">
        <v>0</v>
      </c>
    </row>
    <row r="51" ht="14.25">
      <c r="L51" s="1">
        <v>0</v>
      </c>
      <c r="M51" s="1">
        <v>1</v>
      </c>
      <c r="N51" s="1">
        <v>1</v>
      </c>
      <c r="AB51" s="1">
        <v>0</v>
      </c>
      <c r="AC51" s="1">
        <v>1</v>
      </c>
      <c r="AD51" s="1">
        <v>0</v>
      </c>
    </row>
    <row r="52" ht="14.25">
      <c r="C52" s="1">
        <v>1</v>
      </c>
      <c r="D52" s="1">
        <v>1</v>
      </c>
      <c r="E52" s="1">
        <v>1</v>
      </c>
      <c r="G52" s="1">
        <v>1</v>
      </c>
      <c r="H52" s="1">
        <v>0</v>
      </c>
      <c r="I52" s="1">
        <v>1</v>
      </c>
      <c r="L52" s="1">
        <v>0</v>
      </c>
      <c r="M52" s="1">
        <v>1</v>
      </c>
      <c r="N52" s="1">
        <v>1</v>
      </c>
      <c r="P52" s="1">
        <v>0</v>
      </c>
      <c r="Q52" s="1">
        <v>0</v>
      </c>
      <c r="R52" s="1">
        <v>0</v>
      </c>
    </row>
    <row r="53" ht="14.25">
      <c r="C53" s="1">
        <v>1</v>
      </c>
      <c r="D53" s="1">
        <v>1</v>
      </c>
      <c r="E53" s="1">
        <v>1</v>
      </c>
      <c r="G53" s="1">
        <v>1</v>
      </c>
      <c r="H53" s="1">
        <v>0</v>
      </c>
      <c r="I53" s="1">
        <v>1</v>
      </c>
      <c r="L53" s="1">
        <v>0</v>
      </c>
      <c r="M53" s="1">
        <v>1</v>
      </c>
      <c r="N53" s="1">
        <v>0</v>
      </c>
    </row>
    <row r="54" ht="14.25">
      <c r="C54" s="1"/>
      <c r="D54" s="1"/>
      <c r="E54" s="1"/>
      <c r="G54" s="1"/>
      <c r="H54" s="1"/>
      <c r="I54" s="1"/>
    </row>
    <row r="5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2022-11-18T21:28:32Z</dcterms:modified>
</cp:coreProperties>
</file>