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8_{C3BEF7CA-8B18-4812-880E-241458A51596}" xr6:coauthVersionLast="47" xr6:coauthVersionMax="47" xr10:uidLastSave="{00000000-0000-0000-0000-000000000000}"/>
  <bookViews>
    <workbookView xWindow="-28920" yWindow="-120" windowWidth="29040" windowHeight="15720" xr2:uid="{E1C2E9D8-ABE6-4202-BEFB-6380A47AC973}"/>
  </bookViews>
  <sheets>
    <sheet name="DADOS" sheetId="1" r:id="rId1"/>
    <sheet name="Insights" sheetId="4" r:id="rId2"/>
  </sheets>
  <definedNames>
    <definedName name="_xlchart.v5.0" hidden="1">Insights!$G$2</definedName>
    <definedName name="_xlchart.v5.1" hidden="1">Insights!$G$3</definedName>
    <definedName name="_xlchart.v5.2" hidden="1">Insights!$H$2:$AH$2</definedName>
    <definedName name="_xlchart.v5.3" hidden="1">Insights!$H$3:$AH$3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4" l="1"/>
  <c r="C4" i="4"/>
  <c r="C5" i="4"/>
  <c r="C6" i="4"/>
  <c r="C7" i="4"/>
  <c r="C8" i="4"/>
  <c r="C3" i="4"/>
  <c r="AH3" i="4"/>
  <c r="AG3" i="4"/>
  <c r="AF3" i="4"/>
  <c r="AE3" i="4"/>
  <c r="AD3" i="4"/>
  <c r="AC3" i="4"/>
  <c r="AB3" i="4"/>
  <c r="AA3" i="4"/>
  <c r="Z3" i="4"/>
  <c r="Y3" i="4"/>
  <c r="X3" i="4"/>
  <c r="B29" i="4" s="1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<sst xmlns="http://schemas.openxmlformats.org/spreadsheetml/2006/main" count="355" uniqueCount="233">
  <si>
    <t>Nome do Cliente</t>
  </si>
  <si>
    <t>Cidade</t>
  </si>
  <si>
    <t>Estado</t>
  </si>
  <si>
    <t>CEP</t>
  </si>
  <si>
    <t>Data Nasc.</t>
  </si>
  <si>
    <t>TXtjd</t>
  </si>
  <si>
    <t>9YeNK</t>
  </si>
  <si>
    <t>97GVf</t>
  </si>
  <si>
    <t>5elfz</t>
  </si>
  <si>
    <t>TODTb</t>
  </si>
  <si>
    <t>1AHI4</t>
  </si>
  <si>
    <t>Xf3tW</t>
  </si>
  <si>
    <t>l4x9u</t>
  </si>
  <si>
    <t>PUONj</t>
  </si>
  <si>
    <t>P25Es</t>
  </si>
  <si>
    <t>10iq9</t>
  </si>
  <si>
    <t>wlfrb</t>
  </si>
  <si>
    <t>TmlOI</t>
  </si>
  <si>
    <t>eyIYL</t>
  </si>
  <si>
    <t>qmMyW</t>
  </si>
  <si>
    <t>LDPdt</t>
  </si>
  <si>
    <t>p93wg</t>
  </si>
  <si>
    <t>T3gBO</t>
  </si>
  <si>
    <t>jzgPA</t>
  </si>
  <si>
    <t>G9I7z</t>
  </si>
  <si>
    <t>jZCNI</t>
  </si>
  <si>
    <t>foMqi</t>
  </si>
  <si>
    <t>YRLxc</t>
  </si>
  <si>
    <t>CPF</t>
  </si>
  <si>
    <t>Plano Atual</t>
  </si>
  <si>
    <t>Data Adesão</t>
  </si>
  <si>
    <t>E-mail</t>
  </si>
  <si>
    <t>Telefone</t>
  </si>
  <si>
    <t>#ID Cliente</t>
  </si>
  <si>
    <t>GRÁTIS</t>
  </si>
  <si>
    <t>EMPRESARIAL</t>
  </si>
  <si>
    <t>DEV TRIMESTRAL</t>
  </si>
  <si>
    <t>DEV SEMESTRAL</t>
  </si>
  <si>
    <t>DEV ANUAL</t>
  </si>
  <si>
    <t>DEV PRO</t>
  </si>
  <si>
    <t>Estados</t>
  </si>
  <si>
    <t>AC</t>
  </si>
  <si>
    <t>Rio Branco</t>
  </si>
  <si>
    <t>AL</t>
  </si>
  <si>
    <t>Maceió</t>
  </si>
  <si>
    <t>AP</t>
  </si>
  <si>
    <t>Macapá</t>
  </si>
  <si>
    <t>AM</t>
  </si>
  <si>
    <t>Manaus</t>
  </si>
  <si>
    <t>BA</t>
  </si>
  <si>
    <t>Salvador</t>
  </si>
  <si>
    <t>CE</t>
  </si>
  <si>
    <t>DF</t>
  </si>
  <si>
    <t>Brasília</t>
  </si>
  <si>
    <t>ES</t>
  </si>
  <si>
    <t>Vitória</t>
  </si>
  <si>
    <t>GO</t>
  </si>
  <si>
    <t>Goiânia</t>
  </si>
  <si>
    <t>MA</t>
  </si>
  <si>
    <t>MT</t>
  </si>
  <si>
    <t>MS</t>
  </si>
  <si>
    <t>Campo Grande</t>
  </si>
  <si>
    <t>MG</t>
  </si>
  <si>
    <t>PA</t>
  </si>
  <si>
    <t>PB</t>
  </si>
  <si>
    <t>João Pessoa</t>
  </si>
  <si>
    <t>PR</t>
  </si>
  <si>
    <t>PE</t>
  </si>
  <si>
    <t>PI</t>
  </si>
  <si>
    <t>RJ</t>
  </si>
  <si>
    <t>RN</t>
  </si>
  <si>
    <t>Natal</t>
  </si>
  <si>
    <t>RS</t>
  </si>
  <si>
    <t>RO</t>
  </si>
  <si>
    <t>RR</t>
  </si>
  <si>
    <t>Boa Vista</t>
  </si>
  <si>
    <t>SC</t>
  </si>
  <si>
    <t>SP</t>
  </si>
  <si>
    <t>São Paulo</t>
  </si>
  <si>
    <t>SE</t>
  </si>
  <si>
    <t>TO</t>
  </si>
  <si>
    <t>Várzea Grande</t>
  </si>
  <si>
    <t>Júlio Luiz Mendonça Texeira</t>
  </si>
  <si>
    <t>julio.texeira@geradornv.com.br</t>
  </si>
  <si>
    <t>72316-525</t>
  </si>
  <si>
    <t>Luciana Corrêa Castro</t>
  </si>
  <si>
    <t>luciana.castro@geradornv.com.br</t>
  </si>
  <si>
    <t>Cianorte</t>
  </si>
  <si>
    <t>87206-354</t>
  </si>
  <si>
    <t>Arapiraca</t>
  </si>
  <si>
    <t>Deivison Werling Espindola</t>
  </si>
  <si>
    <t>57311-220</t>
  </si>
  <si>
    <t>deivison.espindola@geradornv.com.br</t>
  </si>
  <si>
    <t>Ryan Claudino Siqueira</t>
  </si>
  <si>
    <t>ryan.siqueira@geradornv.com.br</t>
  </si>
  <si>
    <t>Olinda</t>
  </si>
  <si>
    <t>53090-360</t>
  </si>
  <si>
    <t>Luan Vaz Nunes</t>
  </si>
  <si>
    <t>luan.nunes@geradornv.com.br</t>
  </si>
  <si>
    <t>78152-300</t>
  </si>
  <si>
    <t>Tobias Meyer Brito</t>
  </si>
  <si>
    <t>Campos dos Goytacazes</t>
  </si>
  <si>
    <t>28026-100</t>
  </si>
  <si>
    <t>tobias.brito@geradornv.com.br</t>
  </si>
  <si>
    <t>Thalia Braga Filho</t>
  </si>
  <si>
    <t>68903-742</t>
  </si>
  <si>
    <t>thalia.filho@geradornv.com.br</t>
  </si>
  <si>
    <t>Parnamirim</t>
  </si>
  <si>
    <t>Nelmo Paes Queiroz</t>
  </si>
  <si>
    <t>nelmo.queiroz@geradornv.com.br</t>
  </si>
  <si>
    <t>59143-205</t>
  </si>
  <si>
    <t>Levi Darmont Milanez</t>
  </si>
  <si>
    <t>levi.milanez@geradornv.com.br</t>
  </si>
  <si>
    <t>40711-096</t>
  </si>
  <si>
    <t>Luis Abreu Garcia</t>
  </si>
  <si>
    <t>luis.garcia@geradornv.com.br</t>
  </si>
  <si>
    <t>69306-350</t>
  </si>
  <si>
    <t>Hilton Bocafoli Farinha</t>
  </si>
  <si>
    <t>hilton.farinha@geradornv.com.br</t>
  </si>
  <si>
    <t>70722-500</t>
  </si>
  <si>
    <t>05281-170</t>
  </si>
  <si>
    <t>Adso Bonimo Grilo</t>
  </si>
  <si>
    <t>adso.grilo@geradornv.com.br</t>
  </si>
  <si>
    <t>Domingos Lessa Esteves</t>
  </si>
  <si>
    <t>domingos.esteves@geradornv.com.br</t>
  </si>
  <si>
    <t>58051-594</t>
  </si>
  <si>
    <t>Valmir Salomão Carvalheiro</t>
  </si>
  <si>
    <t>valmir.carvalheiro@geradornv.com.br</t>
  </si>
  <si>
    <t>69059-614</t>
  </si>
  <si>
    <t>Roberto de Arruda Muchão</t>
  </si>
  <si>
    <t>roberto.muchao@geradornv.com.br</t>
  </si>
  <si>
    <t>Divinópolis</t>
  </si>
  <si>
    <t>35501-498</t>
  </si>
  <si>
    <t>Miguel Gomes Fernando</t>
  </si>
  <si>
    <t>40315-570</t>
  </si>
  <si>
    <t>miguel.fernando@geradornv.com.br</t>
  </si>
  <si>
    <t>Jean Guimarães Quintela</t>
  </si>
  <si>
    <t>29010-020</t>
  </si>
  <si>
    <t>jean.quintela@geradornv.com.br</t>
  </si>
  <si>
    <t>Sebastião Caldas Carino</t>
  </si>
  <si>
    <t>64605-420</t>
  </si>
  <si>
    <t>Picos</t>
  </si>
  <si>
    <t>sebastiao.carino@geradornv.com.br</t>
  </si>
  <si>
    <t>Andrey Frotté Trindade</t>
  </si>
  <si>
    <t>76876-672</t>
  </si>
  <si>
    <t>Ariquemes</t>
  </si>
  <si>
    <t>andrey.trindade@geradornv.com.br</t>
  </si>
  <si>
    <t>Michel Abreu Mayerhofer</t>
  </si>
  <si>
    <t>65635-320</t>
  </si>
  <si>
    <t>Timon</t>
  </si>
  <si>
    <t>michel.mayerhofer@geradornv.com.br</t>
  </si>
  <si>
    <t>Dionísio Lima Nigro</t>
  </si>
  <si>
    <t>49092-645</t>
  </si>
  <si>
    <t>Aracaju</t>
  </si>
  <si>
    <t>dionisio.nigro@geradornv.com.br</t>
  </si>
  <si>
    <t>Piter Spilman Garcia</t>
  </si>
  <si>
    <t>89809-885</t>
  </si>
  <si>
    <t>Chapecó</t>
  </si>
  <si>
    <t>piter.garcia@geradornv.com.br</t>
  </si>
  <si>
    <t>Márcio Biango Teixeira</t>
  </si>
  <si>
    <t>marcio.teixeira@geradornv.com.br</t>
  </si>
  <si>
    <t>93804-542</t>
  </si>
  <si>
    <t>Sapiranga</t>
  </si>
  <si>
    <t>Elias Passos Barellos</t>
  </si>
  <si>
    <t>93020-130</t>
  </si>
  <si>
    <t>São Leopoldo</t>
  </si>
  <si>
    <t>nOZUs</t>
  </si>
  <si>
    <t>elias.barellos@geradornv.com.br</t>
  </si>
  <si>
    <t>Duração</t>
  </si>
  <si>
    <t>DADOS PESSOAIS</t>
  </si>
  <si>
    <t>DADOS GEOGRÁFICOS</t>
  </si>
  <si>
    <t>DADOS FINANCEIROS</t>
  </si>
  <si>
    <t xml:space="preserve">Data Término </t>
  </si>
  <si>
    <t>Iago Caldas Paes</t>
  </si>
  <si>
    <t>59092-511</t>
  </si>
  <si>
    <t>iago.paes@geradornv.com.br</t>
  </si>
  <si>
    <t>dKFZh</t>
  </si>
  <si>
    <t>wZYOc</t>
  </si>
  <si>
    <t>Crbpk</t>
  </si>
  <si>
    <t>hpxdJ</t>
  </si>
  <si>
    <t>Diizt</t>
  </si>
  <si>
    <t>Puv43</t>
  </si>
  <si>
    <t>eSTha</t>
  </si>
  <si>
    <t>eiXMk</t>
  </si>
  <si>
    <t>h0WXa</t>
  </si>
  <si>
    <t>iTU30</t>
  </si>
  <si>
    <t>Kaique Cruz Baesso</t>
  </si>
  <si>
    <t>69303-453</t>
  </si>
  <si>
    <t>kaique.baesso@geradornv.com.br</t>
  </si>
  <si>
    <t>Benjamin de Arruda</t>
  </si>
  <si>
    <t>benjamin.arruda@geradornv.com.br</t>
  </si>
  <si>
    <t>67030-630</t>
  </si>
  <si>
    <t>Ananindeua</t>
  </si>
  <si>
    <t>Gael Bon Fontes</t>
  </si>
  <si>
    <t>37704-646</t>
  </si>
  <si>
    <t>Poços de Caldas</t>
  </si>
  <si>
    <t>gael.fontes@geradornv.com.br</t>
  </si>
  <si>
    <t>Yago Norte Gonçalves</t>
  </si>
  <si>
    <t>yago.goncalves@geradornv.com.br</t>
  </si>
  <si>
    <t>79045-570</t>
  </si>
  <si>
    <t>Fernando Cosme Junior</t>
  </si>
  <si>
    <t>74684-155</t>
  </si>
  <si>
    <t>fernando.junior@geradornv.com.br</t>
  </si>
  <si>
    <t>Anthony Correia Silvino</t>
  </si>
  <si>
    <t>anthony.silvino@geradornv.com.br</t>
  </si>
  <si>
    <t>Caucaia</t>
  </si>
  <si>
    <t>61658-020</t>
  </si>
  <si>
    <t>Thales França Giacomini</t>
  </si>
  <si>
    <t>68928-154</t>
  </si>
  <si>
    <t>Santana</t>
  </si>
  <si>
    <t>thales.giacomini@geradornv.com.br</t>
  </si>
  <si>
    <t>Adriano Corrêa Campelo</t>
  </si>
  <si>
    <t>57040-280</t>
  </si>
  <si>
    <t>adriano.campelo@geradornv.com.br</t>
  </si>
  <si>
    <t>Ian Valladares Felix</t>
  </si>
  <si>
    <t>ian.felix@geradornv.com.br</t>
  </si>
  <si>
    <t>69921-196</t>
  </si>
  <si>
    <t>Qual Plano?</t>
  </si>
  <si>
    <t>Cliente</t>
  </si>
  <si>
    <t>Selecione o Estado:</t>
  </si>
  <si>
    <t>Qts. Clientes por Estado?</t>
  </si>
  <si>
    <t>CONT.SE</t>
  </si>
  <si>
    <t>LISTA DE ESTADOS REFERÊNCIA</t>
  </si>
  <si>
    <t>PLANOS</t>
  </si>
  <si>
    <t>DURAÇÕES</t>
  </si>
  <si>
    <t>Clientes para foco de marketing:</t>
  </si>
  <si>
    <t>TABELA DINÂMICA</t>
  </si>
  <si>
    <t>REFÊRENCIAS VALIDAÇÃ</t>
  </si>
  <si>
    <t>PROCV</t>
  </si>
  <si>
    <t>PROCH</t>
  </si>
  <si>
    <t>384-023-542-11</t>
  </si>
  <si>
    <t>120-901-144-10</t>
  </si>
  <si>
    <t>086-200-562-04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</si>
</sst>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####\-###"/>
    <numFmt numFmtId="167" formatCode="\(##\)\ #####\-####"/>
    <numFmt numFmtId="168" formatCode="###\-###\-###\-##"/>
  </numFmts>
  <fonts count="27" x14ac:knownFonts="1">
    <font>
      <sz val="11"/>
      <color theme="1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 tint="-4.9989318521683403E-2"/>
      <name val="Fira Code"/>
    </font>
    <font>
      <sz val="16"/>
      <color theme="0"/>
      <name val="Fira Code"/>
    </font>
    <font>
      <b/>
      <sz val="24"/>
      <color theme="0" tint="-4.9989318521683403E-2"/>
      <name val="Calibri"/>
      <family val="2"/>
      <scheme val="minor"/>
    </font>
    <font>
      <sz val="14.5"/>
      <color theme="0" tint="-4.9989318521683403E-2"/>
      <name val="Fira Code"/>
    </font>
    <font>
      <b/>
      <sz val="11"/>
      <color theme="0"/>
      <name val="Fira Code"/>
    </font>
    <font>
      <b/>
      <sz val="16"/>
      <color theme="0"/>
      <name val="Fira Code"/>
    </font>
    <font>
      <b/>
      <sz val="12"/>
      <color rgb="FFD8BDFB"/>
      <name val="Fira Code"/>
    </font>
    <font>
      <sz val="10"/>
      <color rgb="FF9999FF"/>
      <name val="Fira Code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Fira Code"/>
    </font>
    <font>
      <sz val="9"/>
      <color theme="1"/>
      <name val="Fira Code"/>
    </font>
    <font>
      <sz val="9"/>
      <color rgb="FF00C0BC"/>
      <name val="Fira Code"/>
    </font>
    <font>
      <sz val="12"/>
      <color rgb="FF00C0BC"/>
      <name val="Fira Code"/>
    </font>
    <font>
      <sz val="8"/>
      <color rgb="FF9999FF"/>
      <name val="Fira Code"/>
    </font>
    <font>
      <sz val="10"/>
      <color theme="0" tint="-0.249977111117893"/>
      <name val="Fira Code"/>
    </font>
    <font>
      <b/>
      <sz val="12"/>
      <color theme="0"/>
      <name val="Calibri"/>
      <family val="2"/>
      <scheme val="minor"/>
    </font>
    <font>
      <b/>
      <sz val="11"/>
      <color rgb="FF9999FF"/>
      <name val="Fira Code"/>
    </font>
    <font>
      <b/>
      <sz val="16"/>
      <color rgb="FF9999FF"/>
      <name val="Fira Code"/>
    </font>
    <font>
      <sz val="18"/>
      <color theme="1"/>
      <name val="Fira Code"/>
    </font>
    <font>
      <sz val="12"/>
      <color theme="2" tint="-0.499984740745262"/>
      <name val="Fira Code"/>
    </font>
    <font>
      <sz val="14"/>
      <color theme="2" tint="-0.499984740745262"/>
      <name val="Fira Code"/>
    </font>
    <font>
      <sz val="11"/>
      <color theme="2" tint="-0.499984740745262"/>
      <name val="Fira Code"/>
    </font>
    <font>
      <b/>
      <sz val="11"/>
      <color theme="1" tint="0.34998626667073579"/>
      <name val="Fira Code"/>
    </font>
  </fonts>
  <fills count="1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6E6E77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09098"/>
        <bgColor indexed="64"/>
      </patternFill>
    </fill>
    <fill>
      <patternFill patternType="solid">
        <fgColor rgb="FF2C2C2C"/>
        <bgColor indexed="64"/>
      </patternFill>
    </fill>
    <fill>
      <patternFill patternType="solid">
        <fgColor rgb="FFE74FBC"/>
        <bgColor indexed="64"/>
      </patternFill>
    </fill>
    <fill>
      <patternFill patternType="solid">
        <fgColor rgb="FFE7FFFA"/>
        <bgColor indexed="64"/>
      </patternFill>
    </fill>
    <fill>
      <patternFill patternType="solid">
        <fgColor rgb="FFF08499"/>
        <bgColor indexed="64"/>
      </patternFill>
    </fill>
    <fill>
      <patternFill patternType="solid">
        <fgColor rgb="FF8A96D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8C4CE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ck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theme="0"/>
      </left>
      <right style="thick">
        <color theme="0"/>
      </right>
      <top/>
      <bottom style="thin">
        <color theme="0"/>
      </bottom>
      <diagonal/>
    </border>
    <border>
      <left style="thin">
        <color theme="0"/>
      </left>
      <right style="thick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4" fontId="1" fillId="3" borderId="0" xfId="0" applyNumberFormat="1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8" borderId="0" xfId="0" applyFill="1"/>
    <xf numFmtId="0" fontId="1" fillId="8" borderId="0" xfId="0" applyFont="1" applyFill="1" applyAlignment="1">
      <alignment horizontal="center" vertical="center"/>
    </xf>
    <xf numFmtId="14" fontId="1" fillId="8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0" fillId="0" borderId="9" xfId="0" applyBorder="1" applyAlignment="1">
      <alignment horizontal="center" vertical="center"/>
    </xf>
    <xf numFmtId="0" fontId="0" fillId="0" borderId="9" xfId="0" applyBorder="1"/>
    <xf numFmtId="0" fontId="11" fillId="0" borderId="9" xfId="0" applyFont="1" applyBorder="1" applyAlignment="1">
      <alignment horizontal="center" vertical="center"/>
    </xf>
    <xf numFmtId="0" fontId="13" fillId="9" borderId="9" xfId="0" applyFont="1" applyFill="1" applyBorder="1" applyAlignment="1">
      <alignment horizontal="center" vertical="center"/>
    </xf>
    <xf numFmtId="0" fontId="14" fillId="0" borderId="0" xfId="0" applyFont="1" applyAlignment="1">
      <alignment vertical="center" textRotation="255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7" fillId="12" borderId="9" xfId="0" applyFont="1" applyFill="1" applyBorder="1" applyAlignment="1">
      <alignment horizontal="center" vertical="center"/>
    </xf>
    <xf numFmtId="0" fontId="8" fillId="13" borderId="9" xfId="0" applyFont="1" applyFill="1" applyBorder="1" applyAlignment="1">
      <alignment horizontal="center" vertical="center"/>
    </xf>
    <xf numFmtId="0" fontId="7" fillId="13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12" fillId="13" borderId="9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0" fontId="0" fillId="12" borderId="9" xfId="0" applyFill="1" applyBorder="1" applyAlignment="1">
      <alignment horizontal="center"/>
    </xf>
    <xf numFmtId="0" fontId="0" fillId="14" borderId="9" xfId="0" applyFill="1" applyBorder="1" applyAlignment="1">
      <alignment horizontal="center"/>
    </xf>
    <xf numFmtId="0" fontId="0" fillId="0" borderId="0" xfId="0" applyAlignment="1">
      <alignment horizontal="center"/>
    </xf>
    <xf numFmtId="0" fontId="19" fillId="15" borderId="9" xfId="0" applyFont="1" applyFill="1" applyBorder="1" applyAlignment="1">
      <alignment horizontal="center"/>
    </xf>
    <xf numFmtId="0" fontId="20" fillId="0" borderId="12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16" fillId="0" borderId="10" xfId="0" applyFont="1" applyFill="1" applyBorder="1" applyAlignment="1">
      <alignment vertical="center" textRotation="255"/>
    </xf>
    <xf numFmtId="0" fontId="16" fillId="11" borderId="11" xfId="0" applyFont="1" applyFill="1" applyBorder="1" applyAlignment="1">
      <alignment horizontal="center" vertical="center" textRotation="255"/>
    </xf>
    <xf numFmtId="0" fontId="15" fillId="0" borderId="0" xfId="0" applyFont="1" applyFill="1" applyAlignment="1">
      <alignment vertical="center" textRotation="255"/>
    </xf>
    <xf numFmtId="167" fontId="3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/>
    </xf>
    <xf numFmtId="0" fontId="23" fillId="16" borderId="10" xfId="0" applyFont="1" applyFill="1" applyBorder="1" applyAlignment="1">
      <alignment horizontal="center" vertical="center" textRotation="255"/>
    </xf>
    <xf numFmtId="0" fontId="24" fillId="16" borderId="9" xfId="0" applyFont="1" applyFill="1" applyBorder="1" applyAlignment="1">
      <alignment horizontal="center" vertical="center" textRotation="255" wrapText="1"/>
    </xf>
    <xf numFmtId="0" fontId="25" fillId="16" borderId="10" xfId="0" applyFont="1" applyFill="1" applyBorder="1" applyAlignment="1">
      <alignment horizontal="center" vertical="center" textRotation="255"/>
    </xf>
    <xf numFmtId="0" fontId="25" fillId="16" borderId="10" xfId="0" applyFont="1" applyFill="1" applyBorder="1" applyAlignment="1">
      <alignment horizontal="center" vertical="center" textRotation="255" wrapText="1"/>
    </xf>
    <xf numFmtId="0" fontId="26" fillId="7" borderId="9" xfId="0" applyFont="1" applyFill="1" applyBorder="1" applyAlignment="1">
      <alignment horizontal="center" vertical="center"/>
    </xf>
  </cellXfs>
  <cellStyles count="1">
    <cellStyle name="Normal" xfId="0" builtinId="0"/>
  </cellStyles>
  <dxfs count="1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 tint="-4.9989318521683403E-2"/>
        <name val="Fira Code"/>
        <scheme val="none"/>
      </font>
      <numFmt numFmtId="167" formatCode="\(##\)\ #####\-####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Fira Code"/>
        <scheme val="none"/>
      </font>
      <numFmt numFmtId="168" formatCode="###\-###\-###\-##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 tint="-4.9989318521683403E-2"/>
        <name val="Fira Code"/>
        <scheme val="none"/>
      </font>
      <numFmt numFmtId="19" formatCode="dd/mm/yyyy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 tint="-4.9989318521683403E-2"/>
        <name val="Fira Code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 tint="-4.9989318521683403E-2"/>
        <name val="Fira Code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 tint="-4.9989318521683403E-2"/>
        <name val="Fira Code"/>
        <scheme val="none"/>
      </font>
      <numFmt numFmtId="164" formatCode="#####\-###"/>
      <alignment horizontal="center" vertical="center" textRotation="0" wrapText="0" indent="0" justifyLastLine="0" shrinkToFit="0" readingOrder="0"/>
      <border outline="0">
        <left style="thick">
          <color theme="0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.5"/>
        <color theme="0" tint="-4.9989318521683403E-2"/>
        <name val="Fira Code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 tint="-4.9989318521683403E-2"/>
        <name val="Fira Code"/>
        <scheme val="none"/>
      </font>
      <numFmt numFmtId="19" formatCode="dd/mm/yyyy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 tint="-4.9989318521683403E-2"/>
        <name val="Fira Code"/>
        <scheme val="none"/>
      </font>
      <alignment horizontal="center" vertical="center" textRotation="0" wrapText="0" indent="0" justifyLastLine="0" shrinkToFit="0" readingOrder="0"/>
    </dxf>
    <dxf>
      <font>
        <b/>
        <i val="0"/>
        <color theme="1" tint="0.14996795556505021"/>
      </font>
      <fill>
        <patternFill>
          <bgColor rgb="FFD0CCFC"/>
        </patternFill>
      </fill>
    </dxf>
    <dxf>
      <font>
        <b/>
        <i val="0"/>
        <color theme="0"/>
      </font>
      <fill>
        <patternFill>
          <bgColor rgb="FF94A0F0"/>
        </patternFill>
      </fill>
    </dxf>
    <dxf>
      <font>
        <b/>
        <i val="0"/>
        <color theme="0"/>
      </font>
      <fill>
        <patternFill>
          <bgColor rgb="FF9999FF"/>
        </patternFill>
      </fill>
      <border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rgb="FF9966FF"/>
        </patternFill>
      </fill>
    </dxf>
    <dxf>
      <font>
        <b/>
        <i val="0"/>
        <color theme="0"/>
      </font>
      <fill>
        <patternFill>
          <bgColor rgb="FF6600CC"/>
        </patternFill>
      </fill>
    </dxf>
    <dxf>
      <font>
        <b/>
        <i val="0"/>
        <color theme="1"/>
      </font>
      <fill>
        <patternFill>
          <bgColor rgb="FFCCCCFF"/>
        </patternFill>
      </fill>
    </dxf>
    <dxf>
      <font>
        <b/>
        <i val="0"/>
        <color theme="0"/>
      </font>
      <fill>
        <patternFill>
          <bgColor rgb="FFF45AFC"/>
        </patternFill>
      </fill>
    </dxf>
    <dxf>
      <font>
        <b/>
        <i val="0"/>
        <color theme="0"/>
      </font>
      <fill>
        <patternFill>
          <bgColor rgb="FFB65DFF"/>
        </patternFill>
      </fill>
    </dxf>
    <dxf>
      <font>
        <b/>
        <i val="0"/>
        <color theme="0"/>
      </font>
      <fill>
        <patternFill>
          <bgColor rgb="FF9966FF"/>
        </patternFill>
      </fill>
    </dxf>
    <dxf>
      <font>
        <b/>
        <i val="0"/>
        <color theme="0"/>
      </font>
      <fill>
        <patternFill>
          <bgColor rgb="FF6600CC"/>
        </patternFill>
      </fill>
    </dxf>
    <dxf>
      <font>
        <b/>
        <i val="0"/>
        <color theme="0"/>
      </font>
      <fill>
        <patternFill>
          <bgColor rgb="FF9999FF"/>
        </patternFill>
      </fill>
    </dxf>
    <dxf>
      <font>
        <b/>
        <i val="0"/>
        <color theme="2" tint="-0.749961851863155"/>
      </font>
      <fill>
        <patternFill>
          <bgColor rgb="FFCCCCFF"/>
        </patternFill>
      </fill>
    </dxf>
    <dxf>
      <font>
        <b/>
        <i val="0"/>
        <color theme="0"/>
      </font>
      <fill>
        <patternFill>
          <bgColor rgb="FFB458FF"/>
        </patternFill>
      </fill>
    </dxf>
    <dxf>
      <font>
        <b/>
        <i val="0"/>
        <color theme="0"/>
      </font>
      <fill>
        <patternFill>
          <bgColor rgb="FF9966FF"/>
        </patternFill>
      </fill>
    </dxf>
    <dxf>
      <font>
        <b/>
        <i val="0"/>
        <color theme="0"/>
      </font>
      <fill>
        <patternFill>
          <bgColor rgb="FF6600CC"/>
        </patternFill>
      </fill>
    </dxf>
    <dxf>
      <font>
        <b/>
        <i val="0"/>
        <color theme="0"/>
      </font>
      <fill>
        <patternFill>
          <bgColor rgb="FF9999FF"/>
        </patternFill>
      </fill>
    </dxf>
    <dxf>
      <font>
        <b/>
        <i val="0"/>
        <color theme="2" tint="-0.749961851863155"/>
      </font>
      <fill>
        <patternFill>
          <bgColor rgb="FFCCCCFF"/>
        </patternFill>
      </fill>
    </dxf>
    <dxf>
      <font>
        <b/>
        <i val="0"/>
        <color theme="0"/>
      </font>
      <fill>
        <patternFill>
          <bgColor rgb="FFE74FBC"/>
        </patternFill>
      </fill>
    </dxf>
    <dxf>
      <font>
        <b/>
        <i val="0"/>
        <color theme="0"/>
      </font>
      <fill>
        <patternFill>
          <bgColor rgb="FF9966FF"/>
        </patternFill>
      </fill>
    </dxf>
    <dxf>
      <font>
        <b/>
        <i val="0"/>
        <color theme="0"/>
      </font>
      <fill>
        <patternFill>
          <bgColor rgb="FF6600CC"/>
        </patternFill>
      </fill>
    </dxf>
    <dxf>
      <font>
        <b/>
        <i val="0"/>
        <color theme="0"/>
      </font>
      <fill>
        <patternFill>
          <bgColor rgb="FF9999FF"/>
        </patternFill>
      </fill>
    </dxf>
    <dxf>
      <font>
        <b/>
        <i val="0"/>
        <color theme="2" tint="-0.749961851863155"/>
      </font>
      <fill>
        <patternFill>
          <bgColor rgb="FFCCCCFF"/>
        </patternFill>
      </fill>
    </dxf>
    <dxf>
      <font>
        <b/>
        <i val="0"/>
        <color theme="0"/>
      </font>
      <fill>
        <patternFill>
          <bgColor rgb="FFB65DFF"/>
        </patternFill>
      </fill>
    </dxf>
    <dxf>
      <font>
        <b/>
        <i val="0"/>
        <color theme="0"/>
      </font>
      <fill>
        <patternFill>
          <bgColor rgb="FFF05DFF"/>
        </patternFill>
      </fill>
    </dxf>
    <dxf>
      <font>
        <b/>
        <i val="0"/>
        <color theme="0"/>
      </font>
      <fill>
        <patternFill>
          <bgColor rgb="FF9966FF"/>
        </patternFill>
      </fill>
    </dxf>
    <dxf>
      <font>
        <b/>
        <i val="0"/>
        <color theme="0"/>
      </font>
      <fill>
        <patternFill>
          <bgColor rgb="FF6600CC"/>
        </patternFill>
      </fill>
    </dxf>
    <dxf>
      <font>
        <b/>
        <i val="0"/>
        <color theme="0"/>
      </font>
      <fill>
        <patternFill>
          <bgColor rgb="FF9999FF"/>
        </patternFill>
      </fill>
    </dxf>
    <dxf>
      <font>
        <b/>
        <i val="0"/>
        <color theme="1" tint="0.24994659260841701"/>
      </font>
      <fill>
        <patternFill>
          <bgColor rgb="FFCCCCFF"/>
        </patternFill>
      </fill>
    </dxf>
    <dxf>
      <font>
        <b/>
        <i val="0"/>
        <color theme="0"/>
      </font>
      <fill>
        <patternFill>
          <bgColor rgb="FFB65DFF"/>
        </patternFill>
      </fill>
    </dxf>
    <dxf>
      <font>
        <b/>
        <i val="0"/>
        <color theme="0"/>
      </font>
      <fill>
        <patternFill>
          <bgColor rgb="FFF05DFF"/>
        </patternFill>
      </fill>
    </dxf>
    <dxf>
      <font>
        <b/>
        <i val="0"/>
        <color theme="0"/>
      </font>
      <fill>
        <patternFill>
          <bgColor rgb="FF9966FF"/>
        </patternFill>
      </fill>
    </dxf>
    <dxf>
      <font>
        <b/>
        <i val="0"/>
        <color theme="0"/>
      </font>
      <fill>
        <patternFill>
          <bgColor rgb="FF6600CC"/>
        </patternFill>
      </fill>
    </dxf>
    <dxf>
      <font>
        <b/>
        <i val="0"/>
        <color theme="0"/>
      </font>
      <fill>
        <patternFill>
          <bgColor rgb="FF9999FF"/>
        </patternFill>
      </fill>
    </dxf>
    <dxf>
      <font>
        <b/>
        <i val="0"/>
        <color theme="2" tint="-0.749961851863155"/>
      </font>
      <fill>
        <patternFill>
          <bgColor rgb="FFCCCCFF"/>
        </patternFill>
      </fill>
    </dxf>
    <dxf>
      <font>
        <b/>
        <i val="0"/>
        <color theme="0"/>
      </font>
      <fill>
        <patternFill>
          <bgColor rgb="FFB65DFF"/>
        </patternFill>
      </fill>
    </dxf>
    <dxf>
      <font>
        <b/>
        <i val="0"/>
        <color theme="0"/>
      </font>
      <fill>
        <patternFill>
          <bgColor rgb="FFF05DFF"/>
        </patternFill>
      </fill>
    </dxf>
    <dxf>
      <font>
        <b/>
        <i val="0"/>
        <color theme="0"/>
      </font>
      <fill>
        <patternFill>
          <bgColor rgb="FF9966FF"/>
        </patternFill>
      </fill>
    </dxf>
    <dxf>
      <font>
        <b/>
        <i val="0"/>
        <color theme="0"/>
      </font>
      <fill>
        <patternFill>
          <bgColor rgb="FF6600CC"/>
        </patternFill>
      </fill>
    </dxf>
    <dxf>
      <font>
        <b/>
        <i val="0"/>
        <color theme="0"/>
      </font>
      <fill>
        <patternFill>
          <bgColor rgb="FF9999FF"/>
        </patternFill>
      </fill>
    </dxf>
    <dxf>
      <font>
        <b/>
        <i val="0"/>
        <color theme="2" tint="-0.749961851863155"/>
      </font>
      <fill>
        <patternFill>
          <bgColor rgb="FFCCCCFF"/>
        </patternFill>
      </fill>
    </dxf>
    <dxf>
      <font>
        <b/>
        <i val="0"/>
        <color theme="0"/>
      </font>
      <fill>
        <patternFill>
          <bgColor rgb="FFB65DFF"/>
        </patternFill>
      </fill>
    </dxf>
    <dxf>
      <font>
        <b/>
        <i val="0"/>
        <color theme="0"/>
      </font>
      <fill>
        <patternFill>
          <bgColor rgb="FFF05DFF"/>
        </patternFill>
      </fill>
    </dxf>
    <dxf>
      <font>
        <b/>
        <i val="0"/>
        <color theme="0"/>
      </font>
      <fill>
        <patternFill>
          <bgColor rgb="FF9966FF"/>
        </patternFill>
      </fill>
    </dxf>
    <dxf>
      <font>
        <b/>
        <i val="0"/>
        <color theme="0"/>
      </font>
      <fill>
        <patternFill>
          <bgColor rgb="FF6600CC"/>
        </patternFill>
      </fill>
    </dxf>
    <dxf>
      <font>
        <b/>
        <i val="0"/>
        <color theme="0"/>
      </font>
      <fill>
        <patternFill>
          <bgColor rgb="FF9999FF"/>
        </patternFill>
      </fill>
    </dxf>
    <dxf>
      <font>
        <b/>
        <i val="0"/>
        <color theme="2" tint="-0.749961851863155"/>
      </font>
      <fill>
        <patternFill>
          <bgColor rgb="FFCCCCFF"/>
        </patternFill>
      </fill>
    </dxf>
    <dxf>
      <font>
        <b/>
        <i val="0"/>
        <color theme="0"/>
      </font>
      <fill>
        <patternFill>
          <bgColor rgb="FFB65DFF"/>
        </patternFill>
      </fill>
    </dxf>
    <dxf>
      <font>
        <b/>
        <i val="0"/>
        <color theme="0"/>
      </font>
      <fill>
        <patternFill>
          <bgColor rgb="FFF05DFF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fill>
        <patternFill>
          <bgColor rgb="FFF08499"/>
        </patternFill>
      </fill>
    </dxf>
    <dxf>
      <font>
        <color theme="0"/>
      </font>
    </dxf>
    <dxf>
      <font>
        <sz val="12"/>
      </font>
    </dxf>
    <dxf>
      <alignment horizontal="center"/>
    </dxf>
    <dxf>
      <font>
        <b/>
      </font>
    </dxf>
    <dxf>
      <fill>
        <patternFill patternType="solid">
          <bgColor rgb="FFF08499"/>
        </patternFill>
      </fill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 patternType="solid">
          <bgColor rgb="FFCC99FF"/>
        </patternFill>
      </fill>
    </dxf>
    <dxf>
      <fill>
        <patternFill patternType="solid">
          <bgColor rgb="FF9999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Fira Code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 tint="-4.9989318521683403E-2"/>
        <name val="Fira Code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right style="thick">
          <color theme="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 tint="-4.9989318521683403E-2"/>
        <name val="Fira Code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 tint="-4.9989318521683403E-2"/>
        <name val="Fira Code"/>
        <scheme val="none"/>
      </font>
      <alignment horizontal="center" vertical="center" textRotation="0" wrapText="0" indent="0" justifyLastLine="0" shrinkToFit="0" readingOrder="0"/>
      <border diagonalUp="0" diagonalDown="0" outline="0">
        <right style="thick">
          <color theme="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 tint="-4.9989318521683403E-2"/>
        <name val="Fira Code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0" tint="-4.9989318521683403E-2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rgb="FF525252"/>
        </patternFill>
      </fill>
    </dxf>
    <dxf>
      <font>
        <color theme="0"/>
      </font>
      <fill>
        <patternFill>
          <bgColor rgb="FF2C2C2C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7030A0"/>
        </patternFill>
      </fill>
    </dxf>
  </dxfs>
  <tableStyles count="3" defaultTableStyle="TableStyleMedium2" defaultPivotStyle="PivotStyleLight16">
    <tableStyle name="Estilo de Tabela 1" pivot="0" count="4" xr9:uid="{1214F389-63E1-4274-AD78-B62BAD0448DC}">
      <tableStyleElement type="headerRow" dxfId="164"/>
      <tableStyleElement type="firstRowStripe" dxfId="163"/>
      <tableStyleElement type="secondRowStripe" dxfId="162"/>
      <tableStyleElement type="firstHeaderCell" dxfId="161"/>
    </tableStyle>
    <tableStyle name="Estilo de Tabela Dinâmica 1" table="0" count="2" xr9:uid="{4825F56B-7397-41FA-832C-F934B3E38346}">
      <tableStyleElement type="firstRowStripe" dxfId="160"/>
      <tableStyleElement type="secondRowStripe" dxfId="159"/>
    </tableStyle>
    <tableStyle name="Estilo de Tabela Dinâmica 2" table="0" count="3" xr9:uid="{2266652D-ADE8-4211-BEDC-CBE74FA92AF7}">
      <tableStyleElement type="headerRow" dxfId="158"/>
      <tableStyleElement type="firstRowStripe" dxfId="157"/>
      <tableStyleElement type="secondRowStripe" dxfId="156"/>
    </tableStyle>
  </tableStyles>
  <colors>
    <mruColors>
      <color rgb="FFF8C4CE"/>
      <color rgb="FFF08499"/>
      <color rgb="FF9999FF"/>
      <color rgb="FFCC99FF"/>
      <color rgb="FF94A0F0"/>
      <color rgb="FFD0CCFC"/>
      <color rgb="FF8A96D0"/>
      <color rgb="FFCCCCFF"/>
      <color rgb="FFB4B4CC"/>
      <color rgb="FF7272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2976197694445375E-2"/>
          <c:y val="9.6908792567964724E-2"/>
          <c:w val="0.91699309234025905"/>
          <c:h val="0.79732175490314472"/>
        </c:manualLayout>
      </c:layout>
      <c:bar3DChart>
        <c:barDir val="col"/>
        <c:grouping val="standard"/>
        <c:varyColors val="0"/>
        <c:ser>
          <c:idx val="0"/>
          <c:order val="0"/>
          <c:tx>
            <c:v>Contagem de Plano Atual</c:v>
          </c:tx>
          <c:spPr>
            <a:solidFill>
              <a:srgbClr val="CCCCFF"/>
            </a:solidFill>
            <a:ln>
              <a:solidFill>
                <a:schemeClr val="bg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>
              <a:contourClr>
                <a:schemeClr val="bg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6404CC"/>
              </a:solidFill>
              <a:ln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8545-42A2-9B5A-39BCCCAD4967}"/>
              </c:ext>
            </c:extLst>
          </c:dPt>
          <c:dPt>
            <c:idx val="1"/>
            <c:invertIfNegative val="0"/>
            <c:bubble3D val="0"/>
            <c:spPr>
              <a:solidFill>
                <a:srgbClr val="F05DFF"/>
              </a:solidFill>
              <a:ln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545-42A2-9B5A-39BCCCAD4967}"/>
              </c:ext>
            </c:extLst>
          </c:dPt>
          <c:dPt>
            <c:idx val="2"/>
            <c:invertIfNegative val="0"/>
            <c:bubble3D val="0"/>
            <c:spPr>
              <a:solidFill>
                <a:srgbClr val="9966FF"/>
              </a:solidFill>
              <a:ln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8545-42A2-9B5A-39BCCCAD4967}"/>
              </c:ext>
            </c:extLst>
          </c:dPt>
          <c:dPt>
            <c:idx val="3"/>
            <c:invertIfNegative val="0"/>
            <c:bubble3D val="0"/>
            <c:spPr>
              <a:solidFill>
                <a:srgbClr val="99A3FF"/>
              </a:solidFill>
              <a:ln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545-42A2-9B5A-39BCCCAD4967}"/>
              </c:ext>
            </c:extLst>
          </c:dPt>
          <c:dPt>
            <c:idx val="4"/>
            <c:invertIfNegative val="0"/>
            <c:bubble3D val="0"/>
            <c:spPr>
              <a:solidFill>
                <a:srgbClr val="B65DFF"/>
              </a:solidFill>
              <a:ln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545-42A2-9B5A-39BCCCAD4967}"/>
              </c:ext>
            </c:extLst>
          </c:dPt>
          <c:dPt>
            <c:idx val="5"/>
            <c:invertIfNegative val="0"/>
            <c:bubble3D val="0"/>
            <c:spPr>
              <a:solidFill>
                <a:srgbClr val="C4D4FC"/>
              </a:solidFill>
              <a:ln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545-42A2-9B5A-39BCCCAD4967}"/>
              </c:ext>
            </c:extLst>
          </c:dPt>
          <c:dLbls>
            <c:dLbl>
              <c:idx val="0"/>
              <c:layout>
                <c:manualLayout>
                  <c:x val="0"/>
                  <c:y val="-3.72422853404199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545-42A2-9B5A-39BCCCAD4967}"/>
                </c:ext>
              </c:extLst>
            </c:dLbl>
            <c:dLbl>
              <c:idx val="1"/>
              <c:layout>
                <c:manualLayout>
                  <c:x val="0"/>
                  <c:y val="-4.13803170449110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545-42A2-9B5A-39BCCCAD4967}"/>
                </c:ext>
              </c:extLst>
            </c:dLbl>
            <c:dLbl>
              <c:idx val="2"/>
              <c:layout>
                <c:manualLayout>
                  <c:x val="-5.2480668592778956E-17"/>
                  <c:y val="-2.06901585224555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545-42A2-9B5A-39BCCCAD4967}"/>
                </c:ext>
              </c:extLst>
            </c:dLbl>
            <c:dLbl>
              <c:idx val="3"/>
              <c:layout>
                <c:manualLayout>
                  <c:x val="-1.0496133718555791E-16"/>
                  <c:y val="-2.482819022694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545-42A2-9B5A-39BCCCAD4967}"/>
                </c:ext>
              </c:extLst>
            </c:dLbl>
            <c:dLbl>
              <c:idx val="4"/>
              <c:layout>
                <c:manualLayout>
                  <c:x val="0"/>
                  <c:y val="-2.89662219314377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545-42A2-9B5A-39BCCCAD4967}"/>
                </c:ext>
              </c:extLst>
            </c:dLbl>
            <c:dLbl>
              <c:idx val="5"/>
              <c:layout>
                <c:manualLayout>
                  <c:x val="0"/>
                  <c:y val="-2.8966221931437663E-2"/>
                </c:manualLayout>
              </c:layout>
              <c:spPr>
                <a:noFill/>
                <a:ln>
                  <a:solidFill>
                    <a:schemeClr val="bg1">
                      <a:alpha val="99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rgbClr val="99A3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45-42A2-9B5A-39BCCCAD49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rgbClr val="99A3FF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DEV ANUAL</c:v>
              </c:pt>
              <c:pt idx="1">
                <c:v>DEV PRO</c:v>
              </c:pt>
              <c:pt idx="2">
                <c:v>DEV SEMESTRAL</c:v>
              </c:pt>
              <c:pt idx="3">
                <c:v>DEV TRIMESTRAL</c:v>
              </c:pt>
              <c:pt idx="4">
                <c:v>EMPRESARIAL</c:v>
              </c:pt>
              <c:pt idx="5">
                <c:v>GRÁTIS</c:v>
              </c:pt>
            </c:strLit>
          </c:cat>
          <c:val>
            <c:numLit>
              <c:formatCode>General</c:formatCode>
              <c:ptCount val="6"/>
              <c:pt idx="0">
                <c:v>4</c:v>
              </c:pt>
              <c:pt idx="1">
                <c:v>2</c:v>
              </c:pt>
              <c:pt idx="2">
                <c:v>9</c:v>
              </c:pt>
              <c:pt idx="3">
                <c:v>7</c:v>
              </c:pt>
              <c:pt idx="4">
                <c:v>1</c:v>
              </c:pt>
              <c:pt idx="5">
                <c:v>11</c:v>
              </c:pt>
            </c:numLit>
          </c:val>
          <c:extLst>
            <c:ext xmlns:c16="http://schemas.microsoft.com/office/drawing/2014/chart" uri="{C3380CC4-5D6E-409C-BE32-E72D297353CC}">
              <c16:uniqueId val="{00000000-8545-42A2-9B5A-39BCCCAD49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"/>
        <c:shape val="box"/>
        <c:axId val="728647248"/>
        <c:axId val="728648080"/>
        <c:axId val="1404679696"/>
      </c:bar3DChart>
      <c:catAx>
        <c:axId val="72864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9966FF"/>
                </a:solidFill>
                <a:latin typeface="Fira Code" pitchFamily="1" charset="0"/>
                <a:ea typeface="Fira Code" pitchFamily="1" charset="0"/>
                <a:cs typeface="Fira Code" pitchFamily="1" charset="0"/>
              </a:defRPr>
            </a:pPr>
            <a:endParaRPr lang="pt-BR"/>
          </a:p>
        </c:txPr>
        <c:crossAx val="728648080"/>
        <c:crosses val="autoZero"/>
        <c:auto val="1"/>
        <c:lblAlgn val="ctr"/>
        <c:lblOffset val="100"/>
        <c:noMultiLvlLbl val="0"/>
      </c:catAx>
      <c:valAx>
        <c:axId val="7286480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9966FF"/>
                </a:solidFill>
                <a:latin typeface="Fira Code" pitchFamily="1" charset="0"/>
                <a:ea typeface="Fira Code" pitchFamily="1" charset="0"/>
                <a:cs typeface="Fira Code" pitchFamily="1" charset="0"/>
              </a:defRPr>
            </a:pPr>
            <a:endParaRPr lang="pt-BR"/>
          </a:p>
        </c:txPr>
        <c:crossAx val="728647248"/>
        <c:crosses val="autoZero"/>
        <c:crossBetween val="between"/>
      </c:valAx>
      <c:serAx>
        <c:axId val="1404679696"/>
        <c:scaling>
          <c:orientation val="minMax"/>
        </c:scaling>
        <c:delete val="1"/>
        <c:axPos val="b"/>
        <c:majorTickMark val="out"/>
        <c:minorTickMark val="none"/>
        <c:tickLblPos val="nextTo"/>
        <c:crossAx val="728648080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6600CC"/>
                </a:solidFill>
                <a:latin typeface="+mn-lt"/>
                <a:ea typeface="+mn-ea"/>
                <a:cs typeface="+mn-cs"/>
              </a:defRPr>
            </a:pPr>
            <a:r>
              <a:rPr lang="pt-BR" sz="1200" b="1">
                <a:solidFill>
                  <a:srgbClr val="9999FF"/>
                </a:solidFill>
                <a:latin typeface="Fira Code" pitchFamily="1" charset="0"/>
                <a:ea typeface="Fira Code" pitchFamily="1" charset="0"/>
                <a:cs typeface="Fira Code" pitchFamily="1" charset="0"/>
              </a:rPr>
              <a:t>Distribuição</a:t>
            </a:r>
          </a:p>
          <a:p>
            <a:pPr>
              <a:defRPr sz="1200">
                <a:solidFill>
                  <a:srgbClr val="6600CC"/>
                </a:solidFill>
              </a:defRPr>
            </a:pPr>
            <a:r>
              <a:rPr lang="pt-BR" sz="1200" b="1" baseline="0">
                <a:solidFill>
                  <a:srgbClr val="9999FF"/>
                </a:solidFill>
                <a:latin typeface="Fira Code" pitchFamily="1" charset="0"/>
                <a:ea typeface="Fira Code" pitchFamily="1" charset="0"/>
                <a:cs typeface="Fira Code" pitchFamily="1" charset="0"/>
              </a:rPr>
              <a:t> de </a:t>
            </a:r>
          </a:p>
          <a:p>
            <a:pPr>
              <a:defRPr sz="1200">
                <a:solidFill>
                  <a:srgbClr val="6600CC"/>
                </a:solidFill>
              </a:defRPr>
            </a:pPr>
            <a:r>
              <a:rPr lang="pt-BR" sz="1200" b="1" baseline="0">
                <a:solidFill>
                  <a:srgbClr val="9999FF"/>
                </a:solidFill>
                <a:latin typeface="Fira Code" pitchFamily="1" charset="0"/>
                <a:ea typeface="Fira Code" pitchFamily="1" charset="0"/>
                <a:cs typeface="Fira Code" pitchFamily="1" charset="0"/>
              </a:rPr>
              <a:t>Planos</a:t>
            </a:r>
            <a:endParaRPr lang="pt-BR" sz="1200" b="1">
              <a:solidFill>
                <a:srgbClr val="9999FF"/>
              </a:solidFill>
              <a:latin typeface="Fira Code" pitchFamily="1" charset="0"/>
              <a:ea typeface="Fira Code" pitchFamily="1" charset="0"/>
              <a:cs typeface="Fira Code" pitchFamily="1" charset="0"/>
            </a:endParaRPr>
          </a:p>
        </c:rich>
      </c:tx>
      <c:layout>
        <c:manualLayout>
          <c:xMode val="edge"/>
          <c:yMode val="edge"/>
          <c:x val="3.0555562238749397E-2"/>
          <c:y val="3.25543970864553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6600CC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894735760003447"/>
          <c:y val="4.2144822882986446E-2"/>
          <c:w val="0.63897236197995666"/>
          <c:h val="0.76744427363162648"/>
        </c:manualLayout>
      </c:layout>
      <c:doughnutChart>
        <c:varyColors val="1"/>
        <c:ser>
          <c:idx val="0"/>
          <c:order val="0"/>
          <c:spPr>
            <a:effectLst>
              <a:outerShdw blurRad="152400" dist="38100" dir="2700000" sx="102000" sy="102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rgbClr val="9999FF"/>
              </a:solidFill>
              <a:ln w="19050">
                <a:solidFill>
                  <a:schemeClr val="lt1"/>
                </a:solidFill>
              </a:ln>
              <a:effectLst>
                <a:outerShdw blurRad="152400" dist="38100" dir="2700000" sx="102000" sy="102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2B8-422E-AD72-DD84D1D76EB1}"/>
              </c:ext>
            </c:extLst>
          </c:dPt>
          <c:dPt>
            <c:idx val="1"/>
            <c:bubble3D val="0"/>
            <c:spPr>
              <a:solidFill>
                <a:srgbClr val="B685F7"/>
              </a:solidFill>
              <a:ln w="19050">
                <a:solidFill>
                  <a:schemeClr val="lt1"/>
                </a:solidFill>
              </a:ln>
              <a:effectLst>
                <a:outerShdw blurRad="152400" dist="38100" dir="2700000" sx="102000" sy="102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2B8-422E-AD72-DD84D1D76EB1}"/>
              </c:ext>
            </c:extLst>
          </c:dPt>
          <c:dPt>
            <c:idx val="2"/>
            <c:bubble3D val="0"/>
            <c:spPr>
              <a:solidFill>
                <a:srgbClr val="6600CC"/>
              </a:solidFill>
              <a:ln w="19050">
                <a:solidFill>
                  <a:schemeClr val="lt1"/>
                </a:solidFill>
              </a:ln>
              <a:effectLst>
                <a:outerShdw blurRad="152400" dist="38100" dir="2700000" sx="102000" sy="102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62B8-422E-AD72-DD84D1D76EB1}"/>
              </c:ext>
            </c:extLst>
          </c:dPt>
          <c:dPt>
            <c:idx val="3"/>
            <c:bubble3D val="0"/>
            <c:spPr>
              <a:solidFill>
                <a:srgbClr val="CCCCFF"/>
              </a:solidFill>
              <a:ln w="19050">
                <a:solidFill>
                  <a:schemeClr val="lt1"/>
                </a:solidFill>
              </a:ln>
              <a:effectLst>
                <a:outerShdw blurRad="152400" dist="38100" dir="2700000" sx="102000" sy="102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2B8-422E-AD72-DD84D1D76EB1}"/>
              </c:ext>
            </c:extLst>
          </c:dPt>
          <c:dPt>
            <c:idx val="4"/>
            <c:bubble3D val="0"/>
            <c:spPr>
              <a:solidFill>
                <a:srgbClr val="E74FBC"/>
              </a:solidFill>
              <a:ln w="19050">
                <a:solidFill>
                  <a:schemeClr val="lt1"/>
                </a:solidFill>
              </a:ln>
              <a:effectLst>
                <a:outerShdw blurRad="152400" dist="38100" dir="2700000" sx="102000" sy="102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2B8-422E-AD72-DD84D1D76EB1}"/>
              </c:ext>
            </c:extLst>
          </c:dPt>
          <c:dPt>
            <c:idx val="5"/>
            <c:bubble3D val="0"/>
            <c:spPr>
              <a:solidFill>
                <a:srgbClr val="B685F7"/>
              </a:solidFill>
              <a:ln w="19050">
                <a:solidFill>
                  <a:schemeClr val="lt1"/>
                </a:solidFill>
              </a:ln>
              <a:effectLst>
                <a:outerShdw blurRad="152400" dist="38100" dir="2700000" sx="102000" sy="102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62B8-422E-AD72-DD84D1D76EB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F63A775B-A7CE-450F-986E-77AAA0EABDC5}" type="PERCENTAGE">
                      <a:rPr lang="en-US" baseline="0"/>
                      <a:pPr/>
                      <a:t>[PORCENTAGEM]</a:t>
                    </a:fld>
                    <a:endParaRPr lang="pt-BR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62B8-422E-AD72-DD84D1D76EB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169A073-1F89-4717-8C29-0A0172533684}" type="PERCENTAGE">
                      <a:rPr lang="en-US" baseline="0"/>
                      <a:pPr/>
                      <a:t>[PORCENTAGEM]</a:t>
                    </a:fld>
                    <a:endParaRPr lang="pt-BR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2B8-422E-AD72-DD84D1D76EB1}"/>
                </c:ext>
              </c:extLst>
            </c:dLbl>
            <c:dLbl>
              <c:idx val="2"/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BEF376B-87D1-46D4-92A9-B721E5362A4E}" type="PERCENTAGE">
                      <a:rPr lang="en-US" sz="800" baseline="0">
                        <a:solidFill>
                          <a:schemeClr val="bg1"/>
                        </a:solidFill>
                      </a:rPr>
                      <a:pPr>
                        <a:defRPr sz="800">
                          <a:solidFill>
                            <a:schemeClr val="bg1"/>
                          </a:solidFill>
                        </a:defRPr>
                      </a:pPr>
                      <a:t>[PORCENTAGEM]</a:t>
                    </a:fld>
                    <a:endParaRPr lang="pt-BR"/>
                  </a:p>
                </c:rich>
              </c:tx>
              <c:spPr>
                <a:xfrm>
                  <a:off x="1035179" y="1714470"/>
                  <a:ext cx="373123" cy="425830"/>
                </a:xfrm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31708"/>
                        <a:gd name="adj2" fmla="val -20014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3954306845788392"/>
                      <c:h val="0.1574758474339643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62B8-422E-AD72-DD84D1D76EB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29866EE-19F5-4601-BC99-3CEBBAA6C275}" type="PERCENTAGE">
                      <a:rPr lang="en-US" baseline="0"/>
                      <a:pPr/>
                      <a:t>[PORCENTAGEM]</a:t>
                    </a:fld>
                    <a:endParaRPr lang="pt-BR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62B8-422E-AD72-DD84D1D76EB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3D399CA-2022-43E7-A389-C7916E416375}" type="PERCENTAGE">
                      <a:rPr lang="en-US" baseline="0"/>
                      <a:pPr/>
                      <a:t>[PORCENTAGEM]</a:t>
                    </a:fld>
                    <a:endParaRPr lang="pt-BR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62B8-422E-AD72-DD84D1D76EB1}"/>
                </c:ext>
              </c:extLst>
            </c:dLbl>
            <c:dLbl>
              <c:idx val="5"/>
              <c:layout>
                <c:manualLayout>
                  <c:x val="0"/>
                  <c:y val="-1.4089726038035605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7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F48921E-BB1D-4E33-8203-D873FA27DE13}" type="PERCENTAGE">
                      <a:rPr lang="en-US" sz="700" baseline="0"/>
                      <a:pPr>
                        <a:defRPr sz="700">
                          <a:solidFill>
                            <a:schemeClr val="bg1"/>
                          </a:solidFill>
                        </a:defRPr>
                      </a:pPr>
                      <a:t>[PORCENTAGEM]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62B8-422E-AD72-DD84D1D76E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Insights!$B$3:$B$8</c:f>
              <c:strCache>
                <c:ptCount val="6"/>
                <c:pt idx="0">
                  <c:v>DEV TRIMESTRAL</c:v>
                </c:pt>
                <c:pt idx="1">
                  <c:v>DEV SEMESTRAL</c:v>
                </c:pt>
                <c:pt idx="2">
                  <c:v>DEV ANUAL</c:v>
                </c:pt>
                <c:pt idx="3">
                  <c:v>GRÁTIS</c:v>
                </c:pt>
                <c:pt idx="4">
                  <c:v>DEV PRO</c:v>
                </c:pt>
                <c:pt idx="5">
                  <c:v>EMPRESARIAL</c:v>
                </c:pt>
              </c:strCache>
            </c:strRef>
          </c:cat>
          <c:val>
            <c:numRef>
              <c:f>Insights!$C$3:$C$8</c:f>
              <c:numCache>
                <c:formatCode>General</c:formatCode>
                <c:ptCount val="6"/>
                <c:pt idx="0">
                  <c:v>7</c:v>
                </c:pt>
                <c:pt idx="1">
                  <c:v>9</c:v>
                </c:pt>
                <c:pt idx="2">
                  <c:v>4</c:v>
                </c:pt>
                <c:pt idx="3">
                  <c:v>11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8-422E-AD72-DD84D1D76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9"/>
      </c:doughnutChart>
      <c:spPr>
        <a:noFill/>
        <a:ln>
          <a:noFill/>
        </a:ln>
        <a:effectLst>
          <a:softEdge rad="31750"/>
        </a:effectLst>
      </c:spPr>
    </c:plotArea>
    <c:legend>
      <c:legendPos val="b"/>
      <c:layout>
        <c:manualLayout>
          <c:xMode val="edge"/>
          <c:yMode val="edge"/>
          <c:x val="0"/>
          <c:y val="0.8467158219394012"/>
          <c:w val="1"/>
          <c:h val="0.120145525416065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9966FF"/>
              </a:solidFill>
              <a:latin typeface="Fira Code" pitchFamily="1" charset="0"/>
              <a:ea typeface="Fira Code" pitchFamily="1" charset="0"/>
              <a:cs typeface="Fira Code" pitchFamily="1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_xlchart.v5.2</cx:f>
        <cx:nf dir="row">_xlchart.v5.0</cx:nf>
      </cx:strDim>
      <cx:numDim type="colorVal">
        <cx:f dir="row">_xlchart.v5.3</cx:f>
        <cx:nf dir="row">_xlchart.v5.1</cx:n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rgbClr val="9999FF"/>
                </a:solidFill>
              </a:defRPr>
            </a:pPr>
            <a:r>
              <a:rPr lang="pt-BR" sz="1600" b="1" i="0" u="none" strike="noStrike" baseline="0">
                <a:solidFill>
                  <a:srgbClr val="9999FF"/>
                </a:solidFill>
                <a:latin typeface="Fira Code" pitchFamily="1" charset="0"/>
                <a:ea typeface="Fira Code" pitchFamily="1" charset="0"/>
                <a:cs typeface="Fira Code" pitchFamily="1" charset="0"/>
              </a:rPr>
              <a:t>Heat Map da </a:t>
            </a:r>
            <a:r>
              <a:rPr lang="pt-BR" sz="1600" b="1" i="0" u="none" strike="noStrike" baseline="0">
                <a:solidFill>
                  <a:srgbClr val="F08499"/>
                </a:solidFill>
                <a:latin typeface="Fira Code" pitchFamily="1" charset="0"/>
                <a:ea typeface="Fira Code" pitchFamily="1" charset="0"/>
                <a:cs typeface="Fira Code" pitchFamily="1" charset="0"/>
              </a:rPr>
              <a:t>Dispersão</a:t>
            </a:r>
            <a:r>
              <a:rPr lang="pt-BR" sz="1600" b="1" i="0" u="none" strike="noStrike" baseline="0">
                <a:solidFill>
                  <a:srgbClr val="9999FF"/>
                </a:solidFill>
                <a:latin typeface="Fira Code" pitchFamily="1" charset="0"/>
                <a:ea typeface="Fira Code" pitchFamily="1" charset="0"/>
                <a:cs typeface="Fira Code" pitchFamily="1" charset="0"/>
              </a:rPr>
              <a:t> de Clientes</a:t>
            </a:r>
          </a:p>
        </cx:rich>
      </cx:tx>
    </cx:title>
    <cx:plotArea>
      <cx:plotAreaRegion>
        <cx:plotSurface>
          <cx:spPr>
            <a:noFill/>
          </cx:spPr>
        </cx:plotSurface>
        <cx:series layoutId="regionMap" uniqueId="{49826136-B222-4A73-82A5-889A5EA3DB78}">
          <cx:spPr>
            <a:solidFill>
              <a:srgbClr val="9999FF"/>
            </a:solidFill>
            <a:ln>
              <a:solidFill>
                <a:schemeClr val="bg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x:spPr>
          <cx:dataLabels pos="ctr">
            <cx:visibility seriesName="0" categoryName="0" value="1"/>
          </cx:dataLabels>
          <cx:dataId val="0"/>
          <cx:layoutPr>
            <cx:geography cultureLanguage="pt-BR" cultureRegion="BR" attribution="Da plataforma Bing">
              <cx:geoCache provider="{E9337A44-BEBE-4D9F-B70C-5C5E7DAFC167}">
                <cx:binary>1H3XbtxYuu6rGL4+VHNFrjWYHqDJCoq2LDm0fUPIspo5Z77Nxr6eu/MG/WLno4K7ilJXjby9gSPN
NAyLxfr55+8Pi/7ndf+P6/jmqnzVJ3Fa/eO6//W1X9f5P375pbr2b5Kr6iAJrsusyv6oD66z5Jfs
jz+C65tfvpVXXZB6v1CT8F+u/auyvulf/+uf+DbvJjvNrq/qIEvfNTflcHFTNXFd7bj25KVXV9+S
IF0EVV0G1zX59fVvzutXN2kd1MP7Ib/59fXW9devfpl/yyOKr2I8VN18w72GPtCWEsrklnn3Y71+
FWep93BdWgeKEMUk5XfXxQPxN1cJvuC36/Lm4TdPPc7tw1x9+1beVBU4uf3z4a6tB7/j6zpr0noS
lQep/fraLq+qIH79Kqgy5+6Kk02PbV/c8vnLtpT/9c/ZL8D57DcbipiLad+lR3q4eLOL8WfqQRwo
U2gYEdF3PzM9MHFAiSm4ad0rijwQv9PDRZC9WpdX6bebV9+yV28ymOHDB/5ztTz5JTMtTVy/JC3Z
v+2SwzO1RCjchWrTZHrbTZg6ECahTFvWvf4eqN6px77yg6uHX/3nCrm/baaCiaWXpILfTndx/kwV
6AMpKeRvyfuApWaaEAcWE0Sait5pAtfvouV9wIqvvOyqevjlf66L3x5unGlj4u5FaeN8F+/P04Z5
YDLJzXuTv/1jpg5BDkwOVZhU3OlrFrd+S67yP/9r1xP9TQa5v2+uDDD3opRxtov15ynDYAeE0snq
yb1r0G3XkFAX4ZISi919ANe3XCO5GrP0h3zj+51zfYC/l6SPi+MHkTwVGJ6pD4psYSplIjHce8i2
PjgUpqXFkPbvftgD8b9yOvL58VV6E5TZw7WnHuxpH5nS+eb9M91MvL4k3TjLXSJ4pm7YgaUYA9i6
D0sm4tIm7p0SulLaJGLmJA5KhB8JWA/3zZQwMfWSlLBY/UQlEORqTQkxOd+WPkfVASglTPV01rir
hurs1erm2015hQrh7wuip33j8TfMFDMx+pIUs7zcJYRnegc1D5gpUWpMHjL9zLI6v71OqZJQ3GYK
WVb5n/8uA2jm8iqtfyBmPfqCmVomNl+SWtZvHwT0VNx+plqIPJDaZJYp7sHvLMFzfUCFYgpJ57va
NrWzzoI//+sHoO/DfTNdTLy9JF2coW76+zjxTF3QA0E4h5jvc/c8gXAOF4IPKTp9CD8o6Dd1cXaF
at3/879/wEc2bp1pZOLwRWnk/YNQfoZ3iANJuAakktvZRMgDUzPKvvdWZiXh2RXi1RqtveqHlLFx
81wdYO9FqeMn5xAOF9HmfeNw7iCCQ10SOkG8uv0BAtt2kO+CnVpal80PZPkNzX7/jrmOXlhCOVs/
iOlnuAzavwRJHGXhdx1somBUKJoJic/cV4zsgfhdhXIWoFx8tQYEC34grWzfPdcL+HxJvnP+M5ML
OeBMMyT5h8oQvrGlF3XA0QFTit4nerQjN33n/MdqlPvbZpqYOHtRmrAfhPETPMQ6IAwNLP3gAPMo
xviBQglvanHfl595CER69ee/v17teqSnK5S/7pzrA/y9KH1c7GL+ubBLwDUwrUJauYNVs0b8BIEV
8g5B1Lr7eSB+F7EmqaY/Ur9/v3GuDXD3orTxM7so6gAVOpEa6ngyf8A7NDqODB+6U8YMBJ/flOlV
8rW5/gHgtXnvXCcvrKlyfvRgpD8hYokDzAmJ9ZdO6Cx3UIwaieZK/OVBW7kjuGr+/PeuB/qbeHV/
31wX4O0l+ccF8OCdOH6CLtg0INGCzvsnmIpQuA3DxTu/gY42dbA9iP0h6PvEV8w0M3H6ojSDdsNP
04w6sCSZwNPf9H8lkK+JTyh932oBAtvSUJZ++/P/pj8y1L3469a5RsDhi9LIT8zsiEqUT72ShwH6
rOWI4ZUUFke3+H669UghKEKSH8BZF9n9jXNlvLDEfuk8WOhPCFzUOhDo+qIwxB+3P7MkgvEIJ4qa
4unCcOr+Xr1yruqrEiXirgd7OpnM75/pZuL1JTnK5U+cuRuUHQjGtNTTaHH6gSdsFYfoElOlpHqY
y8/aXZdoOr46v2riHwBdm/fOdfLCRu+XPxMIExNAFwtc2popg1kH+PVUP861cFN6QX7zA67xcONc
/i8M9L7/mekc8qfKxCh9Y/9qyycUuvGC3Y50H3xmM52/z64RsYK0er4+Nm6daWTi8P/nKPU3z7aJ
sbY+8tzdUiiF3f6YsxJEsIO7xtbDEtcM/j6sff79kzydNR7u23rq/+0t0r/fMP2+eLtAHlzebuxu
LJnuvnrLIDaIZ7fuAsB30jr69utrTRgk+n0RePqOLfD6ePg9v/fmqqqxHYw5PDMRujCKl4xbUmCy
0t3cXVLwOGEpFJLa4tLUmASnWDv1cRvm+oDVFK19LkxNLYu9flVlzd01DGOEKSZYYQmhBO574PU8
iwcvS78L5v7vr9ImOc+CtK5+fc2mr8rvPjdxita1pZWF2Y4UnGP9SZu4fn11gZVsfJz8Hz6Uo6oS
UTh9SUrPjojs6HXf0tA/6dq2K77laaKtNySx1kVYnBatXo6iOKkJOSnCuLILkZ5ldZLaItHHbRIf
B4Fcp118WCn1jnfsBFufy8ZKP+imvS5ZE9kqapejF34LhXk80nGplXHWi1TaUZeltuvH9WI03XVq
dW8IGz/SpPzQxcOJUXmX2h9XtJShw0S8KGh83gfteVf5S8vzV1UWr9tuPNJut0pCcu438l3ouush
1+u0Zn9YXvCH7pLz2JTHQ5WPtk6KNe9DQDDzMCutY0Obn2lWvaXu4NA0kXbiResoGXCxP82YeRj5
et3U4aWr08yOU3kRJuFCN/y0cU3f5mF7Zvp6EdfjkWqkdkgVj3ZhNIeiNg7roVwnRf3OrYq1qJuz
vmyX3LLeJ2N24UbhSVq30hHaXVDlnw1GsI4i8S0085PBz3276gzfNt3sjQySt+PorwclD6OuXVNa
f5AJW5c6/pzF8siMysMyKN/UbEjskbmfvDhY9UweJwVfJEx9FAZZdgE9tGR4WEu1AntKvo+usrA4
pDJfjbQ96k1jwaJqWfWWacOwHLfI3lV5sCJR95Gk9HDMDLvtx6M8H469bDhss2JV6PytWbHEdtN+
UVjDmYyMm9oXn6WXLRovW0djuvJasrRodkmSYN3FxScvZAtDF2e1rE9aUhz3MjlMWy9yas88MsL0
wmya9yO1LpSZLDLerovWWKQkXY+mXBqV4dlB1KxiGX+o6+GNCrpVYZmWrcd6YRTsXcHNtUetwBlL
0tm50Xz2q3aR+9JpWNPajI4LT5UnXsqg23zV1dbH0CWr3qVLKxn+4C5bR6J8k7ndsjD8kyCiJ0I2
H1vPdMpmXBN3PKzSfsmi6MhKynd9Eq3NcryqwtxYxC7Dt2j5yZLt54qmlmOEeilgMnY1wtNK7Sa2
l+slj9xjVtfrqKrf92HziXkxORK16h3Tao4LmqzMQgZ2XYyVHWqW2lbLU/hdTm1hsXZRBdWHoe9+
Lw1xwopwlUS+5ZhG93FMiji3uRVmkV01RkFypxORwh+qoPUXI+CqXUeanihdRutKF9e6raulWxhy
6ZuscKqC+g6rR20zyy9sUoauPaqufNOwNrBlm132ozTsSEVfq6727LCWl1WlLTsp43gV9iFzCj+H
H40itcu013aaMHZosnDFOf8SG81lVMveDgzzrCgq6lTCu+mj7jTIgyvFi4X0s997M/9WEbosyt+r
Udl57S7yjq1NK1wUnsEdnmnTSSzrJDRIaPekW4U5aRaSMN92uapsH3HLRjHwtYzM02RMlFO1hUPC
YR2VzCmz4LTWwUmRRes+dh08kBOSvrX5qC/jlp32lF36ibWshuxUlP6KGNVXkQp8bzxcEL/63Aq1
kDxbyKE/DWpxGFbGurLUwvLlTV2N0h4tc02lFdtlIRdMWKvYzdakC48qkjllVB3prDxq2vQ8rXxl
V0Xxtm2C466TR9yPv2oRLmXqfgq9duV1dWGHpnKyIDwLxvg0CNvcyZP4PND8LFMxXJqspcCfRh/b
IiaQ+9i9yfrIbkt60VP1tUvkJ9k3p6pIz5PGPwpZXtiit/hSx0wuM05OWTueKhe672VcO1FuVbZo
S58sdWTqs7QUI1uUsXFpWcmZGHO+2DxtspWlrrN8KAPPvz/W8/2v/zp7OCt0ewLlr99PB4P++tvb
/Ca9rMubm/rsKp9/cgIW3z/611GWKZt/P9cygwd3R4we8ulzLm4Biy389ICIp3S7G1Y8wK+/wMT0
+XsoQTGYmSpWjea0IExauHQPJSz02jBfo1ygfJIIKZjp3EMJnHrBDhpgvSIaMwSTbyAJhh1ODHrw
TdpiklFFnoMkgGQ2cISQZNo3pCgSAHX4VLJt44iyVnVgFaNvN8ovPqmelIux6MVxowu+VGMVovz6
jrieQC5iix5GIliJt/A/ahFTYgMY4tjELQ2lWRqmg293fehTW9NKZvZgCe14bRTdWeTd8acniE0P
vwmSAM8kppRgUHFlYeNim1hqsJR0iW7tMU+Ds8b1rI+6r32kuHo4L7kRruOo4ueKl9p5FpsTMJQW
FqC5KRmgopqxCS+rqTeOsR1UrfzWNZ53pEkcRMAmutlDi6DWnrNpTXs+k6VM1GBHmzLNy6FUpef3
9lDoFNw2XUDYIohbX53lWe8Hb2Q7fvB0DLAjq486qsPYtty244soNlKFUcYuFQMBbz8OmSAwOmgS
hkUIw/Br+3FkZOnGaG1iSHIUNr061UFmvX82FYbWqSKKmBYYnwxtAwCLqDEiL/M7mxu5uxhqqzpr
gY4vdlMhk6K2TGhaEYGXYfgK7I5jaNtkqoFVpEnizi6GDsFXelZtq8ytFsUoxQV1AX2LWLVLVpnF
SvUZcJJq0jdBmitnVEG2R7ZzXeOsHByWSi6FoAgLYhL+BttFwBlaYHlidyWQbtkUsQ2T8I5r5i2q
FCjCMAI7sxw3T/uV4v1wSExPHu6WynbQkI8eYib70CNjZDHWOaLT7dvAJPEyabzCCYA3HJOX1R6u
Z0GDS4JoIRAzFNdQB5sx7XVu14+B29qtlxR23CSt07ZcLgvVd8tnsXZLCnNbgXiM4AgmtuUbyUSJ
QqIsCCzDXVRlBhBFivywxs86bcL8ZDe9J1ibOv+KIMThGKSefHtDn56oRJREXmfTdhi/aNe1jkJt
VAvTbffazvTsW7Ys6LRDqyVDE3XaotmmpYymLtMajtmNolpRXQ7LbvTl2uemt0q0nyxl67nnRdYD
saIUWhgNzsvaade4h01Wpo6WVbrazT+ZCtXNh4KssYmlJM4RChi2OQtegWrMURcQuMHou6wfPpdZ
TRa55Z9mxrgMqxqwdHSXLQkOa5/i3M2uUDVPECCOclxxjPJNVNK3VfaG9CPgaT9BhLRHycjKdaP3
vZ9cG4l/VLlpuagjJIYxVmgB76I6d2LMoEFWaew6cRg2DiJvK6IodRaXLY9tokN95De1mTt9reKl
yHNhk7HIz7qUymUuTe+IU9NwamoGR8rs2z2ePIvVsLlpzwf9Cs4QNySdSb8YjS7qqQbMTJP8bWGy
7l0TDZrZezieafmWjsbaI/7DSiqZa3n0ojAeBlU55tDmixoVzHEpzHitct6smqzzr4a2Eqiw2ho5
CoLoR/Pd7meYWNkwtCloiWnsibzMJZLGrGOSazNrwrhpnVQK5bRZZyySyPCXQ03jk4GU5cJPEvOd
4bHqoqkCYw/5KVHsIj9zvsgjesiLGuSL0KjtNkT7yW5lVn6ucDrtm5B1Ko86QyfDHtnPIoxAKoZz
AYhQgcDGrXnwjPpkjNHqsYO86A+7jIyLRo4lyj8Z7HEn8igxgJacZseCUBSxfGbYJO5UlA1mYmtd
GrlNXLNcohGifUATFIueGC24tBbnfm92wpZFUIfLSKNu940h/DadgDWOLavmH3E+vjgpB8reAp8G
+yDTI5lQPCOnaPExDtHMgWEelkoPsds4vA4CJ2S0PEys1nojJS+fK34kbKKABS1MpwCzZxi06M0K
7eA2sessLI/NXCaJLdIyG+2Ou/keKPhI/iCG2A6IMFUHiAzbgaUeijAI2ltiHroHrMSypV3n1MwX
YSKTi0Ry5u+h+YRhgxrqGC2ASvQ8mJkxz0TmkgQNwkqflWVwHIZdeh20VnRWJAP/EmmBvsluZ36k
wJmhTYLYCNwuQ5nNDJ7YcR5QpwFvNyEn+tDP3RIHl3dF60cyZUAf4AxmDVhP9cxx68AMikKEqY3o
ZnxKojx+H2ihqnUdlvUX3qK2W+2m+CgoTxRRMnJULFiInerCTeYaytDhMIEs4bb+W1SX/KIMS/ph
N5UnRGhRWObUq5ZgbBYXiqTycWg2T20vo96KBV2+LGruL2Qch3sYemQiYGiT1ExbdUfCkhhpakdj
eVn3hrT9yEycokzdZdGV16Jo3Mvd3M0y+xT1tkjOcHvOE6gsKnpHlb28GbM4WtSjxU55kgXM7sJx
ODJ6kzitW8R7HOJRoplI3+4xI8NLoNZt9fmuUHFvWL0TxEIZwZLQ3nAdKVKdfYtlzhAHc8NNF4PI
2v5wGHrDXyR+nhV7fOQpM6JQIVoEGBVoOYs8UYqXm3hB3ztF7RmRHQQdvSTcKNfPlrSi2PVCCUoJ
fwRmYl3LwqVVagPcNbbftd7UUj9mlnvqWyZdZFnyqY4QH55PFmtkGH4QiyOvz2wKBpA1iRVldi1L
y7EKmq7gM8aSqfgmVqZ74WWFscx8ZLrnE+bYxkE0n9YN6QyxFyqIjbiD3zQu0Y2tRS+DRcHrFrOF
ouq/9H4jpN0pN//UWQydvN3k54BZUWRWvOUB7SEsBolH1T5B16FSaVLaXS3R565G48gcgd292mfL
rK09x+siw2n9sD6ccvTHpDejPTqfhPsXmMFrcUysfk9iR3U/wfYptmyEX+V1ve9Lo0PHWIRXHguY
YavUHBtMd3z/LHTjLlvu5nvbmm9JEgYzM1ED4rU8c33X4VAZpsx6u8GsRCyLIc+vqyJQ/R75PkWH
4/wnhubTGZFpsWGTNS39UqBr3tsVCevzqDbJe63zfbh7O/jecoP5IN5rA7yEbSLBtqm4VY5asmmS
hRckpiNJ6b7XzKdHQe2O33YLbg+pqQG5yZDlCwygGOttS6kw+EoG3uQ3cUdUfEn9ZJA3zyaH4fd0
hBymgWw5gyDDGPrCZ0Npy8BibxrD4As+mHwZen39rLRyK8RNUmxGKqdh144kqWwik+ZUCFd+QYue
O4ZbkXWi0P6OgrBe/I/4Y5O4N0w/47lZZF4x2EUeSYGBXliYx5IOXnQs6jav9xRoU7L4y9OApxhR
HCcu0UaEOWLtfJtckQ0JySTvnbLM4pVfG2fZ+CbIkD27suPAIPGwh+IT6UsBGlPUpQrOLWZpI4xE
pKOoSG0ouV6KIOZOJd1yzZqkc9KqMZdVn4SHZimVEwsjvtgt3+nrtxnG+WpUpIxjtsJRlm4z3Oay
cgM/wES5dgcMl83YPByHLl4FPSVrMzCpTWoaLQxLhFhE2YX0yLarTMIGbWDnqckk8P6vWeaWZZAB
3vmpHTYjLTD9lBiS+G0zdIswFiMq9b46xoizGpwu99xPfR6PZ63fZOMiSnVzgUKiD+2CD8MxfDt5
57qo+Pagi3lHUgFIoZDm6FrgrPq0+7MtoC4ZjTCzMFCKI4u+YcHgOZoU/nFVVtWiz/1s2Yk4+MKS
dnAYhZJCj9cO661qkXV1utwts6dEhphsEYgNjbk52CnbSJKwArRLtd8cRWXXLF3due+SJvH2VJfb
kflWO8g6MAsTwzZkghnjGCoSEggDrU+rkScUqPUir1tjj/k/djik1glTKIIX+GA3d1u8lSYiy8cJ
zliJ5Si/56swddFSt1mTquxD3Xh97iBDZtYe/p6wfLRG0HfEiqlAN2rGX0pHnjYM/EXxQLlNBPPe
uIUfXDI19ktVS4wkiZ253rAnm98qaeZzm5TFLJCmOsdgMgVl2gaHoyy4I9vwNGL0vc/81rbiNnRa
HZq2b/qHVZt9c1XzO03yMyxTAPUo8jWvSrw8kH7M9ZjCY0IDcHOoHd2YYsky17JpogcHfcDKRsgm
i8GQ1BmG9m3iG3vqtbmDTF68xc0sg4d9UldN3qDaMFqMmCkrzwT3m/M4LMZFlRi/YxLmLXU1EDsd
sTLRkEouEMfpKi1U93m3fzxlTnhfBEKZ0igKzFlIUWaYqjZHSOlZ05fLOPYxBGq8fMBAmOMacleW
aLuthnwfMH/CNZnA8Ms0NQYl1iMkY8UFnKTMbK/LR2I4Hauj9vfUB6yji0aZZbKH1ycIAhijoagw
pccrmabrG6kxDru+b80iRxvPDG1aNemnSkfq1Ne8eV7bfNIx5gHTIjCQOBayZ6Ral8V1EKe5rctc
XZO8b2zJ6+xDXg/7JpaT2205B3A+x+AWSeGp+ibjlgG0Hde2G7JoMaRJcxRgySC0Raekk3I6Hnbm
UL112eie5anR7kE5T9qzkMjJ6N3htKWaZUTid300Kjo4/UjUWvh+6HR+HxylRUKcrGzIWhvSP/Fq
w1iYY2S+DTGxeN+2kp+1oZDL3Qb9VBSWeBIBYQiKls+2kgsfz4KdkMwWOhbpMvfNpj9yedXJPdb0
JCG8rQiDEdQa2LnbJhSPuWWmVZbZZdCY9XkWsrhyWjKY5p7wd5vWtzSMgIERIpIpGsSKWjOWLG6i
xegHo+NbVsVsa5CBa0vPCKnNuBf1DklIWTmYhmC21vmljJ0ujIbQ8Wk0jLZw6RBg7JWw6CTOqPLW
vtFEv5t+kw+nhlUYIRax5L7J5BPZAtWDgoOjWEHjfhblvJHVrbAmD0AniS2GPO6TtZe4NX9b1IHK
l4B4Y3YurGLQns1cT4g9ldLM3SVGcpicWCjFID0LrzPYVlBC0rHsTO+zX6RhuwI6Uxd4L4JIjqtc
tnuC+qSCDRVJ4FCMDnD0ArAMpy7ng5oRDb7egrSxDCaT4rzQYiDrDjLgWLrzQu+aBEkgnwm18J6G
qTnM4Xx4HxbeaTIzjDFO4zxrBDrECJ9Y84AeC9dO6+5DViAZp+PFOIS+bYXDO1+KVeSbhS1l/8du
j5ulkDve1VTuS/SRcbB0W87oKwvLc+PBVoEfL6ejdb9no9+slfCxXyDc6rCnrdznFBPOmUsclSnH
YHJaKpgvmIqS+1pH6WBbRrRIqX8jmujYrcoPRUCOg7A5C4rwU4uRgm1a7TIifopmelnseYxHNga9
I4lB9WwamJFZ7HOj0aWZi2rLagblGLQQSz7kBhb06LjaLeZZvIGYMbawJls2gUOAILbFnAdmJJsx
HOweQ6i3Oq+Tk7FvumczJBFg8IYvFHSor+bLEeiho23M+85G9OY2z/ryfR5Yyk4V658XQCeGQEoh
TzJs3GBjaJuhcAzGHoFgsFMrwSIe1/mYL7nnDXoPcH2kJInZLawEgVqiYzKXHF7ZUPe9cAOH5h6v
lpbsUtexwgLLhm46BO3RbkVNz71pmWhnTgvWDMCGo6s5vWFoE2ZYeZbSoK9QB6iKfPbCmBzisdQl
zVr/q2u28Z44NzcM9JxwjBvb3HIqivHiz216TRbVLZ4CE5xuEKu0dF1s/rnt77u5mgtxelco3ggH
WAO8JjHF2aZiBW3RelJg+zdrkNabPlo1RR85bt/EzytxkCwmUjAN7JDjnbF8FrgFDYyobDQEyEcS
ONxwg8/oBEUE20ltrmxdZdJ3RgSaao8o583LW9Ic9oipuyVx6nHmz8TPknxosHbeYHn1c2u2fEGN
lixaE+DYLVNi9ympjgwXKyzW0H8Io6DD+xyfU+XfPQNgBdoqGLNgFrwtaToAVhAPW7ydYbQfTDPO
DyWg8doiiVqPouwcTUNvQcu+PkpFxyO7lyiy0yKWjttxidlx62LNB0sTrKv1cvfjPWFt2AgkOGQA
zInz6jPl5MhGbZNEqQ1QhBest6F8k2tm7UltT1kbt3CebpIAprWz2BAUupCk9dDk0S1zuoSwI+x1
02VZt+6euDrHr7fyRvLEciE2DDmlM1rUq/oo8bFhjuUdImxe8WwFySMEkoravLDGZWWVhp0kRpUe
DsZopr/3IcYhgmf1qm2r5Lk9lNtHQnvLJKYyGRxuFuvrkVmRN0gUvDoc3zYlLz4OcWqt2iRlizpp
zZOA+8PKRHf702gN2dlonvUUq1YYaD8zIUzOCNlggw2RE/O+2aNYJewMfY3UNkwzEgtkOD7a7hCU
9UINVTb+gOI3yU1pf6NGa5SKmDtA8V3MPJwSyDz/KK573WEpiMWL3bY8ReKtSI19ROxt4T37EDZO
0sxsOc0xKVMGvJ2ir/YxsHp3gS2H0iZJE75ngWwSOxkK9WE31aeCDKDxXRNneinwPJQWVDcEsrM9
0cbR0mpjM7BzDASvct/CxmCXhGbsiBRtRFtxK77CfoT/vooruc/QZiAddgbgKKBgYFYcCJrvGSSS
RR6VqP5ZIeRqzMKktjMlYmxb1XnsZKYXLr0mSFaVWbzfLYUnZM/x7xuAKsd2D0ZV24pOilwbfDrw
IlSHQzpJ3fRfR42hhhNmRv41cXP/su4i4NnddB9HFsKw34MMRk2ckpqvm9Reiv2aHCcdWNixRZ4S
fykyP8fZIpruAQKTHrfNC6Qomo7wY071fNskyg3dJBXMK2/rFMdDsHEygTicuQjG8k2JZZpjeB0O
RYycrTFneeZmzaRdINJpJWDyXzkvzGXujuiTsdHpsDu6NrA+9DlIDTTJcbYm3yPWJywJYEdg7IiQ
ha3wWeKMxq4uuxxpwRqs9A9a89xJdeR/DLMsdWIiUicgZnko0lDsceLHCYlgNw9RUmANQrB5wR8x
4ctWIUCFYe6LVVy6obciDFtLz2cRe0rYQxdoLCAqziy2wftVu95EaDIsF4hYh1hMc5KR0i/EHfov
1NfpH4EixbuCCnjxbrN97C7gUgMqY2MZe6bzmOGqcOhxHC61uVmQ32s/tz52JMnrJQ6AWbndx8oo
nTJxsbW0m/ATRgzC0ylqdPPhqZM/bQTkum2t0ocSbczT2DIJo2gVAQoeRkOESUvRJWvD8HO7ZTJd
mkkz4t+p2IWGnrCryagAhqbuPQx6m3zrhTSoBmy3BIr7H+Pc6w/H0IoPW6Mencrowve57MOjpBuy
i92Un5I4Jj3oJd3+n8xgWNalMSkGxMY6j/pTWmfDsseiyLuIZRhc4FCfg7NU5nI30afYFbBlZqHS
w4B3xm6XF2UgcwzvQ7dqlm2pcJ6ttTR6eVV0khaeWBVmIC560eb7stKUyGfRSqAi06jLwPaj7ijO
R9Yswr/BY3eDyZwoq90vaev7F2FnhxJnKys3dD9VYYwjZonW1M5NDJ9I7+0BALftgvlzYHsc6xoY
b2D+PAMcXRaGRUBVYht+V+OsoUEOqVt/VSLAIRCXqCWJ+y9lQE9c3q3zimN1LArLw5j1geMLjUxq
6B8IMdN5FkLxzsXHcKxUaSdDgQoLGKj1HWytSbG0QhxY2JMxZskJXUSGUIY9fgwW0UmaO9sAebja
9zJsJqaVcoo+KJZVrHDmqo88/3K3rc0C5y0xPCmgL7o2WLKd2Vqj3SCUVYjjLQx52MGGbZA43M9Y
82zx0emNo1AoAD0mZDOAnTKc61QMPsxyN7nysdguFyKOwmoPncfOAzo4aYFlMSzysrnllEGLq7ex
YszoaZlF555L3XPYOhZB8tD9ouNcvFV5kR3uluTEwLbJ3nb72dQMIgyhajtIVcaYkS73qUPcsF/l
QxYsKlEnjuqjftFaTfy8biNOXWGZcXpvAmLytIQ3i8mNGVRmbenSrko2KgcVlM7sEKdsYjsUKR0W
/ej7ewIxpri329YbfM7pzjsbuizr3AcmW/4/jq5jO1IdCn6RziGDtoTObrfb2RudCR6BEAhJiPT1
r/x2E3rsMQipbiWGMX1sbBpoBx5FRJCJ1OJg793BaTkB2GYLT725IFZNGOONIyvGqclwpGKKWQYq
26dOhFPeGpZCSe9TraactnPWfayO2xa0AtjwKAUdpOqmK6cNx80ItGaJGYtZGW+5BYiUxK+ejH3Z
Fv26TAnO5HGAh7fIGLeKlrBawe1RuC1UQ13E1oEnL7DpqiEsJtP3+kfni/qw3rvZsODWJ5Gdchix
Z7Ubktkyna8bYuV5xGdv2dURXyrSDOIoYOk6r0NQg/xPiDj1egtPOh6TS+9xWkSBjHO3NN197afJ
wWcX+bZo3eZVS0e3e9APTcGMbi5gvftSzjO9GkP1busDrxh8MIlIUYLhgNR7MlKH92z27EU2zlUB
ztk9GkwAkwfFjnryul2dLFPBNtYViQzMKRqC9bB0KTkiM5tWDWiLCxn5shv90OSBoPE5xgiP557M
yTcJ4nanQGQ+QlHpTtyFSDFvVlX+UvufNvTEA/in7HNZ5vZhS5dlBymKvG7g7OZCwSU0l3AQD3cy
keZl0an/JfpRlh6oyoog2wUO0TqeS+O8csu8+aHj6VhlNu6e5ylpfhOpwG8szfJSQyrbNRuFEpjO
shCxFHkzjd5rwzaD4C2RWzFtooe1pFPqVxpqflr5XDT2/OPeT/NhnsYxX9d2+hXOcqxziiT1niKk
nwOb1sWkT2Z1eatc9hWuDtGZ1NO8lBgRS2OI2m9hZh64pd5x8qP2sesG/RYvsHCxwTQX+Cb8fGjG
8eqQKDJ5PfrdPzJ44i2pOW/xPex4FpIMa5kQpI0Ski2lR5Ixl6A287CV3UXKVBWxAE0c+0vwhVTW
8JAwZ3a0ZenzKmEVHGrf3/Mleu8W1uTAZfWJtqafEB2vMRUqEh/qbYs+N5+7Kkv7IM8YNRjM07p0
y9I9ELP5BfJPWGShmeodiXlWBXM2roUAvbpXY/w0jj2tPDEmperr8TCDOTxRKnZzHVfbYLnNbbbN
vFrSfokL1/rLe9+PyZ9uERCX0KNQNX2Wlkz7M7zyQeODZdd61y3BCMDk19Owh9nQv7N1QuxvaW9+
JCDtun+d375CF6imrfmzSXrQyh6Ek+deDK+D1HhfH/kLEBoXBMTDgW4d1IO6Bwm4Ll2+BPonh6Nf
SDy+qhT++GbZ5somqzklOgweonHIiXVNbnzJ8cTTN1KjNsDL2qOK5gdBwmevHuYqHFJdLdRfilV7
0U2w7lHKZikG21UwRf4QThZMH76bt8UlicyHcs1r0gQfE7TsXCMvUpCRgIRj9tjK6YJYiclVu31h
r3uNXFfn3OcrgqMJ9Le6DY8ayHH0ECMKgv6JJuJ76/rHJmv4rlFMAU92yLkrCAlR3dUHRTdezNrD
koRTtI/7fUCScAe20RZr3/zOIng8aliBcg65tYTmi1SlpqVYO3hKGYnemR+VULvb07aJMW9dPF+G
abphRT/YMMA3NAEvGCS6MlzGDY+rfxq3AOyu6+5h3N3H2t9nuN65BuWMTQOpGBJ30Y7NCa+mZAvy
ZhagLbrVWHRVJBgoQxngJ6Y1yXXmL8hv9G0uPeJB/vH/tnX7k0HP+nz1+53jbb3jQ9TcWJLVpcgs
DBk9iwHepBj2eJMYZpouZKb0w95c/TVcbp3QAMIgZbbbMnH6qEk7iRx8kSjT7HtFjwLt6OPis0ek
kj+wjWBtQ07NUch1n3l2yFJYbaWeH6CQ3iwU9UIjPrcflyGBwTHeI/mTOxEdVhZVgdc+chqehpiV
jNmKOpu7GoIInxNMQkC+sA8qOKj7+U+tN1dstt0jIfIiuPh0yXLaohrxkbi9pGu2F/Agg0bZLmZb
XkNjH4ZgeELcSJWNhy8nMbnphWRF0smzXMOztrKc4NFtkHmuFsIfJ4HeDs6+F81qSL6ZgE1E8Rx6
XEWn9daZMS2hSjSFIu1u7gCUp6AzxZR4W15PQdUr8qC3+KObuy+54WGyKA1Q+kkNqhjh9CxIi1YD
DvJHjusHNerQiyiX0iv9FHh/qJdXhNBwN7kWeZds33xIVBmhd2IavO/JY8WUjaqAG61gSA1xt17i
qQsedJ08+438UMk2lypBQHKhzd12LczButnRsDlI0x6w2+fMrw/xYE9kDRFCpljLmYflCIr8V9o3
l5WEmLcADPLNq/949VYF6YQfF5zR5oV7tRBXta690iF6cM4Kl8er9de9FzeClokjTOTJGP5UiVD1
R7qG/+UJ7c4B6gtKUgfvxmzQhDZj8h6fKLD2LqPNqmkip21oMWo2y/QlUWtTtXNtIXWuuybG04WG
C4MFInh2H+EMO7htMCUns90Zl6DFhRgHRs128MDxs8Z+ht/xq48Ptb7ahyN77NqwOwG/FImq94K2
1SACLGOFJRbA1RihJ6ZFuUcMIxtOH3mdx2AHw++DmZsi7c19jSa4HPyr9Lpb2icaUIzLMvasKejI
eOFsaPEBNHo4f9KlJ+o9QfYFKgotqQ1uvkK6STbiWnMq8OnmZEEAOn32qT5Y1ZxYr6ohzvCFEbGE
iGULMYkpXxt52ii/RG0W5W2aNnkgm3evgxFBT2C6SLSrNwT3JAo2XLKbU7qjiQS+kfEf3tuiwTmZ
buF731js8xtWjvfpe+tOzvVrSKwFwSIqERvwo9vOsb7I5vVrFK3OuSZPa5LsOpu8UBXgJMDElKJ8
hgd8bxWr1qgtIzfvIhJd+5ZhKTP912f1bx4Hb7G3pDgfTFPWg5+DfIRAvmQ35tJ39AJdRxFPedxE
u3C0z+3s35FDAcWBlRry11Stn12AuHpUpMTeMkkvG2bpIvaHo8iGi05Em68x/bLt9DRHdeXGqORL
VrZbmC8iOGTBWMlBnAG91tysCNM1Hn9ePPkJ75PJF+9bseB9WqE7Kck++drfNn87Eh4XLJifOhre
ar7EeTgvRT0HX0Jk11iqL2qB/bewn3LeN7fYsG8kv4G91uAr8wUiFigQagy59ZnJQ8/8ZDWRf9f+
L/zlvofZq18+Yz6XmkVRmcXdJQ631602R/ITjhvVclV8ga+ofSTuL58nrGD/YUiB8xAOEQEu9YqN
wjFStQLfAuG1AYDXP021qXgA1kpFt16rHe3iA43YPyjQ+xr2jBK+IY2Jvf3uvOa3RhETpHP3Kr3+
nbN1zZMueEQ45jsO7FaIzhxalZVUuTIzuKJxp1ETYwVuvJ8UZoMC0hOf5NJv9svsZK7nurQEECuK
0OESR6dABGLXRt6DEes5EFF2MIRe17aDJ6Y/i879XOZnsk37cIpPS2BLaEBVnGz7WWcU48B0hr3o
27Mxw85a76JGPcfKu0luugOVzd+BALhrHqmKdPR5TvVJheIeh+JfuM1P7RYVcqh3mgxnBpAABRLB
/d/I1gJpJc/IfH5xf0BdUb9n/XDAs3M0dVOutjk4TkB0uLIVfeVbK3Kn0nvn8TLE+SXXZY+gF8uj
LoF2FR/HOalC7aoo1V8dS9o8Tdr7GofVIv1zPUVVzOh1luYQIJc/IJuCJA4UpKgtog27eC9GkyPE
tkNjTKnI+p6tP98JGc7c67FYWFJ0ylR6m4+xE3m7JH9HzSof9sxxcCh4eKU4ukbpPXlbeF8WGpRB
36b7VQ3vFG0aOC/M+5jgebDbqRMd+I1YFTArPYdh3BazGZ+goj84hOpzhG+XPJ4SxHbCuUz9EDsH
LgFykVK91Da66zBFh1WfW24+2jBDxEeW9UrBH3GAJbNHq85LH6oyxGdwXg8uK13LS07RwNSEx6hv
Kp7ZKxzI5bo25cIcxJhvPADVFIZIXi95HeiLIBnudph7jdhnzbCDrfpJTe2NIPKBSMkSb6e6a5/j
Tlaq33JC4Ealw4NKTT6YF5RVFWO4vSzRB5l/Kf95kPMeOsfbOGY7BQDmGszQ9C0evjz724oWFy8u
kHnDeoxeG3fs8EPKxOXN8snaS7PIN0z+p7EZylRn+SpRo6Suar4S9ULrDCtmLedxzvnUl/3wB9vd
Pgy3ozd7OBhfycQPjLSPkGVk3hH/AqyTbzMrJ+OVk/2OhFekbZP3aijD8EZ6wAVPXiOFDqPkUnu/
HKRYQMYCZrJnNy9X67Oq1a40FkYzqFb1NOWZ/pCSVSEPTrqDp5R+cwQ/58RWfLg3Jr3MwfBIxjfG
bnLTeWfZtZG2yvo3VcPk0o1oX4OJKULPWLyWMjKlJAHGAoFAoET08DO07QPY7zxzI6TapwjHcusB
R3bd0fLjOjrgA3JGvcqOuz8bjlA0heXjT3faOp09D2cdZejkavcr/izrs2KhfFdDRM8wvIm2r0Az
nET4FI07AnU45FMZ+ndFjr54dc2nRINGRlUldL1bMeBo7PzJzgeiJvxvtw5lvE07Eh3VcPXlQ9Se
4LdB2i8qZdgjgKxVSUNSLNnXFKGIzWP52lqonv5u4K88eiRBdu/H97HbsygoW7Nbh0+DMRJdTmAd
ouy4ejgHXLTovLZ/kuSpw2hrY7J3Swigra5GeruY11XS6JOYrh6MCjrE6NOlZxOlF9ILni/LUjo1
vqQrLdbknXGRG4skw+fkxiuT9s1mv8NwBsvRVI1gYb7W7tRj20cNXNV2r1SvR5Y0T3EfPa/c2zHR
v/sBEA/VFQyL1cxNTlgLDO4KN5JT9FOms6q8j11R9zg1ZHv4Sfe32cOsjxsZK9Wtu21ej6CxEMoO
pmoJXiaL1hL+ks3fa9hXXfQ8xB+bF6FL7qaSG3enLdtK2hJQ1MkDKu6SqDlbJFDMgC1Uzbgf/U8n
CiplwD7F9S7MhpPS8x6GTQwo2SmNzTnATWB1x8smeo6z6dVN+F93MyIVvOLyd989pm4FsdRcQizm
VodPZD7UiBIgZ/OdBKBj0D4WA4I30pTUbA1GhXNS+y92cKdZdzs92YuSadHBqR+jsC3K/gL0+7AF
Lzdoob+mJBYFOI1b4w+/pKfuRi+Y8cE2D8OQB4TIgq7i3mTxL+wFh1mSDnTj+BRBiDdrCLTfcExY
Cpi0bf7Vq8IGHoD0QM3Oi/LxYY/pqVzD5CFgySHL5AW/BmyS5KHuSdF6D+CcDuhbAwDGwdmpm4H3
PMKg5xI03zVXvVSzn1btAgsqzrLCxPHBd8sVav1Oxf6rMA1OmHQfNR5Om6kae1EoKVDcOFwMJmaQ
KFPZJ1MZD59tf2O8eXH99Hthc2Gz+kC9JU8GW+F4xcT8L1w27DkfE1sB3kQ16CQokQY+OwaQiwU5
R8DM5hgN3YOkwWVc43ubzbtecswrCc09vbiik9Bak0/rJ+d6awCsYdqR6Epj7l+AtseafJNkuxMq
K4kT3l+Xis2YLOaw4lO4x4SWy0hcBoWzFD2J4B389q/AZmFGuvPxL1YE5HsX30eznAgJ8jr7owMf
V6d5oPMtmdIck9zQLWCmfLQNPaUdcG/kcNeDzJVMDJVR9c5BTBQ9zgmIm/tlXJ4nnp76IHtZUnMC
AH+Ow7fW9wrd8lM60XLx6iqizxsG56D3UeJ2CHFHtwEMETY1ouYHNek3EE072Yewgr02MT7qj/oW
he7sugBsKS07Fv3iSfCSaBBIPnAoGh6JgMYR8vacNvQB2OIQBsNH7AGXhnWJYp/HgL+g7a6gtD52
UwhzO82juAJRmM90LoaUYQ9FwCblGJD6Kmn1DuGjvO//BEO8JxkueQP5KGmKMX02nqqsD2EtOPZK
/fX7KmSH1kOpI/stGpniMo4HOvtHvAWrkltQYpTLLTEHlO3kPXp2xoSVKXFlF18gskskQGZgxf6g
sPQT8R45h6Uz5g77TbR9ERaWbO4u/TBe2qSuUDSTA67nWXw0uGe6UTg9RrBLb7TZNwIpVX6o8YcI
8Ocbj/MNw48N/sKdmHvYq0IM/Ri7TyzoP9CSApZg/UAGec+zVziB4Xv1/pB6RM1ivUsdHhj25mns
odt2RnMn0PZydH37ofB8g0hD3jt0B3/JsKEHmHqbPvmAUeEqNLm0GgzaQse/zNbHBQbXytDVL60L
7nq1/9BCiHYpr71Ctwb7j+EYiuZf4UVvYTTcYXV85gw/6ZrOjwPEUlQK3cOwu2YD/U0G/97aCafG
8urqXTeNOzSycs89u+QeJWPJ+8cg/ZA4Q4z9jH0kDPyuZL48co5jLaSYxduSRme6XS3Mx2NNHrxl
LWMb7aea7ngnD6v55xgtNeocFfoyYxTlgJZM3IyN54+atqpDEDfFb6MYvhccBhnJ6+h3zYIdjz/d
NMM6idYLUW44zRpsnST9N+Jatpgc4MBKcOgmtS6zVhdez/YdD0+twZalD9AD9onvTjQhe6XNnYvH
eKp/sQj3mQi4hrFqBnSVyiUPjOsOSbKuV3jBwBqBjMIeRZcbFvFx2LYypmTXzod5JFBWPpv250K7
3bS9U6hnddztMeAfE00PCf9IKTut0p1FLRDT0zl6Eoo1S/ei/Y3yIsglQSHq9NBh8ibLAIEzXp67
envZ/PY0wfEVilMd9LcIBRxx/UKYf06SW4OWITN9b+yRLjjHAJeQLiv4uuN6PAiBTcWTZWJkuc3u
kAmwseFTAOzcBjCw9Q92eU45AdD+xUySp6hg66a3WvPCTM8NZnWFC9s0p1CApmifsJzzZstyuXqo
NsJepd+7YCxMdonHsHQO40paRvVBksOPSbNXmPzXbxm+RGB5WLOcwVvkY4AvYL57b8iT7V+vlj0I
3Uu/db/GGL1cXVqKCNGmkVeyC4uhDWE8ogYVsfFhCm+9vHXpyyzVvp9AZZpcQ0Kw9NrHr7ECpaFA
5rN9SujXnA6lkz6af101mDgXGkMs+KUuPmcTSn71dZ1AbWWy7DoGyhfGjFQdvGDeE7tWFoi5gYzc
NOOJTBBRhHBgaOfdqLM7my0KQnCMqEztmax3fdIe4SV7lmjjDER/aBNyZ4nadwFU59rOD6br73OH
AhUx1x4CRvXeeBZ7nR9BmQZbuPkV8aBB9UN0ht3uIIa+xeHtkgL2w+ahNnNbTj3/02qN2h/+LkZ9
h7n3nKxJFRBaDQE/rAs/LZ7/axrS2wY25tDV2UssMUxSTzbgqWqc4O3a5DKO/8nJgLFT2fhn8ubp
OGTAyGKqUb4p+Ala6n7pMJxT4gbYOY3ZZ8Q++j/h6ADE9NwMfNcacNLG6DuqZ8YcjabbwTMouu1c
JAHK4kO01IcNtSs5Q2UG/IrsgHaQl2kcgnya6esQzeBX+k0XVMvdgmpka8xH5yeP0Qi4YZNHxTCn
bTXuiArxQJKk/d1nDQSDHt/Ah96kZIPSJW490NiJv4Mih3Ovwe47X7JQ7oMtiAuQBZjk2ZH9rMgW
0hjgZX8N0F9bdAKql5nXX7INPgeK1HVGbfPot5suJz+4oFN4p1143BQfdz8FmeUkOrg9x2A4+rRu
dmil/RoSFGLMKh7Ps1F/MbSh7XXAvUWfAVKEzMIYoa8sXe6eSeOn2utPsHg9o2MVuDee0aUTE8yH
yDACRRhUazRSoMgkm/ONjRTkWBhDMAm7BCGqntXK5gqlJM+pt/avhg4tGm7p7N4iBjrxtcWVxiIP
AnPEYmjhyRlG+qNWiDOgxExfDGpXUVTsRg9ajwFpHaP1eKZ8+E1jhpxGl9XDgdQifuvSLiKXzbmh
u4Hq3ZrfzRKa7I8iyqBMd0xaUAp4Ji5LbMMHnWFZrUbRBy+ZYTj1oE/U4+h9WLRJlMGYYTDFWFFB
YqlPEDnVZ+AidmgmdFJzBEHuiWuYyi2TCzJ3qntom1CXmBG2XHazfSK1nxw52dA3zMR8CDthd2A3
1MXb4DMNRNdUWrgItOdPHzECWF2Zze7uMNUeG45hkfYyvPlGKZF7YNwq4ge62JIhLVY5EQwB7fw9
Uy2KYYZ2rlJaCFS8nBNwPJfNYB+QDLqEk2tTSSNj9H0H2XgErdTDeNxNZ2jNyNp0mXxJF8iZeKbW
HG1GoItXVz+h3tdLK4KXHWxlli71Za5Dig0fcTRAO3y1VYlkyNHI2x5DukArQeHzUzRMFl3NgX4m
bO4fsX6D0ptCB8gQQ+6rfQ5eJIK+o/xu3s8LPKBp308YxFN7aFliKrVRdqEsSYsoqTHHZawTxcp4
8L7+LNFZYpSO2oQVvS/EjcqffW5BaKYNkBzqQzKdBp1q5IelwKDP/XU9D76tr127OS83NbUJ4By2
m0j73dEDIVh1Q13vWeCx3wzWdKhkJravvF/HE21qv/yJj1YrapUAqRYQEKsXQDjyssNWj93FuN7f
R9MU59lKEZSP6QgZK6GnnoDURY0lDpTMpiwn0CjOikThAw9QCLhy6kOWRDG2E01ardx157n9GUnA
N++GrW+rcAIC7uE5fYvj7itu5zQfnZn2Mg7ID3Xov8RoHC4CZkBmtlP7FoxuRLFaj+41CFoQcTaj
uor0k7xHsIX+a9KpL3xpeWERtdp5w9wVgQZlOYpxuqzK4aAfuf8sux6WuHDqBrNH6+qMY9YFWvrv
aw8dEIbpDMbe1836j2Pbxydc7rZ+oIS3yfDjjmxb6GX1ENZ9GdTLRC+D8VqE+UKQ8wMHZShreQ5l
6I2/qIeef/8V7SaCQ+VABMwAZJBuku+677zoF6zs22LRhL2Noz7yeN0khKO01+8b2Zi6DYKY9GWj
JsE/hL96lIA7uBHTO3qXw/hfFIzxArGlJT5UvGwbs/WEoEfWPrUjCehJ0DmiQCMs7ndrivPx4gyR
P+pQg1YGPx832pCsHFoYF6CoweklP/0hicNvHsEl+FsRni5/URIQYEwIFV0hOyUwVgIGs3CyDa+G
oY3wBqNhc+ZhQqk506UfL0Br+ZqNZLs1KsJLAfxEzwpdZVQtw7vXDglnOcxtATrBx4jiLS95Zmah
hlz3EQW3BwqOdZ8tkqAgPrDx1O6boF19xKRee9b7i8WWgiWGtQT/pXxIm1F/Oql795RE00KPJBKR
eWfMt/QoUx6wfymW/vq4KrasH2hCteFJJIqNhR1TjpriyPXxgfeTSfA0Dk2DWru2994UhWZ3TiIM
FxVqgbMxt6uNzA5SB56a0JtT9RlbHdi7TKdlABBYEAfvHFIhSGknKT/AGO5HV6u1CctZwyBeNdax
EDaUjKf7gK/kcw1U9mmjLMX0EnuaNZUINltDCq8jRNmKjvu0844ZymlBH44RXv8w79lAMkAIX3qt
+4cfWScVUmAphDkkB/85dOZP32ahRKD4fuKT+ezgNACYjJbU68A9sG1sXonnJvR2grXA7fCGIfnI
KDZ80HRNs+njOC4eILhI4i18UaGq/9osWPR56aPljkYfF+LFCskoHmligq7qFHhwsH5hSMxaDBks
KmneN6sPqTmwfIKkS9aN25InXjB8RtOGbVWDgsZSBTWDYThXw+DJHEXXipcLgrQ+JnCermemUOH/
zLELdqU1k/eNArx1vKPTL2j2o6ahPs0ttLl/KyoDUbMppFaFTlDwwHKbThaFNegRajCkBRMpBu78
cBelFuDbTMEqztk6+BoXxymifw9d1jc75aEH+Ux0bOLSLJsJ/ulJpUsZGubFb5R7G/sTmnZ6SA20
kemnEitMoeJwjmb3dWsacF6I5OH1BSZqVV3qRg7kGznLLHtLvGXhQLoEzP5vNQ6b9wydZmPX2ptc
fZF4qOqDz4VDBdXWwCPmNjmNvzb8LflIe4HtM5fbxAxyxF4XF3hL36r/MRvT9hmerq3B+xxQLYFW
hMSjjYHfSA496LJZeu7Ryhjgr1apaN7dAC34gy/pEu8ZG8MUne9pNr3Eak2Gqm5HFyW5MEIPX34z
p8Xcoxq6aNyobbHglvyVaL/ne3zZOMrXuRWijBgYm415y5+opfVPR6T/0VtD550N6uCwyHqOjtRk
2XkT3J6CUDKTN1zDESXstsw31O4gEc5Yn11rqKNXbJQw0SodfNAG+jT6Zg0roNnVb9Nixn3CgVVl
5mJ0ldgVqV7f4j0NuawJstKZwwsj8nZqsiv8aoAzlHln9CvC1BatLd6jIdpu+C1sFn7Aggg9gtg0
/R78zO16PIpPsYjae4geyq+6RbTLEAPCts2mFnhlwqwcTTjYx8GL2BXvC1jtEREYUPOry5bnwaN4
NYHKMmbhtIAKUDj4W+ASqltw1n3D7Z8AoYk5DzO1UBgKWLhDrUNQNGy1V61dgxxAK7OnZBym7WWU
RsHfW/ffsE83YzlOkYjhtFabLefVD0/dYutH9EXrx9onpiKMfUTcfQJ+vQ2pxZscbAjvnR543kfw
2/vzfOGb3ft4mUXcbbD8IZQLVEJt1Y1hVnQxefcWiGwJT94bmrqL6dduxwN47NSU3iSc75gnl/7E
k/FXZ02/89SWvrJ4NH9AOXPcSDlXTaJ+QU5+JD2mQkLn7Zamqj4j8b7tcQ72l5iF5gtjRQ2or08M
9rvi/3dnxHhvS7FMess3oaI9Z77/pkdjD2aYyU3gHPAKT3izvP7H0Xkst4pEYfiJqIImbwUoy5Zz
2FC2r02O3cSnn0+zm1R3bAm6z/mjW8TGBfESH1+Joy5f0oxBXoMjG8eDaxnlgw1K971o1fTadUvV
PZp6YZFsE4/GwVO8VSTadNUFHQHCnornEcnr3PmPCz1yR+XQExIYDlEgG/QtMkwJdX1DTKI2baN+
M9U44SpbaJxxHXb8+H9j3Wrb3PdXoPQGXBXPzo1Rk9u6rem34IM9zI60ws7rzymQllP12AI71iPN
AJRa8EbjfoZ3MGVnEt0Sa0HTelWgFop3jNh6s/sepr027QsRzQituUavZPXUwWR2r6ID3NTdZj31
Ik4eqQzJbnPguKmFeVGlOOl+yYqCpJvSCLMK5tSxNm3nP6xGd2aoQR8Qu5xg/ry+DoOHFiRfuiCl
EqUZ+iR0Z3cisYAohdhifTNmPvFBpNd1zWxeNNsK/Kq/t/rC3jRORar4TaYxl8hNkdQ5SN3cjuhW
zw7bwRWncbCvDCJfWsl8lMA28lhWa4CulLSoomX6cxnlR5S8G9teWfl0g081Z3AzJ4fA39zDBFYn
x240j/TLICCSRR30uh/EY1mBT6PS4MXeGF7hhn6t68e5WZ2t3fZoGMZh5tYBMyDpvma1L5pg4jW9
I53Qhc4t0qDiAkJV+TD7pO+3KLw3WnE73WGLDrrKiq0zY2slFeYEOZkGYjVirr9qjYib8EOMLu++
UuCVDK6R56HbLtPuZ4IzaGt3PmuF9WxJopRQV78OzmoGUk/tgLyeOcLjURxmfM8hN40Ki6RVu6xY
7BNhj9oOQcD04lo364GmrAiRxKkdJyaOmjD+ruAMTWUb9FzHQdtNYtOY4kCBQrMbenvfpZAec4N2
MK9QXacZzKQawozMv40ac75nbTSj1TE+e0nWKkpxWKuaD5gcpTUorLI8gKsbyAQKWI2EkaQqyh0y
DliDbDx7vg3xBXINE9ufrVjCMBa2eeCp0oKyYjwq0vxNjGgarNtVnazP6Vy0oVWqU1NRKCLg0Fv3
PTcBv6HG9+SF2RvfTa8IvF4GC3RindpHstneU2b3m0pBBInVjQ9J0yF8I6vqmvv5tC0HYYZ6b4Tx
XM3B5NdvHLakGmYc0FlB3IiPjjFYbAgVPVHJIVkEVDX/DMdk0gZZVlggJ+xF1Y0XLpfidzB0JyxM
3Q1IyzDDVLk/sRjujWz5QHb73rbdRz/096L37rJ0uAe/2NYMwxtFjq1Ta9prlhj3lVtDHXr1Qsy/
Bzo0vBLY95j2url1V+PeGBfwskzOf81UeTvTzsAd50rP+WOYUsgMKUqd3UnmB6sXAB7CWQMIp+ow
V+Czm8bOk4trFQoJjs5j4RF8PijT3i4q1yOFgRKcQWaP4GMSXsEsTzku/itQw/ioo1J+rX25vvSW
NT6SKWRuR3+sL63nq12Dd+c8jyJ1Ic0bNFCwWrYX1VPeLQ96K3kpncnI5tB36g59mPtiIM2h4WDB
GMt+6KgmjNfaABpqK47oTpcXaZu7xNT1zToWSBIMS90Vc6e9Kt1Ztl6my5AP8ifRqdop3Z49koz5
w8jShcJvWo9K75agyFg/G8CdqGERCB17IMT3JoFyliyl46eHLFReu2HzFnvfT05z3LyTLV0EGaLS
t6qHBaFcrDuwDrfRoDv9qahY7IsiDTP0LNuMbjXL7O8Ke7ZCW639jSVYrsTaWFGs/V82pPbJ2oLw
GuqQxQn6DxCD3KvRHbNL7Jba1Te1Wak9Im4am/zqC0ZqvRuGhHOtlYgj1jHQV88/LOCkR50Q/4ss
+Fj4VA3i49MCIknaL0mPl6fOoUuFSO/TYrgDnUTTreW8d2OP4CFJH6x1rnd+YpW3hBH+QOeM6I9N
WwcHm7sJOT3hMyjSZ5MWrWz+LQcJKL7OT6tvDuB6bo92xeoPRpkiN1F65N5Az8YAou6bNueeK+4Y
wUGcJlYv21828dTu7Rm7fawOhT7SqlZ4n1KNP61cYHYZmHcoMtABpcmvytJb2sehLdtDX/ZbU6uL
MzkW92sFE2N3JATSebcCxSPhAf1m4dHnJFLT7fREy2SvE1nUvh/0ZvEo/OTIGR0OqfjJZftWjoDa
pVyvAyEMQWsPLAFd8+FWrbUtGvvXmLMiWlzrp055hNah04N05oC2h+4gShOzHCTTeBOQxNNzEqd+
xLqDZ9/ujQnhSPpmKxEHCfJNBOx1+draxpPhVajHCh+14rKc3bF4Kya5rwT7+DLoP5NeRF5Tjujp
uuTViTmgEXHkoZ34ABOKlqa5PJEWoB31kYMhvUlUJqvsz14Ob0Io4ANX7Ekl0xLUhTpjHTzWJlNu
vbQIE3qoNyHjY5kBY3neJ090MLrlRSxLsMzevZ7Hr8YyXYdy3gsLontJjS+zXADwpwIyiQSxLakI
aei25OnnOeYlK82JVJ56fs6m9tHFDnlA+wtPfo2qKTOoqGPTAbRzUpd0OZQbtqvcl9lNjA76ObaO
zNVUUPhIBYa+u3SFJzduis2mqJGEpsI9V66xm1MtC/uWrFfQE3T+RfEKMokazZPwLNVqoUtpUYMS
Jhes3NtGXrE2rSfApRZZ8nI/p+NfJm5axAaxJaaCMXAmlqe4Xe5jZtZATMYDfQtmRAVW2AEKo8SY
v/qkHMJcKmLpjOE39lv3nox5onfj8Wup1WdRQdYIlPtBolhF+0480AD2kJT9Lo0xGOqT/5TpOViG
7f1i90OZ4qoyyNAfBMMw5XynirElk+8zq2QmCaJPLTNM4IkOXR/PXI2i20Jja5tBCqSXZReNbmtv
J786Ehqjjp6GntqMjTXS8eycVGtAw5bWH8ZnRGieeGkby+S3g0VL679a5Dsjty8tjDruCuDMOEn3
w5Ie2UPv2zm5lwmDkARXz93p00vjx551MVq77F/NmA6wWR/6dfwQa0mzW+dXHHHGsKEI8kFDKuZp
9Z0c3bMljL+ZmAMaU7Qv9HUHzkHkAra1LXPg5bTwI2Jb3GBYsLZi0U66/jvx0MOPLZPgavaP7mqR
cOr/mGnmB7Dw+OUb64009KtZFpfZH5OTzNRHls0Jkf/Gew5QBkXCIu806wdWCsr6Ym8fo5t/GJdp
3g7kQga6R4pmlZ0ndokHvD7mxWP9Be21A+HMJ9XUC7YJKPQE9M9Pyg3u9i1ZNrt+IKKAo4nPpTb/
6aKJiAfVdinwpRFAMFqnctb/5a78SNYaqWRbPa9Jem3M5V2vsVnoeg+xpqkHjf8u0Idsl4vy4M75
Sa31iZwXGeAD0K9J5R9qTQn4vQyV1sjM0U4+aPFoJ2CxUx6NHWKdos2P+aQOVmOIsKww9BP1/5jG
Dbe/8H7jYnpiZd9xNN7Hhjbjc5j/KOy5NVwIc4+D7avn93EmBAzcVdQRjr9cw3c1LBClbsyGU+Lf
mYaHOEt7dBLa8ej+fXAVzY5lh4BWkp4+xp/uLWFh4IFksmw4QaeDMaIA1bp8TzmWA/fT7Nek1zex
TYlep8UirFb1m3ZZEhpz96m0KSLz8RUjGLoxca/FwytzzsXtnG8Kb9iHp6KJeg2ZCiCZdq4nslOs
Lt2pmHbRvMVDC0+EVwWqe/TSOso6JS+TXH3GrfxS6ObRTgQCounHmM33pGZpjmUML8DPgvImDxLA
1pu4VQQ9WzkHJwDW2KjQBQZCNo9UpVjAEVtRPOep9TDGxoOIW7lprVggRuXxdRcbrUdublIGs5sK
uqrt7JDmnoI75vSxKta+RL2mlruHjUPjlpQH8l5efK05ab21dxVSgF4c7DgOi8pj9E3tXd8WqNoq
j6uhCUWpMDmszge0wru/SLrDcl7J9LBkAOyEkY+oJ9YtQIgTImB58pw8DWGbkrDvKTfUp33WCMhp
XzsljAJBYyJUGBBDqN4+z459s5Ms4If5T9MYzoZ2skPdE/NN6Yt+wEWwK4ZpCrhi8otXar+WM+DV
GeQzkE63mUlSiTXnJJGijp2JQxAdnSkRdkxnXoEIX2zUO99x2j4I1Ya+mn9KsztpnuKVE3dSVI8j
wK6vxl0r1vfMTyKgsWiuV2hyuTzVA9WiJadaLoZPW8Rp4E50HVpD6FeUdbJQPxDkga2KutkmR0IR
B5CpkVaIzYrQc4ILz0gW6hyXVBOOVjM7lsuvT/0a+jUcZ1y9z403vxvxpIJxtp+UPewkjYll1t2E
AINcqKvt7iiscSGyeey6CovC/IezBGcjHHSQ5OtLnS9viyee7BbhgC3tk0Vnw45+2seFpyggwG/f
0NOlQPxwb9j3TubCilUXmaCa8FKMQcr69Gr321b2+yIcql0tHhashxG22z1ZFOmmARgGNNarvcqq
Q18BhKu+34rW+VuMildaHivor9zS9/Xqbrp+fPHKep9P1glA/QLpy0Na3WV+HVbK2dE0Q81n4hy7
lCwOw9BQvSVeYGv11RisOooT1Bt+Nt37S3xSRn3IY/ts3vycSGKQFTn9p43ECxnmsU6A+Mv5DnhO
ou6R25wnVlPIY+q0eazr/rU1x2tsUPk5VTfnUkzlw4RveDDzXTXMSP0axhbvxUY20Io7dx33pYf+
qCmRnaM/z7Tu4JjZudfHQ5xh0ew8SHX3wVR5mPlaNMzJlcEZY27qPaTtsNNEGyQeqkcqsMoNS0Cz
0Wr7lZJL3GMZrgKbma+p5rvZn7fLHG8BcEvOMjQIKxHRIQf/fZFgtNT9Cugj/3ElD9VNUoIi0JdI
65n0YllSl2SckmL81xb6J2FNZ9OqXjV9fLTXeYlGz9VCI2kOqzs9mfawlbdcWKt614ouBM2PsD8x
o6sUUtBgozYoO61o6unbmxVrjBbHQpaDzUH34qvZ4YFc22xfVM7dGE9fqz89g+WyEVenVlRHyJ1j
rzBZLt6fzha3Eatl4SSOUUqNd8px3aCu3Dvd1SPHdDg2k09NWH/zqJ4cDEMbc3TeQCvtwNSzvzXj
iOw9A75bLGWYoCskOW6MGmmeeomum7D6o6nsLqpM69DNYtu6xXZZbbjJIsCptk91vAXW+JHY8SFT
2THlkKk6AEPbBboGtfAW9FH9/KW35lHMccDzsc209Y9g9ZBN/2wwUfSFCKfMvE8E+8PkjNsxG4+5
vvzBKNob16PV1DMgfdAGJt/TTUdWNehclTrE1fS4iCdKRd4sXWespnQVQ+RNbi7Q9dtytQM5xZ9t
p0NWTacky7aCtErOUflMRPcDOB3UYT4crbWM0go8Z5oBpeIEeTAsiBsgoEAaF6PiiqdBhmNcHYC/
vvO4iPqeHDO/yZ8sEWOCkNPWjderPxqvU0qlX722+2TW/hl5TYphUj/6enz29FKEqkte7IINsFrK
rUrb0FkdBrnRuXjL+rU49tUvAEkAKJB18fa1KJA287SibzMMwIjaOrrGeEBVyJ5S70StNibColGU
FTgf0ETttCDlNSN9FzIaPpIjGVJMuxmzicPcvqSr+GoT4ztp0JT6apvM6vYE7zIHTa3qV4Bp3doV
kFLSMyJv9qFged+r5r50CFji5Ty7bulFJdSNyseftK0e8aXe5VjjsA90h1nEITHioZzlayOqA4GS
PS9oShnB0BF1p+b9PHTffWPd/EDmHreVjioLx6qQd/pQ00OLVFc9jpKGuGQVh9RZTn5uP2hV9jmh
p+l8ONLcu7eT97miSi1uTxU2DPP2izoWlbjtSVbWvuk8THDaEznzR62d94SSXbBCpxsHB3A7Wo/C
1cPU6hl6Pe3AONwF2LkVFjsUOUalF1uJMFitrwoy1Kjik5e0ZjRV5V9WeM8O0b5hjWkjdMd82QoP
KyhrQR00DYiY3f4S+1ps0NLA9dTMbw6kC+htH8w56CGF4k+YnXF94xfI6gKfkwWX0MXFr9d6d6sP
X7K66Nc5Y8rCeJhi/+Su7e/g5h9mXRx1o+YdhHc1PRyD3Zs+kNPajdduIJiXXwghOpXeH/kgoS5G
gkTLsYpcD8cx5njYwptvDGkw6wBKsVxbnzRDXikfDtHCIiQY4j99QiY2d9RKoQTFDU070wsvflSl
b22i70rh7TOLp8ljm8qmHYhkgMkTtWdpEGesAMxYZKv8W5hozVoRStPDXOdMEBOxjVlRr8NkslRo
1lN6J1eXeJQZfBaBgQNpycJmWCMPrRHP92OKmcd3FHNY7TaXLskU2L5YTt2izJ3nSLntqH59kC3O
SgzMP2PitMgs6yQwOgDCUtfrLxdvJSG2FACWvchDHX3PRRd9iawL9Ikai/c+TRAMVElE3u5fqTVH
Br09h3PkTt9zOxFc4uzGev3tcyNwQTOSagdbfOjhfUjBGjBMoJjAqsj5bbgtowbRFbk4Lg0hpx2k
N0gemPklVQS1NMkQyFnskYIdWrwVRcEAVJcIpeJe7uyy3fqGuiPgcoMReJPiN7THJrLdhQdWv9ZE
n8e873HVXm5eeJJHw4FR2/SGq/7/+jleVAruapGYXtRhgWepLubANSYZanl5QBO0yU10S4n6avV4
N430dtg4NPHZVMLZaGX2XE+sgyrNz3Yu3/3aufByYOYzNzEB7W6DNQbnh5kcE5WdEtTUHguX9jNO
OocuRRmJceHDOmeV2LcWBllWA3T2e48C4Mwz36rE+vGN7lLnXQT2wZjvNHkIilP81FMzBNDO+baf
ZVQIf5uPArFaz/dlhKSDbVlsg7KvkOhm5xkOBvPTQ51c+am29Qx/sUzWn5YbByRSgVLDxULKGNPQ
LrX4tUug1IB7XFmEE15ee94VJfgR4I/vxK+55iBhfGmm52b68XOE8C44oSypawHR6iqy5eb3whmD
of6VmfucdA4Flu69MasXJ1fbeJ1+EzVuTRTk9phF44DhGK78k0QAyFhsJcAM482KkD06Tb0bjGpv
qpJ4GpSptVEw1PEQt8NHllxqPdsN3CxyHn6cRl0whoZlwqwAkY2Gv7GDtdZ3LnquW//u6rFQ+O4R
nuQwFMNu9F74vcOmWB5HjLm3PIdl+BrcJVI8yN2Qnby+vXOb6tQkbGhV9lSvycUf5qOazBPFDOdm
XS4YZWmPYVQE6gbFVMVyslxK05OGr3Myj0x893qSRbPnhXoL1ZHOT/hdsbXlx9bnvtTG+9RaiHmw
L+h1DJSl7mW2gLq19RSv3neZOJuEJHkfn6aGi1XO+rNMjVNs/OlreRCrcxqYq1tAwGIh46Mjx2Ij
W45Ad/zkJfj1bY0hNN8yIN2Xy2FwrnCZT6moLnEnL4SqBG29XLFZwDAffYATb8WeciMYY7HL4AgW
HxRuak3YWm3Xu/Jq9uaLcNmTbkCpN7nftcp+2jLG+2Y7NWhAfahs41wM1Xfptc8cTOFcDtuGMOzl
//ZTg/YSL5KZ/nUjSoe4PBl5+rRkC+YnIFtnKt+dpnwThWcECKIuZYyCVGlPfkZIa8YXs6zbduAG
I6B7e+NVECvJDRMJ0sbkRHACBiXnDi6V3YPeeKiSomhODemxdluEnhwA6+CRSHOXGLD5eq48Pudy
Xv5Kp7RguXAkdPprTUSUa/R/CSqIjbZKshXST8Ggk5XD0wQ+T8/QXiWoSCd3fY5t7q1UEPrrxG/d
Dc6z5TNhp9B8GLg7uc/QZiHQELvWJg+vwnCXgcejk3kcpPZgdvOVHPEot4wH1/8crRVvexPoyn51
Mu9mL0cLU7A1mDanK1ZAyr74l6HP1q8mFcocM8Ak01eWmUOFX6TqH+Oh+CIcKHDbh0k3eTfKowGC
Iml61Psl1OI+ahHcV9j1K1hXJ562TpueTITag3cccoP1pYvv5g6F1ij3rlm/FLl5XDBDLBmXij9s
NfSo8YrbjTQIEz64t1+6eLrvXa1FoKC8zRjrWwjSztD+4ZAJgEVwimW/s2Vd53w6693bSGxwUiR8
idlVl+URi+SejfJO09f9OlZ3I/YwfzFxIVP4jMCCpQO5DAQPS4NfkueVMPzmAMGjBHYuyp+RGhFg
8e4wwCEMpvxhzDtWFvMFxUEYQKw30xh3vVAI6rUHXayHLq1fHTUTZIKFDv2uVkcz2ibRuQ9uP+/x
cyEBO2DQsTkpE84Tkgf69W8tK2Jb1m2v5qitafNdGWbLUzO/clEcuST+YoJGREtDl/6SeT56UTSC
CzsEVjS/8188Li4W5zD3FxU5uXgt5nGX1sY+N9XBGYqtJovAmLkl4LM9pg8DxxMh0mlmh8XoPVjA
H7MFC99/5e0aZrHPE+1dmF8Otow3STxGVpV9MYttLKkFJmpbC0FtC2jWMQkWtRbWcxHZrbFNkUzr
SHeNhTWvnamx1v0Xpem/KEN2ZcWA7FBlsSGy6SRKf5smQOfddEXVdlY2oI6NyIaasH1tWhEHX9hn
LuZzjN/Nqp0by39TiGuHtMEY4vybG8z1wxoCTx9yjaRMbKHgyLTGrfaxKOAZez1K/as2We9mhvjX
GzB5Yj1xta0r+mAhAqJJ/C1cR4gDDJT4l62A+7veGdL8G4f41AN5atqLR8JIKNrpalXL0UIe0QC1
1chDNyhG7yZ3PCunfehzK0pVcc4bZBeN+e9GhWSzuE6W8TYb9Z4ozZ1ozN0qB8h6GlkIinJmeSgn
H69gHeVIq1c7ORKFf5TxVzwXd1xw0HwEUrQ1Q6P94BsGEuw64td+M63sEdDyg4y/fpO4AGm4XwD8
rahk/e/mausmksDjlwVD3myTb2CvKDCmHH+CFZFweRIdOVyQxjIeLQaOPkFdR/oO8tICKV2yWpDC
Aw0Znx5MaAUdk+Xm60xFwQYSGPKYxy7+aGss28P9Td/UY+hZBK+w80z0E1orXQSIiyMfoEBUu9ru
dz4T6QDWFsbeRcAKSHUxl0tRfHXyT+/qwPT+TOKPLM4lM26+xMwONEkjXI38iKnuM538Axm/8F/5
dF9J873RHEY6FA2UWWAqWs5N7gWuc6o0sbXldcCYYen/SD+6k6UVjYv71+B5oOGeXBmoNJIr6l6d
J+vbyvHZF3OUk8mwxPHGTP+GdkEireBC/9jhMOz2P1mOmTV2zw7J3ppUYSU7ALD0UjKMe+i+WfvT
2mTyJeEKf9aZFMM9GC8Juhx5qpDHmPXKc/tdkR9iPQ0RNHCA82LZ4rTId9VXodbjyivF8AytZ4VF
Nt+Npfnt9FzL69DcMQZ/JAiuF44CTgQcr57FBOt0w1dp91eLUr+u7QLbc0nQiL+dGq2anXaMRU4T
DKRt+TZqv5KPWk+rIBlyXIvDw6yKl4ro0aG/odUFyRDIXYyMACmZvnX8r6mzv1+q9pzwgU4CCTa2
dgQtQBocZr3rYW1+TOLvNvvgYgqsG4Fne3D+FhonzpZh5edah2VnV+ntQ13e5sz4TEHeb7Wsv3an
I5l1b7EYmN7ThGlKtV+1jrFeiGtndx+Z4X3awyuwtR6JJd7Fub6t7PQN0O0z9e7nuvhTy/JSVzvJ
vY7DgvCUDwLJtoJFqM2eyAb70Kf67BsyjBvjS2X+Pxm3nGIn2mGCvox/Nd3c1yRu2WQ673RFPJFD
DE/gJ34Z4mTnZqtIjSjOScw0VmvLHY6z7NGbl/izvz2SRaVessz0UBHCE6IYW4CHRRZ5pdc8qFaj
LHCFGaH5IkWiI3T8ltI72a1nHUSrSOQgfSpShXlC1RQLXoWU15dkxX2NgTDsLEWGhstuj1qcXAmT
oI/CVTjpyy45LbrdIe9XXTAbJl4SzVqQ7Xpf6OG/1qWAwvHbT1fw5VXGDdEWzWPVNcU2dpevyTaw
+fkQgdqMl7meXWtDK9nL0Dn8nTaMN3r2ss7OsOssEFCZE903mfMpHbThYGuof0AYyAS/hTmpjgxW
ULvrZEB7E+1XBkkNP+EwUI52tkU4wB9TQWShf7wfF+/RGzMXFLUymcS6KBaYDdPByDb5Uoudl65n
B+CQgxZ37tCMu1E6XwjvJQMnpTJuQoWwhXROugnQYP1NRT3pBQa/gUVKMwbnCr5pIxLjKgr/YbTB
rm1nX5BxGJBPm2KShFX3hievHvatzv8CTJVK4q3j9eGs6gNxTl8eOIkLHJLL+KppMKfLze8zmGe/
H268lfZcMk+unRtCf0sAIvWNhhEOaQzSUoDq4Kmy6jv+aETsfKZJbGabobXxp6j1u5h5Yfo1naO1
YrWdDMJTUq+C7Jt7DIH61RLega/nH7FUDs5L7VA75cNEDNToLg/AZHXUu4RcmTa2f0QegKtFu7VF
eXYbcDFYzecJcaNdzG+ZBG/IUR4Gs1WikvOGQ5WtPkRsyzzoO9/9uDrXqmqAveK+IbvdTQIiZcKV
4ygjJIzS1pOnM7TKVP4jRxh3Hyt0sFrls6GKXworLnkpsSaqx0HoT7rX/LPW5XYLAYvRjIJ5bGx/
HFNDOF+nB2wFYdtbn7GH+8Ky8b/7OSRV1llohKtfI3MMZIKYFGTDYNDUIMoWUsK6d/ApYuJw/PUg
0gX9ABHoB8JA71snvaBp/7dahjiylX7zuf6QA6wHa4n12hBXZHKfN2yruU0ldX6Dn/og7QhmoEQ6
CxbXoPUMqmPqvXhDhOkYTOmUBmk+fRpqfZP40OZ1/Spuzu8uHradsMgJiuO7pikuIuOYY4nJNmOV
ERI0rEWIOGhLVKJCg0CEYWvM+VbkxE8YnMqBxau1yVXzpWLxtPJy17zYfIuEUCnBy5iSd3wYTLDg
CcU+VCDat9oigWN29N8KwXq0SMwu3JWvfivdDTIyVII5QTLsu5ESINcFWdrGggENXf1vVqOy6Sa3
I54Nj5fbkaRVoa+gHnEvq/kXAGDa91Lgw8rHByrm9xDdbEfFQUOcSKTaFMobxGmVGtg8shASZo7w
Xl+l5UUtf4G1D+XKNDN9Who8RblcUrfC8W4QThKPOpP3jdKfhHG2CV0K13qcOBQE9l4WZzfnwDUL
bQu5s01Hndu5tE+5nahdvLTPzVx+eT6+1qo1diUJ7Jt8Zr4ckzuzY4EjpH0zkYkSJEbFyleMWyeO
X9bFuVe181MPPpdUE5ZlfR379rNTSB8bDRaS2Ogwy1lxhHhqUZQRoFNb4SRtcozTWEO/35y6Kr5D
fX/uZ3HKe2NvWoMLsvxBFYS+LRfnici5l9FDd4Hy57Fehp9iSO+XgQqK3L3kOQhPhdr95tuyUuPa
Z0AhQpS7rB3ulWF9yip5W6fx1ejEG7A+Y6huniBKt7rSgJj9fwKx7SGd5BwuApQ3y41hv3pI4ct1
Z6b6L4wW4aa3OEcM21idsW7am4WmU+z8ZA7OMiEYIGeu4bCMreEgWzoxkAt+sISZmIzw/Tlm99UW
cE96zjkJKXY3T9Vjnt+mwxX1qS7I58t7Ho7c7u/rwqu2PgRkJmo9LFxuHA2Bge7ldwWb2Mat6F8U
KkOJbVv+7RZ4J1gn32Cf/BAJjvuVBA9byWrjupQeYxlwt0nfVcHSmF3Up9OB59QKIOifOuGhewBL
tbELRcXIA9jEC680LZo63utkSa4cREeZi29PFue5wAlABBHhR6U/RnFXx9u0RfesC7Q7Yj5lwrw3
vPZv1cHmF5c5lXROROvktRzoZ7xI/v0ooT2keYhbZ9lro+LntMn2MjtST29k2pqTZdXlwOparU4L
GZZhZsv7yVFHkyyolTceLc6OCIwMAnI8VaZTReSWYdbJe9LtYcVtzXvMG/GPNHZ62wef2zvXGEPj
G/QEVbBXDnd0M3LOLoXicKoJ/wF3zaLBdh/TlHOG4Ih97vNMShifGMEPkilmw3mMUul/SM1+c8mw
ibP4gnlp72b6g19lR1uDZGi0EjaXppoNq90jra2niaDSzbiwqLZOGZaqIZFBgOh0gEH4ixBJZZ8d
8ouVhVtLkm99JGVoFpxYoNvoMMWBKRwidh6yJ+WRKvIfR+ex3LoRBdEvmirksCUBZopBotIGpfSQ
cxgAX+8D7122LJEzd/p2n87s4r3IEUXJpvk9/+v54tGd+gGtJkOG5XWYWBOR9mlINpCR9XUUtt2u
dSF5EtFpTqEy8AKvMOYMNj4xUwb2FW+4vWuC6kTD9U3TDHWjFtbDTRyFeDTQtLmzoBFqxFnKGEzl
UNSK1+VGgvmbt72tzBVkk+Cf28PoYTZf47ZNN4mKBEzAE1tjvQAREEErk5NGNoKTrLs3leTxHL4m
qDhVYn1WI3q/AeKd4tiNgVlhrWf5ucjSV3xU/GkWlH8E8EIcepXXkY5NIOLMxwY+T92us8XL7GjX
wTZeqelZmaz9nVl5n+BWpSVQ60qzz8oEUb0rNrJJ/XnovSmnlcFKFvf60puuA3asy+rRgserGmKQ
ZqR8dpXcU82z12v7vZbTBz1bCgiVnqW8MB55CojUSDR1F1NFgBslXFixEysRVR98R2pQS9zqNFAc
aoV2vWqa8oNdw9OANrwKWfPB+1Oe04gBsbLMx1y2zy1TgVG0e2HD9Gjn3fL2TMr4RUTiiaj2g5rx
c+AKnvfd0Yj0k9Zc7AkBilfOwhVYq1V5VAUAiMHckimdVxWi7bqFagSgb2M049kqCM3F+fgVls9u
0jxgZO9Y5B76bL4XZctLB7pGSgWRJRB8UePyDtmSMauP7AefqWYtcaJqJM+Qu4LrbE7vTltIQoPm
P7MGQxvyBlPQXFlLgFBOLF74xpqPdnjE41gvJu3HkIWXKQ2OEWvCHhALzacrLiXP7rUHdSC/6RRt
AiV/6pARuv4r7aazASMqSZ03FKFLl7m4Vlm5dO2u779YAK/iSmGO47VozKcgK4eFEPldIuR6QhMX
dDrssskbto91VnxONryrSX2YrN1jRZ7Kujs0NsEe2F+rosfMgbWacNipbJXvQMEm43AJG3r30pcW
EGU4jSAJQslA6rb/EKGbwdxjsFwFrrnRbIqFZ+xnY2YfBYdpRYoZD9dTOGTHScan3C22Ecj7piTo
qjQGAJcgfw2q/k0X1iHDXhMN4g2UHoxN8yIZWJBzHb6rDuNB3mNZKlpIj00TeYGhcPf3k7ntTJ6z
RbeNdASBJnkLcDlQQ3yI3M5DMEGHrdYiqLazdGAQflI8dCdftiNb+hksliNs8vsEDcAG9+uK8cXA
4WcUXwpimlphIsag06oz/AxLJ+SAizkPd9nAJ2UK+eelZ2AmF3OIJlK82+XV5cYNw9AzDBAJ3U9J
NJURuMLIPsdvQ2d8IdAgDI/dN1PDMzFSDwrylpTevbUdv7Tta53Zv4QvIHpMh2oQf4ytfh+gqqnO
XQIRHPpuk1suf/DCM4NxnXMME+KdfWs29hbyIU9L5iasTmH6T0uJaE8x3lJkjDmVB9uq2Z8V8lHz
juIu36jWsFWd5BAYRLZscTUwDmeCnXA64NlUnodCXxRhTghAEyolEZsEPQLemUkpQCBPncGwWU7O
uWOjP5TKDVInoVYjZW08n2xOenbnqVcnfOL5IbZDBkqk1GEGzgxicys/u9raGmJmUhTzO4kQlFpt
JxpxIgB9kxghQgJkLGOnyAPpucNIfJzsbj0lzVs4Yh5Tch4fwz+deWBtjdgH6jrfRVVwVjGTERE7
lm55bFwQrUHe8RZXTZu9RZ94XQrAOKW+cmVr9s4M1J2jkzimNaCDxtut1SZbi5EMGqsQYFwNn+aC
cGmlCbBFxXGETOlpU/cels1blPUcOSMTDl2cW5FxLS5d9JGW7Gsmc9oj0Tgh6jlcy7aO011FZ4TT
nPpo6685dTUryzbX0oXykKeT5meRph15tb6YqkEmH/8ZNw+BpnQdke5fuzPm+XL4NIryKu0JL3ez
6h3tCZtqu9IKUHtR3dyq2P2ccndcD0nwEltQdCqeAm50rhYsOWH3Hcf3A1HaC2xzpdrToR2MO2MD
j3fBsSpWbi6fSlCApOhsFeIs5ksp5NHAM8Zb3SvZl0lqGEvr24QsUuUwQPC/zEx3Jba+FESG86zk
DxgQfMscQvvNsWh47LO+VHB4Rekb4RvASAjagNhAGZW8lnKl3A1ze3Ss7tnFDQcsSEPLnpor0k4C
JSjixQama2SeQou1XG5bNy/vCJ7lqsMCOkXJsYgmfJj8iVAMyAZW5lsg4N+W4ME61YaUFT0YVtdq
p/uUyX6ozLo4LznZdJfkzlCLaY/1cBtjdF/lVkRSxgShE3XuLSRhYqXirUryO8RkyaCp3WjdAfVg
/UxqvB8a9m02SFgW3ZJRDPdHJK1s6ziN31f9wmhk7zJSXJqKeJ3bf3DNOb04ZQxu0ypND33BtKB9
spv02yZBHfwFqe9xwayDTDmNNcw86gjpLVl42vY5MBPk60ZcZlBFKxd/ihdEY+kpWv9m2vpl7nHn
BLZxdSuXh7glmM6S4GCyYO6x63qd6mxcWXP+zrwKrWdFi55zyrFZG7dQRSzAhZNSMaGNxrc1cjPj
SfZAgfDBnhUmYaOJmRXLO53FOLLVnwaVXnekTyiV7SixpZHoeVOTz06Np4q2660InHs2FaHPKHqN
Mmer9FivWBv8hjXxM1j6L41I6ay3mpS6nQgqDYXGcohvgWk+YcLfJlHM9IAPDHWt3RopM03f8W6L
K7gvHZWTfT49Ss39oyaCtwCiU4vXqIzY4IYmP1kJ2wujuhkSJgZLV5o3C9l2XaZoJ7bRY7uIXsiJ
/URZtmkgiHWV8azl9oOSSyxLegT3qdkBqL3Yy8KWJyanc/bhCvVlsvXvXnGeJjEyWgbHmVQZqggp
d0lIw6qoVAhQtTsTcnCi1eigg7zGvfnCmo/lQURaILf+rPGJ4AX44IbcRmVHiMxB8m6N5q0u9TOV
Intyl15h4TJkT2QMEts+P4Oivg2xuss4qMNuWWq0DQ83fjkaw3LQcuCZws8cY6NIC6wBTKBpmjmX
cKIU3pyrL9VM3MAO2i2ZfOb7wItMnhOAhRXZfOAEGflofahGsHZaZ8fe09hqGoLREIanaFa5EEMk
bZYxbwVXYaxGQPmmQxbkqPfa3TZKPkAKj56G2WV05nNULhhW69Ia3amvcVq5VAmUbMSzfvxr+C4X
c4KvSlW4PZW3VucqQHt4N2caLrROPPGW9AJFYJ3PuvVI9HpS7rnU1ggc5eJjWgs5eJJLLcEnHETD
2Yn1kyHdHU4ITzUgHmn2NTAE32yLozlle47sPgxoNtgLY9TvGF2Ah4W6C/CcRWW/cfR7hOE/HCCE
aBqzbGDrr8RxL8hkyYk0WXl0W/fXHPUdafoDGUCyh0FKZAIHnvWj19N2DOCRUxm2l3XCSJBe4aH8
YfzgmhfB+2DglCSSMq+7uHnrg/Y+B+91zH4jGd/CTN7VJik2tgYog1a9a9KOvhbis0t15ma24FJR
jlYz5uhpKQiZ0lkbcES1HKc6WQIvmIrZm2aSU4p7a+bCJyjjj4bN307Gfj4Nz7pFkK8qGvZJRoR1
v83/6VZ/b0M12NbByCSBGZYoVo5lGls+MleN63i2mFmtezjVP0rMbYBOxyvdjawVzuuNqRen0Gm/
Qw1HmeuU6za0c54h/P+z+naH7qPu1QxepObzcN8pqkoNEA7HKs8/iYAxLNbMk3xCb6jfd34Ta1gp
h36ZPnT2Zk63s1X3uLhwZaFtDAu3imv6mlt8CuyxStfvZVuf3C7+QjXbx2WDIsKyi0KsyNOF3E5t
9QTXek+/G6KBecd+qa4VAsBs4IWyQXv4q7FiULBTMsFW215Xdwb+yYJVp2hY+pbuqMITab/6cV9o
5FbUmS9tSJdJKOH6DHvLLN+yKVrwIHjpJ8pRUhb+iMb4U0AKJ3azqWtnp1QbIyReq/1QToTaB9Fn
hyhE63FjQrOC+jpJgX8BYmVvPI8Sr3iXP4UB3LSkeWHTh7cOUC/JWjXIbsM43WbdfMZpuxV2urdD
lH681D2fFTebTpNkMDNj/Y84L4ZheekDHqSc9JuEj6rS4AxcJrzE7N21NnHr8hcnQWGKkmk18pVi
5jKgn8VpBlrnk4QfiB4EJHGLZKNDynyuv+h6ytcURCw84JYLrir4zbGk1phuQbmsXBanbAVAr+Uc
53HR/pmcy6whtA9N7f/VEvhtHrzwftt1s3mZI/0sSCsBzhfc8IxagqzOWi2G92Z5mOK4ebMKHEDE
rD7iAZlFzZ4rl7+kVbLDsYcVJjJmlT+dV0ubhOY2Dkk+jWId5MSRdGG/lROdKMDuvtuy82UsvSwI
uHuHmNoKUZJ7x74DRtCXI7CwgbRvVGPPir5zDZthIqDuswXsuItVW1mHtsrMV/m2nvhmzBpkmjvW
07j+zM4FENywBUu5bJUqOcmQoFCVTKdsyvzZoGS85wZuUv7IUjuDdNgbAGK0iCqeOAX5GNTpsRM4
BSeD0VCnOgVdzPmqSQn1xnDEYlThHunB0UeL07so+lUEVNmR5nM+uHe14hgOIyzBlBGIK80kLnNC
cwI+dTLJ/5WyOfQ6kQKlxnnzi5a9FgoKd6p+8lDHlyWI8YBfvo9a91M0ZUOoGNSEGYp3Z7Se80oy
+rSmPw3ZhsQv1rkCA3tibV2GzhW5cx5Sg/1LAvhRzsFrrrY/U4AmhsJy0PqfRkcINtJoO7OhD8hI
agM2izi2qNTQ5L+i+BAzwQTHeS54gdCDuM1n86jL59zmnlJxjw8xT2LbVU/8A/egY4bHtnK1FPnZ
Z84ruU8cRcBHtmY88jmMlfckVS/DaJ+ddvgX0X/DKe2UBzMwXyqn+hkVAunVsv7S+e2GAaiFKDrm
kqCl5e4cHht9Qm6xYTdTdvomKrTXTKn+SNkeUv3JJOZfuEeAQe8FuoLW2b9BLJ4KfsnNOB6sxHgb
K07tJt3Tdn4ybSQiEKdtqFztEB1C5OdYsnBljJ2d1gOUzAcQgStuPGV+WCzWKT3bGh3yvThO0aXm
/07F8ZgwQ7mSJEawA320HHnkIO21jhUzKWt+9KcMBOXE6rHElJrjip2zHXEdImXjpiVuL6NhT0my
F7a80vA1DypH1lz7mpK9uItJhkNO5eU2k4zLEJWLlp0lq+C13nTrPjRuChJ+kSU+fi0Zfg1LcKt8
aIwnDdZ1lOZ7TYNKB0SRD8yrMiaHeTESinybWvjw9TE89fGXmbAZ5mtVU1OA9tpXYmePOTeesy3N
4mzMxtkxfglj8JdPVhnh1knnBWMXq8Z+TdgdWCa2ufDXmd01yKqXKbO+WMU7YbZ46cFI0rmyG1p7
0zWkzJ0OSU77ZgvtJWO3TVE5lPC7WKDmrvSinDV39zKgPk3cgKWwd2lsItSkPE2CbarzeS+YqxTt
y+KWoXiHHy0iccgiA1XpFX7FuSiqzRR9UVC7MW17M0KlXWzeGN2hDuR+i+6XG2wybXfhkS7NdCtn
0NZaT7S3zg+CBUXWNPuaNX+5UHxDE31J7Afqthoktt45JbjWVfx9nYtaArFLsmxnh4djhbcBs1FV
fBc6/oaQNCaCURhscOMRRg23jegPmvJhFhgEZn1Vwk2KdbyR7YfQT8BN+fPDABheJoIwA4chAXLG
z305gYklIQofD5Q2pzNXfKu22xrgJjjVp758pdx5nTlB5UXRqW0MnLX6bz1x7XGtVDmCvODBzSJ3
etb6UyafC7lTyLW5cjf3+2SsPZNmVYrlUXO4duxsmwypX4Y/DvpECnbEnO+UWmwUwbthoaVbBxgk
T45RbCzMCm4UfjpKeJoK/Z8BgnxyQTcLtVj3Wu+FfQinVH0x8xIVuXFpXLBxPPXDr8G5GeJHUobM
p5iOc72bNnmNcD9qJHMbqhF4hIakA6sDvJKT7jhXM594QKUESsvfppku7XgWkHbMIThqlvDHWKw1
mGMxO9xxarYtd68hn3kvJPq3M0astnYj2lwlDaYw1Zcg7Xhjw5phnpU1cUxE7pwvNsvcedGBWqor
qn6PHMn6g/ZGfJLaXJ1AWHaGXKUhcEaheg5xo3Kmbzm0d3P31bkIn6a7l/IWd8DccDWlhNMZmNDX
53qj8i1y2vzUEhE1nsIInF/NG1/t7BuBazoRLl19GJQXje+iGnuG2HDgoNJ/JSGYY/WtKfcion9H
3iTjRXgd20eRPnWGRmPCsrf4wcC0qlgHOaofLksDx/DVDoOb+ZqwnSERaY7ZTpOs6XOAwInixb2x
Gu3l0UmXRNlt2tDwZ0ixGi7yHH+8AuYsZIEBnIivy48xQBFLSSovOOlo2uq9cjcKOg7sk2JveCUt
sHo1+p6bt4oHUTgj1TFDjhG/3QQSFsE1gdWq3jtcEDoefqlvFv1TzT8x12X1qZq+CmzUFRGvOfzn
fAYVSc/4qeB1ihTs4FpUuQQhBsAOWpuwKSzfHj9jBcL2he2KNW7YTqOcEaTbymYLxzGsz/ZCDIcH
loArg2po8Ug0q03uUE79YjXegP/YamHlxhz57ckM/wxyfzp1ZO3sDQILjPvkaLPfheOB0tmVMMjI
p8Wh5KbocpfWggbNcfQbmnka3eWcIMVDJjHUifiwjEXQ9OuIu575k5o+hrg95TVu8GuZtOWlT5qr
b0dHrHM0DIf99WQuLl8q/eb8ZLh7vnMIz4T/a4RAsgGa9eZGkFi1dIfL99DG4J6t9K9MxLorm79e
mIAHFTwAY93h4SM/nufqfdGs6fSIeIxF0QZpQH4bIRz7EjApdWFkiBcifZY8XA0DkmknV/b5IAWg
2IDRiImBlKO9o1HOy5ELGPs8Pebt5mxoQ4umWxdI2MovRoUrjyDCUKxm7TmDUtkoiQ+wmtA/kMne
OkStvlaa7mozSbKFeCtNhgJ2okUU73Pl4iigHF868xoOZ1SplcazWMxU1cyfIxup3hDntPwYVJIQ
WAMJZeVm/NZOnO0VrDarOprDs0iE72CDBDjodbF9sLA0givj2eRJ810hSIARBYzRKueRhtZilLvc
eocEbgeEkRuvQOksyo9OvLX4RdS49W0xY6YhPgi2N6SASlm+ZdwX4XMVvZrKu2Idm+BpkCF65dME
vrkjtVexBfMSqH3qdGBetWz2d6jDxk+KVXtZcYDGZIH3klcTS4F03w7uRkv57tKAkxN7NSnhyYyX
ft4a7r2k9gi8KM7Icq8R4B6MH7Ueyb4+GQlooC09Nmd3/pAEWrEg+YDDvBh6dc8DHMGzMJ8mnI7x
w3b2mfrslO8QTE06vCWQR8vZJcGzxQfQTPazusGugwyBqcNR32nDRLvAX8Je9bDYDxePrwx3wwgI
lwasR+w+WSzUCbO4feaN/QbZzUw2On5enZVnTJa3uwf0LpkYSd3sFNV0SvgtTTF8QiXx2UDaG+JH
p4oLFWTEclevMmgLtOqh2ZkbNZnubtkLEM9Qxiydy8sJnXdkBEmTAt8f5MggJrmMLZdgrfuY9eGm
QMNUB0Q60R36Jj3UkrxKdSnzknf7M5v6A+T8aw7DJiqV9RjPa1g+CArVKmL/qabuZ44h02YChvqI
gG97xnRmEQhvV6Ufgb9DCyozbjYmzX1IBXrzWsOravctlVmzuErjFNYvsr2MpCGzbZEVG0fLfuKI
D6royuMoiGRB+mOzu9bxXgaZvgWP+znRf0N9mrVJlXRb4K+3sc27A2bFRD11efrPISXRmvLGYHcQ
dNs0pNe55tlGqbuCPZlEHQ+zU1PJw9BSoiIQ5pZSYmPqwBDXxKXGNf+efaf8Go7iKbEFEYshqJp+
Z125D8XwOjvxWW3nrSUQ1IaaU7fUv0ObJDCcrzk3V4aAbM2anYgKmOCA88WmDkcGM/a0RCNG9xeK
6tpPvopM0X2M7HotdxVrYACoWGSRMu2zmizJI6iYlyavm+qLPo5w4G7LYxl+zS6YEp/+Hoohd3Mu
vyhAxHaC57ktfGEPh5Q+grDL3xxlWkuVEspd0g4cr3LVFP21TWBV8209A/xDScsVlD/Fa3F7sjB9
zwV+f93c9goAVeNvqI4zU7adn+dZ21qIOs50EmrlD/UlhBkjBSVYZBvYXQ+JgpW1fcoIN9FaEGhQ
Yw8i2JQ8CtNJP+Fk3cnqQkyeE4WaqQ5z1Iw9IDblM05yb6Alqu6Q4lLlqlpyO3T1A8zZycQFprYY
/e0H+chsaarkiavhwDB1catc8Wr0LLUYyAIt2qXgwAp5JZjyawj3WlYjI2IOl4QaPVqtdRuI18SH
FXQLExNwEUxsgcdwfGePChZgIQJFWz0GM9UYezR8nwIiOiD/9YiSUfuuMEGMRJzwirnRwRDvBbub
RvzIsdhryq8FGziT9DWgSDTVeaheAeTz5WbMN4KDjK2TxqKYaO12knDRUdwHhzMT/TKWa9fWNsWC
fIeRTW3zOpoTCBnTpjYwu/XdLh9JXDfRnlqql8QI7nF37qt5o4W/nEA4wIlcSGyAM68qi8k7454R
J9Mw9jn4nH64dVwSynPR2Hu++4rzozAM5t1727yWJn+7bJ82j4hsfMz8mQQkeerwJcD9m+HBxSLh
p6bEO97/KxY0gowYoQD5Mt1ieMqgizeZAQzVd3mXWxXl9SQ3ssryap2klfwgwBlphyZUuYrEnsjS
WCGT4vU2qrcpep1DWoFC3iIR78L8SncY/wndr/kzw9u89B1uhBlXvXNoecHEpNpinVxjeic3x58n
8wPyk8PAb0qOdEVSmKS699H0puTRafuhmHio30TJ81QVWyinPl4qW3TnPMLLm/N0N/W3gF81PtCi
+HbsmwPLr8bDUJSXkbWgm7229UerzV5r8cke32VyaHFUVdTAsWzgp5n+cJGTKzA5Qezdcuc6SbOj
OXl5czG1qNzd7dh4k8TaLOXKBJnGSnatuBCnSGPFU7up4A13E9s+AqSUN5LQm6n40XZL5Ukgyk2C
y5ynPk8pOAROeUydals11jYgra/oyhkj5Au3BPQ4wZ54wvcV72Wv+2karPsatSVq1gVxrGV1RabE
4x2Kn/ds9+Ythrut4v5xzHGX8wUvOYFmQHez0GiHMQ6k1XaQV04YDPdKwNhVpa/kj55jqgEB9K7H
efDqyQUHg/ALKCuiMitquhXVqn6cEcbg21ZpKJgWqVa+9uXwqzDucrngL2qDPWx6r8P8k8xkC1J1
B7p4P+TuTXE/zSS+RLQkhFLsKhOYeMOIq4Mt4IafjJy3pwJSVvFywoV6EkOWCkgjTl4dOs+JzdkY
Q2UJki2J8RPh1L1F2HptY7+6zAHbYLXA1cLYZcXJ+2DZSBw2r4Wa/vSFLhOuOieDTpilfzXc2aKH
czjE51QbHzPGqtQu6NmsLxpZy7zPtkavf4mEvE/x2pjzS5b9NUWIWUu+jZI+YlV/CkmH13pyVKLw
ImW770z3Xzi6bxE72qZS+Jss18cVnJofpvc257g0lV/2J3+dOniOpfr9JGn3qw7A9MEV1VgPa2wA
r0WJvdBd1FGHoa2doXzb87ZJex8HhucY+XEY+qeyq1+bqUF2OqUGVGMsAy7ELNPaQJoXYgDaUhwc
dKWonJ4jlDSa0be2rdx6ikFnBtdWGdB99Tupmi0INiTs9yq/DhZrf/fAgY3faVJ9SOUbS0rfGIcD
58l3GvMzcvBCjvuDZXBJI7KYZOsNnU862kPCz+EwomRDsesd45yqS6rwrEp3IOWkMSPDuRPfEako
vlf2x4ylvdO+mIAyKhfs/HfCcJslwovG7NFxmERq8gGgk0OQTIkS2qsYtpzFvzLR3rALIXD8dSYr
YzvjIRnzFjOtQz+/wtP7/8EzjWQP1fQpCnz8vn8hv3rZK2uTS4x0O/wQZmvbTLYNOasSjEpZqDDk
f4bsZaTTbLDqjUaiTQYWlkUaBww2Wo51Hqfy0pSZl9QWUUICt2VzmNsWVqYBp5LWjLF7HYiPFUrw
JOfKV9FSuZNOMIc9u0Ffq6KrhqTh5OIPKfPVTB+J+xvXj0RANw1Mis0AX6uSWbf1jPkyVSY5tg5i
EUA6Q/mqdO6zFK+6qZIe4Ns+g/k0kQ8KzBn21HilXWxqmwIVN9lxg3hypi0wHU5xrB3SjmSdvGFm
2BvRY2nsoGKSX23MfJb6GJIucYahvKdfpnmPFYgC/UjrWwe2YRF/wpOIe79OXXw82i1M652GNL9g
iIKBl9EErYKMsCYO0mF66PWDGbOIzSI4Vy4vaiY0I26puWEU4NEP2ddUGZsKZ2Nx0wmqEmmO+wcV
ny9Z5WeZRX/JHJMcP6Q9Fndaheoy9M2QkAyctHOfmSTlU9+tdPCb4QbDTNubQC/QbOmpHvMbytc9
DTryAvaLlS2HEDtP/os1BrbWPJjoepprbdVZ+VCCBTJjsgGE0SI6XvkJXr6UH6ETeJnzXr0pZnZQ
+v4vnVvwRsN3SqyPaRqUUTRiaxhzkMKpnlqroZ9+gAne3LF/kvyU63zOMG+Q+1wc8gz0Yl6wEbBw
8tzcNHYz8UtIsxccce2lmKbgEtXlwzGo7VYNn6Zvrvq8fs4AYdF01H32OvwFSuk4IooAq16qv0xR
+Evu7VVE6R8wkFdkiL9xjpi9VU7PWkKIiemb8+2a+TWp1G/ZjzwLdJZD5SR7X68l4WU5tzDMU3ML
W+04wcIO+FNXTY8l2mwqXu5ltnVN4gfxeLGipCUbIn51Pb3ScBNv53hkuRXcc14vXssvdi2NsiLg
EYJbSY2HJjl8J0l2Fa6nunUnah7MxTWtFwEFOfw/UwdNsaPq9gSMOCDqVvtXpWTawkzHvTLIJ5tU
PbqlTaRDscR6KFUXf3r1rKBYL6rQVQPQtgY0yUfFND/CeNo6aXDti2wTzuWha5RdpHH6FtqLw0ip
FvpWG+0nUv22p6pwbKwUr7hxb3Tke8q4Voas/5UKNPJQew1BvBKnjwBLExs1FXGImuKlZehd5TrY
CPJ6upRvSpIC70mnh67Ej7wxLK/oLa5y0IQx8IZU7Y9kRYGbdvgY7W2xFIyndngxHdxFrg3bloVp
qbATNHOBKG6T+EhPA6228SRPVjMcWNjsYFmX2ySf3+KSdDi8e5JvtjeEvCIHscGYdpcZ0mNQ4T82
vxxZXwmU+XriXpUR0WjEEAJHPUjHDxwpp6psUWAw8yJJ6pFNe1vzSjHCOeuam6nyICVzSQZdsU/a
OLN01DYjzdnNgpXiiEMPeUgkd5Iv99LooCUo6q5urJ002DagUXCf1RW/4T5/dsLwNsRYTRrNOZZt
9h3FCMctVUw9EkA0/2MX8mnUdCvL3uv06m0w6buKdLS01Hwu9fl5GlmVwdughsJKTyLgxKES17V0
lfkreKOY7KarE6J0erHy/HXIorPswq8FraTL8dQgf9KysQ/Ludrofb8JNKSAmm1vofgt5WF6rD5V
WvgP3RUc17g3FWPfYh0lCpp7ctSrVdsxUuQMOlEvkAKVp1R1OIW0HWwZogt4zyruV6pum8bZJ2xq
czEeIFrtmqj14KdgDOyYUdkiYGE6CQEOILMetcPyQUsJNS3PmIpHXD7Zl0lLeXrF2xa4AN2BtG5Y
rGmLfTCpB6o5Nk6VgVkHnOSCc2T5w9ZHSe+zFmyKCiLG8FPHlNTJHZ4Ef6zI/HH70T64ypxsDfVh
aJh9cSOiX5yxmm/pSNqXjnaxzO4F9tN+HPIbzc6eyZQZ9vmmV8U1q/9i7GWDiQucbM52wQtHQXFz
puzCybTT4v44KhA3WMeI0n7tU7Frymd7fjcJiyj9i6KIDS0En45YCgrtu9SuAIufQh0gwZAcJZs+
mZCu5EmACX89T/at1lM/snLgejREWtgeZhxCiVMd7GnC+luuXfe0UKwoivbI/XidTdiAObBw460m
bAZDOiDqnvvdwMZnncL4W1tkOlEfdMJjmHBa97uYKC3qwK2xfIgi3bcnBiy+jAWow8RlZ+by8yCW
GPc55J3EZq903xTWww2aASI0n2fKxxXj0AXBuXB0Gr4go3CL9la1VTTiDcFf3rubMTM2tS62VDXt
6LHwC5uwtqEhGhFTd9HBU5S75W1Ucksy7/NH+6dX5Vcm8GH1k4MF96zY9ImQEYQXFczpLgzQptOJ
L3b1j9lx36gPLS92lFWsWgvzQ+TXWXpqILwr6VdavFatuhaT8aGPp4kkZkjwyaSPPcX1TxnSupCM
0DVCJN4irpYN5DoSNS8xwPACv2ysUGvP6qVriSUkMENKnXcgsjE0xkqD1ZU1/V3DXKWo4M+z8eBO
EemJca2KnFdbg5EAwzMAJ0c/OfmHg6JO6Q8KaOFDXgizmzpnW4Vnnb7QypbGkEyik5TMaEAQS9AY
I1Nu0WqbxWrTSA5wMhQT4JXuxxoe6qL1Ws+L1NQ7tDdSCRea7olejZ2uiPXsRseGub8kRhLS8xX0
P7V6TKXptVj3zPmHKsp1qKi/Gn31q2RGMmS7VgdsljsoI1buTWr4rabRXTWlX8TJKZ7rcz4Dyxu5
65tgX7i574QEveN/WK4SWd2sofkRIe1R0mUaSFjlklNBmqIm4ug49BqT1yInuHcqfTvg3BvtZwPa
EPwC6jlsLOnjJsCx5dLzg41+Y/MttlOwQ9VXH73lDqU56Csqpt7/ODqP5caxLQh+ESLgzZYkQO+N
SG4QUlOC9x5fP4nZvZjXMy2RwL3HVGXJICL8qWoZJqIAY/CWElXFnwcVBxXATlDFjefj9245Vofh
zRG24AbfFZW3E1lRN+PRU56WaAvdF8BTVn3ga0XP6SvjUYT9d6obRFbm+K2VhzTof5yOGyjKABzE
fZcAVGJjJSdnqfvT0at4tDJAMvFXT9oGq9pbGBeM4SpSaWXT15plq3RwbSSgdqzdyFmad5dC8Ajb
2icMw3VerjqHbwtADhGdLN17IX24pfgj1QVGajwwaCn5TZsCVM4IcwP/a2PB9+DDgpmz6uXyrxPk
f0A0hrBnNeUzTCW1gcOCqVoYEdk0bio808xjYuFoTDmxiJQ7tGEFw8dKwI3CeZ2ISKqqeDWO08an
36bQ6gcFEAib8RqHdqgkexHZmYlIqi1KLEjlgixLdMMSibVgZgDp/4WqhSq82JjsQnjSax7BhGTp
BoMTiTY86o9oxBfMVxuw5O6KYHIBPciw4bVkuo1rj3xvciwLaA7xsgVOYKn3Kr7gg++6PbWhiWJZ
2ObeKqh3IXpf+BWjtYroctDAkvteDPsc0Z0X2rW4YnRZ1Wsu6g5Mx1EHvWI95eKuj8+kRVSHdndU
n4nyq7EaMTe6djIyyWZawvkVxPOaWSi+r045AYQcBaBd8L2+JTx3uoONlCUhJBK42RI3uwEGIOb1
QwKAooZyrprSuXqn5FRU8BBqP8nwjJmeVL9gacZwyRxAOkXNTmnJKbF5lyYKffVPBdEOD5PV3UBP
qA93MALkDlxHDb4VENt466rY2ag1lwnbukD3l5336FtKEH9vwO/SAH5fTeWnD1E4LCTrgNRvVRlv
lA4YcGUAaYnVrD151GwjfprpvebCJHLKDqCRsUHTsAH0S8/bKsmyETYMz0n+trMwpxlcqqABW3Mg
RupG5TVXfSRzAtoYVtxvoTzrwV/WnwsNyiUsNhhxh6KZqcmsiEGQzvLqI2Bpr770ZGmIe8rCZPxn
xpOOEvQSsBCSspRdlzK4zG8k3IfJGYVAKGBj6R5djijZTrVPENAT7TSILqS9Id2LlsEXABTTBOc0
yYWKLVD9UluTNBObC7V15OJF9yoCcnQLAItQPYiGLrMHgAUjuxhCCD+bvmUNxBQUAuKsBJUaDDEA
73aKwbH/MyS7P+X0VEZxiAHlSNfU/J7E7IaxH0r2v88YNajY2XLmNOYxlh/1FDh5B+0yYuZBhDN2
exCMefItTikZgx2w4ZeBb2OZ8GgSwGSLWPaXcWDuk9Zb68KpTZxMwsjiqSfGqNw1cxd+94zMpdg6
NT2QZqIOMXiS0hVQWS1T/d2rhBh6ANuyjc+UIuYP1cyGBBY6Ya3NLcUjf5r9xFnqn4iD6mrd+Fcy
PXi1MOWVP2m3aDFStsumwNMGCgPeenvUszuGfa7LDOUyJgqPFT/5uyixeXtqRvbP/CslpEfjZP1H
k4N96jCgLnFR3ynkvONmZepyq6ITT4qBo8ZSjgydwxz+Ge5d14lpdDTqtg6MH1bZjPghBui+LZdb
MfmS+eki/xxlvw3QA6oN4aTlQOKRsfiJ48vrsFvX1bnrT/jzNni6CnXJIqXlEvdbBPwfQJ+BsVIg
FQPtZwa9wwF2A04vT4bHvtsqfOkWxX9UTe5a/JwBkQRIqRKYK0D0RD6rEA/VQvkHVUjwNgB2pPHQ
m3ehJfxhgcLIPwoowGLg5rw4uGYLkuAa4DSrTjAJn9xXw1lh+iXRM5TR+OgF252ONWzPebLHB4kM
c6nhGbGaRfvtjR9yUgL/j9WJKbS2iLeCeEV85x5BQaehWiVMeQGoT08WaoFFN517+cNC21ZK1IXy
XyV7C39A3IZmxKPWF3u2Djc8Bu3wVoSvDiVNpv4q4xopRxk4qWGnJJMP5sKkCqu8vdSsAcREqAHJ
tlV4QCLzJHlbKbsmmKFqqE3DvzDdlfIODh7Nwh7WYm78G5i2G7zQ/jXuHFys/O2+fjSthxc7AgZM
xqTdX8T7T1RYc7XAn4ornYV2s0uQQ1FoWcoBEXVldBPKAyg/zAdKJRSzw34wHgGB5xInoZO24CZg
imxS7TuuXkbutN4xCl+a4gQuDTeIuSsGMvyHZfI98GSqS/6vbFwQJ3l2cdmbaz9l0ZIsInUT+rsW
952grnrkCqP0hMBQWyxyITIRgGOuobwbDQZrZmqiPDjCpHwlMlHGQIQ+anykwAtr8Z+IGbDaDtqe
cHVSRYfh0/k/NbEG3J2QCzJrOchzhGd+R3WOT5MEg8mN/mYersdzTMMZvRKlJOefdjSxWhCXQtN/
bYNt0ayIB1RDuiLGGEyriBA0OP7G+MRIqx13jbrwp5Xyv7CuGaXOx1dfoC9b8XJ67TxRbEZW4FQR
Wesei3KkgY1wTLxHkj9zn7ky25o2GQ/Y2osKVy0zQw5oy3v78o9o3dIYuMF0G20j9qTW3VJuI4BK
w55YT4IPGjNw4uRSjk+PpZQhtDs58BdeeJ6ih4KM66b9qWjNvEUUr4dwr3srM15C4nfa5omVFsX0
KwY8L34C5Tsp0HPQqVXeV52/8CdjLAGeHqdMdtH92L23lqtl7z3F6kuQg40pi3Ocfzx2Fgv/XrlH
yDhLld+i5QPJbv6HBXl1CftuY7Z4PYdZ1e6S7IcSaKFp32P0VFmsIi5K/oW+u2BUAtvzWEI2lKGC
F9RZgNZd7djrssMmUQcejlS0vvkQbqR+8ru9vPalta3dj/2ijnGI+YxOkHlr2A+gKtXjLeXgwpMJ
W5FTmRSlAvUVu8GOxDWDAkK2PYj+GVpOgyaqTNEnarDZD0C+RnQrcbbqLrEuH1lbZMIx1RxBQn2l
3PVgmBnqno2F8jTEfyHPYYwbL1XgCaG+hcF8900bW+zMFH4MJEDgX+TwpierKlo38ckK76p7xEuE
MiMG/yPd9Wph1luU5hYroZbjkkOR/b6IcMn2OHkD4Eul5qTWpWkA3Sh/El8NAx2YoVu5uopIHVPt
CrsRve1y7K1Z0fXqrNb++PD88KgSeaTqNmkCVFQv/t5g1xAyifjHcg9ucnatu6ica20tSYdOP5X5
V9KB9HW85KmO+xIwvkyCObEhHsch3AW0DDToebYTQDeU5AcQFyxyOa/kYZEb9zR/SRSdniUuTNiW
AvNGtscyec3IUGruYChaM9/YtDVx5OU6rP+E9rv3zsAsEFctoHmD6m9g7ditZqP2ibBK4s8i3XfO
XzPEZzWwRWsXaF9qQyASEeYBpRIZm+jS/iqWwbC/eJzQXxV8i+VaoJLOKuMQDQxzAehlc2FKrWrv
onBm/2Olx0nk6jLWnhYO5xTUWSBqe8VUoS1jBFqGEiXYr4h4L343Bvwn9nLjj9R9W2y+fU1Z6vXW
zL90RiiiTTZegbGMBoyCEH8eIxgV2mbYQ4wUlil2nAxXDlaUEuF1eHRDorVZQUOvgSulLn1ujZFZ
87X2n/IXzBFVZ1NB2IUmA9rEBnnLK3by9e+YXMFT1PGmRBrHvMcnpCUEy5/jBP4M4bKr96b+o3Ep
Vadu+GGhPveHpzqsTdeOLcpQ7glWqMLwCHxWOTSc804A3MFYyQQ2RqDgypDXTb8VUeiHyhYVgtX/
pRANENZXJE2wRnMFcR8QqsGkGhHZgl4HKu1gQRxZFcz9A7bqErp79JheeRAQNA8itrBh3igP1GSB
v5riKXrm0xnJ3dm04ylzegMsrt1qkBxXv3vSK6F/RUPRoL/por+k/Bmxf0oGKBpQIix5mSM3Ahzj
lknTXs1PEgRlX6da4LEYmZssavnTw4jUEpA14btjrlLIy4LTCYyyBpM3XIXFzWywhOVbKefW7Khg
1LXB+dR94SAYSMUavxgLgFbd8Oyx8kyVs8+0rljpxVsHxmcx5wUp9JIkzCvT/wJ+Eq3qcBOIvBgp
w6J8WRbfUUjA02FQnbHDzt6+8CdM0jJ8rDboYI8wqKrekXjBZLufF4C/XKr4OgVd+snQ6TfhrmH6
WTqINGYDj0EFMzCKDpn7F1L3SVHsGKpj5CcFXRTkbI4NnX9ZszuPsx2INjZAduhfdQh19E7g6tAg
p1UeZvqSaWqR6/nFzZD+5PxUWYDg89mUUZ0VOFvmFTJy+ctl3oENgQ0f4S7JWSfOxeJ/sdBN+c/k
hw4C8QToQp884tPkDH2RM60G2YLVZSCClsTQkHNYxsEwjyGOE4ZQGqvUfBAdz7xQ56MPyrvS/0ug
Sxo/6AkwYJ3NFzwz3XOK+FCOv15BJUDSvDkP0neMoDWvH57P9c1PQdNvjR31o7cQuMIXkn+tWuYb
GF6c9pLzBJSLAgFIo2GG3HgaMoYAON1Cr/7UipivtSQ/K/zEmoWCsDqkxqI/YEucT+pNCQw/8EyP
qx5wWKNte45GlxaBkYWXbAPwCmP3kUaCoxfCsAuJNqLDAXsJNr8LfkOfR/YvS//lSFiI51pH6q85
vv1/GuoIWVjHyhsbl6MlIRlGy46vrZwe6y/knqZwEXK8vQY3Ckvk+hq27xYxkWqh7sIuvR+GI2FZ
pChreJIMl3g3R0TqDFqZY0US/1idxMLeFTaFQA7ilTakZUtdjocmxHEWk4UO0lfzV02RL62Q0Fgo
JDq+DroDSfrVSQHjz2BQY3eNaveoY03D1GwOS93DD/ZQGEKnhmrrHPf8VZyjoNas8R1jyyrzj+pv
W2nXNe5CpCoJ4kWALznx2z1x5CK/UBRtI2h64x7AXtNtrfwkeluXZYb70C4o5+ruqQvM2+4xVDpt
cFKfpost7beKIspEGqeTP1VH1+JD9hwMC7/9ZPgImfeAANx7CFwhpcoP+pEGaIK+Ml3monNwh0k7
sVFmvfiW9N8wpxFmRTPX2oeRf0rtpoRr4IFzvdnkvJYyVMCrNh6gxFshE969xErAVSlDpq9Y4e69
Gu13GHyTs+FjC1ZaR8scJGdgiHjlWSIb/aOL4ROsRZ9j3ZbMeW44XbLX+jm75IpBn7bmEh91/CbQ
RhACRhymPB1DtqZfxf83WIumumjmMCv698j9xKcnclBHezjRFerYiGWsfqXFI2klYrAut4zVNsSx
OiAeUc7NLN+J8jPCVCa6erIdg4MrfPnZS2gdJmlqdPUTTFLpu41ZP1xFEZ3jkmQCeJEGytVSdVz1
ZKqHVrKhMgXxuRourMTaAD95/RshrmsxXw6Tr4kDMmwDElVWVOKafIiq3VD/Snm0KrndQXstRhJF
s+/pAIwSzPQBA73ikU3WdEaYSjENPWlsk7fh/+RStNHzH5MRK9Y2s2UFMc+MU0rzggmMPEU26lxQ
SDFKRzB3RcO8b5V0+7AhIJwkB2LbSGVEZdx8Q19AVbYOk9//i7a7ZN58PIMq4+tFgimz4sy1OJp0
1NMguBou7jajVw8fqoKR6TAB5zu+Ht/HUTvzp2yMf8SAoyraE/WrJCsrO1XCseWYJlGl5aAZdjKp
wQQImBrH/UbWiY3bBNqGQMzuA7mnyX9HGagMrDygG2gaQYSjREABHD0GthL+Zxw+BqKAhmIyKXay
giC1J5iJfWfDIpVXlqdyWWUngw4z1D4es2oxxC74GKJTVF27dFVJyCFXrnJOLVQQmMYzZSaEkJS4
BSN0rmAc0P9ki7ZHaUqeYo2wAatZidHyt/Hwt141r+WnB0UwtXhMNQQoV2Ilksvg7eGtBIzfcYFZ
Y7uXHmyXIl6+ZjPRZ1Gw0PngTtVR7LJUSBNH/Z32FYoZOBNPsx3RAoFCuUU6Bsm5Gm1ZJHRQyjmd
m6dW7YHZ++OaILvcfMTNBsY16iUgVQWdctIDUVdm4gnnF8+FeWJP2dQ7EFQDCVlKc2iFP0M5BA/B
xVGDzalEFsMqNASkELMyzyvumgN8LnISbNxnNFZmxXU3m/CJpgL0cJbdSKSFFxfMI4ldztThEXGK
wqBmwzOjBDPLFYtU3JkIVKY/UMmPPLlm4uTqw91g18JL74kOWvomfQa8+IGHZlyQB5YiLuCehO4m
eAi3fwvN9vqtV/kocXvuGVvSifnA/H11IxMHEkjtb1W55v1yYE+AKVBlcI1dCeUUKkGRnIqM9wJV
0mzYh+aNxBJqiAWhq2pxR71DrkcVvzMsUfCEKjj9kTPGdCAwypeKhapboUM4NLSsBy9y6vYMIoRq
Zk+MbM4LlF7Y0wm9BmubNoSdtOQE/jrn9fGHnW+8Q+XbV7+q8V8vXKzuR85XzHEb1NhsNa0G9rhq
sGfljCjfknz1a5cB05w1AAM/hLdOVWx1TcOFAanuqLIl04JNipMXo49GUrCJb9mQrxb77yBfM8Ag
dBVCDP/gH+WVOOUCoFnGyr+Mgo04KtcGdaQkTRT3cobBZiZL2wSeTfzJMOSKDqW2hHZ8Y1wNhD+d
Oqz8f2K7L+pDxgbQLX4VrL8tA1KacJHtsYJIeOmpj86dUbYm6oePa9nwOunmP5gT4YgFuMtRjp+5
RLDuj9K2a+5hgyueLwBdH6SR+lV9R+UpSA59dEzHHxVxg8KmK8eusvEZrhhbrTgPFmZRbuOQnRBK
l3ZboVFh9KFgMTzl6sU0Kc3Klaxt8sp2YYjUbHPblZefWv+nBRZcjMAtm9aGnrU0oa+n3UeLVrg2
WpNUbnEXoseCB0aQFxMMcNhpcKvJ742TP7XfFuLOj/m0rFcxrOvARE+Pp/8o5s8qy20AHCjoRZMb
Yx3wzmXdiiR3yCqnKFz2iEZiCbwF2Z/8CFZ8EMAK0vmoa5P8ZNqx+DJImGe0o/oJpQz15llsN+1I
eGKyTUjycnPeuF3EhkJcJyMxOFxHvXzupBP9XB6dAlxcjNHnOh2UfFBcx4xsI1JIjurmgnXDzI1N
CypeRhXOnTzaAkdijrGDhEIqJh9ISFI/Mk4ZZJlJ8Sd3NsI0mQ584JBvqsomeXpW4/4JSfZR/TkK
6prErYTfjQ6B4PMcTXD0RdEksrd1/7/lbd6/RmHTJ3FdcItV0/Q/Z01WaedEW9SiufX77wTeQwt4
OKOWbFD5VSi7721/A9nhWIS7qOI80mxgqWAPP2L7o2m3xDjrqFaRvVEvMRsrvwBXKsWJFUk7sdHm
7KMbQkmJ2hj1YEHY+zKJGFSgtahcGJT+Hj/TKiIpWA+Sb7fcafE1Bj3FmLnk/KNafKFdwUoeQKLB
QmaSVEc9VK2YdrdAprkuvD8d56Xl44b2GJ/tCaohVcUYfyqGFbG7ldo/9WMMR0l3dNmuEvwLfCq/
sG8HQJZxtAxRHA9nij+FYYt608tdFfG0L/WWNf5RL1eS0uGYtutUXgMioeV0vBBDHxLurIxWFozI
aixvaJJAFgyBsuBG7AkCDCuuvzLATctZPszD9LsOt1Mh4ifU6500S+VNF77DdBnSBnL6EH4zqA+y
NLVJ6bbhx6so2zR1LaKCWxPBWUEBUMxd/yQfSFPmlrZjP+S2P2Z8AmCjGWCfwmtkHqX8wfIOoayq
HzsReBd6MXoMvoKtlZzK9iJnRN05rI/yWLHN9sSAWzG3fMRucDG1S4no1cf4OtYbQzwJ4qHl1kf4
w+7GZFonR/86CTMFSjGU416+7zyA2iHQ1eaoV4eIIbtUHYNmPwD4ahk0kD8lTmcSua0M0aY7dlYH
a8bMukk1g+ADdp1ECJn2krWcoRsQD/YeZfQlgUCN9H8sKtGLkU24Ju/QwU7B4pDUKiJxt5kJZ+NR
N3v89nCsWMI8czjakKdmqsZXexaUk2XgS2MElaknvT1r8dmjSpDlq/ostPvYfZNxJBNMSQ+TXfz4
Ni1mXWyZ6kf1lm5t+9lPILmrVAOAnH8V/cNPLx1heaQc6jSQ67q4Di5PuJ1b5NJ12JFno4+xgZxf
mmGW1ALqYRRQ3clloJ3aY8MiE21BvHaZvprnSNoKw76zONDulao6E5iyBAoZU/R/QpOxi+TE6W8s
KvtaY+7F+B81/C5UptiazpZGWP04LF2V1tnM0EBmTkV5WKhQIP+msYo8rAg3wPIU8zlwdsQno7uE
0mIQT4F6zKUdqDCKuZAIX5YriYKckWSIeh4qL1TRrrIoWgA/v4npJAx9KWkalOEqI52cR1/Kv4jn
hMi6rvxdSm3tgy0oq2Cmujdds81xXqGBrIKnxakzDGct/eBP1zpnROrGdhRFvZwfWfsXmY+w/JFk
pA0tXWokzueKa2Ny7hxS6Qc+A75Lr4FEtG8/ozTMLH3cqDnB5JPv98E/WVVQECrIDzq6iRS1BH5v
/O8mk+zghT6F5x9Qp+nefWsr8gVxW/gwOMK/fDqieMvL8DfJ3nyo7IVT710zhoOsYk5aghxAYbKT
f4eMjSw3EdpRBV2nyLL5rtONujLbLlYMuJaYPGwM3jCVadoZgqgxcFzhhRK+eTKjfklIiYHPuFhZ
+kVgYFnK26JYirx0FZ7VTF7h4YswP4bkZUTTKHQ3ur8UIqCkGRLNlWxVRGgaFyixB4Hbj8GzByCh
aYuV0tE+3Y38n1LpBAp8ROYbPaOI7pu3DaKFov6xcyiSrZkidUCkwZu6ZXBlhWBdX+hG6Nfg5KbM
/TKSIjYW6xB8aZGMUpvhKtExCrCNa4WLGWCwZB2bhuF0SwQXN2Frs3uQH35Vby3rLcX3iWwWS6B+
zXA+HHz/mNNvC4nFrKwAtdzYpXgMymbR578NggFpoRjrEAbyKH2lqApJOJ4L4yPUH2F/guhilU4K
RqZ61CHlY3b2a4aw0SZQAbDmb5H1REokh17Xuxq7YajtSmOT5wFrpWsZEaSr0LCIV4PdcfhQ/Bs+
alNkyX6ohGhhiMd8RD91QRpglTheT67mNFOfIZ+gilLx7sTg1nM0mTr9R2+r+bBkJ2jCF8voipDd
0vJ+BcZDZho3AE4kaGDobCP8Er2DheWmKH5LQmH4BJgTuFvYAvxbusnBA8Oyof5kCJfNIeCvgvDi
45FL2qfBfsZF7qI/THSKSIixUnLBRhQ70VvwznJxUIuH2Z+jwcnNdXcIkz0NDHiQLnBG7qfsL0VL
lUVrvIxMObtkIY/npKYsb2wR9w4o5WjDeiuuVvId3Zmir0Z9WWcXtbcTiWbf7hVWBRWDZ2SWWfud
oEjx0isZqTjaz6l+ZE3FqLJlxbFJe2C4C68/Q1OQ+7Xa3LrmLQMp97/l6ODGK4XJtVfcO81iWjzO
uShsTa3Wunrq9ZsIBEK0vrMIU8IlSigmelsbGF/jd5mrBIdSrpV/A8Vtbt7j/BAR+tCvlf6TuKvJ
mKIN+kIKVkP/a+G7SxCD8jfgtdEOaQ/ujLOZWB0Zn3Tk/aC8IH6h1xEYLSl/BQvRd3dRYuTuBE7i
/FGqder/oIINjEs0tTdLYAWueugprPmAw/CvbH/QV0Xpeppzesm+By7C1Mg3nLyn/8Zfile0jY+p
eRO7s8tnmyDiV5Hi2+hY2e6w4WnXXufgf3GJrdX2Nau5kJlyCfkeE/y7pjX1sT20xNYKoED8+BSg
8oesqmZPE4pxYoP4M7slavsmvBjeFttfkP8Ixj+NJTaCQVb9Ksd1FSx9IuiDuRquZPU6jBSONfqB
mxpg93WaV050g3zq0RDXKEvE6WZrCEVyOu9cwNDGJKd8lAh/FUpWBuDoR2gQm/ha+fu24QixFqJ7
ZYahGgX5qZcEdU6O9ctJghVOx746tbW7sNLDoCvY9v/QQi2rLkfFVc0b1VrBYF+0jPrH6GJOEvXq
rU5eqbdSTGNbwuMixteuyh3+KZtHbgKGNvn5aWVZ1swGCnCFAiaiikr4aWpRvJJZ2+/SkoxBhmUv
L3p1lBxFcBIMtqhkPWYAAxk8+vTOufQqL7LHUvhRXeMQPTLZEbyk9JxcfmrjCOKu6d+CkK24Aijm
RQ6VeknTDGGkdH9lpkjGvFYO+sjzvSp1eBTO8BOMK9mnxB/f8FQE9vZd/6Pqdx+0ErEFxHfNTOMo
CDuzf0xhKcMyaG1BcwaY3DhF1OuYbZmRDuqq4hdR/gXdvxZcyRQBHnfbTn0l4Voani7skUrdexIp
3ycaIQGPVIclCOWY+cgQUhbHyYSd/FWvIu3nJQowFlhyc1VQh+Q8gjRdcWCP+l7VD4OyiYxnQq5z
tkLPjVxBuTOjdVMo3gucGxSxgJtmBprykffSnLJWHylbUoPbfjTtkedVT6FfsbOCfyIYGAuYCnxF
5U01GMJ9jzH4B/dPSXaitlURJmCHblER+nc8YUr/kJVtGlOL8ggQ3kAzXZYwu/caL0akO+b0dX6U
bFdN87hqi4sy9i8KNjCZwqWnwolYLA7epS+ueaRRwH6byVHKSLGdxqzLqNkgMcH8m8BHbrxNr7yl
Dp5hstB/RETNMFbq4RhiXszip5/+hNZZyzbq06vnFrxKJsjw2VSctIwDpAQpOSJDmc+TwrLs/RnI
BE+/iPVEzUKnFXNB0xm78rZr/U0LSi7krCWYRkKQOCnrJ79i7TWLRlwNiiNANMseGXrLQT1reAJC
FP9yaifpVsCdBbVBncs/srySaONi9xgh/02FI31jgkpbmEBl/4pmwc57SKkLEPGxajhaIMg64k4J
TyUP/Al/yXjX/jkeRZLAAG6i4wKxRPxU0yWOObRzb9yO4k5qP4VwIY04kHd8rCiwm2GJ42NWfgvT
/qNFO8vgj9Fmw4NgYlnTgoVZ/EtcW++ocLxfobc79cPwOHYdDYCDItFz0eH40r+8sGY6kpuGAYT6
jOR54TNXuMdcEUjPHQwE0l5NAYLdBwUNTf4whK8WxELsXczqhE2MQaTW3uATV94jMgwGnDQQzapH
2SB1UBpwwXnWwuO/jExwOgNtASd3q3wb1TVt+NHjfRvtQYN1OMdjd6MUfzg6dfHHHBYqSbo4vOTG
kQRCuEeXb/LTN0dQjW37aMHS9tatpywT5Hcg50s9Pg8Y7WpUuT4/CkER84jRljQR+Ca5IntMK8TN
sxC9ZRamtijfa3c1saEMWx2fA7PMCt1iQ/Wa7dLesTTsHclRhiljrNRyQ+gZJ/jWiLa+emBvhIfv
pyBGbFRYExPzMkonOkBd3WfNviM0O9lE+ULQbQ/vr7jFa6hm74pBZmTefe1qNn9AHXLj1GdX5Ikc
BkWy40ouQ15jeygpn09Nwb/DphW6D3m3sF8XVbFK/V3Be14lycKXLyrachiD00WU+6uhvqb1Fb06
kM5dUazrb65VzqGc9KL47vl0NbNYgsC8QBuSGJe2PzPEN0fA9ZdE3nNFdS9dRrX3BYJqXlxZMbPS
YIUZcIdl5GVw2hCagN28XiF6UglkkS9tdpXeSXSpm3Zef6VsOkU+VZJAXpLJ3dqQeihGtkRkF8cx
KvsguKIgyvh9GeWwH0ffa141erMp76FCqB3hZpVRl8dQj1JL2WK948F+6TvRWqbFsUE2H3hXt1m7
0iI1tnFdn0CWLQImRoEHDxGmMBlgDTpumcXwEqt2oTKQGp1Jlz88SsNDan3ByyzGlD1OVNpcSHlj
B/fWbK9wUxeMZtKR7Vp4AIELd85tf+E+VCXJKAG6QfK1lL0wnrUGuFhyEZtzD3fT3WrxTwTwJO5/
M+0U5dzRjJJKx0RAA5CXQNOShWh7ivyXOzxrJOwcSM/A/y1VRKbmFrBdTlqx1S+K3FoKlH7CixLB
nK5KLL4QUxMKF5HFDqUgfvoMiQ1mWDbeSXvzunX88AM0saoKoOyM+ojmWEAyiz6sh/mK2qbUvga4
HS3KXsv67dPNyBbDdD+d+JTlwfagw+vNi0Z5yEFsmshLoEP5aDFUhlBxwLkabgTNbu86TFJ83P4G
hxBD2zxecLnnEOxQ/EpM800id+1u/GFcr7UfCUVFT/Y2k9ZdJG1SfVdQHvbavYu2g7Dq+YLkATKY
xAYk09YcM6MWnaOUMbg0590DFa/w2/n1V0faX11T0BpQoK6qss9ZV5VnYdyDM5rTVGMs4RRMfUcH
3QJPiahvV7RbPoNJLK3aIajiKt/zyKXsDRn7ZMZvQpnFFAGyUaVzhXQ/lXHs44NKUFcT5hzdpOcA
OJa/BwMGCuP3GsVcspfzmUHlNaCGRZpQLHnA1fCgiWuP3p9cSppy6AnFjJlPpb+lexD+Q9ctiHao
zUXvqZSvIvxVgSGLZNKO0wJQrh95sbHgueY3mRsZc3+9VfsTXzJEBdU6TKSTjn09aeM0/AUjuITp
cPnJFVidWxnBCCBza6VX6DkRC65aUFgwD8Wtq5GzhxqtWtSooTjtmS9Mkgt0/5wvOe9B3CM9aB9Y
VBZldI300dFbkkL6+i7rPxjZnFHDjQQW1psL6kVFB61m9WwQAPL3SNn4s6mssv3nr2NeHiQuours
aSBmIDvpVJj5PINh3ZKNTupNo4lLVb4m5TMUyrVWP/Bml8HLTTXuLNSmxrk1Xk2Ag5OZlNJeB+ax
MWV040rLEbmAFB6a6o9gQ7tCVCdTGKAS7L1hpYQqWmz/VBBeXvLxWwwOQZP61VwAUpEjTFQpzyLt
HSXrJjuV5d7DehBAJlbC9B5j/bcw3xWSI7inGP2jktgBBbgFY2cgqTuWdeZKk7yZUYv66MGrk3I5
7wDKEXe/8Gt5psJVaVpSEJ2CvZtIWCw60hYSEpYwZ3T/BrLV/G8LGhyrQja21a4mVCuurgnxEh6n
oqk5veeEzGyBAc861o04HuAlEaGDfsVkDz2GOnssFkMY/zrScIF60j+siJRatyMJVa5tEqRQMMEI
a84wehy8TXO1Q0fBmEUhC8sqouWgfgJdp+yQ0b+gWxyccmBVoo84X5i4LHBWpmz51CFAtYjDH+sU
I9QehoKOB9ai+pEhkQJe5xHaYyOzQ+Rdaf9FaMxqDC99wF6ViyNC/4PBAHE11jFZm8sStnzy0FSj
ucEGPSIz26iKhQAzRt9a/UguvIOyimasK8JwnRCAMlhONZny797w25hnDFa4K89uyTnI5hY2mZqe
LeEluN+JuYOzOO+He+ueY+mlFq8SaB7dwXhI04MfvmX5nBNe6fHCldx6Q88KkuUK5QiEggE+ls/5
w8ywkBOu3C880/NQuon/cXQeu40jURT9IgLFWOTWClSwJFuyZbc3hGMx5/z1czjALAaYnm63RFa9
cO+56c1qP+b4XfdODWu0yb0L1DqsPGNW3XYVrJTHZNVgTm1wPobcW+RFsj9k5DLP7jkbKz9k6hU1
p8V/XwpUXPVvEru3aVHJhqQyZtG3V1IzwifM6aqhJTzU+kUQPuM+D2n3MAzLDQbWAzxn0l5CtzwS
OeqF7zFiecNEd6gRzxTyO1Ab9Fm8S5kZ9vjEyINbZQwaDdR9DvaL0jYBiyxf6HAXePq9nnvGKDaj
pm3YK4DoZhXttEww6Vsqa0egAxeGjlz8u69ZkTWt4sQ2H4uhYnFb/bVA5iRPBZgyLmqA6mYEvqra
VF29g+C9iRAqjj1FTRQgzdzZ9WmILULbkptef8ekOqakEdX1W9UqYoCuRIXY7W4YD0FeXiIrwavj
PgiWU5VJ89pPG4KoGed8FMuPvnwYTbeZPIe7IGcX7ngoVpe2CmhLxADDOJSGzRfRAoRt+7/MjM+N
rf9qqJnC4X+Byqpjdqm5L6ZzIbsAFA0XDLwQ22wRno74qLt1ihqBqanjYaPbcu2FLe47Fh8x0Cgj
+sEZAVSTmilEn7637KPB5gBJamA9B/Ld7R+tmON28K0mPVbvBrXNzCK5wPTaSnulkg/Z/2/WIspb
A9tzIrK7QkLYNyYQY5JakngbUbkNWvgQ0PTMgAG8BlPicMsSLohdxjTNcdkXzkQgWRR/rDUfG33p
DZ8t5ykaPHbGgPGg6A2+h4amz1aZ9V0UP7NIcP7P8Ae3NZvlpvxCzXjW4vcQ9bn2z6Wkoz6r3W2H
xhf9Z6QQFrEU3es1j9mxbMEBmQfRkptknIT6FOyrS1QqYsWQ7qk07ctkZ/ecVR2NiJUfOtD3KXK8
WSdHNHm0Q2vJRFgJNIEuth1ZfMty2nbjH4iZBHNEjUCNcQx7/QUyb541y+/FwXXMY5JLDFcDlbvJ
l72QwYAGUJO5NbTK8ao730S0zch74Nnjf2naLxPdDcG2rOoPQFtMRofjcIuNBcH60JoM32wyfXeK
xV2I92fNS0DAT/gtpycKZEN7i12MRIxAXFQxaf9aVpAexGuRxIDGqLXg5C7pTkwAguwxG148I8GY
R2mOEMVYFzxNDV+CHr1XLtcJaedDjlDWhRS6jdMvxM+qu/bls1UB7uPvnK5c5ABY5B5aiRUerbbF
xpx55NrUweyvB+8dOUGcm2uTjaivgldXAxhorAXnt+b2WzjbDzHDLRgqIcsKjqzEXedQqMJ9ou9D
2wF5fB8DxGcQOtlasY75sXjWK/wIhWy2NhZJEjr5kyYA/kz+xuTmOXSfA5/WDfVrzb9Vwc4ST2I6
ZvVh/MvA9bmTtqqQiyy9LFs2vXkivxL1B9FXj0WOBv1pnpF0sFcLkNScaZrifqdjGOoZ/I0RU4P2
nAw/ll0BIsY4cJQGGdI6P+13UbKXXphlKRXrsK0ZalnZCCJuDT4SM5S05YPCPJWKeSPd3k906ili
hDMYg6gpm80EWj/AHrBQRHp7h/wtQxqoRLGXxmuEdH9Mi/Xyu2QMU4oWH1N8ayEEKr9qT1N30Fzm
SfvsNdfeOvW1eAz4p0LQZW7q4JDBy2rAwswvWrRFyqnY/Zg8As/4dNzyKiO0kzDNayId9WUFCFLL
BHJlYOWYkCORw/eMufMUoFYp2H9MjKMTOt5cVec5WRa6sEybSWxRQ21DLPcp3gPi7D4nmoC27/at
l+JSZ9akM4wN0z3vFNmcNpPK6kkVnY/oMuXRUMTrHZniTpa/5BMAjyOVagCgc8G0FJrbnOwOsSXc
y0v26bhx0qeUBEX1SANByMMiRMYorgj37Jm3424khNVFk8kMc1zbDO5boJovXenDe7ETH1oTtpGJ
BUy5m4ytYaLbuGu43G9GdSmMVYm3JydRJogTmD03rtBuRhXxxZ/TN/E/wfZVie3IooUdML4XlBke
CdCN+VXgIi3bi9Pt6/zWogkYfxtq7briMmreCHN7oFskeiC1l/SM754J+1jP3BakdrTFKWWR33Bg
C/k/WnQy/83i0jTsKQzfUN4j3TQTOouzYg59y4rWVT376NVxN5ijhkLmbtACJfHbFPfbon5WKVsk
tS/J2ErYzkLqzUTgjzaVw0UZWPYHrpKRqQ5e1/YqWDtbRBbzARp8YBa5nWzGM8bFr2X/N4O3beCD
43gnIufcj5vWvlWI/Fv37oqa8vspUY9tdJLUgYbmUWA/hubFa59syXpFHL38Psp0PdFJO+U/U4ew
KgjcxtyKE7IqQCumartAV8b0lJnPtfkXspbQ9Hu5oOyHg4fl0c4+rS5jBpcj4D4R2Uz8dWzSifEr
GlKwys+sJLQNJgPl0tkVzykJbdi3o7ci2ZFkxBQGIe9uissDUzo9eCrQQ6TYqTT543FITDSTdXOr
u60JVhgHCCBzFDdQxcA3vsRy2zVqnYfJrSDHTX8ao1M4/0M0EHnLRL21a7LJrLWSpJZ67930rOxz
RRUOQ3475ztYLJiZTBuHHlLVRaEX4FvPyJV/m5lxdLx4zNTxUiuyVZON5rRb1Js9JIKIKXiQUxzj
3UJlphtIPuBYG386aJp4cHFv+nq5j0K280odRPQUDt8Jqn+jNCgpYt+12SBoby0HuY6l1VGLlxMp
wMKfZvPRxReRUvhucZrt++g8B1e3vkniIJwc1c+41YsLAzOoySg8aWdbVtxfylrmSDDTkXj8RsY6
JSYpeHOGU58jHUIQZHsAxVCqx9ZVe/c8Z+2pfzExnhXviqWt0GkRz+ZY2DZXFQu/nC1FuMvkQULd
LXTjqDQW2DaNBe92/OzqLwnIBig621abCXput2kDtKvWmSEDmESAJxnM6mbtV3HNiu3HpRHCpf8g
ES3wXSctHlQ+8BpXCWYG7iQ0txtAOw4aVeefBb4nGveBc6iCt3E8WpX2y/78ljc5q2gHnz2XCLEP
glxUxVFAuNrOcQPOF+hfBTJ4jb+0gV9b7MPkR4/+dazQRjntu+GQ1wNNaL8lbNPvDfYS1PIRvouB
wWBJ4kSRQeTusuYj1iLMT946jZ5Kz4U2aEuk6UyodKffuYa3X57e8qNhNkBqOVrlkunY/CpcGm/R
E1mdvc3sho3ks0NYU2LhyVDBWDn1BlKMNEDxVnq/bn+Kx44tISY2PWSF420Qd35GjOECPXxsTXRl
igFfAPm37k9zO6EsAcjPRLzDWKFs8ssA0wQeN5U5NsfB+b9bJQuQXkwFzlrSD3Zkaml5jbgeH00z
Nn6F/sQx8Klz8/bseSm7Eqt5z2Em4Q8Y9y6xaIZugSXA0THyY8zOQ2rVfjnfHea8lMvqZUYW45EO
pBtwrikRkTfGzPFNAxccT1pqNgcEMGvZOLtohocE2a5qJXrpZTbyGs1gukO5UTZxovi/jX5di5s9
hhsCCmnl7yOPv8F0sCcmjjC01vmFwACsIzrlCXnoMduaLB/+MMExTmsCllvkRltyOxUp9hM5bZVj
ftg4WlM2Ue5NK5jJpv6A1TTj8EhQ3AcKNiZOn3Zk/gje2ETwH7m82nJPO0Z1ztoV40rAx4wZbiVb
jqKmftfQpNVYw7vgILsv7i2F+KXAwJDmpLdJcY/YfwFFw1UhNzMh8GjNA3JsNat8zmeTYOnqDWdt
NrXflQPZfyygGRTYk8gYRBSZRMFaaz8nAWjDMh8Vb2fuLuphtU85aAo7ozPE9MAjW1XDNmyZz7Or
iLnOex6aosYjrvYtM/Sh/cy6J4KDLqSKr4jEfpCYvj1kVnY9nXPnvkAWhPeYoiMY5gDTbrdyU4Ru
bQLrySNcwkLqobzw7LDdkNU3v/C5K8y9mD/6AkMn86k627Yk03nF9IrRgLVOvpCMNxFCo0BnZIkT
Oam9o5sdBfgyp/L8Lo0uVc+sLdM+3HoyHnqAtfIzZD2q8GJmDLBic2WCrNViRPV5sU0wpXv9zskf
exQVY7Y3427t8iqLeafQbU/FSUM64jG8M8A458N3Sec+obHRe5zewMG5zPm7W5vOuMDe2841Bl9S
GCS05zoFfV3cWhQSwfLxjvwRCcp0e0LAMXXIx88lgnRizB9iTxxikZEiE69yIzukM9MVtKLop4ru
lY9hT9YdjCsuE9QFpq58LXsk9IbxGhzzspqxxCxEzm4dpfpjVYeXesL9g02mg9LpOO1OH5j+2jkl
b/1EQOTOWOy8RnrN5LgrMYhYiBoLFrdGe3W4Hj2dZrenu6/CkrgxjZT6v2xKp4e66y9RSBomDDlP
eLRwPsyitddkazoLXzOpkuhEA/ZF1FZ9x3ospJK0XwOshUHDKRq5/VqvzEf6/5ckZFrvQnY4dZCp
KaLWHuKHvCtXJm2qhqUgI/tm6iDXwnRzTJCwrbvWTJjtGK6ALnXwrU1T22t0vh0HyN0c/M7wvgaa
1IBnObb0v5ndGHcH21Zr5Rr2mp055puVwMJdmLQHZvIe2+U9pMnUWey2mcHMot+2WHFQXj70/a+E
3zdXFM5hBS2Cub5yLvoQr0dk3ylCHQjO28WZzRxva6qB3Sf1g+632aErnI0dv0jG+hoJjOn0Y0eQ
ec3vqUL38Wm74Gg6iNdmfPJQNWsyfR2d8d+knRD2jQbaRzcl2Q2CZO/noryTKIKsfRhwMlrqu5iS
Y6+8RR+7zsvyxZEvbWFDxmkAYxcKEgaMn/bZq1+le5JmgXzrw6uJwxrxHCo43a37XLbDs43YO+DK
briHTbR23b1BY0UYSgLrOnsdpDxGyttlZoMsgFMtmy6h5v1MVQQ5D2nyiCSmDnEu3joPs2ZB3Qvc
iWBgw0YuaSxWqlvRa8y27UPUyt0QB2zSUTZUoONIecC8izK/xakX0fZYP7BaV0VM67qIGrge4VBb
dkyH+26Y7wnTKSP56iSj9tj+JVuW7kkHbMOyU2Hqi5pdMpGl14bEscb0Dxed577rgC/g7ijU54yY
N1DdxIamxl8OGiksr0aO5Uaz1yhG8PPn+Tez8rEiKzL7qT3324sWCReBLfqwtlgmsipgX+ttCoZr
Exa2oUFRjQPN6TRCRi6drPmudxpqX5OXx2RMUQz5NV2yPgPKNXL2+uFeclRWPWfwhTWmYP0WmjeQ
8pX3WNpULvWrhzsopnsJj2aHMIYwgMJi/vwvxh5uqoD4Efpgtt9Rp1iHnTy5bLUXfdGA6vl3qr5q
C6SqesoSxMADVmDO6yUWo5jAVHfgQQgC0pnUjXIL5552P6bzBaJRRe5mMMybBh9jRkAFo3vds63N
8Ks53MtBBtIziHYz2+xwWf7yYDR8ZzVIPxGJ1wBTQGcIqOoDwl5rFxM7plXycY7iA7xCQsWWl5ts
b7Cvl6wh+CPgqIzR1Fs49pQH4oyrxFP9Vl8ktohy2LObv43ZPeAYrbx6Mxfuvz4ZM8ZZ0qfyIwgu
YckKuZMINAfONBpVz34eQ4YFDH5niSqIh9HAKDuG14btOv8jz+UXyVP7qIUDznPNRBbD/MGFQFS3
AM7Fu0Vf2BjrAbW3XZGdncPOudXkkDRYDUuMSFXbw72UD2X+Ndu4WhnvNqaH241UtLLZOngXZAZd
3z3EOBB11kNjVm1rPNEiq/eTHdOyRhuNxXZpHNPpOVDtsSFOOavFycSeYRXpKrNPQZrtIiLSIfN9
mH17yFwTCEZHNOohWXLo7GspDFaB6FIZ0Bh99qexVUyExs0DDT1bkoWPDe9ZZSPyQo5k4IgZGDtG
ibUbVL6ve/Tz5uRnSCbJjNkk1HsOkkbDjfyygaxVVx9TL99SZ0Kk9V0wgdQB18rAWMXtv6wwT7HN
+pnDKvXaK3Hla5Otd1cbrD3nM0C3h4gBRSVgIQzFeVHFJwD2CgYO4OquED8IwXlxbZrklm1iq6+5
TAkNNo+G223BCtTF02h0S+bIz5KdPFLP1uI6xt2TTs2Tz5KirvVrz9mTxv1gpdVrGw70FW9490Cv
phtJ1VJU1Ua3+v1EceK1AeS0+yI106gKXeIWDaq7HttaUqr94ExHS7h+2ed+tXQ9MOso50mIIT/A
5e1gR046cQxiPU/EO90WqhSxjREWiiF6idRdZfrF9pABM9NrJxKWnlO0ABX1YTZdA0FMDh4qfK57
TwN3xtk1caDFuP7ywLgb2GzZT0Qd2Z/sywyiYAn32+ZJsQ3+54XaG4peXvTet0oUFgHxuXNxiRls
WfXG5RUrtc8ue7KcGGg0WyryTYcIMAjOwEmcq4ZxYJ39jcm8LWmWWj04emHku2l+Ger8UAFncPm4
FQdECeYor99RnNINtFc+/BiNlIVoru/mq1U89hYliBuxu6ao0qCQuQ21Yu6dWxWcAplcZOeu05G+
jUTECrMr2544qf2xMrcxiYWpEW8tRKteIraGLg8qAqNGGywYCOjcJJjgpTBOwGaL5sWikPBe4wj7
aOAgISLHoaTpqfkxf1jmuEa0GvDhN8i2WCGuxqq4DDg1FUCePCCtga1hYLEaoCiWbDf2DsuDshzR
CuLfp10XUhBXUvh5c3DRs6aYrEqYWTZudyAfUI79AC6NI+Gx5G8hDWpUJ1z1jIq4n/IyObqkUsla
nSgkUdQF5wizi9XnmzBiX6WpnT7JXdOWm5K6HNA+ct3m2gbaa437tmUrMGKAnhmVTBlncdBtWPQP
PbMQEcKZ0zcB/BSRD7zDbGU3Jv+FSLCVNNNdaDFXGYJDSdaR40Bq4odyLKxkd6clvwHpJ59BovOO
4Lsr0ZG7mFGt76D6ID8wiN90Jg65EmsPFEMOXMordlRGfhTMb55DtlU4cHfSB2H1ts2vGlBYyDZ/
EC9Zvk4EOj/4hL1VrYaZ4jBwnmZbY0RALI0N/AcFx6IVkRNDrhwclwmI2Bu2HYPXoFf/WpI2kwxd
Y1bzKiB1hg0RAP+oEVYgN9hZM0L2lFIMv44Vp0fb8X5M6yspqKqVdvNM5zTooz+YI+Z0fTNR+o+h
9qJ5hFK07akN/rrpJ4vWLZdjrJb6SD9KT4OB9tHYr/HsbZT4HZxfzQ6ugv5imdc31Z/pDCuFTGJM
BfNY81C59DlpvQHBtzZxmgjmBBl/VcN8NuCSjxmbY9rJhCMCG6/GDheqG5C9Dl1cA32YfR/WH6sC
qok0qZ53NEMvTuhhCMO6y5S48VI6+WCdNEAr3GF+l8idekyjnR6dJpwwZTj6ocZgs7IOutnuyzQ8
2uxVx/rVas7dyOZHMAYMAgtHNmtU7A4OpCE8VmcceDtdaEg3vGdYgTC2MVdSiqNo2GVW/6jYHbsJ
noUI46zhYibKyUcJ9hKthy6QjHY5/1PabOq0/pyncS+ZrLh95TszmjTZcV3waU/kKgBCAIb+OPXV
XbrpIXbnZ2UwQ5PR3sIGXkBg7gXzyjk69uimxUTUqgOSwUl8OMz+OL4pd3qh6GNCKjaJB63WRAph
FXAgIjtHv5DiQHcPHqwZgfldYcHsArIzihrM4sggSKFKZTmLINlIdKD3zXVyzh09c0pKrwjyvwZq
+kMRm8+KJV9HcEnDpDOdKz8vxVOCxKHzDCJRvyP1ypbclxp2CciOTVWj/l12D7BmegeanHms+dVa
g3UUnBhrzmPLysXijBgQ+Q4jlJVQR1KenJsyeuGlP09z+ObaCfeE4eSrUb/rTOWN6s6waScLwKsI
okp2VBliLa36KQj8Icx5B7j3dyp9+NvbEJFf2P6jE6R6VQ8U+hiLkJlehpBS23RQxOSgjPDU4jJK
od3H8ljo35Xa19yNPHNHe3JfdNLYa+DQ2cgnsEQZ0iUE83zsvfGnTRjYY29LyGYJyaTUFack+N6J
usW1P9oy8gs2w1OBs3VksaQ/LHE4jeQ2Qs8XxtVPPpLd6dB0pU26nfAdCIbUfUg9wvHjApPTnb+B
8ZE2qVMAF6GGdFBG+k3oC8WTlhponG3dkOXiKU1WBpj5tqM7RUtgow+OxY+N4EsJgdWywtoBf9Uy
n0ZR+8sUNjeczifvdnFjga1TsC9exvZN4K2N4AEF00GvqHcFl30Ju4XN5mPIm1pV9p1kkFdEnM9B
izfHyZZDO4KmFz3S6DzJGBYei7/WXEsKVY3QHlZkD7pgbmUwMsgZbgah6QtNP42cx9EEJnKQf1G+
rHD5zWwsEBZrZ2AZ/xQzgRFhX22jb4e8M2nbMSuulcd8KZz2MetXDxNvFucHZbGZa2t2zdmqJRqs
wXGgOdU+00nmw2M6DfTWofw28uFec9xkmkHBZaF/M+U9rRA4Ul8XiVpYLyzAqqOprjmck1z1T+ls
bdwmfFdAHd0iPY5Zc+3ZGIgp3Ws1T9uS/1ChlzGTV36bWyM/q3k8hbVkIFSuAOxvioFXtSVyCh6f
MU6bge2/sRiEpPtmhTSuY3nIAUVUKfIU0/ttUztCs9oB25FXIggjPG16kN1rjhuiCBCUR/OjlYD1
4zMslCD4K9+Ug3fq8IqJuX8JKbznCd9UAv6nBJJXbHll9nJU+Bba2Se6noKd6bfuiK0w761FBacr
/AcpD4TToJczavEW188YzbzE2ZdDgV6dkjDV0wspDk/W8FWm96Gfj5XF+VjZj54puHu+ljAXGyhf
aa31EcsfWGfResd5nPayrIDJefpmaBkrhVj2Ve+RFYBOUbRQibJzC2XBSz1sD5TNVXUzcgQteeQL
IvaaBGmEy/y07Y6mdLhCFEkmHYUaTYONYjXo85dycnaOQPDrACCq7EOY3UWAFGVJESEKoZPerQCX
VA0THoJl0VdjQWQihYJLmfY2MU7D7NxV3e4a0zz3keub7BztPFzpojxUctxadXvM2gIZEBIzRpZ/
VZAdh4rncLkEhwbvcLq1CLUyJxYi0tkOZX0fkk+Vfc0tcJOq2AL45hhiy5T3W3NWh0wM+yiZn4Ky
3HjontkCMflOVtaM7Qtnszk/mszAgk5uuJjRN2WwjYi51D9aj2x1b+1CJ62EPBsNe5JE7DrkKll6
igIuE9WT3/vDQ4Ghh/Q8KMbjTAsFnZF0d+5g+6xiMJWQ3Htl7wcPliJLmAJiSKVLtDmMDafE4Iwd
ri47/4FsljCKfIOsJcwSlly6hsXl6hxIvwIAzkqEBWBImq0oBtxl3gkkTdsXzwHiQe7a29R06yHH
TmArdiOUvjXAoFn7yuhKDWSYlqoe09D149j5VgOaDdHsdGvmQNy48W3pQWLRvNNvsUZIWbZ1KEk+
SpRxI2LvWQyHMqqRGP+qFkW+xKu5SBFatC962V8ygT1FFxdTur5dlzi5xsNog9xPQpIg2H5rUj/V
XrAPTLmx++aq6Q7GOcgdTFTlpDCknR2SwWfX73Swdv9yvd+kJYcpSsWUiWGvY6ktdqpBCUvJbVf1
VzZ81Eikc+/TZrQNe/bFm1lvy8InPI4U5zT9SLiRw2jClDOGx3BgQBu3X44T3krW7+vU6bD4BCzg
LX1YbEgJBmhh32V/ccv8pLxkNWY3uVjqMSW60aOo0kOGQ7hnAwQEgQkb79owcD46t4V0ksP5S+Jd
Ub2nc3yU7bMFQSZKphNmD7/C0+A54yWNZyydOAEQjZvWgOm7WcUj5d8CFhjcfyWSAbMbXqYpO8rB
uBnEbAlV3q2QGdnobFr0QA+TgCcI1NUZUENSWAZ2tjj+52sYzsA0sqsuK7SM5a9WBSz7BuZE8bfe
FJR/Aw9d19lgc+LxHZUdaUiKuVATuQw7rDoghirw44ggJdIsJfCKokx8gRZlrs7VlD+bOhlXqE/y
OHvyDDgE8pSoCHxVkxF/l2gUI9ZjGf2oXNLNIuoL2dJUdrplgncYcUj2BSCXSn8LM6aYU7OojYFg
QLy1kowQDKT8409nMU2HVrcRQXcQk8P0p/STSWGIBwTeGqeqwS/kFetgUAY6Gqq02TuFeX+1kADH
HG2aaM/KdZ7LJDpLMW2NxN4Necf92eGwkMTXXOzidQ6etIlyZpSX1tWx/uMiyMrnuDCPU9jsXdxb
MxrjxtCeNFdilWQwTNSl2XeXBOJ0HcLk92ZvPylkjSZg62XmTPZComHBpJvS6u6kICtHCy0QSB7E
aC7q7JiMYlX3717a+srmioQeN8h61ZKKGHEM8eexZELEHabHxYhelQKyr+FTny+Ib52jS/lJl+1t
zT5rXNaDUjz1RJ2DkYoygJJkBNkjneGiV+eSj030vILBJFqJcabAC+1Vky1acrRzZsx4scXMzgGu
q30lfiZCIwz2amks9h4UlARgMfwZ0rvNfWdMu0rjt8wMTBboz2z4F4EE2DuFoL+G51C66rlouj9E
eLsmsl/DKmqYLtCLYcpFnzqgcITa2xnF3V1ivWPEmh0yqnjpg3Evtd5wofJDa4G5zPY4u/hYP1P6
tGZxu2jsNVLd+jC09rEPghetaH45Si5TbZ+nuPizJKqgHG2moFd0ZghSCXvTgoz43vUMBj0Gw8qO
vjHjhgClCtpWztzbbmTyQndfxSLAbjLsj0bgHLukBLDr4lwMq/CVQfJaFQpvFrDgB+60h67EOBR9
9Pp7Pd2qcvb7IGFPR1DqUOyX6CZ6ygfTDLdSTr+tqjn1KFWruiLSEyq6nlMdc5/0kNAhkaOBaegB
54iwmTjb62X6Uss3w+SJqSkeTEsCVIaPFEBlkkhExoaE2oHOVXPZhke1e000QHlGfOg5qybYDnJQ
Rys1zxmBO2CaLNTs/OQRIL5eVf+m0rhbHnHYtPtaJvdpa4EggV0Z6LafudqOAeaKGntnQ6WKXeFr
FMKM97aDMbzEubGs93AwYOjixNXS5hDFEwsMh2FTvm4V+8y0vTUs+LYhb34+DNuJo1QhPZga69wA
xG9l8dm1w0F3aLUzez2n5SmDm2ey/M21v6B4SYjCYzyLTxuTjpET8zsj8CH2iOaLgSFufgu1p9aC
bcTNmcc4Osv4pSPHxy4KwlrzQxIOO7f6Gqjzu2Ze9f3NobahW8FZjvCtTa4l/i08qYBo7m4xvhcz
WqCByHP7Rtf7r8DTF+mGb2JN1tKSaU8D9xh3j4IryX2tLUAFOqw+elQtUrJ4EX6sB0CdgUUemNM+
Nqq8JvFwc3L9quVQh2cTKAm4R+G8jOnwaatuV047F3tkVWvrsqMGtEnf0IJ/ZeOsZnazLgMHMWD2
ZEwVTzqyhIlvutWZNqQ/keYSi7T4BET0QxD5tZ/wn3e6+zqU/UcDt+whbBZAun6ExUmrpOAazbl5
RTh7lTGSeG3E0WdToujo1UrTAV/l4t4SHxUO6ZQPMMMPW+gjzLcZD05VPjVOctBJNzJk8A0B/pFF
PNxfdfUwh3QW32Y+PFemfKpM4lbINDIQVaMQeeZiGJlkMdHSUL5G2SWzi6vOXC+eGo1JeeBbdXG0
c9I+S9rDAmk0MhNb8z5qE221EC9aq59cEwfboFoCjiLfRBMzm9bZyl1fhbHfeEiJkOvYA5VWbLwA
8YdkBJuMic15FEw2c4fDoQvZfYiIGgLmjdHUt7iytrpwX4uKxqZNxm3dKWpEC1UZWSuZ/eGhCMDb
9RtRnhA/8ux0oYOJdsL9DHM9i3WbWgEJi9IIew8AVKsld6iLxJK8DW3Eitla1Kp+1Rv1ZHn9baAJ
ZaAJetEADDcWyNghp/HZ+w2QppbBHb3wJUMIIpKQKWbz6PFVl1o2P4wegXiuKugOU19v241DTdvE
2jNTCyICe9jCWAGn4a1o6Jkxhvc0+JHRA1mi7EtsDsU2DulZhjd6zV86VHxCKMyqkuFYBTEfhTyT
R2b00rpXrCtSfJfp2PwYPbtPgxyVal6NKUpyNT4a7Do1+MV8ODTL2X4Kx62Texth2XgM5Sb0XIKp
gVVAmdVpVxBJr2cIAFpnrB28PxLKq4VUxWHc1UXyNvRpv87cJRYMrUrpvRcmuEDKDqdp2D/Vn9yw
zioL3X2nV/QXOMWj0Yvxry9IatriBaTdKHHrUzS7pXPGiUf4bYCfrACM8dd0MLLy97wtKdnMx9qa
jk3pHMtmPpdZ+pz1iR9kcMeM2tpH5ksIC8hsEcI6DC6QoFtsY1dTbSBQkIazYzLy1ITmqljmjF55
YuH9m5ZgcCXYrSIiGS6buxNKTjT2WXyuQhDqOQEAqeayp0L4WnB2bubGuknO2TAokFWWeEaxJGO4
y2IIVQVq6FjWR61un/uiORN0ty0pJYBGme9lilyijDs29FqyKmoXP64DX8PYFH1Fn2rmN2dg2jqU
F6ZiZ/wuGAX0e210Ak0Wx7rs6J2K2KGXzD5b0ynJuHDZ14rqYGv9WzHlX148rOfcObZmdGXEzUwJ
PAsJk8B91Rb3+3fvsbZvK8IYG15DzNr8i4SIYMvi3Sjng+qS31xlhJlpxwRtul06PArRs9Uj/ec/
srxgItU2wVaXjIoydbQpiWIXWWKlsYAIGb43+BI5IIkZMaC6zWQFNwkLJ4ElTYWUtC6lWIErW6+C
ry7LH9H372pyDJSJHNYIf0UyPJUG4N9Cm309QcHsTdZL6BqfvQ0+M0bONVGmhb1EpUglDWp8qpnH
kCMlZ8d7GDsmnTmsmNzu4rUr5v1gDkRQYyqzGxYNHnxi/DwBVrWqzc9GUJ6cMftLZE/WN/jYQpWb
xGgJ9rOrbT4QL6bFh4xYYq6b4kCdiqsB6Yfu7nN6Gqf+l6INbGZ1qQV8awkJi/mWnpJan3orS8Yv
VSJ8gn4p8KE9W6R1V039wupwY8DwJlwJV1IonjJ2ibPVrTUdeZDunA1BfVlMWEqMas+Hh4hM2wyL
Myrpmi3jpeMwG+cgQi5DwVrn/ckQ5q2IOPCz/BQm3jbLxV+ioeupUAO5DiHrRqNwhZdbD5ohkhu8
ojq7NWqU/0g6k+XIlSzJ/kpJrQvSgGEytHT1gvSZdCfpHIMbCIcIzDAAZhi/vg+qNymSme9FkO6A
DVdVj44SH1GIR5VplsDEVj75GMtuZvTQKkRoY5qHAZHs/bK8TCHkQJ1YBPFtuVs4XU8YpZw8uwtD
5KgC5c92WgzF03PWmUsePTuiPCb2cJdl3g99YVsV5HeNzYbc2mdhkL5diqxC/HHAKZMmvp1k8yeN
0pc2mXGl+fdFhE4/I6hTe4vnBEAB5nCv/qjC5WX9qNQI/M1WO14D4rFEe5CtCkaXSTIRtE3+dTGg
hcZSD701PKSELK2ILSJ3zz4U53xY9nkacYMRhF7Sf4MCty081yXgN3Fmw4uTqstk+S8aHcvqEUsE
ycJJQh7BQ3GjypJZt+SeNAj8CBy0QK+Ju9mx926PY2imAM5jJ0mN/9TPBdsUsJTJvlLSe1MP/gbd
/BCUtLRxTr6pqeqsnR5gOqcYHORD77zHEQZ99GQqqiOydqSVIA1XQXexfQYbirBb7HO/nTinE7qm
StH4m7QhjDJn1b22CUIbH3eeGQhC1qsBVqenRYavVU6hHRHNNeOESeWoSfh0tvPROtNLH6zOFRXv
7WjZDuPwGQYWf3e6D8P0UsLbxbfobDpSXfB6rlaP+K4D77mO24NZ4G85ySno9dPC5658XCkVMOjU
S7Fo/Egf9FU2P/uu5NwlaoS98rVvGLkGEUe28aGMNCtg/dRzVwsAw7lx/dwn+YsdpKe5X16rxUKI
In/TFM8V2ATlAb9AukaFYaQMts4GeE/dHHFOAAxER8bkSDEhF1xYMvizhqtP3J9b104mK9VdHWTu
b92xPPuURosIaJ7dR5+SO4jFIp/2fgQBDpfmNP5o+c6a8eHE/bMjGRBTEOI7z94S3GaKW/hoXXug
SDNHUz/oniQJpqAWH8EcPaaM3CpKwVtuKTgAjqJ7AjNLfKLbut5rAT6FrQdOFXIR3kAxW5dlwkwx
8MQ0VfiaIR4FRFMCr/2LRes9DXNym6/+KJ5I6fx1WYlV9oxafWlz/+hPcP2zP37J+4kdRPnsvC3k
YG+8dyr8L1mt7xx3OlNiSLr01XNKFM4Mf1kR9Pd5uNa84BJPMvoEaC+LbIbtHiZQNX+3MQoQ2VYX
WotFKBAF+HGaeajC4HZSb5avSd2V3KXBxbXiOIj4mFi/Cj6gMeowB0DRRa85rEKBWDTfroHVNsjX
Vn1MBR9RMr9lA+5opqQOIBZV0qBMuHTyGGyplJ4RiptmdvF+IVEXVdCJ4IUUNSAMUNGr1rD8yXLs
HnHw13dYK2sAVgWoQAoFAaNLjzSY/dVxGx7JuBfjTO10f68KUOMmOhN4vMRj8OmyLTSj+JBtfdPB
cRhl/jo7Hm3tP2OnXsMEwPVoYGViB0Yrcuphb5FzCrN7ZxlIIBElcyMcEEWpmJmWJ+VYjKiilS62
bSjGkiWFIAHlMFN+zm2QEVZnH6ygB7WIlJFRFDrFkKAWTqpwqR/yDjeaL7OnMdEXP8FC6vQ+7cg9
1Zxo8GgwuFr2ItN3Gena0PtZVrElCB7IbXA++26n4LeQ5mFR65gah0GZ+hE3IrJOLfOUcfyZMTcv
IRXnmeU9NbJDTZ83MWQIF5kExrRGe3XJBpk2+9VNjVWSrzzq5wutG7sJuxrT/uOM9dpkNCfwiNhG
voOK/7A6erHIhSnsnZUfra2L1k2t2S+qObhfBry2pkanN/Ue95S96WakkxwlusbEfdO5qia/AWa6
qDLWwxrkDex2y/oukxnrYRQfwrk/2Jm5i2wWZmHRHl0t04M1leCONCe16seSgX1fNyhmwUgYWNX4
RYuE/sAh0nQONkQ3bL18GNu9dqU+Nj0JWsEBt9P/CG1c0waZlZk7RU8RXp6yG6hhUBF2lmFPJJTM
VCn+ejOBtTm0Pjsc8RwBg+pmfTgk9xwcD9gWJmAi9cBw03GZH7BMXpdaUxsY3mMqIX+QZg/dihRz
WhQwe7x4Q3N1e0btjAVAO5i7cYIcMlbixG7DPWXGRD0G6AyjKC5Ax0IAEqDbl2r5tlTzIGp5bXIG
823Lz4z77ymvmnuR1Aevodw61E+en54sutR9U7xpkAwjUaKKqjWsAdEfn2lYx5FdjxbAr4x7svQg
A5dBQNSM5D3dfmtVgwPzzTV87nkLHWC2m+NSYkK3QoUt3z1ndvUcJe1XhEt+DG1CES6ZOjBcAQAv
6rQCl+7gMuOS4ZS/YIg3S/FPar5SS54AlF2nsf5ievBIEcQhL9mch/wHJpK760MPuxlgPzQkRtvs
JxFCRVb6x5zN+2aMvjwgzT6kgo6QVug3v4HnfPTFcmIS+eRPzT4x6Usjl10kJhpVLeZdySCJpyWn
orQ5EVkk1UFUUSZyG+fmxW/1s+tXD60CQslpFVcKpcU4x/KFKnZCARN+j4jtsxDeZz4km7b0n/MO
5/PMSWEGC5UXI846nKmTQ3eepPvQISIqRfsisui1FNCpZRO9eLb7SsXD35FRx6Ql5FRoEWF6BOJx
H8wDHDPZnzrfPk68/ElZ3SdNd0aa2kqbnGtoXcZY3kqH9LltDnEG9y5n/eZgTSSVa3TgfZQesBMz
E3Odx02ccZkbfILceO6cIIOIlxObdiEgxg197FZ8KFR6J+ziYRbOe1FTD6edHfUHEKlWHCIYVzdk
ChxgM2iG7hL1BFXBB2ZOvhnDBwce4sT8xxdrEYPdPfWR2rPl79IpOHbuafR9B9BI6Z0DB2JbnT5S
HT3fDnRVmbrfiamkU4upJs5UZ8aD5uPAHaeOTok5382uTwGN3k5le+8WyN78mjS0po99Ccsydu0t
4c+CCi8Yl2Li5pCMILSXfsV2UYJWMWNeRjAwrc3gk/PKjOF8VtaLi8NndvL7ToMtrhPMFhZnwYZu
ZJ8b4EbM0PsKazkNnXP18+VYOzTvzA5uG1101GT6P0MvL6brXyYHBKuu7T9Cux+y4h7YrpDwEWdp
oMh8RbpgSW1wfE+ZOuh62XUKwVZk1SEmTDhVibcbu2DZVGn6aqQg8cYyL+A0xNNrPpevrqZPBK2e
RUhaK22GVUqr/uin7ueYcycD+fuQcSrfOWO0W1iIAsvjFADRibmE2iryBTfaKb5VEvz8z5RfLB+Z
S2dsslj/kih4aexIb5VFtJQazKMspztq+s5FtnxJO8bksshXWZFVN116ol91P0EmZecjBDVBOVNp
+N7L+bNZkidmfPuS1sh27A8pdzWMlf0zpKMYjGm86et6gkUP88gmtKzc5uoF1atVDQ5uxOGTaW51
WJvmh260cV2Nx6RjMR3lerfOsXaYiZkW5GKUF0a5VVERUrQbPHMrva5ebhsRb403vqgqJzyew4oY
DLqTVxMoTCv3ypl47ZlrnqvAR7fFzqTdu2yU78NMxDEuinGtVmNtM85zpw1fYApLrEnqc1DIi1eO
/i0HCqo6phGxYiYnA1rTtlFow4FbRL6GYFvXuaZR3d2PEsg4f/PP6KLttjJ4Cwb0SWfk/Gq46d9Y
kXqrYFBEI0QBPfEh2JbV7RzaWaOipAx5NL9WRRx7JAEDoAeQjezbb1wiL5k9exurnaA4iqs1jJ91
3uABc7hve0l6SMaCYVJ916XYLjJc7gsdhdVDH7c/nscRphAkvyM1nrXj/+FB/eaUqxF+WtBI/Ghc
KfhaJzmTQPCBDDYZ0z9ICC+Z14cXHys8+anSYvsvwaGFeYyrLAPqJMoQgnNvD/b4UDkpZ/cpTtEO
GaNnFbiUut7XTHuzrPg3gJqz6POq+p4uBnqDAGXaDQJTCPFZ0sV9TtQbzY9bX0YnPXx3TC9iBrfE
abOY81/+CcQetSlHpPwEMfOU0Msd1dxfF5Zei9t732tEnJrHJEl2dUOEuVRnu5+/QhrQirABMN+j
0z1Ejn2Z9Lize/Vg5aRX8B8lfGH8Oc+RNo92699Aym/0fKsH52meh7sgHKFMf0HO2tirdQMRexHh
l5dU99QH7xtC8QPdAiPG241P28RJp061b/HS0Tpqvjvd/uVQTMLPpZNlIE+27TNYlTrV9WlqA+RR
gEwy6tu7iTTn4+BgMPE0eDJmShgggIt3TTCfQlPm1zZoGwLECk9WSX9p8lgs4HHB+ZuGaS2lBAHl
sf0K75hYYAyplYALZ2pHV7uOyQAr8a9a0LwK2B4dZBQgV2SO5quL5QynFtIqH+n9xG1GXprVcv/J
6mNX+wrgTPcRjJu+vZjl4pjVfsIlwj/kFJ8XuJRuweoN+T4srS0k09t8eAbpn6KkC9SU9nUJj77+
cOWxVdQuVGoru3oTqy+VwB+1dgKA9kQTVJgcgE1unKLaxho+QLTBODwSBabhpw8f5fjU41LQn6Qy
0UpQfW6a8Y1QKgPIzOzgozX9GaSVq0C8HxbkuLU6Y2X/8wxheD0IMgJIp2n97M4IqLhU15aESzXs
ubST+S1whdTJewINOw7wY18nvZU9HDTYPQugBXg+qiQzi40zu3BgLLnvu/55br4yslVpHHHd/GcB
n6RQgHHQ34Qs0TBUtzn+usDNHhht8spy62c1DdH5Ih5fN8lv8w6Z3GKbMLy7lrmU2P4CEocZf2dG
TAAkCm42hr5gN78GtC3aCc2920ErVsc24vOAPv2ZuidjvaPUUwlmxXfuE8HRDeo183e6V5Hub0W4
ryCeeilUYEKByVGBNIeBk73PQXCYOoxoN+KTr8dpKUCWW4XhkiscXvi7icm4xyaKxMdNS2UPq/jf
tm8NzQEpyjQqo6KyV3E+pCwD0Dta27Gst5mHO4nzChdv0i1sOsM6eL6tcfna1RtMZ4d3gcoy2f1J
0xOPcW/2TE5oPvOH0zTs8PzcdCho6Y3FWalu/q6frb5r6nvfWWFaqvlT50fXPGooIT3xjYwJ1207
IY80t2F9HsrH1Jlu8WA5fzsGuqAPhPtAyYXdf08Lno+LHp8K0LZi7yc2DWV7Lhk3zm/IJT5gKOyE
B9XtBnw8+aryYFEuLmF9JecWARTkSpvCfa0pvND80e8FfgaTnVadnvAq9tnaf2vNdW7/NgVhkulv
Q+uB5GIRMe+hWqzjKyyao8kv3Mw6YglxhPEAlD7oy7q+8Zi/cN/BdlLd5fN4deAwqsw6BVwKSMiw
DRJOuJP8RMtzW97VEVZSrgzAg1p+D/gEIXnh4J0w/eJdOwnj4E0Tg7S2TXS0+mNnfvryYdHXxb0j
/oE9lLci4fR2BfZEnULFzM1qN87MGhzDHl1gJpYvggIKUB8IiEyPCP6EwC2+CDfo9I0T8ToHXw6j
t82SzaQwfB8Ws58STjID7uybsbFvCKlwS8Xvvl+NWageZcDewNNXZ8yVsS+KjdDM8q8wIFzo5cNX
nD8H4V3lCPKK3qFekRleTQqm30qUS30Z8j9WWe6XFcrv9DcUdeCVEfp/Yq1rLS+378o6N3Cg2ujc
rY8f85Rg46h/rv2Uqas9/SEjWZFYxYkAjG3Pok7JR5F+Fe2hdV+ZC/osJJPHswQioHjkv22CkPyL
wujIBY5oR3G2Mwix3X0V07++sZGVGm7KwSB3kcaNsnVwmFpf/hA/V2Lf+/wBRPxmD8A1pw5SdwhP
N9l8mRGluIZtdYqJbgCX3jyTt920NgkMDxEpo2sqpMNx709/IJHsAAbcStJvic8BJuAu+dj5Tyrb
JtE+B8KwiCd3Og5MPZa1qU2/xrhkzdKxfx4CaxU9/rDxpsVXKnftBF+wedPem8LgZb1UxUqTIONw
W8nmpk0CrsHf0NCyYZcD/gzMXcAesxLNqJXF7+AeIHzQXyOsrYAPJoBEcHecMzAr8PnlwahLJt4z
5gkCtkxRXpDFcJicrAWWqf3QsyFPPU1X3mYwP+BCPXM3pWcE7ELhUtr2Iwb4DHHm1vCEVk8pvmu2
RxH9dtN9Ov9q9wtkaos3VzFpKab7Ul3HUeCsPeRrEnY6tTOwvfQy9d1T0tw343JLo9u+yIHpw2KM
zyZ7T9LfiEzDlP9JeK1YtgZgE3Zz34s9sIEhfcXP4z3k/iMtNxG/ORCgSO0c8oUJn0/nvrvOP5uT
zLKJ3A+usJ67C8WdPT1AlsRzUE27uSQj8zjiCBxZjnjFqLaci3eRMC6k+W16DGvOtHwixbHlWkWr
SKkh2Lx364bB5JfZ6E3B863iHWe8o0/VUHposOjMl3Z8dRjH+98WAa20p7f0GQL+jdut8IISYEMT
PSX6sZ53Pif2GHAd/GD3Q1PfhEDeCZyemMj9EymXqrvvcABaAACBkfbmUBJNrpaIZf2UOnfG/+ms
z9A6DtRh5PTb+R7Ky9b51CRjbNyN+uhkvw4Ymb56svTbYrmknwDX+GwepF3QXmveCo/izNQcNf2w
lhW9FzNlG8Ay8+UQBmCjGdJydE6TjeO95QoOwamTeju6b6UlMJcd6+DD6MeGrhL7o8ZiE3M97yhf
w5M2UKUzrzyI+wkTJGn5WtDgcvWzYuNCtwzik8XLCyuIi9rGZYMp+0ss8EQx7GJpqXYi6va6BmTP
E5ddV2sFj6dIXIIJh5Ul1cNxZAxIPL0ZsTSTdQB0XJ1a7uQi/UO9mipPIUDOPL/m0Wvj4OKyX8Ww
jqyY3qYRlStPNogHZHT4BQd0JBbeT98ugWm5uPjPXfYyVR9h9NZ3yEIHF1FOspD5I/vu+OkzSa9A
7xPt4LbTcKg8B2WDAanfUAq3M7K7xYzIygDVcr7v5wE1ptmbAjV0Z0fJUbvzbmZyy62Uq/6H4jns
pgPI9v2iq/1YXzyP8LB7kbV/0BYQcPdgPIw7wObzgxd+rLz9HHod/rEu/HCKbIt98VbjhiWNu1Cm
KBWaZf/jyItPBAZ7OgMnXPNEfNn/SEh1QA/AoPXy2Uq+jCCxRRAzyiBwTCSAOwCFJK9XM1QwvoVw
nMY0PAjVXpWTfsY05shW8PCsQTO8TfgIHCzjUlKChBYcK0U+XtzoPjqjclJvMZ2s1no2A4PyiDRH
ueY1siA7wr3YpzTPORnOYiApEHn/4Njl6lfBB7Vr8LYq9lm7/Y2PtmFTA5+y9ZRjue2CNZRG9dUU
2M1ZdUpAp4zxs0TFC/4QQLzAoCpb3GZhdDCrvahO02c8y+imeD3cjARsFO5nOA3kzvWd7QOlm1bu
gYVgfNvG7t6Pw30pYwrN4vwv/q5ro3iApCmTY++3L3OL1S1iKvzY+zo+ihQu8JxEFNo3U7Wxsr55
z01LYGuGzo65deasFfXZ9xT9zwQE+kg7R/djFB4nt1n5hwsBa583wPV4oxv6I7S/pNDge/+Y1NZj
GCbFIa769tSHmNZmXWMk9e2zaoN36TgTyCIeubFqGLElgcMqDr8c4oC+SH7cm2IM3qlKRmQMR28X
TH78hs0BYcE1IFQnNFkIiMxvwtNSQfXHJ8l5bpkukUVgp2rccP00H0fl9Xe2lbS3oUf9VDgSow+E
c2HIy31qOZdkHSK347QxzncZB72yEoRl5IMbMUhMOVrdio48NcLioSFKbHL7y3VJUfbsHxgHuKE2
t3Yngk3VItQo1I/K45UVWT8yyIcu0gP9CyhPATNQqPlUSzCds/8jLXzqwDLZZg1Zcd26+0n47gHb
yWHK1mqi/OT7ISCiaCJa4fH7tNVwmdziPWN4QtZXHhcuOzMG/dlp0fBIhs0r9ZCtVqOQKwl4suvX
LoMCkaqB0mgHAT0W9BIQkJKEVmag8XGa/8ONSyswLa69fxU0cVo5JObMgDCraVmbMZT7PcMT9Sfz
5HXA+5cSQdjoYdibJvxbL8VP0qKP8LOh6EzQT7T1NaXE+zxEgtrYX8as8XDrV+TJ39S1XpUPDiXi
aO9a55Lerx6vgBYdwDt1zr3saFK+cau6VDLdNFNKGyVr3OIeDQf70pNvmHewPkb1GX1LoLCT6DHV
kcThbgi5lsvkkIMHznLy1DSzeYEm1KlPbqj3rm2/VSNeSew/mM+yTd4BdjQEKJaAbElQX7gcQ4QL
8qeqo8G8MC+Z5r6kIxgrEActzQVGfJaxZUCjOKTRTRy6NAY7IbQCsR/kPNp/YdJMBDR8Xfvjt+1m
XvCVFNhSf52hb3u0NdD/rk0zVmlT/DgSaIDk6VplgRRRq6Hm0KUCVRdil3SeYicxVruAWWJ7RppN
3aZE4NIRKCWGGRSt0JcYcnwk65ekjSUeUiV9oMCmikEX3rp1HXn0S2rIGuynYdfghaVvvmOcxZam
SoZfS7WasDvB13YD8K6j8pi4bOchaS5o099zxkXnn43zkhKHcNGCAinPGuLhI+bfXUcDkZP04bUd
wgpWV5WXaFZ4f+OeQ4NVzY38k8YBRgaGYGHaPnDXHeCIKqkL1oYQCNUq8vR8Vd6m8CzDhR+4KJcG
gybBTGRZHMZBTJUE+4oaECjvxqIa6nLThpU/cvRIOOiftUv1N6i2cHCbWx0ktFSMaeSd/GLMK3ah
EY1io6VbwaIjQZfSWYy5tuZKWmBnLD91xIh5vq3tVDEeK7Avxd+xjx5RbQnTeczyM7qG2ZmqPiv7
cJOUU6wpI/Jj7LnAPhLKAlQaL36LUXAY3QPYScV9IIwb+jVuQ4kqWPHgYe+EqWAiQLDNPKl/Sysc
8enitwK5I3m6ud53AlsusLk29RVNqr4e47ce/Il8SWqZNDAh44D52hJM2NWoXbZ8DldeqYL+H9R+
RQ2H7sUAT7sysgDSUteN82xU1zEWtou2HF8Lg2EJtxzCGzY7bPq/UQFWlH5PnRrxN3FEO4EvHvK+
f3eYPom9w3O1WKuzsQXjJYeiFvkWMOhMT2PnFT0XeW+qbPm95IHoc84cjoJCW1lxbTunMrZl9a+s
R1t6G3sIOSV4sp1EgXQjOia5Ng95sBr9rYYSN89xanku+tHIF7z4SYiX1CyBjPbpXJSRy+DE+HC+
fU+qCIBv5M7Tw8guh++5NmxnY+bG065sU0Ex/Tgbz6f9oQpjxsBjEqBv3aT+JOMPM+QZkTtpujn7
zUKZE0bV7K39T4CnkqgZq4c5zoM1r2lWHXUOkppOOB1uw5RARzpSd488GZKYZEoohqHQGDbQSzNx
MDWB8vEUCkvRozWneYie3FtBBoKxgsdSCPjxbuTSDGNr4Vi7PmrU9OYT6CBMm3t5EZgtllLFtLUY
dIBG65gY/UnM01J0OMHrMh4gDyVmwDit0WewJgaNk2752Tp5EO3SorSYwFptPBX502SAZrKS+BO8
VTB5+rrjPkrmR3FiNKYbgOp12PCRhEIRzW+V1Im27mrd5/W01daYSH22Xb+sgk2fJp0mqVO6KxE0
nkuv+RpknywZrCfden8EPzQuV8e2K5vhMHTBwtvwsiXMQPAVmEFuRdZl4lmLOC77bRtrZbtPJVBx
7JsWyYD+n8Ngv6+e6wCxsf7raSvBapsXTbTA07ezmnGCSTNZfnmxVzjnpEi9lhGv8musYWNLABr8
jaM8Uv6zFVbRWuarg/4tLsZCzPuiG0U04RRpU4zHnBgGxmUNeT+PRdlqgoc46jxxsqu2pkRR8B2+
TO6guM0SO+OXDnHdIiMmOuEpqLI8aT8wCHn8wy3ewOEcY3zBemaKHZSX8CWxfdqRJg8J9Cm1Uzos
5iWsAe4PAkAyyyempWiO1tNl2jP6wzhW3dW9xPCOw04Of4VX+tR8hhTNTu+znhpKeiMzC+5H/dJ2
zj9e6GQ587vxKORLUmRPAB6Vd+/6zjowADzC3p3b+VLs0zJz3Ht/6tjRW1ZwIoZ5wFWoNVyvtowW
ZX62PLkOAbsusu4HBNnlCN3YADLkX56fF5OVV77iLL/Los4fvkNHTMvRVlkJnCt1yCoBOQ/ip5mZ
QogVwjj1wV36KoIpYuqo33tJaQNMKy3utuFSZcAWG5MGjFqnXLZXcmQWgEOpajtjDrZ07XDAExkZ
sLQ5mSFS8mgcb9rUmkipheUx2jIr9dKNZ7pF2uwhJOM+o6VhcMoj7DJeEC5Gb4YR85L/C/2qGgk/
ZUnWPWMJrhgizrFFcVQiCtl+jNrLOEjzHVmMQbpkGYlKlnGMgSWpkzFDMsKicKgmqs1Jj6uFZ4cR
5mqtC43iLEOTm1/m/A3xosrhVACmiR3qXAeGY3CdEx0jz5d2MJ3DiDH2iZeiCZAtho4AL6drLH0c
rGZ//rHagQL4JLLeOkx7+PPyvF/CO8urCw/hoajLHGpSNCXYmadphnEPjgF02zbJ4hZxtAH/wyM9
bz3EO0CWCXQ/WS5cGFU0N1mKYUQmEZyRlkYKNYVerClV9yx4rVWX9Rn+EDWUkIjKIC32kyORviuf
VWznUsIV7iVJDut7Yh9gADeimu9NTUHgvZUqUvhuxT6xkUmGeVPWDQzLEH5FfG9FHpK5bcs+/YkI
iPcoL+kQ71srEfMdfqxBv9IiUpDr6ooaqB4pxgmLlCtiFg+LnflxLioP6pJDByhzK1XUrHKNKOi5
Ts2vywN9FrpVzm9a645DVueLirmN6/d2D69JqmrXejY5MCvHYIIixw3svEQQBx71oKVz14zWyHrB
M9sea7dtvbs2WeKGAUfimPlvHHdhecjcZWYaU5sEwVlavFFdbDQGw8J4HQ0hhmOs5S11/pp2VW1e
eVVVfjtqdm4QGU4/Xlix5/yEhyJmrZ78abk3hnfcmcIm2WgTknglodK/1J0H1KeQxSTo4pGwyCYZ
ZHQPIv5QidunimfPguvqN6dxGul9rZCi0nt00d6QFVSAyzEs4ssJCj8bT67PIfFm8r0wPdt1i0Iz
Mq0ctt2AoL/zYtv+dbxgWTe1QXqPThwX2OqbARsPKLUg4Z7XOHQTjTXDTGNXXfi1ZKIg8FGH4/DE
/LWM9pUXhphYw9CwNnWFxNCmrGgsj8Dbem/r87J4t4XfsCyOk6t8HkMFM7EVnQB5PxcFZ7bIiJ80
6IbfIVKGHyd1qQNw5iEC51KPzoVfJn/whJe2NEGxyG8sMyKZzCE2O9rXOivHmjEWzNELsEOMCheL
yZxnwA/PePZpCkojinsFhq2bcFxIx5Z2iA9wZjo630SB8nFuGLclXaaaUa6z0SC/eGE1+bcNPGha
PE1gvgvteah8sKHWWg5ZlcyBnDzay7bHjmYhiztXkYkJi0JQRN51yRYEVsfBNfVQwF95EE2c/yEq
AlfFNXkClL6tZswcggYZH9v4Zxt081MYS/JWji6SUxiHDLoTFhTcatjyGfG6raJQKQkpXG8VJO6Y
WO230qIobyehav5zHuZfXPEhGjOu+2KXk8n7Y4vY/4qcicw+mjJVu0U7ZqRKEhYqiASi/4ZHJmFo
VCle0pkZ0seMonoFjNj+ZGVDv47f1Clxui5TOMyIF8LW9/IepA5mT7p6vSClZBOfbHZwHQ8kpxWF
AswkEIXnzg4WWusMgTqASMDm1uM6T4Hlu17JYFLCYrS60Zo3M6sMf7AeKyg5bmHwB+hIMWNkHZ+3
U+/QTGLIsdebMQmpEk46W7AhWZLwIn95nWxrDpjRTSYiH8Y8OQp7S7QTvOqcZkgyeszpog+AQRBy
DO16YITXmZfJwi21raoQJDUBH9/asZoH8j4fInu8zf2kjo5p4ptfWP1DTeM3MTMSh7PPrYjnymKn
9rCiWimGBRhV9ampZAgfGq4uyLixCNIrhxcPjE05uKCBlaBtOfF8GC2YnUJaKosUBCGhRM42vs14
dDcPpd2+glaqzc5wAys+eCBr/UC8qM42kWfZGH/TqeoO0hqt7itQI/WpctZj+tn1PZlZB4Z49lsm
sP52qnew7IA6m0VNVQakruIxgpnGM79g2fUkx5WBEItTBK08gFudy7cI/1XBvtUEw71BtRqPU2yr
/Ifts+QhWWYINbjehhStlBOBFd8PWYCJ4GbkjjdwLOygpjHQwfI3MCBbqdzOvDxOnNjxEWXLPEHB
1Zzih8AXzZPswtClYSCasLZHbY8vvcA4N90quEfIMl2V2hyuQ2jSPOipPsSwerLfxtE1B4Q2s+gN
SBuKviIvwzpfVBLXv6kXbqT5YJXXcWgsPGWzcvCsCTn5D5RLhNMe8ll1LYZAhFfPNZhjwV0nXxwI
l247oGp4h3LwguQ1gRRKp42x7QZdJ21r1oVpivMYqJinxmw/YKyDCtl3AbSGqBzPvhr6bOs1qaou
uFoZimYEJI9dOTkNr3nIwNzvfXi6Q1sVxV07dqHZZxhSxoM91UWK4TepiKQl68K19KoGZ7Zw07EQ
WwoV3ZadO8bbhk0ufQ/xBEZE+LwKbbawoqZ/xYeiObcnZDuQYKZuNrhJvdDZMYnzQOV6LuLmf8VZ
RtiyYdEnubVhBUXZ/WnDZ0+v9Mj+losiZzEJQJosVkG0qlvP+D7GjLTEp2AMk/yu5WaLJG6rCRo0
Q5uleGt5j3v8W2WKXw63Q+RNt//5H//r//6fn+l/J3/VoyrnRNX/UffVIzEdo//7P73//I/m//+v
x9///s+AF8MNAimFlLYQPjwr/v+fr2tWJ/zDzn81Iv1/nJ3XktxYkm1/pa3e0RdamM3MQyB0akWR
L7AkmYTWGl8/C8nqqghE3MCw2qzLipUkHUf58eO+fe8CIhmcvxtU4jWu3tg2liktf9MKfzNH0DJM
2VAkw7COrcC1UUeZR+d1BPEmPDCa5PnLOHQqZXHZkDEdzrEhUzw2FMNPkwoG6ZsO9ZrgqhAjJ0YN
C8IkGxa6BGZAlF3aIYHJ/bJhaZyoo4nUoC4yefWpmiaLoCaPLVeuXlJWphZCGqmHNzrVRPNGk2R6
05ErRv6zEPKsga3HKItNmA3Uihq9K0cRGh+1hCzIqfKrEFR8u/xh2sx3TRZYMDRZgQIXdGqLsrML
lTRIn6K2/aT1Hi+bksYxTubAUIHI4eok2dQk83gO3FJTqWRSNCx1D044wlDwwcCktoqiyOjMV/4W
wkfSqZJS4Vs8nwSmLKMGWoPmnNlyZxZE01X4FzRZZXiGMdkKeeHnpQC9Mluh6fsFHd3fQPbCuFLU
9G+4/BdNpXGAgHqB+nD3THcahw3aLduVhvz58tTo52bG0AzR1HDAnILjmRmqNlJSg49pw0FE7NOq
CRkNCGdpx4p8LhAz0wZzZgrOLD3GFJXstaRJqjx+1MHZjjgrQl7RZOYUWrFzQ626tli/jY9k1sPv
j48aomHpnG/FktVjU4NMrSehFgk9atFvFLWT0U6GQlRw6voOFhZrddmeNP6Fk61miiYHTqMwo0J2
eGywBcYlSx64BxOqXN1z1h1kN2w2rUNetLwyOtBNkrSkzwudv9pCdRDcSWd2UN56zZVkljN7/8wC
m5IBypt4mfeYNdn6TZ9rPE1ollWF0vwalR0dvJVqKLxtYQskIygolrO+PAmnzo6dxO7Gk7CnqBAd
z4EXJnoWKNQxykKqvwdtIT0TYisbSFqBCKnpD4u08efLNs/sKVKxiiQpmkVX5PS+KNwuC9BwVmxH
7H3h2e8M2u8L3qfZtxY1lf79srlz06qpqmzpKtuYy+N4iIGGV2wzWYLGyYNkzRNa/64h53FNMS26
Bt7bf79sUBonbbqxQGPiw2R2sixNTqpQy2ZcjYeGNjfp3TTMFGgZF3XWaOJKowVgU7pduOzApY+J
JjnZheAY57b3GU+Kp/j7KybbqSBQ9CIFWUINUv2F4lQ/UyWiIyaDUoCQ7XtBy9BPR4R7OHElcRuU
kJmlPNlnbrVzp0wXCVEtS1U0MNLH0y/ThCeWPQ/gqBaDJ4962UqABeH3rygODF5KkyTDEqXJIjeg
PUHzJkhixZSx0ibIriwaRT6L/OfXy8urn9m/DMX4cBmmZGnjzw98okmyxC0sHtiS3pbLohaEdSY4
UDYlJheyh3AZqcGR6ytEz5HKH3V72TY6S9lFahOuPSNDYJookbKK+skkar4nmCQr10I5YklasK/B
1LtJaqzoQ4lp+kEtWK/hGxYM444M2hVYjZe8Up+EjAwzhNcdV6CzJl/3s0kCso4GAN8kFMj3hc1I
1/sp9nWETgRSzmEikTSnxX3w3WafqcDwqKzz7unCb0GdPQVp+40JhkepVGmiQ5JEgTQh6pSXpvMA
YeswU1T3vhK/l5G1DpMQNGiOHK8Go4ofiA+1V9yHpfaZdwqSq8qcizx3tCxctahLkqWosjS5jxI5
EvR+/OqAsgTszo7bUnbwwPkS3CbS/QAG+qdH9kgCrBAGqs0buI431FaJvWf2wekptzRVNAhLNUVm
dx9vA03taBzTPLacRCca2r96WNoRt2hFzkSV3pO44Hhftnm69QiNxnqFIeumYhiTw5Q4XRfRJw5X
gtgqd9UQS59ragoLz9C758umTt0mpojrVU3ULEY5GV7TuYYokOoDWNkU70KRws5VksRMGkekMJ67
M/ZOh3Yca03sZSodIV5GHaY29Aqoce7BoyDBHBIAr9T1298d3TiFRGYG73+FIR4vnkgC23Dgqluo
sPSvvVptn4ZA0e+7DtrosgqT375nCdqolcm6BALC0OVje4ouqxqiFrQAx9L14FFiAEuVDWhfgWGC
bie5pqZYzeyW0yXEGisoivz9Mq7j2GgmD6Gu+3CtSIouvqJkX28LP4BiSBqgywdxMqLlL8/ruAGP
rz5dQicAMIWpcdmqk1WsQcP6PBXzRelXABHzTtxYVOas3q02Is0I5TLoKuidfteqqciqjqSRqHE8
tIn3T3uvTamm8R5sG3QaxkYeLw4oOjW9ftN52nd5gNX5ss3T/WpqGsyDpi6ZhiVbk6NoZH5EST1I
yaCU3kOcor9HMlPfFp4qfP59U5gRLVkiNoQG7XgdZaOnSpPgUNuigUSsDmkQC+pEA/YTec7yt40Z
omEQ6uPXVNmcPEJrNVOiquE1X5SjXoLRt/WehpAMsp1gbt3GEOR4t1CEhBCPkfGu51F/PDB4ArQM
Aegc6kaaaciFWgY0Fh4wm/p7lRtwATaJ47k2IlFq9kq/BG2pvzlaXRR5QVMT1wiAJW3yBXXjgNxC
jwG8YC7pV1YfwoccuCbssrQguvrVZXPjSh0NeDQna+RKRlegy5MTiRgt11rZoCuG7/4EKqxek/tK
ry9bGT96aoUmTc4+yRJROwnq9XYQ8hZRZzVs5Q1FkfKpNmHsMJwKdUwto4KiNUb7uxtHF0la8Ejk
2pAQ9ptsHMsrZRoRTaxKRgyh4tjEoUXV3siT/venUcZl6TgZksCSOnm1EPHAcVVVMVyWJcySuRrf
0lUDqOTyPJ6uloJPkVRLs9igijpZLaN2qfMVNIsW5PrcVR3pqPdGSRNtft+OxqUwvlKIR6a7opAq
AwZJWJA6aFhpdVJQ+KDJIavzm8uGTsMnun7H3JKkSuN7fnrtuWQwTb2loy8QnXJd9mkBtVETfk91
JbgKddDDteaDMe97mLd0minaBMTs5Y843Z18AzevRbutqPP0Pj70jZR2HbSE7rKCVooj3nYU4ZdD
OaCtY0t5gqqh7Ze8RLul0JCH/733iIkPlQ1rfPabPI6Y8WPzQytSEdYIocSibHZqGtfAbPXg6fIg
J1fvhxWL5IJiieybkyegNYgBDFrxmMYyO5tKpbOyoDC7onTlQTuiejMre26r0qassU01CKWm75/B
1YCV0fyOHjtYJpvyTLuTaFiau98n4zIQWdVNfAvvOZHoe5qjaCXXDVsACxB9KnJ+ozJM7yuiM4N7
G9V+HGx4dhry7wZrHHQ8NC5atWSDk3+8ZLqaAvOC4WPpdRWClIHU0M5egSjJ4YiPen8bV7TlzBz+
yf0+riDek/hwDNgkdXozWGB9wd4AepZyVBLQKH0WAFMt28DQ1pf3ymTtPixZ6BVKsk5XojhNUFh1
QAGvItIm6duXSy8K6JKS+6oud5cNfQR8xxeDYojsffJ5oqTp08SEE5tD76fgf9u4CEAB61p2A5MO
rQlqmF63miK86eBVv4Ao6G5oxhQf1b7M7mqdlpwwAEtsOJ0KPCS2bsAwJI+XP+90xnG2xke2VTRF
SZ5k+H3qjlZbkjapwzi8SlyINXujyXZub2Qzd9XEBzHliiSriiwaJoeGNMl0RyHElsTg6mTJUV/F
0HW2RVPTBySb/Vc56OSH0ILTYWZLnTk8sJ3pBq8WYh31I918kDjIKr2BBA5V0YjWF5SyxcCEKSmN
45G3DPRKqSH5m9KqdXleT6KsyfEZ99+BWaFuSS+4mA3BDt/JoPIIsQAEQy4qXsWNbP2E3dG9Fow6
+HbZ8rkNZyr6mHkjDcaYJ/MM6iNrSS8Ch0vkvQKR1HLogAJnDfphsO/RtwDa7KqSBePewmVdq4DF
gCdpQLoFE5I7So4P9djiXJmZMTMtk+02ujJuAUXhOULvraxN4pUoy4ScXnUeDbBpovEiONy5DjSL
YIJm7pxzK0CmgPyjSJkCm5MV0DS3l2WQ6B7IgwWZC8i6eh6Zi8Fpw4cYSqpdnYe8mtrK04wZ42d2
HU/Av41Plh9BKGhSefehbV3Ay60oUX/Tw3dyLdcVUhB+A7vz5WUfD+qBm/nzdJHIZqiySk3weLhW
UQaQC9JW5ddeeaXEHv3nvHZpS08hdKqRc7U8CGManqIPsKPK95fNTwb8yzwRBiGVRq5EkY/ND44w
+vaRRAv2ANo9dFDBBB1Dg1paCurQh5fqssVz7oS4aiwTSRaudbLNA8nrXfgvyErlISi6SooaF5KQ
jrx6GqZFRUOhmoNziUvAxpdNT0O6j9Ea4wPfJLsKBcDEa4aoJ/huOTJSw76+iUCeP8hmjqxKAD1S
E5XZxvAbYZtVeBcgswmqjcEws8XOjZ9HIyVLhTtMUybjV5VIM/SGPgOn1gSVBui65iIpBw0W0MyC
vNDSR7Zd0XD0GcuTQ8zoyekbEiEtud8xJXu81m6KpAhoQMQWmyxfp6Aj9kpo+SvZ/AeDJDofF5d3
FXm/6cNYzUEE8F5mSRWc2aB0X+QifdRpflpZJjozXCWby2t7upEBU5Folkh3mlTXJx4qJtgBNcG0
ZqI/StdV4k2miMEmj4zkCs2zZnfZ3plARB6TqzJhj8o9PFlGoYwF2uEJWtu4po89DK06JZusQFZ6
2dCZVYPpQuQVLBPZydbk/ZYpJohK0+L6bSq0g3oEUqHK7R68mn67y6Y+CsbHzoh4ny0pE6/yuJkO
ij4PUBsK2Xp6mKorL0CJREH0dh2NknOWH3Yb2DrgBhv6L4ZHr5hVWNVGG0t9okaH3ECfxrJTUHhF
BEjft2r/0/dcqP+tTJ85ymdnhWWmUsLcKNNT1KswkoUNhCii1CcrIxM18mYpOEdgtTM762PUk1mh
Dcz4mBkJ6NvERfPm1SHRh//E64F7woPWfykr9UvZwZmTyYFlu2DhP5cxOXYhix+7kFY5P+osylcw
yADLg54IHNDSUcxuX/gNYJbaalYc/25Vm6m5TjUon1wtIkSvEZLOSQIsjdx4pdcEHD0wYnhqdZEO
xvaL1FDEh4d8r3aSNoJp9EWiwO0aiRmSM5GEdJEn2ZroXYVCjf6B8p5ZDqqY5k1dWD9zMxR5tXbu
VSbH5hXaOV94S4/92Dl02dBruGKv2Z0oxzcJLQ2bUg33Vg+HqSwWri0OmmTnJcC5y9vuzFEiwcMy
Ulyl+jWNZUO3QY8gBQ5uJBY03b1mJcLaHFRKOZcNjWdyupCk6ngbySReT9KQclQCw85pXzYDND/I
HSZPARjvZR7L1h1NgqDdBVGeue+k0xteNRXCGbYJoR2X7LHbDawoxzmJIFWawQ9tcJ7EcsihVCsV
TN/KU+T4tmtTY2l4gbcN6+6DKzt/Hpqk2mSpJkCV4sMV5Az0ggWuEj2GVlzT+01lEkFAU7mP0iye
W5QzB4xIiAUhy2ZRbZhcFlnVm2avQ/uQ9q2z81qgFrStBtmnptRgSrq8MKfGSIBbxlhiIAJSjXGH
HETd0H2i1mGA/mxyON4BPQMdpcN4HdKN+HuRLCtPiC3xMsaaystmshq+4BeemQtgK3PZX0cgB6Bd
AwweGEK2vTyq032NKcol8ggJURR9ciUpfYPwkQ9FQty0dPonfruUrMacefBP4uVfA/qVyeemFa3J
QhUWb7EaVgv6LEv6wfIcDqs+Bv8fUNtEKqKv1zFv87uihojo9wdIaoPBUUTm0p0MUCjo/olcnn6p
7PfXrhDCaUjqYSaBeXpq2RrUgiSOEaH59FJS9d4cGhfF0oBCXrAE+VcvO6/xdo5oGcotjOiD9Clv
Le3l8uhO7ZqYFDUTWMIYno8Rx8GmpJ5HtgGE9aIpJUTKs0G9j0lxjjrk3VVulACZqChoq8tWgeed
eCnGS5HU1A1QEaT+ju0ixgYAt2CHlhqNwLALb3qhhG3UplzDr1FCT+PPSfYlVlAUq344MHJ2jbcU
XBSXDbhNEIUDczb0dhTeEVsvhEKGzWDZmJBstOCrfRovngtIP4ahQv3Dzt1Xl9q4GYh27UKOHj3W
w72Ziuuig3g9CVf0NlBfjwB+ZjsFykfYMSCxh9kx59EirWnbF/0t7RN2rN9WUgdRko90h3ZtIhPv
WtcCpOHWWwPlSeLxkNZRwqPNexR2gG4OJkRz7N+BebRAjiHTYaDsKO45ZnTd1kG+j73uq0BE4qKV
bu0iv7AlJ+DafHUBahROh9wpHRa19hl5lrZaG96WKIDISPpIkF6HtMtJd2YNMY2jLge6d5CKt1O4
PCCWVvtnx0Tl4MWjPR7/1muf6H2A/+ZFbehNRn0qpgHgOUIwlcJKJj/WNSh4Y98i39zmyiIf7tCF
oXthYUi3IVIiKQ113QuKDKlXQGoEsBtFL4Oyk0dTtOl8HxD0VfSfKOINyi0KUQPCsx7wuBA+B67b
IfuukYUMq7ewJlheWTCdx/AYNai0VyIa68nnysr3qgUxThjeEWQvJAjChvCmQaqujtcJXSigX1Vj
xQOHLop9iHyu9bXUzAVLC+8ORI+o5Ao1hCzyVlacfS1s1Ggd1hLNnte5YetQdzi3nlPedtGmhdog
LG5G8cMAZCEg9NR9gfoUhSdpuGvFpza/glVAtL6l0JaFGxgSIVmp9x66C1VzBT7aRREQsmcpfexU
uKSae6fZuFa1om0OtYJ7FcLx1IPuTvgqD+iJfpILuOrCJ799Q7oINQtoJSTIn9p3d3hJq2sZtDDI
XMLgaq+Hj8jMaNGDHK4bNNwzQrMSFskyf+1AQxbBtwI8T14hh+H76EHsmg6WLGMH+HzIoAa2aCMc
oBIfkda3mbozotD2aFKFhRmMoA65Ffw21atW30KqH8NV4tPU2PVfB+s9bYgbniJgx2GY7CjdSs6d
Gb1qUBdnCcJ9dBprmvCSJCm8QqCMYW3Wwm4PieQ2gxyz0hdOgBxMHawzfd9YDx79/Og90JQHbUSv
AtJHcTCqt9CWrugVXRW1uIx4WFT6fYiqWhObN8DC+BFRW6Kug4ZV0leWcyenS3D9NK/CP/tNdrp7
erxXUrEFyBLSnqbDWXbZW01Rnx+3z6GzGm/2AyepyVEvpo4DDq9zfiRB993Bka9I9j9agvA09g31
ZnyjdHSVRp70MqQwdOjFzGPg49I+DuwM3rQ8kUQKhSBsJxdRpwVuSTmI/HOnXateBGofKXa1vElV
BWlXowpXOg2ZP0xHc6+9soSuH0nTATjbogmRNr88Kac3MpeiOpaMLD7q5BVFi4vbxhIOXHHdbFdY
XbA1qg560Sgp3mi1p7eoCBpUBxRESy6bPg2kME0OHugY6X9Tn9xZJT16jZiCjfIdNHZr9Ju2WUzr
ReyUc8H0aXRDSYiKPv+kakOu9njlTd8puyGFUs+jEje+jTrrGgJU6/ezFjxHVZNEINXS0wSZrLR1
Qf/J2M8YQQHYVcGD5JgBPCtOMLebT69eMg8KqCGe9tSipsm4QSviNnFBnqRF7+79Oh92nZEgJdYV
CDYDccDflCUojbBAEUxFuE50wkeJ4JbWEsvl1tHVUV0NJoGhwcnkPeTwOhJUMx969jtBhY6vCk3T
p6hQRMx0EK9wCiagnCH/7TrxayuZ6otodrC/0nWJaFpceJ44E6ifOe/MEFGtSXKHouQ0EaykugxP
iojcDYrjYFsevJauGanUr4xRF7fLoQUdvg157qy0FD5JLtwcVpbLu/zM1qOapiu8yGlyEKfYf42X
f9vQnwfA2Eu2klPQY1i47kyG58wxtig/iCCReAqSDTne4NBjK4Hu0kGraLSPFnHn3eYOikg0Wyrb
wEN/kCY1Y+uUqKdfHt/pi5HWDfKjjNHSxqz7seVgyHR6YVwAJVr8Qr/5DXIvn2sQz8sCcmVNML7y
iDVGTdi7y4bPDpmkLG7dAuKhTHJN9PdadVkx5IGurhcv8uSbRpNKSlnwhaG03K7hZ/bWCHHOlXum
vQxYNMlMkhUGmjqCkybPGDIoqejVXNGZnhlQaUMZpiyE2BHvVSfOHzUK/9/STAqgcnBQnIDQMgnR
hYHDHrFlK7B+ewn4HMoxgKTw5CdYftqYk6DSIKcupWc4Z/Mr2hsgqud/MN0m0JSa0N/JHsx9lipn
M2+AM/cZlVRS1BwyHNFJ2T/P6npwRqZqx5E/aXkXXJeZXD4WV3XWtzu4RhRA0LYRysUKlhUJbiig
yKHXx2j3zIINTzfF8ceMzujgijdryxP8XKVHfnDEK3OkwHKKW1OAkY5sbH3XlTXSSooRzczCqZMb
7Y5FdAlA3slLvYDVlEkXcxJuYbsUnTxaVbkI0IG2L6qOz26t5zOO5XQXkn3gjuHcAeM8TYAiUk+R
SwXFkktlC6ON0tIRmECJOVDLjelsgcgQ5S6nlGBvH0ZZDL0hQdOyCDNBxHhTH4U0H19CfwhMJlQJ
pq9AXxFr+ohcb2lSBmt2Con07hXoqWxB7NYLioxyjMy8XHYAJ55HBh6K0Q+IF20zo+c9WOueBikk
GpjzotDdTS5tYuET5WV2YgEbyK1bWf0C6QphBiZ+WpjBLl1DikZVHwzWx88P7DKpQmlkOpStsHWq
tqm0j2HSvKjB4NEDqZv3btbTQgQ8NXowdYgCKE/BTbD9GP3/O+rOKz+69b6nWV/4iDxNfvk/d9l7
8lQV7+/VzVv2X+Mf/eu3Hv/B/7nxvxdpmf6spr/r6A/x9/9pf/lWvR39YpXQgtU/1O9F//he1lH1
nz7C8Xf+X3/4r/ePv+W5z97/+4+3H7GfLFFBKPzv1R9//mhsPJSBZnCu/+pUHC38+ePbt5g/+ein
//rx/q/9W/LuF+mZP/r+Vlb//Yegiv8mG2iNIZKOcwQY8ce/2vdfP1L/bZoWOAEFkDAEHuOPEgp2
Hn9MFv9tkAIzuc4MgnTSoX/8C/r3Xz9T/g1OhmgVT0ciydDMP/4zEfe/TsSvNfo/NVhq5HwMOpTA
utG+Qt5msoPDEprq2DVz29K/5SRCmm4OKTzdrNqIhjYoIoIq56OJ844PiR526pBJ6JFonrkLoxbm
V3/pdLBTBsGqNfIfrdjuXS3cZL77cLAof472sH30A7N/4Bb+tD02EMLBNEYJx7ZVItGCzuLSljfd
vasvoAhrH3nAv4e28grv7E9EFpSXcF3+OhpHJ+PQ8DimiV3QMJjVyIeZpIWP7QJVhvPBA4GBVg9t
OD+KZib0mLxcxoEdGtAm9z8yiL6JpF5uS2ayE0vUacL6oUqVcuZil8cY5sJI9EmME6AGihRiMM7g
sIb0dQWXwDa5il8sG77lN4iQN5SBl8WyXclbY/f76wdqh3BSwquPfYLH8wjfRRRojQ4nJl3WLWFU
Uqp48n4Rjfx7KRygFjh793OHSrMroZyptZu0y9cFDZuVhf4c+beZT5rcsx8zT3J1TLzzZKW37fiT
oGofijJ0oNl+0CBCy22yU8t4Gy2dpbOGm56khKzYxj5aRS/qTPL63LaitMZEUL3l0pkcJZhlpLAv
tdzWYzIYjVM7azOHlmlmiDNmpn1VHZSBsgYRga0+tG/yyt3Dd3gNMbmNSoMNheLnYOb2/uj4mO6y
g4HpY1B1cKG5lYNsKIUGG3zhF+dnvclTO4Eh/1NuPzvp2t9AsmHnP6jz7ccvaKnZkd9bu0/Wj5mx
n11emVwEYH+uRnniMSzD15rMGxkzvifP0L+iwgvvvL4Uv1RvoP7R430119km2/vr2Vk4d9akv21P
sTxpmOecBYNZ2Pu+bT2hprN098Xdt/jGt52nZm+DPGDob8FDdON/nhn5OZdyaH1y1oIeSIBmCbkt
7q0v+lt/46+gBFgMdntdPzc3+lZYOjPrPomffp0lhZ0MIm+E7E4SUYUs5ZDOjJJ+OiKmaLElhXUb
Vt6yyM2V65nI8ljrtqlWl4d6dqQHZidrXOllJqHRUNoFTXLBbRm+qPX9ZROTePTPkRESjpcfiaWJ
f27ILkBt5JUQL+/p9oW+9pOAoryPn7ps6PxY/jJkTKYQ4bpcblvOahd4V44FByI6epEw15Jy9liA
rqe4wz/BBB0f0MCDUQgiTPhPet0u6qeu/tka4ULV31P55fKIzm6KA1MTX+ALuSA58FDb6sbdQkS1
5Rm9FbfmzCY4Fxt8oHvAbpAbkaaYiJC2sDYdHbl+U66Ka2cDA0l4pWzdvQiRqW3A4Mb9siZvo8w4
2HEEJ95O4/5gOg0ao6ebQ0sNX1fl3I5h9BLaW6v8OZJzNDCbOc5LYs01G/x/hjqGmyRoTJKQx6s3
+GVNTTUt7HLVr4x1uTF3CETvxsMtbIqNtaQp7rMxM8qzR0CHRQGw+th3PlnHCqLQOrQIUZyWIouC
lCRUxKAx0+D58oaZZtl+HbYDS5P5bAstHSopHXdMtUO4WKXW9KVZQZS2If/v2FBrXbY4PXR0S409
3+T1+L91ElZGKfgRUcWBpDGcRCVsYhGyTl8uG1Enu2RqRDletKTRs65PhtIWs3tBQDJ15hU59/eP
Pz+4c/W+ZaeIOl4Qxyuprz6VpcsjmO6AjxGQGiACJgA/AUVUkZrDJzuQa0lv8wLpZ6Jva4sU72Uz
Z1fjbzPTnqSePBeYTCp5RaK8l4r0CeIB+o/Tt8tmpi6Q0YDRo5kS38SAPiLlg/miMYAWwJTyBwic
XWqBuMVBhehRJuKm1WaaLqbwZu3DGmDukbZCoeVpckeFmoeD6pk78QHeYRuihm/BslmgOGIXt+01
UGZ7Ltr+qPsc+qUPmzwuocgAtkxi43hHODU0RrQ9N5yjYlf/TJ6layIxG8nVZbjN1v4Kua81mlxK
skrXVArd5T/YMfDU/P0FE5/RRVonFhJCIQnRn6Ht4ZLU+te4/nx5Kc9sTGXckeDz8bP8y/FAYzPU
xUFAzCa0ursuQtDTog9AEFH/UFKoYC9bO3G/H/N6YG4yr4gle6o5zmuCn12ptvelW6o2L4bdGFdG
KE+sUblapjOjnLKQ/NpDB3Yns2mKcHhBdNXQQ08PwOJmvE6dJdSr2lpfqOt4bS2l3eWxnp1Z8m8W
rZca9Ybpc1EtIKA1g8ZuqnYH1/9aVcINnL87s5qJsE68/sesUnEgt8D5wN7xIqIRoReoA9a28TSs
tbW0VXfurl6Ky3gNE/Ly8rjOOEvy+zQfj41CoIEnV4xSAQmnv6smT+IvEOBGfnTGi02BLB+rRZso
YCsSFbRajW7uwL/ArWd0xjieMe6p7jJx6e+rK4MDD4rlKlxGGx+JkmViz707xm+fHnt4jjSdrn9w
rNMmIbmEv7x1pV+Gy024KVbeNp7NiUzT9H8O8G87kwun6stCyUrmEOX4pbCo373ld4inPiG6waiM
58srduZWwG+CmacTB7zxtOCaCoUgGh6iUlGKun3BpKYAEzR/JhQ4tzEOzUwGJRVt7BYy70WSdZ+a
iNQvhJtfLw/lvA2NhKBITZdL4XhnNO7QN4YG47yUKw9KIewtQ1hdNvFB8TTdBESkf9mY3Demm6GB
UogFuy+4N3bNF3Uv2zFEwgvzE3GObX6VNv5Ge4BmMf6BlNDKWSk7b9WtUHaYPW1nt8rh10xiHysD
jIhIE1zQS33jbOqNcPu9WpW7ys5suP//yRoiZQoa0KJfe3rvlb2cpbLM/OaOY+3yoC13XoAOxOUp
PrshyWKpGgVhC6DD8Sq2Uk2QXEHo33nyk0jT1EIO6MzrpWImUDnJpoyeccyX/cfS5HpLwr43qwEl
GW8nrJsv/mP+2K6yZXatl2v1xX+odtEytY1Veq2DPS+38Kfi1eStdW/OjPnszj34ksnNZ4HXhlGs
QStBNpeNrqJcOdcRNC1CfbiVw9FO7gH4PGnAQpnNbhxpbeTqHZSoexD4xQKiGAf9O/HZkazPZZqt
2gZimSyeycqdXVga7iGvGdkupo47reXU9VpeAxYqq7rnf80hUXekfAa2c3YudYuqAIQN1Jom+6eA
j91vy5rD2PrSQnK9Z/RP/sH1TR1XokOAdCsH4niP9nqnmG02vr3dG7RCAF7VO694yxC8vHwYzg2G
qcISEwdqdOJuuqxS4tBChFnL5FXqUBxoopm9d1J4GI/B2OAiU5EeCRiU48HAnx5EnAQeUH2TLSvV
bPYoMEeonan1uobC6q0Hnb0oh6YikYGaVzeID5eHOW0R+dicKLOM70WQP+Bkjr+hHBA+6By+wXxN
ZAiuF9Iy30D5DeWov4l3yqr7NNx4V660KD87j3NTII97f+rVD8xPn0Z5FTi6bxFPF2tz013rbzf1
Nl+JlA2W4UpeAb5bqk/uBtGtJ+ChC5La4gLxR3Gt2WNaYM7RyuOUn3zPyGwCh4NFgnWyh1Mp57f7
XmPrD8bOuIuegbSu9L35kuyQgXoh62surdd2WSFcD80x6f4FGde9MXOUzkbGwN/Y6QZ8W5CEHC9L
FCqlFue8fT2oWtf9yr+StsLKvO6Q1v4uL0Eq3cw9bc55iQOT05qtAOmkZlW4Qqdw17X3w0CiqEVZ
dGbDnTtYVAcVg+41pnjaHRJbEdA9d0TcUpjwt9pnaLJt1FlX4dJdgiadfbKdGxfPRdqtwKTgASdT
aYYWjymDHY4yHtqyXy0P9TK1Xs6Ma4xxpjvnwMz09Q2DA8wKEWa0BfKTC89OX9xNcAtV+nauyjIz
oik80qRIG1ihVtqZ9sOBTKIZlVNqYW6lTs8CJVyWCXFiyq8nEB5ZKrQokQmHg110f/OcLOONeBc9
yotw7dhzVHlnnOFojUbOkf0RFNjk5AWhkfRI841BfnRf2v5qzKumz8F+ji7idPagrVNhATHG5zVM
jMdHq0dJhOGizAXdLF2bkb+K3PbVT+rt5R1xxpccGxpPwsF7qWrbNoXNrCapKa2hol5V6/itX3m2
tAjuOjIlPeKtC3lBeGpre3khLtxZh3bGvx9/xGRa9VJWIor0tZ3zEeYbDZUAs/GtaMbRBvaC4ITd
rofVWJLczPWTzM30JMwrKsgYaIqobQRlFq5uIebyMgSfLk/zmfBqHCG0QrCYUjOZUhICX5DktCZX
Iu7jx2wdb6oFgOwvYwJqrmp+fkB/m5oOKGgFQfaE2tYCcxG0a7UaoXUzvn/OyCQk7SzkeeKyaoAj
JJ+hfdwIQYEegOnN9OGc3RoAoz5S33T3TmGXiNcncR6QL0SLd+miLQu6AookEhX0in4uv0t7ea2u
0Y39lN5pc8mR0eseu0uwI7Th8KAB1cED+PhwOIPVtm4Sj8arZRTbyjpbw7YeLJFnWtZLxRafAaWC
yVtTXaVcPuPcxkmcmoeOgo3DBiTTNnUCGWyfcM2T8aLHCqatRaW+Dllq984ow/n18hY9vfJgUaIf
knACBheqDcdjDcmsoUjJinrDlTcq1+Vzvvrcnjm0MLnjPA3lWD32QLfV6lbwpVVVD3YSz/KqnoZr
RyOZxgihK6HmkjOSJA8Q0Zb6QrmCL6nfSkECzCBBUtPMROSwdd+kO0el5YYWgR9tXlhroh3IOjWp
uYb0pV2FbeRUC7O3Ohgd5bLdRT2qXzPLfCZLffzBk8xEK8Ji0/fj1O9gsl6KN7mNbu+iXuo4CCQM
Zh3uzEp8JAUPnD4McpXbxKhMq2hjS0Fv0527i6o5tP6ZJ/Q4sBGy/9H/Pz28ilspEkwqHN11JS+s
dbNLcH3ZNt5oN9GTtfLfq0VHLd7bVsTJ1jPqwOka/qDN5a097Ybl/XD8HfJkbwcKjcl+0HKOnQd3
G++rbwi5P7YbFCrbBdSkpK43zWMD8vaJoq/2+2EX9kEagZ3nFUVz68S+nnRNZ/itXSyRFHyUrvwb
bYNS6d38XXr2GP9tahrhpbUK/2iMKcsXX8i2rsxBf7o8nWdNjDU7An8R5NzEKyZy2iJRywUT1oVt
NLCI9DO3y1mvD9HOXyYmd1gVIsOhBWP8XSyU4Va16VJfWavyNd1YKyRs7+kf44UlL4twMQ+oOFNq
AGHHngUICzEBhOfH61WiHwe3v1PbypP1fUzgKd8S6gzSRv1OW/0iJ4MmXuXfLk/rmVQ8VnnHmyTQ
9BH+P7GapnGErCdu4Drb6baydXZjlNB8QsZ9Nl19zukcWZusou6jZucIlDXGwK/yV8m62arJuljJ
6+CK9tp4/TO6McXV5UGe2TtY5UU1ngdS5ZOTWEp1ECODjcpq+CoLu0GdyYicubHBRo60dQCpucom
lZMyqQYEClk5dJWuxyw8YsYbeTvX/zxugMnNTFGXmE0C3IS8xmQYaqE3GTmBxoavbxMKP3rBstFZ
bYSf/2C68J6ws5BJAgJzvCVktxWRJkZAIqnzhdC8Ct5M/H9+0x1YmARyrmkEHdpynLS9vDfW+YZO
xYd4p9nh2tjNsXqdP1gjd+mIYKXXYOIII9Xp9Wggc6Fu4tsUlRpqMwgt63ftknzBg7cydtJO2M29
ps7uChjqCKVGTPL0PCdiVTQIB1GplB4s52uaPdfdzkvurfy+a68U31hcXrYz70QGeGBwMqsDSbUQ
jR3W7drcp/vRdQib4X9Ju64tuXEl+UU8hyRoX+nKd7UrtXnhaSPRe8+v34D2znQ1iltY6b7NGc0o
C2AikciMjDjkNg/7tVCD+W6JSdvMsVb6NqatQq93prfGSv/zuAjX6hYccVy02eIJhssDho1LXWYn
4ytQVoQg3EOUUj+nFDF45nZ6eSaYNYVjWeVziejvH9JHYzv9LE7QjD8MzrSX3hL0eBNO6F30D2AE
gEpAjRM6C9+PWWmKRRenNNHGjWSDl1+AcI2AWXFore/QWqidMMvEOyEAX3rXRAKvvrm44DP7zLGo
1HIeeh/HvH6GlvuvFtF/fqrXPV4WGOi0MQpy5BURF1JA4F/xvEGLFLgI9jMOQ5JjiN+AyUQ8Tl3z
UbRBbTWVMHLOwtLazg0xeyvNUEuCwjNeiq0eeAF0TR0JKnzXD9wFwBoZ3rflMDvY1ppigHC5t2Oo
zN63gA5/mB+imztIG2x1pT1AUK15lp+zT5pRY/zavv4DFrcTFw4leMGDkY4hnJdRgkCsTYgqwmWl
lxQT7GnwLPEqaktFBMoXTlm0gB8Eac13I2ajYwpARDqtoApd4r4GbckGcG33L9eDJjZwM7jmAPtn
TIkTdAYDaNzHaub45f3QvIyGwnGNpeITJef+1wrzwA2zDiOFCpLVeK9tc1A1WIKdr01M19mdo8e2
v+5d1NBtqPqsI0+79xOr2FGg/F98PLx4JQwwi0i9mJ9RDpoSgIR5sLOOWLOGSdxw5fPYDJdiDHh4
gOqQAExAVvl9R1vBCFsSI2tON6pH1u2avgDiLfetQ38sm5rAOSjPHWjQLohty1YPtSiDHf0IXVKn
WOnu/Bv4jRYArlee4y9e6ShTQimGkhZDcOH7upTQh7ydQKCkelCg82xl6wqgSHDKqQd9pXnNMb3L
T90u5LzpfgsbXa7zyy6TvyZ5V856aqJut/VX4t34PLiSQzuyyer3P3lAzThkFdxG+/CepjO0JEzb
7LwrmH64az+EOfq9MkIEtELwVtpipQW5rZifsZbZAkhiy5DXqF0KNOfbzbhR0oG4OG2QeZq1b3hE
/s3MgcTGAP/X9VPB/bJM5CZiiplb6kntc7oJZjf/DO3Y0TbRhmyN2ul/EZsGnz/vdgMUeuZQTCgX
Jn1IlAlmTWB7dVDA6i2v4rK0iajnUQ5bNIHBJPTdZ0vUKs0pxStBaTEiAKLkep3pvX4Dxkweavh3
n4N1j3NbTHFHrgcMbprIPcMNmB9aR/IytzkpGErIj8amdJVn0RmO7S86FVJiSsLi7SdvsUwo10Yp
6OsYi61j8lwl+UuflCei95w3+9I9f75OJoiCP3mYqcAzhGA3AagJjPLhuj/yDDCBBsABfLYcG6mh
BKthJrvtH69bWNwpdFtQqPk9CsDsFBiFMYo6IbWVAVJFXXeobKIU72kMarz/zhKzWWURQ0V+pgUG
Elk+6FPm/g0a7pwTvLgeSvVP5yLh6Iyb11BU71p8fRsKMa4ItuZ8oFKvE8fMYimBjpX9Y4dxcQmc
upGqIgJCOTnfKG51aEXL/+y38gexCyfc+nZwrNbXt3Dx5XNulflacUHaGpr1SPk2SJhXppW+0PGx
PkDhVPb0n/WJd7fy9pP5alWLtEzNEHtH0CjJ6k3elB7JeI9HnhXGzxWw60AjluJcQyhyNyG6f6j8
/7drob/irASsG21QRQqsZH3ipp0GHirN7UZOUFgsL5x/JOZyHPtWLEhNI+1Kfx4O/gbCVlsoa2Pg
MT/wbmLezjF3Y6yoUGGm7Zpm9lOrKvNfajH9yPRy5nj8siEFGqlIjfFkZA5W1AXQQaRljDZ/iQYF
fe37Mvu47t88G8yh8qtIDPIKhZm2EtbxVL73k+iNxcSByC9lLygs6TJaP8B3sqKVvhKrYZni7Or6
OzinMV4iW5hWXY1T5mYosf7Foih/EwUJgjuJudsHQCq6qsfGleJtNtzF+k6XOB3DBQwmyIq/bLDc
tQqeLnqh4pQKD5IX2iXSYNFNj8qL8amfopNypI8LyQ2e80N90Dd0Jmraqk7vGTe8GLX4Dc9+CvMN
h6EETc9E0PWVyDqCSInVay0eh5l0ur6vy8HwzBITDM0m6jJjLGjJBCPELvjzEDosgqoTRSCRDb9I
vug4ZxaZYNiXBmnbECc7iepVKKzCakSkgoh39zH5vNYhjXkXSdSZMSYmjumEoQYDHTJJAyfc9FC0
XBYO+nuvmaDf8iwgBnICnHOJRnPjFjkwP6kn2JXTdDYYzjykZgfeq3MBqv7dUZnYOBV6WFUCFhVv
+j26oqAPiCxw37rgDQQix4G6gjc5mcP/dv+HaXBHUdZH5eLFC+ZxNRYoo6D+UFiv4AbbUp8xXkyb
4oPVU7x9gATR3yQ9VJPrP0aZjziDOhlSSohoqWb+GAphB020xBpGHrHr0ksbqJl/7TBfEn9rEKH/
QBHyxOvwGIWG015e86Azywfgywzz+XrwNPTRhCPXlEYJ0SbFU5XA9SN9H03GayqKPDjAcjQBRxjG
fHVyIQWbFx0EZlsY1KJ2RZrGKpPM9Tue/g7PDBO0YkmdwtDEjdA37a9slBUL/GQHLIdDvrD4ggcH
x7/rYWJWITdhk8sI1PKd9EyhFdAvvsdEj9fvyofkJD1BhMEmq2ozbHqALtbdPsAz3r+PXxvOnbGc
ppz9FCaYgVa8AQKWXrZo0Mp27ki70KHYJzAn3vEAOovBDKki5R8BBwKL7RIGMAzpHc59UcQfmLhb
5bHESY4Xj8CZCeaoNT0Eosae3oF9/NwmKDdNkadH1WwlBaCMmunICbhW5b9qJ2lnhpmz19b1GLci
XoHxxlgp7rgO9rPtWwHmDQKH97LlbSRzAsEqi0ScwFggdhsxSLd6xEPFLD7fQW+oA4cHQi6kfN+v
hSHq+0QmOA25aU02Jm6eu1XgJsCjaXug0lbBnTxYwaoBR6hNfoKWqdn9DQ7odxEWA8CojIAA5/tv
GIkZVDR1svVYdGOUCJQwtMSxdH0BHB7hL04usRQAaM33H3PMuTSHKErrAQUYEFcgl8hcENV6mgMk
GeB3/78LiX4p9vJFxRIsP3R26oJZHxoLNToPyAvVmgBOcOg6AvaCwNIDHoRz6WQA3wT5clwRoH9i
3gih1k6xPA70jZ975aTf9QaU1IYIZH4/ZfQmIMK7Ernp2dJdcW6V8aJ0Lk20PbG+xgWSSOis4J7G
7wekS5kFqv3BIakVvAR2dYyckXdx/G6rXmzv2aKZtLsXsbfAv1AcG4X9mp5wjNaUyIfO+2EySLEx
T7NLtqEjYpwdwyWFJ7nSKbsNb8r75jiseS+1xdoi1TRHzw0cTRdDzc3Yp4nim6iKgTroo96UXgEJ
AAuDwIk93ukY1KVY0yd9sLi7sZj8YKgSfH+QzoX8IuMCspFEVZKgVwTeXejK/9JBOxOirtnvKNxC
fgZf6kPzgHjpXD9Yi+fqzC7jBPIAgOhcokekzdUxmepdP2qOH5qP180sRcXz5TEfe0YrqtdiNDPj
DsTac+0apnfdwuJr48wES2c0gqxggELJb1xk7YzPyZu/Imt6Y8qClzw2j+2KO1a9lJ+f22SCYDQE
WQ3+a2SPe0SllXmUjd/zF75DbuYb6S7aZL0VbOTn3M0PaOI+f5YrHo5g8QuCsQDDzgC1gTryeyAe
QM8MFXZ4DpEisNU1TkqCk9jzGn2LX/DMDJONaE2NAniL7Q3BAF02yVtMUg5OZglhRRuJ/y6F/oaz
5440QgFtrrGdE7QmHyu3c4M1cmUn3wl4f6grdULjWXYSvD541/byLgIUTJUX0Xymf35mulcjRMPJ
wFsVtPDQfrLl+cfU/PmgIJ0w/rLCJAdJW5KskbCJEDaBcB9GYLJff1WkwYi2DHo5jCAQwiylnvGo
Fwp1sMEuvy8EAYTe4x1EC5zrB25xx87MMGsRe71pkbBhGCUL72dxfJWa8mceTJxzvWAGTo0GNp0n
M4FV/P5hZlDYFXNJAJIcRrsNd1KmPpgk4Az6LdzAumQA8Q6KZbzR2GEuiFAGoUCwZ//LTIN23e/E
glfgpHvC3HnnZlgkGJSv+yQ0sZgeaX0TPOUSlD7G1IoEzuNhcde+1qMyu2YGOar5Pdajq/dj9Cg2
m5g3acUzwcSdTpoqCd1j1AjitVBsMAZiJalkXXeyhRwFG0an6wB6BAcq/RFnx7JJAHAOJRiZhdTz
Z/1JHbrWApuVl2h+Y5M5er9ucPkLfRlkvDoOpDnBmYLQ4GD2x0iUUjcDAbEdEdz/olLz1DWXd/HL
HnPvB03lN36oYBeTdRE8aJ1opSJvxGrJCOYVMPQJlgOCsYHvuyjNmRjLGYyIIOJP69HRfIxKin9e
tQV7wpcVZilNYVSYiYSVtlYO6owXgR+iCh1vTeIFPILmpf7ON2tM4hKNZpbLA6wFmZvcAO+7w8if
165BAqx1FmhyMRI3rSvOuVq4BcGkAEeE7ioSNZZWPkxapZVKWA2JtB+Vdl/LPEzG0sc6N8Fs46hi
TiaKTeBP2uqQJ6d+mB6HlPOtFteBuT4M0YLG/IJCQQkFNY9EH4hsHcoVjbqG+vPm+klaSsgoRxoK
ayLUrEA7893rksIU59ZHDNIOILL8gdktR7AVK3gsNgHwM3zQw1L+8M0i4+d+CxxCnmm4kg71XrGl
jQZgfbGlJRvlY3aRSR/NlWrzwTpLQwXfLDMfDZyDSSl1sBy8Sc+Ae41OegvFA49mMM1KdmM0AXVb
Cu3mA4P50W28VnYhcB9c5As1xN4w55vOHAtSRkqrRvCexg0EV27fIUGToG5suuUa/TQgfebXcHTk
PfjeHJ7k8uKhPLfOpPlCViFH7bEN4QaQgrdkLWFEtXHqHTpstmqTE9A+nDSE99HZvpc6dlUxjbA5
bDGEJbuUgEdFcQCipdsaFWtAjG4CwBWHNS9nXMK+gWgZihuUOEa94H1oYrQaTC0bwcw3n9Rg/Oz1
6X5qy7tO7l/EUfbmWfYCc/ZKaOVIJa+gtnRXnZtn3N2Uo7ZJ8nG0m+pj9jdD57ZFCE5sTlq+6FJn
q2R8O4AknRFWwWgHkLJppdtRAvNaC6JYELWOWsP5novh78wa48BTqw1aoKRgJK1Vqyh2RbySMtO+
Hpt4S2L8tJw1ITRyyNxlpugokFmP5s6q5J+haK4qtfKuW1sMtl9LYj1UR1ncV2ZsYG6Q18HvjxPh
tReWTGCKE2MhSPtB8MAkY20sF2FU0GRsfDca3wa/7er6Ipa+y7kF5v03G13ZCxMskBpzGPWpmB58
9e0vbGAEA1PEBiqbbJc0gchsCmEHYB61Ec+K1CogqiRApvC6mYvNQpVFNsD0hqsc28WSwlQtCTRD
qCeYeCjHD6Xh4asuSW5gQRWxAujdgQGV1YNLO7UGIQkCwyhZ3a/ZyZ1xLW9IY3XP6NthVP+P6yuM
Qeb760ptTrUEh84hCzVAAbODHNb1XbtwAJhACxuPI0oSejH4qYdRqAYl1lTIEGGCYto8YI6R1ynn
WaHf7izhN6I+U1IjH20RKPNeOA6zZMs6J6ItG4GkPcCoUD5kB5/DtjYA5sdS+ng/mx+dGlsQveLs
12X/5veGfVlhwrNaBJ2BUzPiMixpLXHV/h7pqy3K1/B3X+fLGBOkk7If/LmlYVP5qauHRP+IefcA
jbzfUgusByM/UCtGhAE2g/k0pZKpcZ5UOJn1qP0ErC5xQEVE9kpWRMQa4nnaCKMogawHuPY/971z
0/SDnnlFJsSDGCU1fM8QrRgKiJhnh9yS+jdmUBIXQQaJarzB3D3QzcpDUWtHO4VUmBhB17DK8qdY
qThdxiX/Q/gBeQYKGiD7Z5YTUs7WwIedqtlL+r0QPxgz56FykRvgY4ErhE73QwpDYpHdndGGRQAJ
C1CA6m9BVu2z3M5b6FBDU5xzMyyYAtcFRbeg/AgQDbNrkZlnIWS14OcC6HZaoq+LNjs1YbqqBZ4E
8SU6H7wutBRA+W6hlMCOnxfxNCkS5HFQcSWWakme5HRAcAHfZwuBpTnqCt3RG/+Btvcwg7AKWos/
p7jw/VBqxbgRprYW5v+1RB8aGcJTdgyqr7bbRWiyzZxdXbQBLBcYbIBL0tkPCPyaOQvUR5LO2Jk6
eNqN7rbSZvf6yVr6eGB3QX0NEASKMP1+skaIlempAjNDOVlj8iIUH6J+L4U/r5tZWs25GcZHErMe
Jm3CZ2tBLa2Jr0Tddskfc/fCN86NMFndXAVN6xP4/FBMVtf+qLs3Au2o/2olLEx7Docs61uEokwY
XD27yySwZhcP140sZCjnKyFM+S7JUSIPImT2VQsxWVCMD/KDpAg1x8cun+h0xyA2LQF6gic6y6SY
ZEE2ihoKq9N2+jW5BLMKUNlEqf1OuKseM0y1kT9lNcfBRYSFIgkk06Cw/ntK8SyUE4wRlSqAALZc
xg+1Mltmlb1KxshZ2sJl9c0Ms4NIg6RGoH5NwszSwp+CkqzVYQbBJ+SbzDeZlLxyx6KLny2MScGU
sTEL0MThwCJvfatvpwMoYhpQCaQ35Q54lcfcBUtDz0Oh8cwyeXnW5lWRQo7XztTeKsMbE3mT395d
90d6cpir/9tuMld/V4oZaAdhRK82+owmaE3p3bZR/J7WESiyYztveHD0pfwJRgHhRjkexX+WmDU2
eq3rZBil1ObBrtqiH37vr+GZnvwEcZDrS6SB7nKJ/1pjH2kQOq06P6IRqsfsb/AIMK1lyG9E7KxW
5XQbls/d19JYav+5A84Nw5t4Uv8Qjqo3HYpTu0t349ZckR+ozLwkT9dXt+wlX6tjnLPXAlKjSjLa
QmpYOYSYund/+GNo/++j/WWEccVZb8Q2BSrSnuPOCcMb9CCg5hJykrRlXwR3BcBKGPZlM4DKbMze
V2AFaJ4tpe7oPEiHrHhIuuUd+zLDuHxR4socQbxiZy3KdInXDbqT8XQ2l53uywj9EWfBUBan0ghp
lOoaYiXibBX9Y2sMThfutODlugss3vTIWSg1AKQiWcCOGptF3QfYN21qAqBimx854NSGFNl6GnIc
/LeWysVpOjPG+JuOhnSlC7hY8n3VWDXmW9eJm63SIxq5x+IR6s/JymqcalM4mMq4j6F2CNpS5/qK
Fz8hJLA0dA2RBrO8DinkwwcQySAfwHhqNj0Pys9xWF+3sXhTn9lgfL4QVMhuVzPeXXO1EUeghEaT
81r9PzYTNPgiRAABgqJedOYlkFY30lHQca40Lb0nqFwJbpEVbbEv5NBvT3IQTK9mYfTWmMnTuwEW
rFPcQH9lU0/pEK+6SgPAg2RVbzptFoyjBdZMYTuqEJIeKgGtyMxs6/WYlfIeN7MQOoVi6ltT8QvO
6MXiboGJGK086EleEGFPhRnKSoHdipHVBOG9kXEuqssKNI1BZxboKTjbq7rI67AWkZq3z1Nq9Y+0
62Ci6wD8ULQRvQDTgaAfcK87wSV657dVEGLh2QjSSVYtcFYg/4tl4RyrdJqudujUZ7b6yBRnukWZ
4dewH46xa750XFbIxUQHoLF/TDMhxCA9aDcHnLQU1NvATK2kdwOwpad0V+0lO12Ph2mn36aBzZ/H
vgRM0WVTpBRqArKIYa7vmz3IdWBWA5ZdufrRWEFrYh0dom20Ct8MUNJAnX5Xr3i42IVTDbJ2qOsp
OmU/Y3PWqp2kKk7AD+WDAlhK1XUjyLdVwFMWXnBVyqKCwIFqpHrBquiHqQr28WRCnh+f9LQ8dWbK
cdYlEwTtWNBrgp77AvOV9agS6mY14Y2eQMnkZ/fHox7gfj83wLy65IjkGMZusFUKxn7H1yB9y3JO
3rv0OZC0Y6Mwag3NWiY4SXmfYNB6nOwuki2hXevQoknjT84BW7i8jHMrzEqCLBKbSMNKGjffZPfy
G52q+whpW2nYF0AE+TfghnGuW+UtjWYiZ7GkjDJZLnVqtPgMy02ug1ev45SCLkki6DfCWDzQW2B3
AmvydyNzmKc+ygmTTWGQ0Tr3ujequDfTsfEVJKyzZ/kY3hO78grA/0ae+tPiGs/MUx89W2OgpsQH
9cVky53vDHFhmeWnyPORhTQHJ4k+MoE0BAKBGU1Dfy6TCg0+CH301Atb4VDMN1EhZqDSGqDsAzJn
zrV8ya6GbT03ybz//EDWfXMuJttcx5us8YI12UGW+6A89m5+D1ZI0TIxcgUo2x0AJSrHX+muMenP
N+tMYNTkUtAiCdZJbeYA5hU/ksDgeA7PBuM4qRbOflZkky3qugtiH5fwKthLvgG6V0hv46kOyAOz
ijg2WoW0Am614lacFGuKM7vlzi0uHe1zK8w69FSVITBeTnY87CIkhip5FZUf9cBBPCw8G/BJvhbD
OLqu52JdKjDzD8KLrCh0nDdHsdT6gR0I7YBfBnLNKhMPhXzwS6ixT3broQqlbbtVYWsb9RCnlrmC
rqFH/iIA4/5FUo8YDMUUZmFdozRl2hFkGYq8ggDrIQpRG1VEjrtdDh3QE3Vmh3rLWaSYBrkVJx8b
2HvxbfNENv/LW9jYyV1UWaC7FgCwKDbxOiotcf3rLwgimR/ApHZmIKqdX0R4nedJZnV4Nll56R+K
ntxfj/u/8VAXxxcASvoB8ThjE24omo9FU2Kpg1068irf6A/13rA7YAtCm+zGTQUSt2RPtuO22giv
s5s5vQvevxVPyW7xjJ/9EPbaAyWmac7IEAxdtNv4YTaery91KXOF2ige0yjIIXVl2WRruA+6Ycim
em9wiZd7GJNsN80qOI270p1t0RlRSB8t80Vzr5teXtuXZeZzyhgdTiHggk0Gx3FZgVCHdzIWLaCu
TaC8gwyFpYKPILSrB0KKuw1UIcWJDDzFWLIUVJBBQdiTEgeib/T9TPgzNIXCcgZXKfioJ/URF50b
NTegBLdjEUjsqHMqHyytfbvpCldpMk/ob2VBtIw4XVfNqdNDj1SzVynk2MrlepoCS52Ppf9zHCPc
lu8ole4KTbKy7tEYXqpBewgxnAAOFMesj2GXWFN+mydPU92hhPAwtx/Xv9Hy+ujzFqBl2v79vr5B
k2ZEBPgfpcaj5E6dF93ycfRLHwo6HyqAYgoitMFu4wjCv0FGDil0savUlVOpnCC5ZAFsWwQcLgQ9
bDbLElOpq9qim2xMnnp+k98PJu9dsnSPgcuPKlMYCxDiwAyKqQUY307yz0QrrAqMOwV0JytOOWDp
1QXSQFBAU7EZfBbmhpmFMpuHACkbzRglp/at3JufDIzmQgzgbnLiNXQnXJEHLVvKBs7NMr6Qmpgr
9VWYreTHDkdJGk+GznkRLdrASxaUVMg58Jr47m++XifJIFIb4FDVQYrYPos5JxFYtqHCC1TM+oNY
+ruNVG7VKRhho6huNOV2jA5yzWm+LpowgFiHlAvFhjHJZ5o2WoNu12RHeDKU2mcIkAmwltfP5lKp
w0AfVIRYPEgfLjT9TDRvelXBywG0R05cYnpKWvcW0NE/6twldFSCNnB4j6KlkwQACF7+RKKMsMz2
9WXT5bOO7UPdyMow+R5NvDoy9ST2+j03wXiaMpQyUgGY8AVSYQ6uWNcSgG2JWG/9iRxLIn80NS+W
84wyrte2g9HWLb7ZBGWSqC/tQp+sCHDsSLpVlXwVN6/Xv9+Sk0ABHb1X6AiDgo3ZyCkzhFzKaUgq
H+XxRSp/EOn5uonFb3VmgtlIX1H+A3Qqya8su5k7Hi5jKeahIAmhH/QQQe5G13iWExpjXgupDxfM
LCGFakBVWrq55wSFxZRaxxwmENcGRjFZK1ElDVFSoS3TuMCtVxbUlkNoHaK3Z2MoLrQmroLwojOc
WWRyEx3CHlIwwQPD8K1XG8scf5mgQoimyorHOzI8Xv9Oi9t4Zo5xBUGW88qA0JU96++5+FMaISZZ
uw3n4lgsNWD2iODeICAaUxgzk6KQoGyxKnmlbEVb+ZG89Rvgk0FjTYeFyVZNLd/TgZD233MuoeFS
Pw+jlV/mGW80hAqzcrScQlUT6HRn8bO3KtAiYTjuxKXio49TNoicW2POs28MhRaXWGzjhre0Nir+
CDdUwWPeoCbsGXAgEP3f6Cf/KCqQRAq4ou+X8GBEqbOfwE77gDobJz+H36oWhF4BgA9QGi324Tp9
5U0iLtY7zm0xV47WxUSZCyxXWfX70pkxZGnlDq19N44ANR2MQ2Cgt7Yqj8/csRRmDDDUgnkX6qBA
53yPAlk3SxHG3lHtyAzLbGdrhmTb9ROyFCzp6DfqzJDxu3hVi0mQ152KRJSoP/PyqZBv0pFzPJbO
/LkJxj07YjatOU8TpBjrU64luzGBUqYx37VJ+9K18gZpI8fk0rk/N8n4qF5OpjBMcBBJeCXCkUSP
uvE88LDBHCvsYCyKtlkppOJklxirrGfVGfzUrjJMV//NlXa2Hjbv8SUiZGqBFLjJ0PSLH3P/oQ42
1z1h0dm+PIFFOk+NIM1jhM+EcPIe+NnTpPNix5KzAfynQsNOQSFHYaJ/I4GvK6cpTtmHnp/+kCRw
b8yDc30hSyAA5J9fZphw3E8mwEQ1zPiHAMyk+/qRFrU1p3Ey3wp3/o5f0V7aPNwzkAAE6BBU4MxJ
FTt1yEkJh0NybIvpu1GWf3FQzy3QX3CWEZQ9CRWlgrOJ/lNRn4QOw43K+vrO8VbBZB1SkgTlQOAC
fvMeNzdKyfn7L6d50JFBqZBS2kDrSmFHqqtcFSZNhoHa0bb6sXubP6Zf6vPsNHYM1VQHmJA6sOIf
sw1NAnIaXWg8o66HJJGzm5crpT8EdEjQDqC+yLiIpEQ1yQbUF4ryFxowGEzmoSkugwM0FIHpxhgY
9HQ19jXU4gFhkqmabZDv7cQWFJmG7iRyBdGZxvrTz0Y51oCQohp2eLMwzjcAzqH7qJZAZiGzIyAn
C5HTXl5aDIhTwQ4NlAPqMcx2zYinWp7KqFoJgzUFmp3i/RULGAyMefQVS18Gr2GgoA2qxcci/MU6
DnvAaqGYXr4k0q7pHq5v1kK2hN3SsdsYMgSOl52FgDiAOTf0w+T7dk+ceV2upa1kU/R4vuJSX1xm
S7CGpBZz4wambNlvo+Vl4o8EiMzkBwiTvXmdgOdaX81Qg+fnCwvJyndrTJAYhxrTh0Y/g+wCGEqr
BXEwSsd2b+Vr4wibzrxFTdWbWgsCPFx26EUvgXoXiihouKHrxoQo6FfJQtrMNijVJvKUGTsh2zVF
/udnF24BuRakRRDFZJteJCddaQ4EixRrK+uftJ4DsllYxzcDTMonGQPqZgAN2UWQOZJ6knWIpUub
WOCSLi94xzdL9M/PgvrUqU2utAqW8kye2w2G+lxyp3yIDqY4Pd5U3eXtK8MYiiaEDv1jQuO7sU6J
sobUqWhX5UfZrQFxsSaDk3jJi0YUOv+BSASSSbq3ZyuSK2OCQqOGvfvV7iHL4viq5R9ANupmNyjx
ow7erw3wGXnhuqghJGrRk2CCdSLiPhM4P4W9k7WZzGowj7Pd6OImJ1BpLRKnL7zr8WTRWb4WzA7S
j31QIbPGJzSz2Kkl4K9EzKFKJqYp3q9buuS6BKQB7ah/9pZFBIRqLpt1rELc3hsjS7kHTv8oHMfn
aPwPLEZ8AJH+FtAYz/cwTQKkvvicZTaI1KhYvHP959CY//0d+P3XMGl9qAtqGybSbKeqD9buAY0j
wUrGbTaEe1PgTX5xPqbJZPRjkIOoTpxnO/HxUBEqq5hUZ2wMztcERPu6JTC+fvdgUw/xNbNahFid
+hgIIImSK9Gaw/GQZlVrZ6QlVlo2j7URrRuSHjQij5aSQRBRUce7IdP3XSqtK788pBXAO3XzMPrp
ZpLlR9OEwEkYmxbmPVfpnB0woHAag3Gdh+FLpSSlVavGrlBa2QvHbI0BuENZhk5eE3Q6JtMKRdGJ
Ss0CcGbly+K7XNTPPkq7dihjLtkUBWdu+84Rq1nyCqF8kGtftmcp8cjUr2Zx9pq5ftC1OXWDuM4h
fSl6mT88jJJ512igpi6mfFt06rNk0HdMDx/OMWeC4RTZ6fXsEA145pQxGKXJkOoH8GCIR0FVNg0Z
IFiY4ZeKSvGUNcJWaDPBCubwTszIloQJ/gRoyE6SXdpym7JhH4RJaWtVXNpZnrlKbnhVlW81km+F
SB5seeyPYIjYAcX52rZz7BSy8d7lwl0TSfcJ+NWtsetOColf2iTedGLrVWGxA1/QTS7mlV3WqIFM
5n0nG75bF/4mE6P9LKihXYdCaStDf5Ka/jML5c+WCJ9dWN77ZnM3ysU+ygUMEdbiejCDtdTO3qTP
/Q8IAd7KhSpb+SzdVomWWVXoC44qYoguMqQb3EZbYOOeOs1Hb69JdEiCDIUDAaRnMZpfNbO6i8Oy
dhMx0yDd3TyWY76aBUC8Q3kQV1nR304lZlclvX2eAVP1fc0iMaQVlOFUddHKSOcbQ2wTqwElTEnK
B+jjgk2KqHdqD1ZN6Al29phNsgfU2Akir5mFF3/lpknxKYrGT2D3DqoCadlAE0dLks3dFEqNNSf1
MR6aTdEMLfpdujtBa8DN/f6mT/qNOQRrTL4+QqvV04T6XixbT6n6veAnB4iAr9p+foyIiHRdHVZF
rYDMK69jOwxMw0KrYdXkc2qhE1FbYaTdo7PiohllABE53kZZ5UGG1vEROtdZMT+U5XiHjtyTGATr
Mofkt9amQJZGzWusG0doeey6kmyDofPyfp73fmkKth5MD0lf7UWp3apKtq9kHU+IPjmFYxKgSaTi
30AXQwwbK25lpEFh6eH/+9E0yY2STk6f5pvcGB7DcTS90YwCK4eeg9Um/mcR6nepXBtuqzZ74E1e
zFF28ni67SLl1Sz9B13NLRKWEI/sO0/xs7dcMT61MtStqDbu+1m/SUZkykTKRzdT6mClx/Fsja26
qpJ4nxHoe4EOMgZ+t9rOOVILsboRRshhqfqxmYNjLQhoMWTtylDmdyWJ3/sWXfFZ23VxM1lBJj81
ZX4Tqx1E/0YvIPG+UYPICoj63ITCR9/on3NWvehguRjxCSxfnLy+iO78Tt31oZKAtr9eCaHo6lW8
1oxyHxi5YnUmFO8UYV3P6UMNvSArxdG2jCoFBCGZP1Nl3Cvm8Nrngm73av8pGLhUoQwPMru52TRp
Ydqkkk3LDLRdq2mQWxwnT557x5SD9ymOV5NiQpZzvq8DBCOx14jlm9V9Emg/48aEhkZZf8Zw56kI
NnWO/qs0gC4fUmiRvEnMbNOpSGWneBOYj4OkFXbaCgpUXLIj0XJbSpW7pgzXZlW4USR5EOTwoIfk
hLNoNaCVK4A2H0oUt/XRmQUdBCDdIY9eZ384Vo1mq3LhJbXmyvAsqamOajpahaGvqnhcV6S1G2xa
DVHrFv950buNquMwde5srIl8msLyRyLgFVGBlmI0N5KvYLoal67wMg1giQQO4D4nb7qZoOBdQ/dG
kdcJPkUe1qdkBnVEchQb5QOsZ5sAkO6qALYlwBorExdq0W76Kj4oPjBkQR6/mLjT4+qom+ombNpH
uQUb/ii7aWusw/8h7bqW49ax7ReximAEXxk7qNWtLOsFJdkSwAwSBNPX39WuujNyH12rZu7jKc+Y
Jhth77VXGIrbIoelsZR7gjxgz68yy8YZMOhQMeOhauo0h7q0VaUKa//eoCrWUAqR+VCCQNt3Uwho
I8SCSzmFE9AonXA1oUpfhtgZgl29iBjndbowP5O5Pgj1ost6W/R1WpWINxBltDZXalozg5Ad86Er
Efa2BQ+MVnDKML1o8tyE2/et+VpYza2PaHfPX3ZCvNS2ytoC9m6D2te2ANNRZ6Zq4pKAGqVkOMPT
q5I1UoNkaJBbuMxv3RIBooYZ+3BCOUduTMSJA28GPXaSSVkHIaHHxulAf2DpyG3AJa8S1zlm8ltf
WXBYSGj16nhFrP2HMWhCSX6hq0lmPsRFDlPK9sXunmC+c/L6XzAyT0HnghITkTPaB63CSMpgX3pG
PDSA9Yccumova3gOdve7x3nSIsG3lF1cOyqeyFCHhf8zN58td0jM0gtBCggN81SYxmbJd6AvJtqZ
UmaJ676+CgJ4Q1r7tsMEMBBOxBnKPVwqq3iWNtyMxmzMvbAs5DVRVUiFeaWceYvOD8kwzcYo3nrM
i6hZ7Wtgnr168CYEAzHw8cxIyiKtmiq2cT3V84Naig9JmxuypIOXlrkbcwEsW+ehYRxmjWzIpkln
iTufznncBneiOALAiX1PhB6WCy0frfFj7lH94Qfq/fLYBy+rAXdUY1eO+3PhgbskshoS0aCLzABp
vPRFdkU4B2BUdwehr4Ic0wN8LWph7kkLAN0U6pZnWDqm/rzRemOpp9m8yQOxKS1zUyz+R6MgOCNo
cvPuWPRW0rtPtHzXkxcLP+tNPPNlHa2ryvczaj2rZgrBRQaVijzXU7WhuuxD335n+FtMYSMT94VA
+sxwHpkeDUcf5xJt407DWAZOnaCIuP6DNpOyyCMbdDPWvs35qWZ3gt2jfKjwby6Rjdcub6V9qMgQ
dv6dQ46L64aGnEKDLZscYdZKYyZDEWcN5zi7d2JRPhtYbwj0CwEVJY7JQlOdnPqe6Z2ymqxf+wg2
APAa2ud+mzSmm5VyfVxlE8OwAs0bGUM6XNHSTuslKdsyouZdMb7KfOMMdiqmXQf/VusU2EbWtWY4
5zJtqiecGXln35wfy+yPUSHvVGGDDtYdk1bo5Sr2hZsYpDjURb0X2Di4nSPSfxR5id/o3ucnQ09h
oeZsPv9aFmJhXS9ynCnsvPvR+zn3sGZ0jKzMn9jc7Ezsp8loH9cm3850CBFqFPs+qCiluKH1RkMe
65vvDFcDSqaoC0RMjXlr6jrxAxbm0k3WKch8UWcWQ/3ZVtHSarhUlxuF4ymYnEiXp8G8Kcqnet3T
eU5M+z3oPmo975wx7Ypt6+1oa8A/dyPlo+jvXfnTmRLemDhpk9rI7DxhowxFn8HkO25wQRiQGhKc
t5Ja4aQPa/7gBtvWjVfgonhnMX/Q+VQEMuqntG4/8A/OYK6wGdhrH4gXWEYSDg9rulntu9JXUY8v
VypcSYkxRMYsN4b8Yc+PxQozYQa60u3imXExDBtCZBg03qZHkjVW51Vd9aGTkxu/aa6ZpLEixY5L
/NVeHy2d3hCDbMwaYMFMjp2b7xEhsZuMF9bezuWLlk5mDUNYmALOAojn8jj8g5F43QVVzKs8wbmm
scaV38fQEMeuIbNKQu7t09iDARe/W63boHkrxVGrOkT9GFGJnnOpkrk4IGQ5y717i/4oilsn+GGg
H1sQd2DOIpyCp6loQmCS4TD85MTJigC+s8VTLzjyJvYj3zrQqtjCxn1cZXOJH5ZMfTQqZDOoAAG1
ddIXbepUU2YwkKMMlHtlGXct6nrsL3Ox4tUst9oubqtehWpoMgcEhqWXEW1cPLW7peO70bBkVuB4
sToeeLFjrp0g0XvvzDpWlpXo8/pCL4GmdaqHEBZPG1XAc2+sIpJfKU4jJl5bSiK3umUO6o3Gjihi
qqY1D0HO3+phiOF3kpX4OhYkeYXhge1tXw+m9ZpPVR0OzRjPZp8IWmaLZoldZGJo7kpZoS4NHjoK
8YhlZgwd2ep6V65N93P7OBQc5yr66g422vpkFVPiTjxxtIz4GsR15R5G3cPNtkjdYo5zmJPwBRA5
r25ETTKvuib6qlZt2Oe/aVlbYuT4TUxyUA3kELgAetKFq8KNVyPFoajiOWCRIJBLWvLZxQVqlixl
tU4UuoV6MRNdAxnFoA5RFhtOjXQecMSwG3n+ScAYXeBpbOZFsnp2Fqxe3M9jVjptPI45Aql1LOdj
b9sobq9FP6daPUnSHUfnucdbzC0Wm4J9mQUlr0eypXJDZ8wzB8uoseyXYAFQBJABxukjXZ/dddkP
8Id3gznr2ZwE5mkYZ3RRXVQr8ez2Zuh3IJQSve3wL2pYjXtnrwqSOgXsu1G2LxaPu7WKVkuGE4Zo
wdLF3J+hXc4Pi3Xo3PaAW3ODbgQEHBa7Pi6ApT7CknujzBMdLbTAVz4HK6wWsdPADsGmx2E+9ZO7
gTUEktqemVVfrUwdTRSIJnk2kAxb8PdleoAfMMqOXd8F8exdabaiMxnwF61XtIMvRu+/DTiCEUcd
C3wyAKei+0nd99GckraoMoHGaBoPyFjHafvGvaNL6UY3v4DDXSviRtrC8WE43TawncwzJPJdXJku
JfSVY7Vx1/ZOrh3+/s5Ja2Fe18ghDSkTN8XQpwbSYFhLdzYxbmyfHyenTkw/OKyKHHm+/qyraQ8n
JBwBHioQMm3cgN+ZnvFugM2rgzEmTvtTc5BcdTEh+NPA+h0GJ4Qy8iR7c1uzNfXcImGt3tcz/1FV
owjrjmewutxVtArFYMZrXWdN3W3qotwAxUDVjdasleVG5u6vDtfy2rC9AWonbfUpWJAhIBh+9w53
YWHa25lMD/5QQbLaebEj3Z2zDkdcq5tKocDtnNjjOi1GmZ4RBb9ANn2rHtfKOVkYfGHVoQRerBwr
Y3nJCQGBTW9mT/JwXHgUdONLZ4GdF7jd3h/hPBZUh5r5TxieI4yKGk9Oga3gMwWPxEA8GQbAAiXe
A07Kq8AtQfdF0lOEwxNnT2/stFWdMNw/guTF8NRmRjSGh2gOxh944W+EdM4vhVduzQ7VtHfHhvLG
9YttaanHah76qHPQ2QxOKxJm+tc1JQ3cs3mG+Oof6+qgMRrKO7+yO9ih9i2+XJ6YfD01xtiGStki
dHTZRKM5VzGSvjbSUEFM8jMFdgxCr0ZvaxD7xeZLBhX8tj2TIcdpYzb8SjToCqeKPXe+e2Rru22c
+iEvZLmzh/FmGO2XxaCnyW5vSq3aZPE8P9ZBsKn6BvCXdzNMJTSDk80TS3o666hbHyxtktjnfQcr
r5El2jR5CruSB9/SaNTde0iGEa9oXXvtsFt8+WYYcqdme0c9eV15WL69BxfxuvYjx6ie6r66mzjG
mD15MhbxaLr1aaLLTzs3T4YH09GKWurQgRQZS9I/CNlgDaMeCbsV9bTrtxsvAIaWG+278HkXG20J
Tn4/HGAcMmaYKmFimFdVgOpkvdHjGYELRJcQNImh2cJZElVIPOQN0ATHKKIp8NtQiNWKzcKfU3B/
H0tHPyDLIKYzXNE5b/zQzef3YfTxX5P90XSLjueKK/gZA58qR5WgHxFrKBZBb5Rvjzs7D8ZMzQuU
N0oE13RozQah4U2eTcOEUFMY+9/KAPK4pGkXSyduGbgHZTP3STedcT+3tvpoYckTyp6CjiH9+WYd
+iAuW+mmlfSXRA1quXWa2k66yVk3ve81ACnMPvJMwwXf17NvyspqX13mlOkqi+mmWXEjgGWS78sc
pnktkJEXvubqw69yYmBfdO2rObE3bZtdKMZlaEDH8u0MgpgO6k63mh4HbzVfx6YwATm4xi8zEOIe
2yNPTV/msS7QADitorGg9Rpbi5RxpwY0Oh31MlvBGiiaRW+j/iyd3VgTCkFsZaSObkqGK7BHs+3a
FXIY5QrRiLcMG3jfksxmEsamzLG3zC0q4Jc5ZrXErLc280iqlzrAn7plhq3JU8Pq/CtR9sA1albF
DXe9rB6Ks4EbUBVFVA29ZuPksWAjVGdmUGwYdHzb3HVukJYx3FT5MHgJbv18ejUs3n90xCkORS/5
jAJxLdEdyaFy+4cRltrl0dNTvffydc6CBcmrXev6G18iuWBomEgb4jShNfn2M046+O2VTp3xfACs
W2BeO3KRJ0i47iMLPhAnxxHdzdIDTLJWt8d8Kx+TWbL8l/Sn9tQGxNhBm9TIsMKmyrxc2ik1cYtD
rQfFHM2Nfles9Zoa5oxe3pHztuhqhtLE8xJjmdAaaTPfemezjqUxSGrxWsETd+WJbNHlDTmBjZDs
RGzbwFqMyZpeTbv0HoGS9A9wfPUUjDB6/H8sqi0nLRfFrsEYGDZce8KMkF3WX+e6kKhIRHVd96z8
AfEFh8QajO4f/tLJuKCwhTT9sjhU0BSPCJwPdFGHKFdnO6YlNVD39HLMycY2c6gKjImA/F84S/PC
5h5rjDVj0N76EG3zlKIipdsSm1DGNm1Jn3SlLBRm+Y42I5isBHYkqtUAkoTItVBXiqzoZgr7Ck2X
vfPBp4iqvsfG1wtLJgrK8uhz8yA6qg+u9tlbaxm5DkdFwE60VZc2sBjdjg4vjqxpSeIEvZM4PPA3
C5iMIZJegDn1xVRGKCRNIFPzmBSlBVDF1LhH/M48KKs2jrRmNu4tb0R9B97YyOUTCuNlr1YDggrZ
sScLs4LQReL5rPNbOE6rsMXKTVoOs/uO501IcIXB996ufLQQkLVfq3FW0EL5RlIZdbsvnZFsLE94
KbELb8MwAM+4saBjt8fxzRIaWpcVl5XfK3NjMJP+UIHmO0u3Ls4c3917inph4K3+YTaLAPgHHIwK
TFdiNfqoU6cCJv/YI/d6tgy0UJ5/jzG7ibHhgHZw1rj5UUOk3uQ7u2DwAKJOa3kEDLpsxm6EIRdu
abXRs8F2xqz93QzC/1HYtUjWZa1/5rXJMi2CaT8tU3A1+i2/JhKgGtO+m4eIwx3v+CQNyHtLJxnH
CpsaSSIo/PnTOpwXDqFuVLG+e2O9hXBnPvZXlTVNaTvZ7IPkvLjRsgzePUrXzdqPyzH3B3W9IicD
7Nd6KsJxUjQz2RJkBVyD07VwkI4FLB7OsktByZ0ORP0Ayocbwh3a2fd95V5XgapO3mKSjAYGcaI2
5zxVwkHdP3iQ4LtcHzqNlHcNXR78aool4x3AqsrtxtgcvfJaOUX7DNY8f/JMEFdDBnPZG28xYOEL
48WrFTyPpCJNl9KyRN9V2KK5rhduZJUh1gfHECyTI0VgGU6UZMBhlYdUY2ACqSNIyriMTnodyJaM
ONE7u8tQf4qdTdWsgFhM+dHL0VXAhnk5EXy91xZb8QemnnAhR0pqHGD9x7DTarfMkew4L6VOEBRh
DpE5+e6tsgkgXkiDjmbHWaSFKXZg3JUnB4krLaJyjP5pqIiK2Lx60QKYBbpbDLFkO07HufXvqhnG
sxifTuTRFWxdQ1f0i7ebsCHzm4KZ3gYDhq5Nl5ybxvXiVmW+k41phQDEx49idYIWSF7OTABylf3O
J95uZw5UKSxYUB9ni6JS4k5rRAuyzmPaEPJBykIAAJCFuYTK6+XH6Gv6KKRvndTYAO3X/RmPNWwa
nSuzkwX/dwDr7uAE0TraY2bwokwg0JuuxApIQxizW25QLE/AEOGZjSlHTsb9BB3QYSrpuZmxZ/0h
pxUcD3sE46Py1YSPg+VlCogn/XWltw6ApFug1OPOaBfjiIu3jfKqHV4N5QQwEjGCj24IvJDY4EYN
tkajolrb3UiHdJsezPudBTAhtojB0ShOA4MzjeVshQEXS3PGURj1pZ4fV12Qq4Uuxe26Tu6vyQUI
uSoLjDxSsrglUu2HQNnxIGYRr17ZAqCtJCBtnydm3xZoNMog1ZZbbIRpcwAG2K9pOxaIk6iMuY6B
KXohW1idddLsjzyYvRB80+qWc43Zz8wAGKz24KcWK+W9mgCGhu4MV/iadk5iC0M9uA0HhqL9ftML
Cq/zYeVpZ2pUqOPUYvrhqonGdtl0obk6y7HSxE+AiRdJZfbgLQyrt4S1Ndvowxd7t9J5ac/1IYvK
YvVw3eTKPXp8tJ/tzpVF1Oqmv4JB7hRhsguQDxHN4ldFGMcc2bGsvQEXhlsXBsDILt5YAzkIr7yt
/PmhMeb7rvZQA9Q2TnaqUlO2d6jdUjDDRKQ57CEadEOBDH4FC11jL++2svOASNr8Z8Bn0OmM6W4w
TLx4gXGmZRi3RufBaK0fb7x5dGJHEYkapkZNYU1bvbpjVkv6TIIZ/vkTmvO8b4LY0/m64zXa3clB
VWoE6w2cNJ44Vx+K+u/jEAwRfFozMTVFNObtEZNUL0EMSbSW4Cz48xqXbEDPvgJDa7DCW9PaDxUq
zUD/PN/64cSLX5XR3gerPnhD8yrpsoQVyZ2wzZ0Hndsf0p3dsLCKF1iz9JGtPBza2moSOPampir5
lo0dGrKxzOAS8Que9ki180QiCnJXdUtCbB9nj6ZJULhBsqIgSdd+nkKp1X3TFSdatxurdUhIVHts
XPu0FtyLc8LWRBN8ggGdAKHlW0vZzl0Ix+AQ10Y7lx9z58LzuDJeKlh4RK3NrwBDwG9AVm02C9cL
G0Z/LQrhXhpGn05/ZwusH6sQsFGf/XvJg40WcPkXDGwSJ+9+Yc593cHOAO+PSQhjxn032QAHDOvV
LZ1nV3hVqFZx62BOlEwBbtWRDyQNVrnpx2nrqDwAI4XWIRl5NsOYeXFWgO+5+xGUbpAGs0g6oD6e
Z/hpRzF6Breeh8rgO1E5S2hycV+Vw3tTD0gJcxmGMRU2sTn1Kcw2N7XD3noyPNPKeOvX5RylHdz4
TgsGjDbB7zFcGqNbfGSmxm4czbiZz9Go5WrEoluRj5qv9oY1DFVQDve/Wa/XgfLrZKhGhhKrfIDb
1ZoEDgdrznKPi4d7baXrKSfAd2fjbXb4Q4mB59Sj6RKOAKbn82aD3Y/V2QCxGKv8ZDfLj9oxrnAr
AVntprdpyB/HioK4kFtv5TI+kSmwwkEur0I4J9Or8D/j/E4aph92ZOgxlQiCWFGxGanawTzNioHf
YJy7uhGqpW09oaWuy0ph5GXuerPP0OFfMzG/tv38c0BvnwjfqRLNgbtziQ7aHllIa31kFdSmpSl+
YVV5mGoTM2xtedeXDTBz+AmFwkeTQUGNBWRxKiyaOo56W2B/UAM2Kexgy3IVaVbuXMoTuyWxXMhh
FWUO9/QJACqVS0wLfbBbuJQgbGOsAXY6a/HSjd22tHkNRKsGosnK1GVTLI0u072V5V29EcGPigMU
IH19Uxhdgy71x2p4CW/lfu6HBD4JW0OppwKtubKXzOmGJ3ehqFixQNr6bDqgqgfu+kbMFxzG5+Ox
pDq1HHZyRPBis6fKn67NxYsobw51bSWceAQIyTpjSYOTCcATLcVp7rEh1ZxwoWXolWecWRpHr/Ee
1l48FZpXsavgz0uSpvPDWtH3sqF9HJRGiniOAICw+1rKvLkqcIky0/1Ru4++eh3KCaijdVrcuYpG
KKAIPmvp43Sq+0c2dxFYxKHZjWEPPLZVPWwbLf+R6mHKZNE/lSueQRrgVIP1a6qnn4y517635PGg
2W0l+xcTKGRo9Ax4K3PgUj2ZCXcZ4tbMtdxaq/1sGBj0Vt1egNwDToAPi8iK2JFdLW/KrJJC5re+
Ht0QeSaIT6qnrd1M7wRy3lBrhpU0VTic/A9PgA8ufIAJ2gdRCXbDoess12tb31FFedqvHSYaylIx
Gp0ruKZ/FCiiwHhgz2hS9iO6JERctToO0NNGvljfrd7V+Kvz1wGXOCHI2hpgD4MiHetYPRQM+JQ7
aAuhfWAOeRWbMDdDQCGhbcbQLoWLPR9g+wt7ZgOYYzvx68JW4MUwZYfgwlxLyXeI4QWAtJ5UCQOp
2c/KifdYMQweLYIFyRJY+xojRRx0LrgIcCa03PW+yE03ocx6bVfN49XPH+sCfQ4k1cDGeY4hoaNV
mjvLA+8Bk8nVYSm11Xvpw6GvmsgYS47pKfqzMtMNhGfBgloU98e7tZC7HhBCjK8KvK5YSLRU9Ncw
8De+2FWkdbAth8bAnK0ne29cWYRE3++I/n/n1dmXory26lc+eNKMvP528TGd0AtYA9CGw2GlrcO/
k/h+G57+3yw+0OH/ZLu1TlUYc9ChmY2BEp5tGHAT5HEV2SHws2zcigjpIkkXT3GwI3vE3NpXfFft
p+f2fn2RkbHlQ/S9EfAXLPCzkTwIpBh9I77xgoKLqt9A7wWObx2MGCk92e43NPAvaZufHnDBvG1n
x5JUgxzaYqCoDb1d5LBtTZnMKNX//o2/JBR+etQFPX81VntaHPBuzyOytX4GPBcjk/AbVvR3T7mg
Lc6q0QUqovMXg1bM2gZgi83TN4rRM8vyH6uFwvoKwBNkDd6FDoD4jbal8leI4eYrlRmJnamttfku
zcs6f5K/PeeCW9pKoho24znBHc0QmI2hxS8S5kn5YN7hOpo3oGmA39okYxdaaYW8F7WRD98xXL9c
hJ/e9oJzWgEgqoOOQlfhFoc5V/tmDb4RVnz1qwUmDWDOezarvLR+7wx0bxJBkRHvHlvIKBksA938
m6XxxYkCv3I4akP04NjOb872J042C1q/LVA/g6KMyBi0BWR4x+0QMyDV/w1RF7YgJhLXIPEBBnyx
2g1AZpJriK8ISAIWBo/IWgY3Zv3mnX4rdC6WiO2eRQDQLsM73784uMQMjJphY0XWzfQhTiNYVL/O
ZxUUMNHYh/S530+paOIh+251frEs/njyxSaAAqwhY4M3nCoC+NWCE8l/vs2gW0fKxVlPbMEG5c9D
GZbeC/8tsV12Iyxx+OFsvm5uvpPjffkiiDaxgU1SE/qUPx9jowQYOT2rCtl0w5buhfqgN/398CPf
PeT8558Wn9+RETk30K3hCt8abWhv+DsW+VZtl20fYa6cfBf6+8XRflb9/+u1znvu0xMdaoyu1UHb
NQtQ4OYHk0Am7NPQ/o+TO2044Hx60MUS5MKEvZw4P6hHvOUAocN/nqeBJ8AAAHHUFH4Gv7nqn18F
ZYBfo6mKlvIJ8d1NI0L2XeDbl5/r0zMu3kItRFS6wyrwhhxkpINv66Ty7tl/7t1xfhcEljmwRYLH
xcVznGAxGDjMEDD28CidVZECngdKS4b070vuizP1jwdd7E9KMKBhAg+qfYAPjh175QgDRZL8/TFf
qP7/fKGLS8qxJyHBBYWXwdZ3klXAMgY31EHurWP7E8jckjhW6GxQXoTBXQGBy3f3028363+cgZ8+
6cUF5Ttm7ucih8JlmAjGQeAXKsh8dphGkOe266zdaPduKsFaPKzSxL8EXXTIS5NH/uJOcVvKnw0z
xTuQUcxQV/vkYh6dqaXRMUYbaEhcsG94TYZDjdMWZwTpN4ZtLOk6UATwAmGsowB/ki19JQ4YrVbP
Tmk5G0BGM9hA2r0tkCQJ1tiMpl70xn0Nn5GoNKZuU7UefZC116Zg70Kdog2kMVPlb+3aRtYYbOb3
LZUtOgfMXnPVypQUYjpPDXXUuCVigAlcd40Os84Rnk5PiIKSIfhR6tDMrZlpv+g3snfJofHEEC+g
F0Bm4ASJJ/s1Ma15ckPFFbg5o+smYME7Kek7dlgby9gJs5l2ilddrOHS+s3y/MJe5o9183tdfdrU
db4qVlEPJ+JdeT1dg+W/dc0Ioig7g8vb/hzC625p+81y/aoIgKYS/tS4V1yPXlTUjaCDN1OYRMC9
AVoRN7aCx7K7N6cgretvnIDOW/mf6/Lfz7q4v6Qz0zw4W76IKt9RcHBqcjd5Mmuc79J5vv6YiBUm
mIMg7PPyY1pObxaY7JxdAcF52YFauMmRbO5e29ka6S1N66N7+mbjf/l6ngtZlxVQxNNdfEoCMsRS
NqinBvgDNZAyg3V2Y9w5OyfqIrbtAai8zbfN4zkS8Sw111fo3deIhVaI/9x+8685HzP/+Nif/jUX
H1trMOcG31qQkCi3bXLW0o2ps5vBcgqnh3NMN0FQIwgxd262QFhYpiCi7Wz4WUEetune/v7P+frb
oCLzYHzn0ku9K+OG0mWHsmwcIEfqy33nB7uqJwn7zoTuy2Pe+/eTLgoL1ZvuWvU45o0K3b/10sFW
CIOo8O/v8+VTYOEXQCnmoXS+uEysuhmCIndxmax9Sieyq4gZw4P9G93kl1XSp8dc3CXSxWAAUXbY
nQFLBxxiVjl/o2r9oneDpubfb3JxWeS+cBTUM+gC9DlfsJ1vp8bBlyvWbecy6HEs8LhBigO+fPv3
b/j1y8HBjZ63DDyNLgoy3gnbWvANJ8kAps6h632zJb88BkB6xizUhyIYrkl/PsLtuefXFV4OCZn3
mAcZVZQjnPOcDVo8WpieX1XILKq/sSP7+rHoPRB45kMZcal2HWqQ6hyJvedkwaZ7nO+rO7lxQhr6
CT2q0zkKlH7zM361IL1Pj7xYkNJ1OO3G8+2RAyzTdnVV1MUPIG6bv/9oX23kc14gBMOoMGCU8OcX
FVR3YjHgPaN6P+yNY+DAOyl4a+Q3HfBXi+Pzcy4OU7ewhnXM0R/4KChc53mdv3mRr3+kT29ysTYU
tEJLsZ6XXwQ5MkYl6BK9rUz4/Vn1DyJ1iJSE/8JgwkZbCrc9DzwAmIL8+fnQnXp0bIIFfLbyqoey
wQmG5O+/0Jcr4dMjzr/gpzpi0LqjssR7SQKS8AD++vs83v/9Gb+r8svb5fN7XCy3yiWMLqN9/nhm
pL2w3bFtjvbNQJsNj4bITuqjfvvu6311Vn1+6sVx6NKWW3P7e1+dPVP/F2f6rgH+sjn9/JyLM5FX
0DR00GfAZ/8sUAfxIR6fVlQO/IcVit936d+/59erHZ5rBGgPDHAudhUydSdvcbHa7QoMtwrynvKb
M+mrOs/zKSLw4Ah+1or/uSr6quOD0dZgTFNhhET7J2kGj6b07jvCC+govnME/3IZUlhcuDj/EAZy
sYE7izWi9XHja6vNuDzUxI7t4ud/8d0+PeRiD8P0pGMDONlROaxJaZXbIhDf+DB/+eE+PeICDVlK
tfTd2Wa0Ggn4b11cgo+kodtxeeoJN/z/vdB5oXzavKb2O6nOdessi5sSUD+dvjPB+n1E/2Pvfnqj
i6UQwMYSPEJcij3oo10Eh7Z7ipoVZNQePmYUzGCchOyXp8/FaRsahyUebpvdsLez5hrqPAylEQAQ
xN+1Il92zqA9/WvJXJxctUA4Sg5qXYQ5vLwqnMiJqnQOy0hBnhd7Rwt83uhsI9eerE1HkmXzXev8
5aLFDnQJzIURsnh5wLQsp+uI3t34H/bOZDtuLNmyv/JWzBEPfVPrZQ7c4S37RhSlCRaDotD3Pf6m
vqV+rDYUkSEniHRkRE1rlpEUabidXbtmx86hTyEHO5EpV1aycLXNXqGWZpjcntwE09qKCDSi8Ude
Pnr4Vn7wXMtgNMo7f+m5NT+Yn3YmPrqTGr0DrjLK7r6p/nMdspbpb+f369JYJhOWDmqYDyl7qc5R
W3WSVd7Ss+NcOsaX84bmPCQsQ+A1ieKgeZ9sWs3PU9NXCev75MFUvhXJ/fm/PzdZp39/svc8wLx6
LfD3PZoDSWDsrBJ4u9ht/t/MTNZE4KnQOSN1H0wsB6FKbhoJcZ5CWng3zN7P9ApRJZMsC9azyYVi
NSi58BBi7a+Mm3ajvmzDjXu01sZXdIoRaoeNbN8E9vnBzW2GU6MTlw9CfAhgKCXyICqkQFntg9y8
Vryc/a11388bm1+wnyOcuP6e62wwFXgjUqroXvoVUVT6WpbkfmatwHygj1ULAxbP9/64TLIYylUc
guveDOrF4F95/kLkPruzJZSESVZIqmhOTPidYUHzz5awomxvhuIFygO783M1R7CmGCc2pseUUzri
dtl2V4B2vqkbd29s0+NIq99ud+mx2oOw2aiXwZ4Gktt4W93BM7Sw9WdLM6cfMYmqAjWDmWD8CHXn
3wvWqrmkRW8d3Xi2tU6+0572lG69C3G/RBQ+fxh+jn5K7ZVmbhtnPTOMvMBlSxS3V+x8TU/WWoW8
2Xwdnrpdvxe25yd9nNPpNXsyXGtyGmJweGkBNnYdu8MmIfHZxvsKABU0Y5vYynYmWOTzFud4vhTY
vOUfdIOU2iYzXBmxWNcl4VC54aVrHqsb92Ic6EDP4UW4pl137Sp2t6FuukYSeyk8n93JP81P+Vdz
DYCk3hLy6b0+gnxXvVYtDXF2Vk9sTGYVBgw9RgSbG3qv72AiuWifwotRdCy8cvbDOnuJ7vtLfe9t
1CVMxOyr4GR2p8mEToq62NN+vHmkZ2mrXQ57z3YvhyM9suvuk7/VFvzprPM5Gesk9KyzOs36GINi
bt3EUOXIBUBsY1FCZZyzDzsValyonnWqztNkqWZVEohLg9zBTWO7+8RufrM+GTtogt/+TpGUsEdC
SYx8szQ9FHXoSJqAHO06DopVRVeVHj+fPwSzm/DEwuRecDLRMUE3cwmlQNCbqFqrofR43oY0zvyH
GTsxMlmZslAdwLC4sm6bP8nr/qq50Db6Cqzl9oeI70Iea2lM489PXgVtUHWtIRHJ1fSGyT0nuV+i
Y18yMe7FExNeqMG6JI/xlZqu+uFRL5eig9ndfDJnkwgrr4ax5Y+FAQ+WrMS4uqsqC2HM1H9aWJ1x
iT+ujkLlGroMg1zL+7FIXtsBwRtXZ5DMneZ59Np5nX9I8lhap0Ut7SxB9y6IIAQbwJ14EyhS/tg0
unrVBNqS7so4rnNfMxl3EMmhS/8HG5I4HwLdNWg1u28u1HLhlp+fYGNkuKdQg8LMZNh53BqtP7qL
YVBWnVrsIN0yV76YbM9P8PyIfhqaRBNO2oppFGFIp+GxapwRpr1NWp925iUO06UxTW60RNWHJmq5
0cTB+ZaL0mXWZVsXtqzzIxqn5sMaUQKjYkRaE5mK91NHgTFXIEvjkS9LNnHYytDuKr9YNb0Ci8BC
wDdHNYpSxZ/WpvFIPfi5aihjVvpo7hTbP9KUpW2cG5hWts71X9dGowZ2Ym1yYzpug16pb/LcV7/B
QuXXSwSS8xfjqJNqGkydPlW6bTUzrojrCOzu4LnflDvHbo7adW7Tx3WMt8bt8Df8ISBAGtjJ6oOR
mrxu2iaBDcxkAqvyKgqes2yxfjh3JZ5amExaS3OWN/j6GEnVT/Gm2w8793ZU2HTtpahpbu+dmppc
WHVqJiFiSuT+GsgZhKE7ZLXwWx/311qR3ZjiUlpgNhwG14Mwz5jAh/vz/WYX6lCW0iwY1sGlBHL/
e0Iw7NjOtn/GO0IFC23KjuhwKXKb88qmSC8emkNAV6ZeOahohq1aFwFJWlps1wG9LBQ9vXJQ7yCw
JG5y6FI8LT7m0HB1gn8EaOet5Lr7G+mX0++Y+GMj7OoYGApPusG3VrUXQkIQHb0MRtJ6eDjvV+bc
16mtiUt2hFIUQw9P6TSObWYvA1DnsvgbzLfKqZWJP4bpYNBziaQh99jaJ83TLyHP5qKDUwsT/xhB
ppEHCms3NCZiIE566xTigg9emKtpDrzzRC2TNdZFGOQXGvr2jtzQhhj+naj6ZCz6ZPubvZT16cD2
d4YMlq47X842ef/t/MLPVpdOrUxOdQIbV9/R97pWbrp6J6/ljcRrQV1JR//SvDGfladiEYE4dy/D
gKxLoippojh1i1kkaVDr4UkG1bgpYudOM8Nt1wkbHUDL+fHNLhbs4qqumEBhp0kLp5agsHbGEKCh
DbjWRyzPShet9Xkz476a3stILf1pZrKzs1xUgjBkT0BnUhmvNIcb4XPQHCUFfrfmt2opFzM/g5Zq
ymjsEDpOzqvfaW0Mfo8sYDli3+k/0JK0hp8s2IttuJCkmx/cT2OTweWuO4DUGv3woTqMBMjFxjgu
i73NXs+m9NPO5PD2oue0+lg1gwHwpX0a2catdbvVX737EYji2n8nmqIfArSdItFnP9UxlUtNbRw3
GtZSWK7V6qteP/pBsDYSiw7ncHt+i4yz9GGLyJYBm76pUlOdLJmj6V5kRT2Frc7fCuonuJa3Uf8t
99yryKvWlVba5w3OJtNMVRQtXsqabumTC8SX4lJSoDtYe5f1Booqxds0t5HN6T7k6xFYEzzR6MnR
l9bJZky0eDvLHt7q/RKL/NwhJLWLXMFYrhCnCYkU5hXB18FQN/Ta+J13K5rujUxr3vkBz+3TUzOT
x25aRTgWWmfXNIW8ik26dmEayoPXphx5KyPIaQoYx76fN7o0tvFGOnmPDlKKiErNJOfwI3Wvvv8i
Go9/x4SqEpPA3/cBIyYGcu4ZeQdMsoEKQQpXskI1G76882ZmfAqbRYJ0CX51OlcmG9QMBrEUnZS7
MzXXGl3Ijvhk+siL0gJ23tLMnGGJqA5YkkLv/2RjZrHaaILPgAyzeMxq7yntzEtdK57Om5kdkMQr
EwEDg1ry5AJ1e61x1RLObSt1IduHrBh64EbZaXK7MKB5S5pCkDo+L6ZgkwosbZoVnO0q9Q9G0V4E
kge9rbvLtWAhKpyLilVW6U9bk1ERfRCy0ndNdjqQ7fTFeh7LoAINJTRWy6/ZE1R8G2/zNyqOmDXB
CiELCwprcgnomTPoDWjYdatqFty7cfzFT4R2naBumS1M53hmJq7yna3JRaDhC3WrReLCKUfq4Pge
gqPD+b1x3oQ01XoAAxw3QgAni+G+qO1jkHw+//dntzhKMZrO9QLxxGSVkiQKS3Bww5qszt6LoLLq
lE3p5gtoifndcGJHfu9+ellP4fxDr2DU/BQoU7gbYWMKPM9W0Ypm2Otq59tNsNEWfNLcZc1b/ecA
J862pM3YG+IfhgFw908wG67dKxeGN8rzK3MbbCDgXBrtOJoPG4NaoTyqkWio7b0frSgkCSAO1EiQ
bs/X2rbcmfawk1+Ta22d0Ypxfg1nbmx1PE36CPhXpWn3gulYfQ8QeXxMaI86rH0tqpMqdOZ98qk0
ACI4Sy54Lhp/Z3LiGXnpyWFkBWM7Y/AIc258r6+zG++hOtZ2b8OcKv0H4fjsWSBQQE+dNg26ud7P
alCrUpoXjBNiknVd0agW352fydnTQPMWEbhMgDe9Wsq2FKm9o/AD9dZKjWRIRNOd2C/l+8Yb6sP2
ODEz2R59mitKCDc3DUGfKxhmB7ihffhONWUrOUviJ/Oz9nNMk1kzamgAI5kxtYoRbfXKQFuhLP7O
xFloZoAoQPlkCkdOyStWhmAwcUg/5o5ml+XdmA0+vzyz19eJlXGoJzGMbyVyHAUFgWJTH5ug4pkp
2Ep3V8Gzed7SOCkfVujE0rhRTixR3i31ymWrxUK1tdxrDUJdqFXbApkI/dFvLbsId+dNzg0OGCgc
OxJPQARq35uE5UD0tNrkMrHirVy8qAF6BOr3KHYXZnFuk58amsyiFmhiLhQVIlPqF6l90lIIpf3X
84OZmz9JQvhLl3g/M6TJYFqUyxMfr/uDFzaCulGNITCxwvhWCKLP/thhnZjGRqWGe97y/Oh+Wp5c
NHCwWXBocrbEJoKn722IHyx36UzN3iqn45ssloADJIzCSrU17zR0n2iBXAnr6HttK2vtSYbDdLUU
2cx5jVObk3WzmjxPlXHdjDgPIWYOmpUsGi+5lVyZOqwsbi0sxHDjX5yeglOLk1MgoGsBYQFb0hOu
0vZRrx7Or9X8NMoSXXciwmpEpO+3iedGkecWBGvKiKoSYKWQ3QPSJ3YbQAMMUXQxHM34NnOIvMWL
CFVOBxa3FAq28x8yu2lOvmPikCumtYN9lVg1zg5F+xyGzdag1HPeysx0ArUiFSIRaxkfWna7BHag
bNQoa4IY/hXI8pSFwGPm2HE5ojnFw4i6wfTYFXDVKdwtAPocfY/YLzILl9YAx5B3jEO0VAtzS6vI
+VH9aMOZ7BKM0os8FghVxZgUDwJzkAwhp+8eeuuN+wIfSvTFuAD7Hax8dNAhxV11IxJlw8t2JR+7
t2i9lPKfnVlk3xSLCAjXMjkaiu65YQfbzlrTq/oa5m4Tor5h6dqe8dAabdAk20dRdCpK73erVHsy
cuK8nmL9WYHREx6ulSxdN4O7Pj+ls4YIQURDlgzpQ+OTn1hwzlV4FwOO2MK7dpPSrqR9aizc2tK4
NB+WzkJQgfuA0s/02lbM2HeGcd9nkABnnWYnUrhupM95XFx4wm0I4ZE5BBtL+HZ+gFPiAcB4SKyM
nddjXVX7cBQgjo20Fh5IUmjFpXHD9bAud+oXbd9vaC5H3Di+lDbacVTUon15l2/bfbE9/w2TSf7w
CZM9I5Wm2NdZUq6V4br1Hmrls1/clAh+nTcjTaLzD3YmTjQsJFkQB6/8gexvnyQ72Arr8GIkWdDt
ZhPeKpuxVUwXV0vYEHlpiOPPT6IYvw09bVCZ5egg7jokq1M0jNbWJt3pNsyhI8rmvtq0XFnRpr9A
2ojcZQCka1mycOokPszCxNM7Sgr+M2a2pYfwqbGhzN5IUB3b4RF64i8jBhk61V0Kf++9fKk7drt8
f87PBt2LvJQISabO0dWLylV9OMwMWDd94zEXNwpEPn63UEydwq5/H+tYkoNngqKqPom4ZXCbUTbu
rOBgHuWjet9s+019HW6Ea39dbYIbWHerjbwNs5XKQ3ixADp9nf3xAeQ3TA0AJHXJ9+tu9GZT5H5e
rsXMv3JD/YUdeDCj9JPUdrutFb5lELZtPltD+z2LzKNW99CQidVCJDa5jH7/ivFKkMkIkg2cTAOa
gEk4pEiEwTNnh5AGOd9jmAJirVzlzbc0v/b77wtnbQwrT/zZ1OQPf3ey4ZN06Br4uosfZ628LoFj
qjfFNSzSdvr7tfffr93/ct/g4I16N03Kf/4P//0KKqzwXa+a/Oc/r/zXIi1RWPyf8df+/Gfvf+mf
N9lb8lAVb2/V1Us2/ZfvfpG//4d9+6V6efcfm6Tyq/6ufiv6+7eyjqofRvjS8V/+pz/8r7cff+Wx
z97+8cvLt9hPbL+sCO6rX/740eHbP36xYBORx8vtv09t/PEPrl9ifnf99lL8n/89+0tvL2X1j18Q
VPkVXLlK2oFssCKiyPrLf7VvP36kSr+qgPAswyTfb4rimB1JYJP1+DX5V8OEDJVaG7Km1NTHWkCJ
cNH4M+NXihFgr/k9UeMWRpvwXx/4brl+Lt9/JXV8m/pJVf7jl2lGiioKZmBOoVnbJFMzjT0bNW29
HlKuVXTZIK9wqB4VO3nwP2V7uNskJNX8Vf/YfBJsacE/EBlNtqmMU+C+haVBoYqkTfW5PQvSSJhH
YDj1BCFahZ4jP8QxBJlmEUi7Wi2/1ENefnP9tvxObtjflHoOl7Yed4+hEVgEOBHCeV0X3ZdR026T
KjE3JWqtECHo4QtEgd6FmcvKVZ93Qb3S0kR7hgEguQ01BCa6QpWfE9kREG+Tcueyi6XswQ/c7tlz
TemQq1r1oMCNu6sFKQXTrqnXGQ/ecFXBdMnlLAx4C1ciqbSCjwP6crmSP4Fu67dmLdLJ74OprFx4
mjZskOYxq1LpEyQ2OPjez69jeTC3GrTrOycvZJiwikbeGkoX7F1h8D5niV+tw16MNzq6K9s6j5sW
McBaQwCoi7Yi8m6bxnW7q7pqJHhUe5BT6N6l8nXaGPlNZSCv0BdWWm5kPfevisRH+y9Xg2an0rl6
1wtidPAc1X11O1cuV8BeuISSotqWkltuWp8G6q5O5UfMmveG54rOGv9GXJnE8UUs+9HGQHMRSkC5
7WBVGKJvCaJk6aou8o76d6LtpLr07wS/7exSlHuevLBYsiTQisKYyc6q40rZISoW+rZPeCeuwd0M
0KT5Ii3BHkoYiezF9tDSSxR1urKiFz9ZZ3Ur0QnSfbYqtd+JQ4vOoRX0xyzN9WPjFMGmUHP/Mq8M
51CqkvMsR45120VK+VXOc7QD2yKor4uyVC9E2ZEvyyTQUHzRhmNdluWtJqie3biJAF+kk4r0D1cI
85DBtD6XIayRlhq7CUXbNnox0Pfg1W7AOAn7RXclBhB/WI0eXyidVO3VqtCvJKnOaxuiwVJal6RM
0PnRWtBsvlw3+0bOYKGlFTaHrsAi5lzFaHrGNiqXLn8zyNQvfIh2QATGBeJHuw/8rKrUH2M5EDY1
QmN3SKigxEUvyYOSu/1vdaknjzq09flKicPuc6dXbbmWRV2ChcmQR4kCH+EsUrVOCB1GDO27pmWw
8ES6fAlhbe5sXYiPHL7PLR4VxdMu9X5kezfEGkZPHd2sciuFeip5m1ZR/V2l1Ty3i8BpZbsKUvSz
qkbnCNeDQNhC8hLqLE0pnS9dK8pkBkx0WN76MDYMW4n9/L4R2K9F+9b6hmL35FGveE20+jrpIBz8
inAoug2D1EZgADO9/Az9TVUeqmIIMrQqvCw29t1gkNBr9DoM1mkUJP0tPjPVLmMhLDa+AnJFGXjC
yoqSbdWicy8zx0O+xXKKtF0LDlghO4BGUNvyvxN95ATstJ2qZcaXaogSx64UaEE8KRcsW3G6yKJq
36pHTzYSRB4hM3rTkkZwt/0gRFeSXCpfIQzX09uB2suwoqW+/5J2mQqrqoJCySqv5Opa8lsDnlDX
62AArohNOIAGbLxe6e4isdbUVd+GQYCWp1N/Hxyxe1URIN23qSQ9J2VhtdtS9uR9F3mteuAha15A
FFseXVoCoK8EBB1ThemH9la3eqQ3HCcxrz0yn9dJLGr3XZrLz5bvR88thPzOugwb76mBWnOHTEW0
jUw0Dzdt2YcwK5Y5AtQRnjlYm3VK637Y+OZ1C1Et+mGOeAGOMzXRQQr9+AYtkuy3oDSV5yINFXMl
lIbxlklQbyZk2e60QA3vFTNMv3ohzSh8aqesQsQzlY3QOJatNoDPy1aVneu+EFmJFH7lcZELhao3
pBsvsKLDrpumjvQFgnvid1iPw2BlgAmgK6DxW5qdCrSH1TA2q2wlVgmaRzW+wLfS6tmjkG0bvpts
XciSacnW2uo3uSyDR5hBE0rbqXBbIjx5N15S1B2DTroNjbR4FL0GOVsrA0yZdvIXl+sT99Q0pbhG
0qYI1wqb9VjpToG0mwvVPyqfwyfTs/zHNo+NnezlNWTkkl/ZGQqEMI6KHE+Xx1C7sXwnem0zI/3S
MeEQl3VhChBbFC59Q08foiIP7UjMrHLDIrp3saJUEA2gZc//a4ifRMGvdmhhKJ4d9jWYxTgZ4k8K
PNDBphqG6Ap5xaHfWz6k8JuqUHU7NXzz2KSZ5yNBlWfDxq+lzCP4F4WLWpb1uzrqg0sEHupdG0aq
XScmEl0VNNionWVVSb8kAKc3I+mtN7HLpM+43hyhG4O7xdFlFMvMBIK8nOLurZVzqiwHrXRDyQck
TTq0jwSuk10CeerBEWNvKyRW9krjNVKmvZjB16U23ZtRe/5Dw0dflxqiLGHIg59bx0H3tUFuJhSd
4WDklvjo1q5/laA7fI/8YfibLzT557YzSbFmABuOJX1JaJ263WNTG6geeTrsrStfN4ML18+9QyOV
oU0pQFPWXZAHn1xT95/TpHU2MZSn144TaxDWxsqd2rnWsVCCFNUOSf4G+Mr7ZpoRUuIA9btnI86k
i9J30RNtC6l68mEBr+xSUKp9GKviU0AXtLGSPBcuMjE2xN9iGPhusjijj6TMTQQquP7aT6FnVV8a
OS8+JQMArLuI8O9Ryyutg75IpOGgZuPKmyxxkzuhqlAQldNBgPnFEctPglFoOYpvknwfq54S2bXS
ysiOGrGkXisl1elj3HTB1zbMm+vCceNDq/p6tylFM+IEGNmjl4ZdtzJTei7XktwKF06v5WvTcNNn
NquwTuCdukaRtu+vqwIyeCFsoUxOfXQQ7LQS429F39UPmdfIEUqWOrRuOghFiTMtGcGqNZLsGBAa
9QeWqnBxo6iYXBQx6JtdmrXQjA1ZrX9OIqR7bdjhgZk3akQOJlGTGuHIQBd+czu5e+3iEn27nG+W
7A4a8GrN11SHQu7VT0JdRvchmAtpLdQOYoXwFLuvmZkP92XbSpuqJRBe9VmZatSzsu43eE9btEVz
71VPWmjXcwuu2rbpsDvUNTqDptojD1tnMclmlYWNV0LXafHKLVzhCpGdyj55PPwRm5/G4mOq5fTZ
hvcwTOStobukbk934Pv3auv0NONYhOJF+MlQb6Lq0/m/PwWI6zKvcbgAyDcBF4ExZ5LryZn7qodf
djVWn2FzVvbVfsw5aNGq2lmHRWjuJJ882iPRq//+xNCA6L4fkFf2YlB66FyNL3+r2o9gNBV71bUo
r5pdcVXfwGe/kDWUpq/fqdXJsz/ra1DPlK1WVJ3vtYt0zbUw1tbv/wPm0LGM8m7JJiOcLFmjJE4m
WdjCS+9UfARXpt0hKwGB90HaI6FIW1zl3qBE9kp6aQ9LquEDjlvKcX18S73/kClG0w+0RtA0PkTd
FQdt3+yVHU156+UhT4sVvy+qpRiQiMKxA17i/aLy0jWCymFRxyEndrpDKrm0y8vqPrRdmveH50Bd
OBizS6pIvIl18lbsqfEleZLQ6ODy062RJV7dxdc5ubJmhYboKn/8D2CNc5tWGT0I2CAc0HR8Kfd6
13tozOt37UbcqBt/w121bo7iVrRjO74RFjHs05QcjZUwFclQWNFazZt/MqViFwxlUKK6q8BSj1Sd
LW3irRf+Pov/P1VDqgY0xFhw+fepmtuX4iWZ5mr++K0/cjWq+euI9TS5dHFVoNBwHH/kajT1V6r5
5F3GpAtJnDGV+GeuRv5V4zcsgFZUq2Xqdz9zNbL+K2tK35QGUJYMkPlXUjWTjQn8jmKWKdN9ZuHi
YHl4fwikEJGnTJI9G03NQ5/wWKfVIRP2J9Mycwl9tALyFJgEnRS8qclNvbfSC6Gi1LHu2UVA3gy9
JNoXAkvbxb12+OuWoEaArEKhRA6wd2JJd7rQk2NI7qPSjlJkZBxqD7vzRqZJYJVk6Djz1N6Byuhw
I7230g3mSCXh+na3lbZ6c5mGO+qqt8hi274MDeKu9ehaBsjwF1GTPwyT2oF2xARELE2zWwgvmJ2J
Pq/Nm2RXoxJph8NSLXwSMfywAR+xZEoKVztY0/eDC8uhVUvd820pRg5MfkMTfGH6Jhfc7xZoXjMt
mNR00nTvLZh6lOiGgAWEq3X5Udkm23gXXQjpN/g87WXc4sQVfrA3uVCLvNTCblyuETyLhg2pEHIW
urgx5WFhp380ZUgiwExVZouAlJgMDQmLLnSBl9hRcOmWLmI7wI/TO28RbjqGOSdBAmPCkCWNjWyE
d0CD3s+hq4i5wcOMMVn9ZqjifFXrUY0AAsWuQY97G0LS88v24RBjUYL5AatcLVBxv7doRb4WFiBP
bIfUC9a0y0pEmHoolxopPqSPx7HBzq5YSIJBwqhNJlGSukql8cqz5TuyLewO5wu54ws0gm+/RPvQ
3iNM8fzXB6cA5RjxA2ONfxz8STDQSkLuRxIeCkWni16W7+s8uZDS9uG8mblVOzUzWbUyE5M67Nn5
rdOgPVWRodRvSsu/9Yz6oLraQowztxuR8mQ28YSqOEX/x2glVn7NJumExjb0N50UbpE6ZMWXyuof
nYYhYQGyTCregF0nS9bBFtIpNA3DmLsVpW+CtASvXjDwI5o7WSDSpINV6JzhoXHX3qi6nH89vzZT
zo8fR2rEOVBTo35uyJMNnqstIoU9207/KjzAPXqf3/lH63pwV+TVHsGOV9foatrlhXi/YPmjQxzD
Qu5fhdI9+JLJLUxJsUmRYePWWvkX2fCAkFBrd2P6x84P3RUSIcLqvMmZw/wjOjR1g3sM9bn3+12z
9EbJgCjYkPo/VojWVUV7U1t9/NedBtGLrAHp4O35o1R1eq6CTCqNpMOOVGt7Qy3sUB/I4XQLw5nZ
6Kdmpv14flwnXpMKHN84vUR27C6R33Lx2v2L/ZjjFsEOC0QTBmGTPNnmSZoZlYMSrJ3L4iEU0FqV
vNfaikjuK/nSlp++in63RomZ9iS65GVjcm9x/+ah3zMq52urtKu1iEIboH5xRzUGtgveLTdL/BqT
iTRYIZzueDfTQADieeIHg1guvSg3oSjJXg2d5FZebhrD2BS++dd80wdLE1coNaJixKXs2zKSRD2p
1SDZ6i5PPdPan9/r03Dtg6nRK5/4DlWsszZQSNeaiXxU0jayh05HFbNp27Um+zzqBbe+qGTBuLUE
o71UixbWmQrdYVMwnY1BX8dd7YNYrUx06s5/3MSvjSyHXN7UbIEj8VabQlODGsm8yil9OyxeHMsj
T7z00J23AH8Jr3lRAZH0fvSSXpRgNmvK9IaInFYOw/ACTG3WApS1oCKg9IHO870FaEHTuiQLbSsQ
40bhVS4uXJsfduU4SScGJnvF8j3yqaUf2HkFy28yPKlxgKAvxRRAeH9jPXit8LYiuLd+xCYneyWI
mijqkOuyG+EodR565EsA14nr/bHiCrU1HphjvGGMl8GJBbp5JUeF7t0WpU7axpF4V0rojQm+eXt+
KHOzRkqFpgXed9KHsxxXYhjmeuPb5FDvlOHCcV6jLLqipWPByU+imh8jGqOLkYeQ6GbaPFDlSGf1
DpFhqtCA2unGXqwKZB6oR0Hze2NKwf35kU2v6t8tSgq0cKIMrHtKx+wKTpsmUevbyGLY1FPdJ/0Y
b2J1ZaAQeE86sF/p23iLJD2i1AujnWY8Pxif7Ebd9GrLh0LERi77td8ktnvsA3JHlGbsChre3fnB
zu0XID6KAfofFSl9PH0n+4V0UieYAfuljh5CwTjWnbPrtCU/NLdZTq1MzrBi+LqYiwwqkEAEktTO
BAOR02FTZtnm/IDm3MWpqcn8sV08tc8w5UnJZz8urmKwFAsBwUefj8sA7DKqjlhgPaccslERcPwK
iRLdg3mnbGPYQ1dUyNcjIq/Z5Y8jrdjSSs0OjOqOBuUjoOsppZkQkylXSg4c/EHxkw8n1pZqULrg
oeb3H6Ma6V80S5ty99dZF+mKgJmKLbHy98Net5U7/1FbkxFe5wu35xRP+vt2PzE38VeqLiDMhYI6
rzGEKWGnV0fqGVp4VvoLvZQXfb1SjhXST7a8FS+tXZSP1G2gS6PdUvJ/7igws4ioEyhLH7o58yoM
LcPxArspMh4xwA1RAh5S0T6/QaeB148hn9qZDFmi+7COdI4cjeiSuskOI6uKdA+6rn2N9JV4idSu
/RfpSf8wahEnkyGzjGmlJtXVodE9jkWNtF8N0Q6PeEME6dgt9PLPbVOun38Zmnaqpn4mxNnA6Co8
9MZxNeGgZ229PT+JU1jq7+ORSMMRvwLetiZRV2l0kTjk3KThU3bIr+H02dabjhoNAuSUMfRDAUC3
umbfSOZa2MFFtkhKt/gNk3i9bpCEsnSX3tgiiOieyhuNmDbVG2+lG3UprTSThjpHsL7Jshtfql5Z
X49y1dsi0v0d7iNbS0kgvbSDaaxrXy1vEXoxEaj08p2KCKm4SlQnsvPUzyVwEdJiqkzBuZ+keT5M
4iR4UzTkPfWOSSxs1LAP/dfhgjYpGDCVCB3slbAIcJ0ibCcWP3TFtmqouVGCRelBvxKiLWU2tGtW
wggo/krJYt1XR4Re+i2gBqBFx2S3BOKb3Z9/bhxpCiZWBaFFzIkvyJRuVeSv1VKMN07av59UhN7e
36jIefd672FAPDq7+DiSWWTX/0FVa1I0/DCV4+Ke3Nwiwmo6IsnEktsWYibnUIFNNo4jNdPSu23W
M57M2TinJ6bCsFA7Wo3HMw28EvhLJcOgiVLS+UM9e/dQVwIuIMPcgoriezuVmOZG7Orj3VNctk/G
RXeB5PNK+d7ecNUu+OHZQZ0YmwxKBHOcJz0S9J6ublHl2xnDoyIvqUSMPuDDbgA5NqocqNRaxlU8
mTo/1oqoCxiSUsovai6vO8vf+kEGYt5cpYJM01Ly8Lem8afNyQ50fBGcVoJNgJEbfR3ZqOLKX+ot
Ovd2kAEgWC8YHNfl4yAJzQmXqUVNH4HDUDRmalWjwbHAKl0M5VqAZBWsxDYIV/7DUiFm9hDLfxqc
di4lvi9kccEIW+uhyMKVvqTF9m+24k8Lk3Wj6TEOrBAL6XcRmtxyV+3BCdrlYbxJlmhipjnp38/y
yXgmK4a+fdDSNjQ64mGrP8FCdutv4jWb/2YURaLF/sa9WToAs1Es9fB/Ldu0PBcHPOBiZOF5ajT0
mCQ2eX73TbnGrERqMN5Gu9RYhf3Cdpk/eD/NTg5e3peVleWGb6vVEK6Kvt33lbdBEHpBZGs+0DoZ
3/ghJ2cv9BFSF9I8sIPL6jLej5Q01co9mCt1O0aQdCAvOLClbTl5e+h+JFdVRTIEZOVKNq/abEGC
YWnqJlEPCuQRKoEYCOr2AERrV+ZwTvpL/n72CjuZuElgo+VNVgCMBtMJsfAIuQFjuhUXVWxnp0vh
6alS1aJIPFkfRenhWk14RUVZ+dJHwaNvLV4pcy9PKmZ/2pgsiei2ZJRaMmDBAfJ14zE6oO7Ky/6z
RP+AsdJ2w6Z9qNj6iwCX+dGR0aVZYSxQj07zZPepwI7zLBxHp4LMwBwgtQW/O5caQV/zTxOTk2Sg
Ih+gKO/b4F7FI+mejR+u8q/VPndpE5O3xbG4E9FX1A4gwc7bnr3XTkxP1k6oW8Nx6coiP1IKN7LW
mZDhgUBr8168iBvZ+p7WrnspGHXw23nLc/NKMYiEtUzeny7L9/OaJYYOTQaWFfcW7fJ1NVib8xZm
E0CnJiabJqtlIQLzMhbSNt2zflSgtHJsKdshRWhTUuY0qHvEz412tXSXjl8/vUpPTU9OeDpkYP5i
Rle1wR4lq6PsV9/VZLg/P8S5SWTqTANtD8r9034rE+mq2ig1JjG9SZsAtoSlGtCsBQBCdK6Q7wSG
/36Z8gBgvuNEge0noOnKW2fp9TI3U5TR/jQwcVLtEJZCYQ0810NIKwVt09K3rDVLvd9LZiZvJL2P
jcFwMCP/X9KuYzluZcl+ESLgzbbguptskqKR2yBESoIvePv1c4r3jYQuYbrm6a60YCiyM5GVlZXm
HPNGzu8UjJWblgivfi9KbXThRz7AedRSi8qZV2DElMQZdmMkyfgqpQqo1wvBvSjQyOBSG2OJTDvS
8e3L8seqYs27PmqJoDos+Po8IBvmjJ3csiAjmm0v6dfnTm4+/YUL//7+BhdfZ8ep7KSEzVaAb83W
l7h7vi5g932PSomJSZj3MjdnqFJX43yKoQSj9mqPHQGIv24gEti3egGWiH/IA/JnFaSR5b0dE/tr
KoT537uLwVSlGYwkDWSazNKba2SVkFuDBjjzjD5ksWjAMJDjVreAm6lurbAMQ50MwPlfDpqQo203
C94KZ660EU5Bn1Ua7Ix1Ppi8wd47Av0R4ABLoIBuO1q86xbfzdhA2cAmrAyoyoPid6uqoymp40wH
3UfllmVsb6NbgQub8dDFXiFIRXfddCNPvdQPI+YSELshT6UPwLnyjVIVSBCqxLmpKZeFOaWIg733
z2MscZ7z7G15KI+y19zb2qErzkYqOH9CsZzbmGVVocwCzQzM96okTs7V3RCOh/y26AI5Oklh4ceB
iOlDZE/OX7DZhe2CQck8bMW5a6uRwhRBhjN78Rfk1kW4u1mihTbomYZPFuqlr4Kia33tUSZYT8YJ
kIJiLFmhKbmbDHdlDvwkSGw9hZGCVRjZoCQCwx/2AU8qijweDUV67gbpjWdyt1sFdJV1kFW4TfQy
SN9N+zUS3jq7oWUjg7vaOlvBrjnmyZDmszmo8TAFUvj/MOD1TwY83stT1hsgxwJuZ4Y4mjzPqPKH
YFU7xqFzru/AG7cchLSFIolc5I6xk4NVXdwNqC4iiESEveAZIGli3iSH/oxVq+froWvf8xEPTcyG
AtCEcxIll4wsZrdRrtTuWtdBWRXBvxPBuYQ1t7ITNRChT2kwStF5aE3Bi0KkBecR7TJiY1hDvB8s
MMmo5xKl7OtK7Pv1LzvxszRSZS92iu1HDGYEaVWQRQH4+VQKTMWs/WeQ+C2F+/69HetKp0JK1JhH
bNjcVcOKIQvTrfTcrxL95bpSInHcNSLTGRCmFr6MPK0kUd765ThqgZ3eGKoIuVJkP+46wSotdhHZ
jWxje1LOYs9Sn+06ETRxRAoxP9nc+3m9LJNTwH4L4PSm9gVAnCSeG9fUP2rJfLxuPYHT8c1ULOya
NAfTqKc7Nfg4f6oAr/l3Erg7o6AWMIHYyRmB/4ahJ5IZVfjvRDCLbixWNsmM4TOIKHJKkDgSuxZ8
E9GX547/0g9oe3d15lV5RBz7bRrVcBp/XFdjXwiGfzGm+M4ueKnG0HYzNhfgXlpSeHVh3kxNe1fb
2Li/Lme39ohZREOzMUSCjW7uTrCwZ7qkEzIFA+wOgJV1E1evGMysqz8boaZ9iV0GGC0ar9j1tY1Y
LjAo1MYOugaxTmuQzE4J6C0EsWe3mLtVjYsGddbGieLg8OghiN3ks+xqJeAVXeVg+cldpbutfBhK
VzqJm0Ii9bjoIMflZEgTjpJi9p+VrvSikn68/uV2PWRjQS409HMCTrMGiYllvdL2fqoyb3b+pQz2
GzaHqW01vOcndpgKWK7+5lQZGbPWva7JbpDbaMJFhcScVqmZWPqTT2oo6Wv3NNg0da2op8ABqOPY
M0Zr8q5L5ffe3mv9W/fgIoVUmZM1Y7gdCWwUIk8I46MTsqekqIor+lJcwNCp2mDIlL08JN11GsWb
+gmrxiI2K37V7Q+FuKSBxkoN2BGcqejcovUuPVYSZpqNkwZa2rwSmG/Pw9FiwnwGYPJ0LP1cukYW
YxR3sZ3Uo32MR2LaGZ6jU0NQZ2efns8fsIwAaF7LsjDnw0WnusGNvrJ5JWsx3ViSA6oah2Y2n+SW
Ci6Ova+ELUHA71kAcrN4JDfHyVQHg7EQZT5K6XPf3ORUcMHuPuNtAztSQBo2dYdPwCNkPJ08wmhx
46aHJmSdpaQgFV6gmY8mj3/dxXetZ2KAxsJkNlYeuCi0UFqvi4a+0pJKpwHAfySlxS1wQ+7Brvc3
CaW9EcbFo6GM6rJYUTCdnPleUZIjnQc8edtIMMC/63gmyGKBngLsI76ROxVrIbcpvtPQvCFdIbou
8LldR9gI4K4NKbMVCmQW7CDUX2QEu5KCIG36cf3T7GphYQsBJwgOwWMnaUOftfKCyjZdJTem8UMZ
dz+vi9jTg22P4UUn47vwJ3SUaiuaZcS3aUxd7PWTsUnR/3i9LoUFL/6EOlirBXUimK8w0nQZBwyr
KFpjQlnMoZpbF/eL3eGfKbD17zhChRJcF7erFMwmQzM87vjxqQ7oEJMu4a6LyvarrdNXwPTMpJKt
x+ty3mdL/9DrtyB+fMqyJmXWKSv3Ee3NfLHP2PLrg8lfvQmDTqzcUYXjDSCHdKK/JR/Bk7W0nuzl
geOJ9nsEOrMt0e0tDKwBuShT5ILInr9ai3aWR4zepc1Mruu8mwuCoP5/jatxnm8NZgfCcwxgdz64
YR+tf9QNG7d97QBK3mJl+yl5uS50Vznsg7NFOgCW/RGjpDTHuPcM5WLDXaYlRsOFISqAC+C6oL1g
iIuEkQPZqHjzsxG9lOt0yXEcMDFK0jT3V+V5cFBLBtTRdUm7YX4jip+KKHWqK7SEHSd3ec+o1xus
3mCYSvPrUDSCsauXxYIhUwpAgZfekZSpGb+XWCrgsiSRdqB6+sFu5S+GM30UKLb7sX7L4h8LGFNw
orRFRs0GssejmvtN5QIM8VMLMEblrPyQcZ8BB0TUz9+36EYwdwTsNAewzbQwz9QCE/im5eiPLlCP
mUG/gMJMoCjz9D9O/0YedxIQeNYyBm8P6t/A61kJSw97MnzWfhZ++vQ3NUbHAl4fXr8yEh0uE8Wi
9BQD4BkJvJkfbVN3pf6VWoJK9O63s5GqAeLnvY9y6Se1HWsxSoKojciUrNa5wtt4WH4IDLeXy4OZ
55cU5q2bF0OjRAa442E4cC8WRTB/7lHtO6DW05A0ZKudyOOz/nYBHIJ4kmzvUt0K5+wIaLtediqo
OLBtn+5uioRdhF3H2OjH5fJrXUSgF31/U6JU6603WhOmbuclhzZUtYNoNIgd3j/8kJGZYW4BbCzv
rL8bc86R06nNCnMqbXSztonbtaPXY7XDkjGfGtFDvUo5MaLlIPiO+97yWzCXzel1DMSlomQhTHaV
lCiedtB6ALSrx8HDGPgXVSaFK6L92JEKTEewdCEXZbMi3LErlrroncLAMW9z8G9MvibJbjNUIu12
Yib6Wqh3oMSAlRmes8UuZEodMPZgGCU+FF6MoALEyk+mRvQnE1NJbOIqrb3yVWBVlnBznxNYDIpj
YCobK2H8QstYxJhzHJh+aOPFcdC5SYCBlH8wZjKDJCeRA/HgyexRCJHYdwXxmar/SYtX5qoGCl72
IdUTmLQl4GC79cF4NMAjNAEMBeWdoSd12N0YEhGRx+x9UFMGFAS2M9hAPxe313LGWouFp32dPcZz
d4isjiCTFDzddoIOcFLBkotFIeyC8B1o4D0CsAo0kKj5jzqpteVkFLbrADeaaAV9s4tYtAu1q9dG
Inc8MiOJs45auWdhOHwaJLIObVA3q2AJZM9Pca/jyajjzQhClctoOqRTQgsLlQJ9nV3aUNdM3rQM
AITTX4y7wIS/JPEwOX2kd2kt54XXAmw+te6a2nZzWcTbthOgL6Rw7sBQpQFGJyFAZwtx6h/p/P36
CRMYjF/udpSEYl0IAur+Uy0Xfj4+Fx1Q8ztRcVGkCfe0BrBibes1BFHjZ0cHtzNG77oqu07tYJ1a
RXWFTR1cfvsoGmsAssKpM2n26zR11Rr4gqt6I/ef2/nLdWG76myEcdc2VvrxGl2hTpz18q2+ONZh
dGxFoNLu18GsGKBysAjr8CMUUw9QvXiBSm1cIAv4sE5AR5MWMsg5ua7P3lNGRzb8SxRnPW1ci4kO
Tu5p96Mn+zSQ7uKz4TtnPGOIesDG/Y1yFMjcMyLAMwCLgBCGajrnEyATnoykx1Y1/GHyB+gmH1Sf
gdXrhJYewl5BsUoh2kfbi0VbsexnbXIEzOEB0ECBRWPN8qsif5RUncRUtBS/e5Ns5XAm7TEMJ621
lGMzHcQpZeraP9X1BZjsPjJjz6rR2yPmq/OxQWP5QYxTtlNoALrAb+tyLtqNxToPDqxrr3XiSh1r
IvUAS7MXf1RQ7YyUm0kREaKKbMtllBNyhAYwGgBmG7XTGlXEnGpfSQT5yL4URF8M3CAn4Ysa4N0o
lzxDo6erHvT1OYpmvxiFr9K908egyf4jha9oTHSx9RSgx8gE1qB9sM9rgAYfNs9AFqHfd4Yfu+ZB
8kQ3y14c24rlYn5GlT6pKiiHZ+oHWznUw885GkM1BjA0ELQFZ3BXGvDQQB2AFAsLdpeHwSjtGBTH
kMZwChWvwEjzaa684Ut5jN3WlTzbTYN2PDhYoxQ8+3eOv4FyG+ZRAbEuK/wrbhxADpoXESYPhtSd
onUgSExEtFo7rnIhhJ2SzWHvVSPWVwP3dGpPfjvGP2mrgOqUfrtuR5EYLvGw0K/opiXP0bLo71od
wyGDBoSUamx+XBf0nsJwKfFWIZur8A9ZX3d1B0nYxrvNajJ0JDaI89p8BaA2MmPAMZik74jzcaFk
/pE+iTLkvenCi1/AOaiSW1JsUHy36Kt0P3yrAxy9zCbjTQGMpXACxwcWW6LX6dBnBBtxt+9TRv51
M+zbGyUAUKSqO3j2ZpaVyxrniDOf9BxNqMxxUUK/LmSvQcQQ8yEGBxJ7UJzz2ENpN/mCtwDopFnL
KwnwTWs//a65bfgXXa8LYZwLxcrSAqsZwlrdN0v9EKG2UcWCjGLPbhuNHM57nAS10aTFg6qaD3Gi
kdq8cybRqMdeI3mrCj8NOejjuGBKkk0xsf0cRr2pZqR+RfVQCY33Tb/4fgamvbAOtRPOLiRzD+Jh
maN8nGFEPcQkgDdW92yASvKbNwtHEhPQn/G0AWU2dmhEcXsvhcJDHOUiVJzAqMc3qxSqjm06Qnb0
sgKEdTzW985daqDYYRXYhcI+BXZ90cm87qQ7txSQshmYJYbicVWxL74JcCCPxiB7ouReOX/V4psp
No9rhK3bPvmLcL0VxOUTSWYppcbmyZXeR/JwsKRVcN72LgS83NAagR6Mp+lSFd0ojaQ0kFSXi/bF
rLtbLACILry9A7CRwTdIrXXpaV4iz+16kPWtr1nSkln7dP2biIRwEXLQa63oQaLrtdhUaIi1TMMp
LYs6VJZMtM+yV+o1thpxLh8BnW7UbTyt2Q3ODlsOgGq3IM1RR3aifbmumuAb8ZCttTOj6UyhmqT9
kJeZRMvjdQEi27EfsPHnVq+HNsIUije0hdvX0SErcpJjBerfieGODcVMUq84Jt47aYY9PqX+Su2c
hknUCgy2qw8bRWdtcjSVuc9TpUs0JileAQaGNbwhsT8M9Vp7eSm/XddoL/Shbe2wPi/k8f0a1Rpk
MM9AUF03XjFMJAZLXM36G6hf10YSXBe3pxfqZCo2DJA2ohB/+Z3AqzSVxYibBOQLiDYgNSvBMCFK
wvfcjXEDgTsHu2j6+8LTxhuoCT5IFOLxzu66N00Bdo1VCcbT9uy2FcFd8gUeaabKrkRjdkjkIMOP
Mjce7uXY8W30Z66bTaQQF+PsHMsSWW7kXhPVpJ3f7FU0obavD9IiIGZYAAThPkwK/hx5lDDnpKMX
n5Xf1RSg+CjzgTOjtv5iJRYtwt/CuNMKvpW0qkqoAxb0czIX35Ro+qjlkuC07lkNEFpYsUedG8yP
nE6xWijgo4hyz86f2qT1zUw0nrPnzhbaPBqcDNiafOE1LXJnBCVR4THCIsX4moKaIUv+Bn8H8HG/
xXDRoC2xV69qyFudp/xu9dAgPqdnMBN59cF+AgXU+tK9Im2+7nN7iwCQiio6ey4D0phzOjPuoqZj
jzz7BR6HRHY+gLGsjwBbgZagC1Sjs/k38WEjk389O0mHVyeDzMOhLn07s2wvN4r+ZAG7QDD8/d7V
4d9EAL8BRCl7CyD5uoxFceN0SoldlV/dzvyHc+dgj59tBdgWMR+vG3TXWTbyuK+I6atWjQ3Yc9Zu
JfWlrQtgn1gCn999Z+FBrinAAzZkAChdajUpcjcYSYI3JdY38pv4xv7gDGT24oOBBSPGqpiDdWZ0
TcxDlejE3PQ6KUXximd0ZP0QY/sruBPe23mi9zJee3hvHq2DEViv0UN+srFTlfvI64+M1jH/x9Yf
MEJceblHdWx09YEm6Mjupjrb38K+y+Y2SJZUpeuK30JvZy9xtU8gZIH6IME5lU+i99hOYg3VAU0F
GHLM0vGtRNBkYNphhLCEnmfpxqEY8w4SsEhf96U9pZiJscoKOlsML3PO26CJucgm5OggzEzcPiGx
n7vlsXrITotwdX2vfnAhjvPdarIGtTcg7h/shI5057kn6MoamdvpHiA7/Yg0Qf21z/3pU617nWhZ
buf0XPwCzq8btVyNMsNpHdQ8MMwkdLr+zVGi5+uG3bkzLsRwjluXs7IoXYbCeQcwCJWCMkjFHNC/
E8J5JBKHPF6ZNTvlWJglOLJNgX/ozBxccLvQg3t3aRWAriMNIlAg64GyoXjs3OVuy8p1qAFJ7yVJ
67E7r57pNt8Yi4IE9BRwKXgmSDGKOzso/O5oH8p71dNtspAizA6t257p39T0Ln4sS062J7TD7ZY0
qE7pZv+SZfInmbaVyCJ7BjGBQwnOOvxjcAYBK9mqTqzJhxHo74OUPtC4FRUS9vCeTHkjhFOEER1h
3xhCpMMAagoarKD0BDABeFS1o4HFcHcErD14gmXSooWKBBUgpT/qSpBl7zrx5mdwyWmrtrgdevwM
5ODdB1mn/WOhloPAi3dP5EYKlx84I8AvVzCjezSxAhNkeXkiuxFu7OuHZe+e3hqVf3yXVadYvQ1t
9LA/pv76WqRBDn5azUV55L4w0UEV+MoeIgJ2NKAbdqrQr+NTg8kGMW7LrgzW1zKC3LfosTdB8f6a
n7Vw8QrfmI5tHhZLWBpnETLf3h2ylc4FW6vSW2VMkAS1UfaY14+6+tNcVV9fRv+6aff8ZCuIi6kF
hjMsI4OgxWr8AXjVY5YerovYq29dmJILqDnYuhR9tQA3+9NM0CImyi2bLJMwk40KrN16xaN+EIeU
PefcqsaFWGuyCnT78QXbZAyiBkQxTeNN6yqwoEgMF1UWiUa0HeCbVTx7VdSidVwSGbiO160oEsPF
FYCsMaeANkZhEF3uvhfdept2VDAIIfIHLm7M1dDYy4xvNSXljbw0gS2qa6giEVzQ0MpYGoYKQYOl
pw1m417WV+1T/cDY1EH2DfidClhaLJ9QvfGs9gSEi2MdSEdRQ2LvebN1TB5+vAZYTaxnsGl2TA+K
TSKMWc7PSe7mED+DzoJk6yld3xrBu0NgAZ70eo2jyG7Zt4wsjBsosfxUqX+Bd2ICcVlj4OMqu+8u
L1Q6giAm62Bl0DbK8eAu1BQE/70ux1YEP32rgiFDzWuIWJsuSNO7xb5TkOamRURGh5J2+B73c4AS
tDvXveB++zNAsr4/htPBDYIqJl/f6cBrWYEAFmP9sU1mrPw7WG2LbSnohY2zfVEYFkW/eKeGUJtl
PxkKRKUfq4/gyr2jAW73OwWaYkQPSBzh+LU+i3Bid9J7puFvsVzUlDD+iBQRYov2SJ8VrwPyhfq8
LIFxQh9CCN70Z3y5FMf+vknASm1OpNKBOEn/URSfU/XByQRIBu/A5ZcZ6aUMLlTWPYBCHfTGUWVU
ksbH5t44uV0JnsrDaHYS0XpnxvtPlgu8GZd08M08k93BVOsAVb7kYBel4pk2mGRrWxqfJNrUA+mK
BLSNK3bZKnMdvwJUJPYBBaFjla7u3abu5s9Zu6yumi8e4Mq8OJ68YVbu7Ch2wJypgMxWt6QbvMyT
Y1z2lm9IBujfpsG6n3WzPtEW04rZmGdhXIIMlaa0PRma2oTwfxM0q4a+kEpZxoPUKPJDatiLYA9n
Zx6EPSVRxEKz3QauPRf6TbNqc7nogds4uNVPRuEyhPo37QDI/YP1gg2Qz/KtXQEzTwzOtBMiL2Vz
94GpA7VxTRpWttekWylaJtfRm+SlkyXjoEmlMWOZXTd+YONgftKbUiG0NZabxQaVq98AByQEo00c
6tibCf/bC/Hyl3EBDoy6xSLHQBtDXS8nmZ7eY23mxmnj/754cCGIb5yjX5dG/fwOqBadWHzzbW8E
GA7Ij9owFhLN7RzE7dfmt4mA9GiNoHIFWBHFYNM8upr23Pz3W8+XOnH55dyV45CpDEpVT0hpPJnZ
S0c/XP9A7zOA3HG/0ITLLcGf7IAsAZoA+jZMD0OMPpPpsxIM6zZhS/MmxlKD232Wg6QE1RLGRoAU
KipE7dvTZvRubG71PShtAptTmvmk9SNjq/i+xPeVlriO7V9X9c8LnZnztwwusJkFEBcWCzJobhML
WzV6KpCwc9leiuCCQDHZAxDQsWJoF9p5XuLHUstO2up49VIctNhsyKyoH8C3rrlJlyYALnA+XVdy
J4+//AlcLIhtsy9HBtSff0zvZs8KFp1ED46vk+JbcTfelYH0pRQIFVmWO+WN1SRTPQE6czUnN08+
avZngVYCCTwSWVEDwVJlCJNpgV2bgaI6kgXvSKT0fvJUbzlIz/G/0+qP0t2oAmCthb+oQ3l0evDO
dCJAC4Hb83hkS9HMbbfgY5XDa54kZMSrRLUFR3xnYOPCJfhSc4LZE6kZIUUPzZP6rfQpJf0NmOhR
W52/gVnKR3mjOA2H6x/t/wgtvw4cP+AqrYrVYAad5WR9RWwldAZXebPenDhsU58FlzSMnkA23ubH
BSci/qAjPXT783QjmkbbqRRc2oB9iU2ASZKukHH+8VtKr3jWXYUorw6GNybPDJwPlm+FBjhei1CE
obuTl26DDl/OakAn3wxYOfXatkNWkxK1PdHiSV2+Xzf2TuX3UkEu9HRyIU/TCEHyyflcj8RIPO2z
EaQnkD9jUOdnRAx3ArBESpqn2o0eRYt3Ilfm4462VOCrxj2yJsuTok+fqZH7pVEfr+spCgRcqLGc
3lyGCGqavX2qssFramFVif3UP6/EX37LF7LaqJeXggHoF9hsTdwSM76Dlz2hhA5kW2x+LscBnRBg
m76iPmhpRARXtlNJu/iWfLtytTp7nDsc2Oy2+makKAHHSGeUD9E9K/QC4U5wbwmc9I8phjmnlcWu
rSlNQoyKYyHuSVNUD1u2ggIJ88JrpuWyDVCIzrqcY+VfMxS3aiSSt4cl+lL1n7OlFj19mS9cE8Z8
aXPmK7zbkkaFr0ynDo3/xi07UgwoThYBAPzWxbXJdFsmvvKzNYmJKXhRgXDvebg9/TyGkNPpwK3q
cG1ZT+rJCDCX7UaB+llzS4yoiWKc4GjwxIf9TLPcqaCu0VHFT4DV5s9ZXAfXD6DoC3JxJo5SO0oo
VBqd5SFKVrI0mq/3/QPtx8/T2goSe5E4LqxQudAqPEdBL4MGid4+GfarDbC7cSyJaa8C7xQ5DBdc
KI2LymHBmnF/d2EeasBhFsPhiHI0viYjl3LZWAzHA9xnJvzROiw/ivsk6AKTOAg4D+Yh8bFKdf3L
ie5Ai+tFSmnkjNIK9cbAeVu95PP8jGaSi5HXiNCClM/MK5XvyUmUee/0Wy4CGk//Zc7ZkmWMlWty
69s4uhtVT/WnF2zEIg3JbxVghlWkGRg2y40ZZCQNRPObgsPBDzQp0mCNAzYkPAdt9ZX2d1pnCUaN
/o9n+K97w+LijQ5wlirSoWXrAUJuBMobwOvR3GGg14Pbf9NARi5adxH6EpfYDGCDY4Op7KPK1c06
Egfs54xM3k2P8uBSkxg/JRNLPqIOuuDCt7jn1Jg2TlXJJsJNdK4BpmKNX1VDEdxMguPPV1UwIooN
xxnarV11m5SOWzuaPzmKb0YnYxJFUJFKXLBZysw0sVoPQJoEdW5M2jfNh24QDSfuuqKDYR0wTWP4
4t2NNtdSNjhJPDXQaZ6f5BGkClikuX7Sd/XYSGB/30go2wxtZZY/9NVIwKVJVvV5nP5LmlPMjuBQ
b6RwDjCrmVJkJSiVFudz3NihhlkCNHQFuoisxd03aZzZXT63aJCvw53TZSdDXgTI0yIR3GeX5P99
XKqYDayrozVUglRE9EG4i0XScjnVBnzyarVsUq/Ws9M34Kacv13/8PtPvd/fhF9cHXJa1zKjPAGm
KZ51mI4vMUk0zUGBiiQaonNYu9RNzoUUXpe8d1A1bFKAVICxCryPO21crlqSqQLtI16y0zgQp0DH
FVQlc1iNi3meE+NNxd6+f13mnlW3MtVLN2+wOCWhboTSlbV6avVqLhRxQdQ+331ZaSAq1jUHOEug
e74Uo2eNbXUxy8ZTYsV+vBBJIc5bjMiKlXU2rJFM3qJgttDXYy9/oEAwFuG47mXoSFcNWBcLHtjW
v/wNfRTrMTZh4ED6c9wNfr0cWoMSBegOf2FTTCspBsPft/mFg07FEZsntJob40ZODzZjZ+1FuPK7
H24jhIscxdok67xAiOk8WPUxB6RQ+uW6HruXsYaddEMBkQxABviXRuf03WzhqyVHFB+qd6jdmDz2
pEObzetRxBSlGPta/ZbIwszmCER6NTrgvMcLfKk9K/rc2B0uEME5Ewlhf98IKepaasxswTlDFZE4
kRQFThapvqGPoqC1FxaBkAB8INvEwjX/Cq3iRTUGB/qM+QS2t8e+mAXOtisBi9OYXbUtjHBwysSr
3axmifs26jISWTmxpJ8CN2AxgH8DYmSUcc6ajAqYc4O0nvSoKvB+6HzZ7R5pkAO5ZnWR1nvqjaji
tafPVhj7++bjYEh1HrtaBxgb7W4ADuQDBUxwHe4Fgq0IzmS4R9q1jSCiVXu/SB6oqYRxbZNm+jvL
gRES45GG/MfYbdkXndGs/6EZWL3OpU/zjeVaYcPIs/4qj9XRQAPnK4r04H29tF2cJmqcKe/i7JDN
t/WrV4DYAB9Lcwt/6MHXVWDwRWDPvVrPRiz/FJMMA26uTpgDraOMgC5svEmXHpOuazTlH0qqDMeh
ydWGTH1iiIaAd4PUVjr/IkPtF8Q0UNp6mj0gYTK6Vi1k3FrVrR60Lg3nv3hPbyVyd+ZQx1Kn5PCf
0YpRu3psugGXGg205rZURRFkL1hthXGHz8Hky5BUEKZp+ILK4jvTW28oL9fPuEgKd+oqR5GTpkIU
WYCIGfUAcqL18qiavcB0+6f7l4da3NGbWuqkjQxtjKX3J3TFUNsVZKIiVbiL0UZXqp6oBX+oRtdQ
MvB6tL41Ha4bbC9X234WLpmIslxTahVel/U+1UM9fxpKsDibWAnvBeiRqkgWl1tXiPHRyFhdeg9Q
TUf6ZZa9dPSaMAnyD8kTRoi8lXGW3NK7ntHnuvPD8JB9hVcO98VXWOC66jtj90gKfocZiwsz9ZqZ
fcYYYBgJoRG0Txo4bQD9X50lzNxK4YTJjRhkyeVD5gOQ+0XUDxA4Ed+njiqjzxpGpLSkmKuSu49J
1AnOw275eKMj35zOsEBGHRa5GS4dw2bUPrFWmQV+KDR7TrpgYoSZ7M8r9te5sLmQ0sctCD9NiJNP
6UG76Q/lcTjmQSeYx9q9+bClreAyl5GXcMEk6hJrrtsUVfm2LSw03IvlvMy5dKsOfXys0xHwF9ed
ZfdbbSRygQWjuRowWfCtWmC/yIXqpsbfNAD1jQguppRy1K6JDeDTNbrP5IzM/Uuq9d51PXajykYI
F1WiaLLaosEdl+LklfTV1rKDUgqenqLPwwWVtMbe7Tu8uATIpEp5TZy3FPjs2SqQI1KGCyiqtaSW
SUfMPrZjEfRDLh/jbKDg68CMUSSwnMgDuGhR1bMyr4xxbY4UD5PpL84KjNO/+DqISQD91DTgoHEu
YNL0P5xnGOMJm3K9s8f8fsSau0DOri4bOZwXyH2K9bsIxxQQD4FFywdHsp6uq7Kfz2xkcE5Ao9LO
K5bQK/fdRx0Ur8mT5SvhilUt9HUxhyOkVNnVCm9iGTyNOpZIuS/UqNocZ6WEA3Rffey+WYfUjzD4
oyxEflP8zHc8UQTfrQfov0XyKSO1lV4b/7lC2uNqE+2T5Je+tHqSnzJuWa/BWOVLEfYu3oHxXz0z
t+K5nBGUDmizJviOQ7MQLbawNakTGza//i0FhuVL9pkjr7nzfnG3w4OaZm6q51+ui9h3l40luZCO
AeNUmRuoooZWEai+cnB85cPyNvotlpToiZ5Fb/T9u3Ejkqm9eaKlBZare3YK3lmTvk3nOiHR+4bb
4mFWrJhdUfNjNzBuJHLneyx7TATNHeaXK/sWqHa3cWF8dfrpaxUJt4N3g+NGFnfG+6pVVmeBdvny
Ic/Blk7Pw/DfryAjhdoI4Q65HNfZCJQRHLmVYmL5G0DUm+xjmgMZs5rd6y4iUoiL9vbUyurEUtV2
ebJpDDT13EvVVdC5+SNJZZydrHIJqCIDdT7OKdbcitvKAuxB05q9n1A5rPqEEtOIM0Z0OJPB6QU5
+B/HixPJKQaAnUm3rALblHVNDBofJEv1r9sOoBp/pGacFC469mqTynmfjF4um4CnsJyDEUtzoGmp
4beKoZziaege+r5SqdfLHYbQsdkVTsvcfmjVoXMty0YhOTZWkkdV5PZVMR/NWE9OKbWnQzmA13WM
m+poDHL14GDU/EjBMxxMtItO5pxEwbjG400s19HHVVGjF/z/xBsUczqghwzCwpgqN1WCwQpV72u/
MkZ6vyqNEtR6Yt7bdjydW2e0A31WbF8CeSvAsAeilPoK+Jco+dmg+X4zzFGjETvusfrcZXpJerXV
wIkZ6V/rxhyxuhJpbjPX5a3WRCBaluL4UyElUEcuh/zNKqYI2WQ2N29L0nS3CogczmCiaY9JoZX3
FtaaCgJ+q9JTlWH4uprp8NFIFDVIOt18KLOpQ7pDbbt0QfJZfaIUZPFuVsTZS4Vl18dhSbrH3LZ6
i1BNwohXg/JC405rhVtiaBrlSz62AKqYosJ4tUCGAFptbU3Dxogd4uSS/qCashoYddQe5VFtE5Jj
qbhw5YU2DTFA6wOQu7nxIyNesQoCLNwkkRt3TSpWplZMH3PxQG9qhzXMc60OQDBTP0m9rTxlCXYb
Rh3wyKQfKb3tZUk/F6NkkVlf5oToYMt00RFr3aHB2LcxKqoLVgjw7zSd7srjAFNLmBAZXKcbgEWQ
9MYX4E0ONwDfr49pQbPjVNTVV1NfxzDBlvpKpq5YJ3fQV82Tc/mLlEWoqyRdEqaSsYRpW65PVHWG
H1Yy6i9D046fxqVYvQbTa0EK70pdyVzb+0ZvbT/q8ynQ48W877BeMRGs+eqvjdTmn/qqXu6hTfMD
mP+1ayS0W4g998MprtP8BR+oCI0Vb98xs0x3lm3zHtBMyVmraewrsiXdtkvU3ZeSMjzgjjX/h6Pr
2o4Uh4JfpHMAkfRK7OR2u539ojPBAwiEQAQJvn7L+7azY4/doHBvVd2qy0BimVfjshZkcL46WfWH
ed7de0eMPSFVID4slHWHoRXbwd0nWMXTlpVrvCLLgDKbLkPd/YynyulQc+XetJqnB9MR94zziL9u
m9BIHAstQqDWSTwK3vJyWblN3HCdC7geRTnCp6rc3xcKmtWxiQB4X0bzCrNaEIml265o7cJpPgob
wxUGPwopQiAqINWPDjbw7AOyW0XZ+d1eeMEAvWRHIEYXfs8LX0JH0TPfK+lQw8V5ceVhG4xKmqCb
Sm7mACduq7Nh6qIH/IPLod1XL915UF80UzSbOopliYQmRAchDTDt543CchY2YS0b+tRza5bGeonz
kPXuwWmD4NDqqrkE8IK5rc5qP+N9XO5hRehpGRqFBbICL2j0cIE7ibmtE4kQDDEGqRV1UFokGT2P
HJMdMB1ll76MNltuss7sZE+N5z1qNyzidX7j84yXCLNtyDcnPp0xGp0vHEE6QfNEvT+Wx8fe/7u6
gKa85eiO9VvLzXWa+YV1vOjqDZh0zA4wWznMFIaVw5yL3b4bAqkGXJK8rT05Q5f8ZObM/p738ZEG
ayGsRnNl8zkyR4/T0zRNVyvnctUDTSiPCoiQDxC15B1GFBBmdvEofWuYV7YYE1v2sE6oow7TpH7r
DnkeNBi/eWDh9eI5jySOirmNWDZLjyd2h4t4s77yMLjN23R2UBQmmHkoEC9/MzMksWv0ZNlw9vcw
A2fgIjKt/cNqg/EMxT6nfn9Sip7cxrFFq71i1uosYnOvxHDUawj/geqxXYZ3R3cHxLvHCdvkA/z2
nlVrEb7F3z0HHFjY1zjgOxgVIM8QLmtjUvvrxXHu2wiQY2Ey2SBdp3ZxCmfxHonDPr25vobG97PB
X2+712LimS7HZtbfpHYyNoWHfu8hqYe9TRkSk6ihhwOWYwPWJlLzrXloqla8QI7bJl4EExeLQI50
DIInFk1uoiP65Xs77gTHe5OzQuRnGM5JPG9gPrcNqR+W+Im7u+91vCisomlMKlxJvoARpCMKq+Mr
6QIca8Oj17E/a2B/RcP4MA/4/AMsjHDMtACiY8y4ZO38DXLwzCR7tC5/RCDnx85ImClI3ZO6onc9
s0Mc7TpBB/5gan2b4O6TjpNW5WyHMA3doHS2NVkEsru5n3tO+1gxehoCnnE+5Qz121JLeJia8Ifw
G/wkbFBnNb35U0MUle5TW5JNvIhKfC6hPe0//oRh0F6iLS5Fx+a8WvaL3u0r1dPD4A1P3baprHHw
z3VE42okcRrK7txt9DxOXbYGSIRY4jq3pHrEpGnZVvzbjkj2pT44u0kiaRT5CzlbkRar5yiD82ST
KtIWRjbQMHtSp2voIHJw9fJekQewCB/SyK9ub1Ift6lW45MaFPyfYA1LWgpPBDhbdPP2wbQ69AJS
9c4BqQuJ/lDbV2XxnrtqFIkM9+9qCBXMb1i+Ds736sDlJJ4V0rj8lMMLpFq2S7BK7wFd0rPbdB8Y
NzKZCvmaWNbcJ9nqBJkeBaPNodPtITK43OFgGgzTiWwU64uNLMPCkYnrR7+ivrlshDrpDE/GZHfq
P04N6ihC+C+xv/fdoaWyZMnbpb2ywf8ptsWSBNvkbiVgfYHucyHgFcKZDo/OxNSfDmb8f6uQyTP8
5LyM1N67xgRzihWikx5fkcKG7TJPcb6u5LQP7Z5OYJW+On/TeYvLEgrerWiC9rRjrlljgYgqvs8o
Eg7LPuisImYq9BIigYboJVHxBAGAW51HBmm5iquriy9qXVWiC3rEqJQ89ZtNQ1WXgrX5IDwsY4Ul
5umS+ttBtRLp5W3oJkPTXc3sFWxYH7TBKdrr++av+VC7186Rt6jHdIOyPx47zqRTBso6XSY64Qso
FPvuOmaOqEucSW3CJoZt7t1c5eV114hrXTFU2lNzmoKuWGBGzMbDpJoT71XeNhU2j1Cpp36sKFe4
7W5Nd9pZdfHb2E8Q6A1Vdde8O3JKUSkMSUP8ot5Rmnb6Y1rCAnYCBQs7B0k8wZ+qn9Jm2LJop+99
Mx3YvmPlOJ+usxWdqV8pmWCvKUQufqD3dS+QK5DGZvuaBazXqpE8bWFYyCl8Ycp7VVGlkqiBhbIH
bbDi+eb/b9Vf+MS/9qhBk46Pf11e/64C7y1AEHGiXQ1SenCT2PR1Etn4xpfo3aX7dRYBdNuNX9B5
em6Ne5cojQjBSqXVa6S2T+ldwxVpB2S6xR277DCWBkswHEU8XMAKt8kWsK+pXZ+MX4Mx87MKMect
TkIrvEP8QxgO4rwRsyV6k1vSONWzdbpPp2mCZOQeqq3Vh3SNf1Zbf9vd/UiQQsM98yQZvdWVRfiP
sVA7eF9CxNegU19simFrRPsVFsvNLdD8myuk1Pmb9xW7wqZjzbJGk1sfa9xrujnGzpqgwv+Fvyz7
bUx6+xlg1m/kuA7iQF4Cur/utT6SAcqDWdkrBraPgB4eCQZVzYrl6z4MUZc5pM6EhwpwwymxcJK3
Aj+Cbd2Qtot7QoOaVx4iL5V/60dVMBkcmM//wYqnrHdtstjDD4d987d0mt8jw66O2PKKJIT3im9b
EkrvcVfdd+BNO2y2NBLj4oypJYs1Hmcgf5TLk8Bbx2Si3r0u6YlLks5FqodZ4M5n6mwi8F3yfWC6
gX/yhCeK1neQm7SdPeHHB03YdWtlWZP+LOD5gMf8DHFmSVcERntThqDYPAjhuDrGLNn29bzH+tuZ
Ao5jtS78Rj0Hyrl1lZYH1jV/B9LXKVKTVY4B0WcTjac96O7bFH0TOz3BUD2tOMtHMpyNrKDZJcm4
/bZznNsofFaGfCEuD0HVfcn74YCNc9Q1ru/pZyAMSuV2yXQDnyeNa29R0V06VUZxeXUovdbI5WgW
woKQ4DibMKfjkvvR+CXhcZpEYXvfAprbzj2jqs8Dzq59OBzsXmeD16OCbx6s52OWe8cR3otZJ5ya
Yl0gdSHbe4zpwQyBXh6gDCwWHqZS6XzcDVpOkbQ2RKwWxwijOHQCsQ3sleHemjvnSXN23+TsZbuj
QXzY9p3BtBTfvbzPITbDtJ9UVXWJGMe03fZnJN23qdHz06CAmexQxCpTW3Q9IebEqMkil+LYwNwR
ZsE79YLm7z7SKHF4n0yV/mgpbnsDvHNjCakrwCIaPmPOi7YjZr8aVML/wpllS1tlFdNX1dCj3zd5
FU9XaiPEw/xAzEsyyG9sgHylNNlDm9TeeBEE/W9DE6cRZdzAjrdentTa3ojC39cPNthPtWyfA9nl
qt8TQpykZsODinQy6JcQNKVj7ItpvoTzNbrPHd1KRYa3eY4LBYp9aeJEsbdg+HKm35No8fCCtDGY
EPH812aB9VSEtPQlGd0PD0HtkALFvbw2kp8WApXLCMOZbkxcdVXmStQLq2Osmu3/TMdq7YFu/MF5
V1K6H3u0GQ55JWt1qIU5BTN0YuixLih2cApAJKudbJ2+fQwTR22T9GoAbXxDsHqine7qK7hRhJfa
+bWMXu4sbjrb8L7q/Tq5PG9HLNCpSR2vxfZAzz9+dB3PaeWdRtkCvvmu0BKZcMqr4V47wQWN1WNc
vbn7DfxbwvrqsalUHvdvqt5wWuo8QGkL6qewAVxEfLhfEC8lCD2roOzt1Ced2oeQjHjX8LV2n3zc
yy0yiRuJVqM6IhQXBQI5S7YW1fJnxx3a7pi56nbsOsSkObjsGAd50ZcUzxaxeKllVVHDIyVGFqL4
aeq1cxL0yZ8LQiVg3jWjLhIsj654XZrPDnkUMVO5GOtia2/uiKM/LNw1yEj1VwJ2DnY0q/5RDVe3
e/DbE4vxDRrj1rSXCRtVxihJbfz1M1k6OTzZYPhhEE83VK+V/0i8+N7P77MsA0rBFxTx/IE53mSq
0TRqPz5uKMaTxbdjIqM/sXiy3YrU5+5gwFqgWbzqzimCqs7DZjyJ9eo05jRSk1MZnbUfXaa5wq5a
t2xR80u0YRINqwsyVQ2HAvu5BsNVhuZtin9TahIdNnkjOE22ejn1OPrpJvNWvrJxO/KweQp6/3mr
wPyL/t31UPKwMa+bHQy9TghvMSawINKFnPwQoXSbSvpgSeseN0fXHjx0FG38YMbjTuZcya3YzXYM
4FSebN6aW8hmJzePqpfYfG+0z6X/PAQfu+NntL2p8FYtpz3eoSkn+cTDB9KUod+cJwcjbQOOUWXw
PrBjFE8i6BKRh1DQeDip0ZS0wyyKE5+iQJ89vAReyyprfMw3rK/Lit9ammO9QG3Y/e6BQi0YVuHN
hWIxtyN9IgZIAkCPcfgOPZEKKooANXjTaSQI7xiiM2e4Br9Mw3IyoyzGdboocKYQKCUBg1Ys/ouq
301C397Ggf1aQ0BwER1vjTv86hx116P93N3651MMiUdIl7JN3Js4+IXz4ADoQqYun598PQOYpSj3
Gxg8TApFadv8qzeFQ9xDLEHTrS/KxRc7fFwzZG8+eDw8xHF3wX+jburIQ90T+AI9xGN/mMyMChiX
p1Q37RCkvHjJEkYQtF9Hmxs3wvto/tHOZKBlUw0YwV3slW9VMaog53h5Qje4bHDcN5jLCtd87kWq
OnFqmuGiR7h782HN+hBWQcNn29941bws/frbchgcxPWBAVmBMXGOmxbjc/+oxey487FyWGpxkQNM
9DK4HJwXjmIX69L4qJ310R/kQ8e8y7wFAPpM0XdY3EPIEme0Syq7JpnDz8kNz/XeoMCGgqoLM8p/
AsVFWpNvQFp3wrq8w2XvbjbnBh2GoXm1UvgW4Wf74jIoXKvYIHR8cdu/AucI2srCxXdsHILeJbjP
2p4I8ZI6/jN6bgII8YGZW7hGsF7I4JaWDAYjj+Qpkqh//QUv34uXjIsh16ouFqiSRY8rI6DwqZvt
81pFp96LX2ykTyjEnwP61roIn2qrE0DKzDp17rPnPa4zD7NGYX+geLH7sOaIm0+JMg/wxn/rIlV0
PT0y9QrHhRrW0uPNp8sZahPMJLJMcv9XFXovyG3GdCjqUQyDERH9HHftOWrYA8qMA/WGj8D5sXGu
MwQ6PXrVC4wWUsbqo1xpwjSDSCa3NdANhumSiOMoXXIOdVPcQA7cjkWNJr/v/3hDUJIYjxxpaDhT
0jl61o7KJ/fizd6xV+qv2+eUH1oHAQn8NyzsIjzG+cCMe3Rjmne7l6GlSyaiD9zYpJcj3izPIrJk
MrhMsoc8jRmUjf1BYQeE4t1fFiwd5IHg2PH3L8Jpxo289MN8acM672dUYSGAhOCo8c7GRuESQaoY
fWNNCbvStMJVif/ZIepmr4Jk1306eX8r1BgOjiyK5h/t94l7/YcLayPOtw+PRWUVv0oLU/LG+UPq
+TR6dREBOKT8zRlxlO77eSS4taw9OttUho0sFLY6EP3ECLocXBvjbPfQATd9+DFX/VWM5NKOq0UL
Pf+FDuNo+aRzzaB5nhbvPm7TP5hP8Gxz2itSGVFUoVFG4u9f4fhv1B/uUWieK45Pu0XmcTDiBVYx
dwpL4Xhgv8ng3jGZC48Q+7rUiDKcCxZdK2d5XsI76Iis6h+96KPDdaKnz8Cd0bAjQdztjlWFG44y
9OVwXPXPDLUAi2GxSB4cu2EKzi/hZFJUsjts+t/CWTaGJFFRkwYc6EGThrBRjro/at1zaVQe4Y9+
YBKDeyEmgLF+19wrquBzWc0hjK8hmmqk7RYNTlES/ZvxPCGMjdWYhLh/w3oEEzumTs9LWdETEDXg
+we7hmXoLicWklKNGuDaY7DWvyAWTloiIHjFyhnEAdpaTAYv8hCG23b1qgkI0g/oPnwye8NCPg77
ngWMFK05mJlkdv9swO8JZwHF8s4EYKxAlmj2j+HIDmH1ETF+2rrl/ONyK5YR81Xg6uKoFO3vFVkj
kfCA2EcHiS6cwPgn2QP7LOv9ZUdozBpiC4pT7fU3X+04Cl9+4mTC8NaAxdDrN7QqzOJKA/6I2MS0
2opqnA9C4GBxEGyi4TVklkMs3MShTx5K6dbzEr9/mOxzVMHMU/ziGLiMGGJz1rd6hOxsfW7Qtys8
2KY5UQHIon3Ckk4a0Os/hYfccV6N79KbUw0SdabZsqB7iTK/PnTw8APK2CugABijoy8+EB/e2DMw
jGT28A/o7x6qjXD/1ytbEg2t2S5/zYFJAxllwicZBER5JxHY29IZ9YM+Wic4rPTWdzcZvZhOlf36
zjGlNi4VzGSuffAaKMAbqk5XXkaEfZloyJbOzfcK2nwdoK1ATwusSQbneH3z5HjdVsBccZdJyXML
EDaJ1AHcZkmmLZ9QPDe+KZtmPpF1TbkQSwJVKnyS4js308MocZXATKnkXV3ANvsYxM5zNwcHT/SH
NiR3HqpSehj9qidwZrK/GynBAZjaSTyACNqZcN65IIcCIIe7mxNHumk/+GeAlbnbL6eAWQ+owBIi
R9GfCspxMlJa6BrQ87wHOu1G+cIDnNTV7P+DZKk+tqOf9XJ+pQK5wDLeLrHdZswMt6ScoiBvDPrD
uP3rse1ZL+ZSR066Oi4AzfEUuPKsQFONIDmI/Ls0En7mXTG4pQmW56HDL9B9VUrjIEba9PYSd1O+
uet1bMWblPaOUzPDzgI2pD8qKc57Ze61XE5KuWhov/dRH7ylewlnjncmTBkA+l93UUyhk4016Dc4
AqH6ac6zjEs2rwLPokI1r1twJrH7Adb50diuRAv4OLrsAoC2oOh3HE2SgSPI2UdRaUPM1SlYiyPp
u0CkT7ra6gyf+GfbdHVZbdMDPLoR5Bv+DicFfoH+Mx5PXezeAfXaPP/bxAQYKwSEKI/CA+rVLpel
Ch+c3c9gqnRpDOb3lSwHu0IzSd6snX6A3S6pI3ELeFR623AKp6qAr06yr+rE/S2Xsco5oDjXwYuh
sKKa06DRL167ptXq4stjVC4m7fo5R3Ob6ehTTvq41TBRdeMsqjUMnHg+Ie01cYbhBpgk7+IQZ+63
It2pksGbUW0x4qOT0SaVHR+3LUpqEX+I9c00axGJ/bDYtfy55U0vy9GaXLmwlZHtCzzNizGAEX8v
8p2xZ8fFxtvWxxANbr02RdeqlCM6xIENTYVqZqn2AeCwd6ATNtIUFo7f/p0ZdADYd952w31cxI25
LAwMkTtd221KmuosdZQNbEqdEcWBh0Fzrynrej/FTnOzfleiFsyR6pZ0AMHY1hQTYakW1YVHS+G7
gIJ2UHP0VM0glmpeNqq/hgwFnKfy3eP3vbdXKA9Rk+CF+QOKvHY7BJbnyv8eRjjvzuOBYSZjAcTk
a3l1hvo3bWc0X8O5p+ppbFguQ5iOjn5atX6OHMIPTvE+Fvdo2uakLc/8SsKuYXqBoyAAUS9zMPTc
yye3oQfXQaEsm+hl2fBwqu5EFni5/XzyiIMybPIo6rOoZ+k8v8EOCpHo+YAJAc8doPSuM7gkXVk3
pq7eUTKwQitTGgFplqOx5uErO+9P3f7WRwipwVnkjwjxXiRodO+FSy8JaZWO+p87NqntIlCPQzFt
UUFxUUdrfZLdXHpTdV90UNBVnmPhfDBqToPsHyNtSNo4UamAJ0czskakOWN09SL5coBADkQrEHHu
lmTBO/C3kln/4FnEnejqz7j4sMcG91P13UlFwBN0BxxCn0yDhiAcEhq1ufDWswKEPDpBttrhDuf/
i7vrAqx86sn2gUUmF9v26rYjhAa86C29DiEkQOD2Dzgoz1Ak/fKH9tJX4IoCUs6yTu3+VYOfcv0A
pft7oN1ibhAI3mJ9slDls4+SPoqL3Q0vs+zeI3c70FWc4ER0apl8q+oQ3ia99+DAnHQwYbkvQwpg
NnfW/mEV7CmkM0qIaXvmNTqLBe1SL5oiFP2TiCk9dhGKUkA8kEnv6qRr2IkR4LWqD04CDZTZrUk2
P7xyBXyPhQ+N6GEzhiUDjiZzV/cgnOajZ9uXNgglgGVaahwMfztxTtVPlfh/eTzTNNjp2yYccJDb
rTXiN8zsX7yFLqkz6A93FxaR7iPU4mx+F5yjELDVkJKOReeua+IMILabtj/9Yzi+7ZKCByDu9Uep
Cc4O0M/Y8GO/eafQxifo9T+w3G6ANU9hPT+FBFZIJHiElx4q+5F89O3ybwiqz4p3D+EyT4kvIMzW
UZAY+Jwluo9/Wc+8N3L8xpvSidrxSMP+Hg31SUg4gtjOH+AH55EDqdzPflhfhxlN/cRCSAH67bVd
1bXqNAQFWKiABLpfje/jHTbOUDqd2sumNg899fUV+Ro4cAf7vktyqEz7FsjqPrYzKKNqQrw3+bR7
E8KaXcC6xyzfmL4ckm0FjWgc4IN9+EZacaw3+w+AKUuoK++6AWOh2yADbDXiwfQDMES3T6TjHnYf
sg7fAY82EhQB7hqbBG8oTKz0ZEbZ3mfuMFfFsKsHRQEq+fX+BFzlY/GRv2T6uMp6DBImZHV+zwjs
K3gXvuMdH8PBOfY7hdAgYlXaNGAL3GU6+Zh/OURoNe3QuOk68KsjyHELtr2ch/bYxH2mbXSrXCbT
fRRe0rbsL5gsgOcRx5iKFsdxJvHBgjhLomBA3sAG0CbALY/OkzxvY2wfXIHwMMdgQi2GmjaHCOtf
S8FH+VG7JDuEEMkYzei9XbDfU9Q/714s0Ky65srq/gPH2ruhMLJQTfiKC8o9ULH/Zo6WCd9VnCPH
60+nxRO4yEdPN1tipHEOvlefZz4AguR9lbRif4oqfCYGaHFs5Zy7AwpTPFN74IMt7YR94qOXHqkD
RjCkW7LOsziM1r8zOX22VdiBKW2ifBcazHIMNULtg1KqaEyz0akeQXZK8N0DTDfA6SHA7AZZKspV
rPGkW/VjJfs2xTQEQZQKf68pIEIABBHUEuLDVs7LuMW/hoq16b4iw7pt2+oSceMDm0ThyCd65wEF
dU2qbF3bIfUcSHQqP/zl7M2rG4k2haN2k1a1RHQAjcCH4NlADRAjfrLtPvzeb1IIg6p06tHf9jzy
Um+vvod5mlJNluPajxp/1/8lU3R1MVqfDB6Y8164DHgkXRLjEYrXFHTgitGs2n395QzxXXqI9xtC
7PJp1BwkA/zivBjykBE7jcUUfeB0p9zFj5EIdVvBIJGulNAZHFVQ+2hV0PFGk0MTT8Jia3c63Id8
DY6+wWLYwbMdYxfa2qZxnSe6ettxnqOodEiExSRIBPVHBRcei2f9GXc/pZpQ89GBZSsQxik0360z
GYRLu12JvPkhdSO9bxlRbPpqJ/wZ6xOTIMFEjnE0mqJ1EUoaejV5W2o+5BNmAI5s8UUZePVb3HrO
LQiUB/QW1x+Y36bNvQWdwN53zdmQCsAd8pabUqKoKXH+6be5N8vZ3cf+skV1/DzbiBbuOFRvmMKK
092tMJA64fMJ3XapL3AOC9OtT0L3/DGuRZ820guysYGsp5pQGW3BT/x4xwOcLz16DrK5IH7j9SgE
QyguzL4P9Vw3z5pLt+BoWSETCsCCNGrPXbqgcdIMvZdDqyNMdcPTChXg67CgjdvsKE/asQy7PwRN
5ETjwxRY7K0hBvA1SVKgOe3LJe7aEw5l77LUuyp47E9wSKdu2Sx6K432/HKqgg1HTBAf7RT0D6PW
dYkQXUSj1lweOgvay3AbHPDo6LnuJvukh2VMwSaMRwOf5iTcXCff6ExQqjNgb/EyINFEcfs4R4vM
LDRuHyLS7sMCThlbfcOpV5M4B7EQvoU4UI+jmkm+QcKCpzX3+mr2VV93ly0XgWzuUjl7V7YoTQs8
2g3LfFOPwnd/OyQcsC+VQaWJ1RGHGxRGlnalip34QW9jdMFRzi4oeQYwECBbdIRjzbNTjHVi7Ftc
m/A8+mzEqUDmoeSh3o+rv7k+FGoEVAOeN6hYPWYuIeZ7HUj9R/v+dt2QV/4konm5Gz9CSYPHEv5F
uSfO615XWUx59S33djzVUzzOqDxm3PtCBfQpnol80iQy6OyMnpJoieH5p/yAgSwiPsjgn6y8eG8O
xAumM287BI06cwcmwwIVeV69DuyVmfR851LufrLAY1dgPZCqBBPVv48tmXEKByIHZjO/eHEbwX25
hmRu75i6+QCjCsBlSN7sxvbUNo4Ad4LS4b33KntpbCMvBuM65e6g+sXPrDucTDPElKil2i/HrWv8
jlD15lMt6idH/rwCmJG/Yhi/Rr/NObDgZcOG9ytrvmMF69kMOycCr42N9tn6LaifFmGkr0vQg1/m
mHBDNkI/2v1QaagNITLk5qXdrfhlBrzH2OW4faqFA+FFVBeqOWha7e+KEu9zsO10nsPJBZMQKpwf
wzo+x3THNxi7gS9wvHB3UwMjRw6hKz4BdKQsvvq9IeepRVeTK5BW95hhxA6YFgj2zPN1OB2DSIor
s3ZFW+uy/jAuxAKnNoE3pM2CwL1klS2m03do4t5ix8oCl2WNG0Ay8Rs2JBGG47wW+BdursDJScfj
HZoDF9Dn1DJTZaLf3FfohSpwzkPL4Xvq0sEr93kLweKwBrq/alP41do6gB6K12F4r9y2u08o7uFX
PsQxEhQdgUyHFhJedfTdZv0194Pzr3ca1CCeKyCkke4cBTeF03NI1Rw5uNYcaHCyyS4TOyF5D0qz
fmUUbdePjCzeqz06V9wYVRjXb9HZdRW6fDyO+j547fzmrDN+k3gc8Kim/6g7s+W4kS3L/sq1fEcW
4AAcQFvdMuuYg/MkMqUXGEUpMc8zfqc/pX+sF5RZdRlgdESz3voxUxKd7vDhnH323sf1+FUgBns/
Os4YD50pop80i+AM6KpdXcPbaF5LgHEScKTWZOD0GrQWeTUWyXMBVaXYSCEgDzQ0eIDBjO00+FGp
mM06URovXeWqgrTQ5sMtTFXkMe9/ktIbLIxjzIqTwFglBln8vrGseryGMmdbuL0pThfvR+ZMKUSM
8b1p1ZmxjEyIkvdUvTLzvvCjSiwjI7bvRpqXbgI1a57KRC/dXRKlPYetCCkIN766L20FNxtZtj9a
J6u1BfRbwDDTiEOAulpT6YNW6zd2VpvOEk/l6C6MAExGo7aWpZ71e8SnyUZVc+dPtfaqHKaaoiyM
vuMK0J2huAz1qLi2fAcdRUzzSJJFX39sHQofBVwi1Cm15mytoFV3Pg/nQxSFabKriya+cjorqtdG
2CfZQuvAECJ8llfkynDEYt8HNbG1Rl3GhtbcG3R931jdmHSrvEnUreNW1hIj4eIlHB0y1tIPL0Ps
nTc1helLx22px3VJvzIN4FEnirotjC3MmEKvWei0AHuuoS0sgmGIL43KH/fVEHb3uhHY+07JdCAp
4T9oseLuPC/r1m5U8sQmVfSswRHe9gnPS2ClOt3gKTPg9eztI6qgl1rvAGEKHVDBoi6nx3AoM7dx
/uzTtr5QgZW35PbKEmpFT82lGyHE1v4Obg1YTaEX99yc7aIeunLrFH20jWLst2UGwlClsbK2all/
jyrDoClu0pr3rlC0zRjhdeI3oqdUbOdrr8a4SGikC62XO5fD2EQXbhdiDwDx+jHpuVpa1fCWRgns
6IOvbUKfrn6h230TcQELKRPqSh/Mfhu0UqNKXSUQ+in9KTqd20OACLuDlhvXhnkZWp24rSPh/Rit
Ig4XXdOWX1SO2m0On9ReZonHBVmJ5iK31OzJLWvSWDcPSl4IX/2ackfuxRhYFawvCrsdjiTfrSSP
v+IsR8XFZbaUXPpN1saY/vfSdL7KpNLlOhNu+tZqzrByMzXaFnZNTw4zVzG6Nal/BnYZ/iw8x791
i6y68QzLvBWRyrHAviPBLcsnrG6TEH5LLf0mnY5AUQEgDuWXMbJzeG+RrCOKIx7wUxXo9auRqOEL
HuMVy+chz4eDExAZt2Uh12rKICAB9WWk+BZ5Yeh+F7WE11oSFpO+VHsJGPhY1SkGTLHZ/qARRf+k
FKoKw95ou02ZogPwRioSDgqFnZcJ+9prheMthG6N1/Y4FFTS7SH6Qwvb6gHVtlUuR8sjvskkD9xQ
dtYtXMXsjxaPpK3hFR3dZYbqPnA6FSpDFz1yO3o3McH6s0x86jaVGX7Teye8Dxq/eDApJF45WdfW
i1JRjTs/c5RvWdoKaBd+qND+uZcaiqU6BaPXQMG+u4EB1bonmsBPxRI/6NTebvq0AlmE1bJJHbu+
qcq0eNQqv76EKDhetIFOFUJ3h/Cya6NgWSThX0KXf3vr/4f3M7v7Swhc/ce/899vEOvLwPPr2X/+
x23+M32Evvuzvn7N/336p//1V//j8D/5l3//5NVr/XrwH5TDgnq4b36Ww8PPqonrX2PyO0x/8//1
D//x89dPeRryn//87fVHEqSroKrL4K3+7e8/2v/452/SQCjzb+9//t9/ePOa8O/+51v588Nf//la
1f/8TZHyd6lh0qNZmmYIfE2Q53U/f/2Rpf9OwkMYZzqWJv/SKqZZWfv8M+t3jZ7CJgokyzRtk7Zk
v/2jyppff6Zpv8M1peUnsitLmlKYv/3nr3aw/P/6HP9Im+QuC9K6Yi6/BKXv9Nq6ST8GU7fxqgcB
YkT1UALn9VY9hQvqqgrbIn6tNGXY51FHNTpzsqlCNvbehd209c6y8glXV5OrAguu3UA73SeOhM5F
ngXWre8V1guFhpzqSyUHymtd7C2zrkc7lUUdt6uVR+s2lXWwLD293BS64vq7Io0CvBw1Ku2Vl7lX
fqFhDez21hUBA3vQcKgkObljXqumP1z1CTXzSEwYaN/0V/YgzZ+jPThw3wrlrefpes7VAYSxzsJN
qA24/4P/ruHfx/uqH7W7pHWqvV9DHqWcQmXL8tDPtKVdrNxBo+BT0wFvrQwyucgMZn2lRq246sKm
BH9rzK+EUvEryqQ2gIJRGi/dAJq4SIzWuB8dXdvg+VPTzpvSGEvR2qs88ooLi24A+6ZRxHVS6s3G
K9XkqxaZ4i3pqa54igNHM4r6W11vo/1IT8+rRDfizaDG/n4ILYPaXS9u4XnXN0VAY9SehO2ZXAr5
ggMisBqyILrUudWuhrIGjBNKL9a1Ch3aKhOxp3qbPJoqfRJU1/cudPg5N56lmQmZXw5VXgKu+h52
Ui0qH6Q1/nCdyxTQ1c7CJRSlEYdbGqQabN+1OzYWzMLkm6rkd/0gqq2W1tpynEqzhZuki87tCB6J
Dbe0ONGJrxpK+H3cYD4eG2KRJHSIdOJ83KhFG1+VTRk9iGJUV35Pqx9So2Fd10oJbGV7m2qs6BNl
wdmIHU1/G4O+u0BkkodctZT3E6WFZSlzEEabTFIWunsblZTICfWu6VlBJJzQnkzgEXzBo5mswjjV
lrRFz5YDPVgeGmQuuyQf5LJuKT9lAIN3BTR0VPEximFdUe+iPPDuGLJGCaOIjZsqkBfNQX1pzbGr
7wny8uJW0zpS9b1VhFnwLTFrjF7XihjdqZriYPNerE3MQYJ2rSiKkxdL/k/aKiuzy/QU/iqpH/Xe
XqQ6esOFn8YclochaIcxuJRR00faHa2YrV3rGRhIkgXto9rMnhSwSCzGImPDfa19iRUrv2+8THuy
o57TEQ3DHh1w/ZISUeSLjl60d61JAS2Co/OGaYn2tcAHe237kbXsNN/ex1UIqsauhhEapeVlW+rW
lUsX9GzRkE8/J2jsofRQ7K9iY7wxO0fc0eIw+mo4ar0N8oy3o4OHv6ykod/RYGZUl6Zwo60JrHKT
9lGH63Qe+RNiQXUhVCKluMi7scIgaQSgzerItJa1Pejf2jhq79ycyGiMR4PgOwTnjp1UYRPJbtMj
uIBJNshdZXnDfdnE+bVghtvKKOKrDO1MugD4Hn/4RSz2eq2X+0go2WNH5RNUzuBw5nCSi1Jtv5gw
8tFRCSh8UWpm+1hIAbXStZ/MeqSru2cmN7RbztaApPpdY5fOS96q0M4ptJbPXeno3k6LiDWRKfi0
0KG5VPFTSF35kiZacN+HRYoYUI3K71ARgq9doMEI9rIqf4QobkCk9XpvMUKs/5EinmTbNaMK6TA3
wYEhg7YA0Pha+6WrRvARTJgRngilss5UpbrxLd+/ixGO3k+xxyoWJTGzIc3sOmrT+F50BRQ8Knm0
Wxn9SCarrifvqvU6+q6npbvP1YgSD2ThS1cN4i+ZgT4Tjg6okdcjNUhjKRdeWBtPfW5L6PhucSPE
0IUbRyjlo+oO5qNGS0Q0opb56lqJejH6lMoGN86/xfpY6EvdbPx2UYZVtmYPOXs9iORO8CKFvBqc
N8/U002QNs5N4YXVs275GQW52pBIYJDNdb7ZvWWKSSlsGIlKg8K7KtNQAYrN3Y2qaYCExHSrLK8Q
+9u5+5YVstzG2UCcFPAFl/z6ckFNFz+NFcIt+8JJ4C9HUMzWPk1Gt35nAUMAq9V7OKzRJsLUEMhq
6AnaaoBftc6pj4QqjLRIxEvIZtFmKuKUi0qg3ynrmmIpuE57UycqdDAslG7L0ez+CNxE7rWsMv8o
hAHFOQyAW92EZhkcXO8mKDLjyk61gHvMF9Gfqh5asIsUJJJcAbd9q+naMu88e9qW6TVyJQgAXEd0
7iwD4zJ0Ev0JNlH9JVEcTI6CpOkvEITELzENH9ZBE+m4VimwdAMh2sfQqLu7YjDKjSEK7dqkF8wu
TtCoVGaRb8jklqqThpWyqgVFqLc0E9Lc82ft1ybxEfH5rnqTexqgb5/m8Rr9F7qESikCgGHLXdVK
Zbw2md6AdYb5qrO7mJvUUC5liVm6bdqSuUijwoxJSPeLNSrGNujRokIkaKEbZcIYt2Mmuw4uiq48
ZUWt3euIUngwPJxEVmyo4Y2asLkeeKi+u3Yx/AkQCzCdpKXCMx5Q7yvzIdvJLInfvKyg0WmDZek9
rDRIi7ke3yacrBW5OQiMUCRvfq9dS0Q2W8UDgEu0EV5OIPItAYG3L1OBgr0QCBrCFpvwKMKb1VBN
c1vg0XWBEtpbCoBfCnxVtrIbjzYole9cjg1pV5Xk8nLsHGtDpmk+GaLFhcIhpaF+rG+CtkzWApXn
ja5oJto5PlIZju7eiM3qWgMc2g6C12JUFG3lRXF3FcEF2kiYvDuhTqyIaNSepWMFN2OZtFsoiSIH
T8i9ieMR01+aMJOQbULCY10k2Vrm0r0cSpE/1EVvUrDRaMvoBom/CKq8vMUrvE83AhCdErKVKWqn
XBmuEWnXCR++X5WFCEa4iz/jgvhxoSNkQfUQW+1jllkCk0urvgrJaMC6Rh+Ndd7p2netazwgkoDs
pvKsvdaAIzVdDgsnGuGtaq76Ai/OXXW8/uCZmv21q4pXzeT2t2IBmJnawyZShvhV5UJfmgUUx9KX
Yg2vhDurtYdVWRf1dRQEKTWxpL+yyCCvXOxflgRyyYurq92bbJHLthUIZR+26kaLpP04aHZ7V+dW
f+2kSQh7liaYuZuYq9EmpF3kBEqL3q6UmzICuIkC3buTIwV46apoG3xfOA95Whv7HFHrzuxkuQo8
lHZWL+E/RhJ1JbAOqtwyTq9jUUTfLcWjhXJqeBdx0kElslP8kXXh3PlFn615vOVVCe8d11AVKVne
5+uikvrWSMLxsrajalVwUrn29fSrNg49eq8wvBRxCdMwj8zrMK3rTcsENr4ijM1oO5ALCqzqVMfO
KV2isxu0ItsVWsvLlnsoiHpUc6OMEObqSrPN80r9OtRu9tMxLVSjAEjarrcUGNn6SOvexvXWTYLI
rjfzP5MgbC/cbIi3upJaG3cqEdi+rl3VMuwnpkiwQa6f3gGEA215mPYlQ9KsqUs3axp00TXBtT3K
Gqh4M8TgXAC4A0Q1goqYlBfxFfQS24rkApV08hzRf2BKhdM1hBFvbaYO7M3YH7fQTfTrbGiqHb1M
84sRVTDnrKcHYBU4CzPTUFTFdvHIX3H2GgHTLi+hezYpj6uiJai8NN1dedJdULHYBpFDGa8Q0RMp
OpdgY6SX/OsMiJvLpTbZB8ZY9rtOBo8uFk1rT8LtDSi/EmRXlz0P8wVQApKFcqzBlwvAdseQ+0zB
Ira1A2NdVl0GWNpr1UppC+1ekRChDNcW+1+556cS7Ovgrcyq7M/6MJs+zMr/v0vDBbkyZmL/90T8
+rV8Tf3//b+y99n43//q73zc0H63HE21KdcYtklXCSxR/s7HDfv3KdmerIMouuiYFv/2j//Mx7Xf
VYNknXRcNwxsf3EM+a90XP1dkOIbqsqvhyuwKj+Tjs8cOnT8v02cSfkxtqWhwpgl42FkRkCheEHw
N2EABTFdtyTQvd4k3TKtGnVdkQDv1FLycppK/PBuvf5GB96jATN/lV/D43oiBBoqFmBagvd2OPqI
2jOHp7MA6dd2VeM8K5BCtgRIZ1qWHhlIqrpUNRsuDB0aZ/P0oj4Z46yGVJwXnKpMQ3qElwPqCxmc
MVGcWatMc8LrQQVPwfOMdnIzExx6U0R+yTsJZcntVgH9BlF8m2dM77TJZuk9ivJrFGAURrInS8GZ
DZOWpT69wUk9ja3y1my9dbJ0d8W+vldW50yLjqzdZMOLEQAfSrBRDj9SUDiF1FqEJLrT6vDoNB1n
DVRQZd26m9P7Ye6P9NfiOZokmHCkapizDaGVjgo3iWkhP/qR7u3XcKP2W2Olbsp+VWy8Tap8zgnn
7xFtE8jM0C3Nnn0u8hPPM2vqDYgUvd1gx9ky1yiEnJ7YsTW0cfmRpqnagiN9uIa9UxRZGLAphsG7
r+NoP4j+MRrOddKZOQn9moyNyB+/cNN0hDHb5glqGsVwwIdM1L0TK6hBJu4QfS1DVHffEzf3H+su
Ktwz0/u45wXXEStoG8Lhdpqm/87WqhF6VOIbQUqKc9Et94zxUIal+HJ6EY9seobRTQOHedZQzjuI
VAM80Wra9JN7lvsMm3mp7rN99wTl7e70WB8/GENNA1GtU3Xux8MZUZ0qWk+CWI0ZYr8MUAQeZB9B
D23iMzvw40ej46lUmQ9Rp0kt6HAoKCcZJQoMRYi8nOuyDC7CsEvfAqTqMK8H41vkmEAkp+f38Ysx
KDcV9z9j89QcDpoZ+lja07Yf3SFdKGn21ODzsfr0IFgpsyc0aXPn/jrt77ZFp3K9eynqAIVKYp29
gYluT4/w8TNxBb4bYZrmuxEaTDCoHnA3dYjU1UWQef4+rnu0aR1kszPTOTfY7KooRRU6imCXw2Ru
IGpnt33hw1qLvTPdXKcfdHi5MysszwkM2A5Ymx7OyqJcIgL6by46u9K+eiHcBmmTSGBB4H931Tb+
/GbA2FSawtQ1ye07G8/NHUjXE2ya28V9kPRvmK9/8jw5BsEMF9NUZNC4nsThlDCJ8VOzpTNqZ8SX
NpHrt8zunMvEHcoznm3zrlc0NiGksC1V1TjAhFGz2dQjVFyMmeBDOuF425RG8TzEZA5tkupY17Tq
JYWqYaOWZvgyWkN2PapowGPKUGp5ZnvO2+MQ8wnCK0dyaen0AZgHOGJQ00rzXKatKO0XmCP5Dr5t
tLU0mP/oGuiUKyA/C6rG+9TsKOP2cvCWaYEWF/odoAEdrMHFVW+jd7Wz/tTp+eu3I/ZCekG4govl
4UeB5pomLvVPEg7IBGQ1KSpZzxfnVmH6Oe/2869xLNB3W7Klad48u2w0PwP0bsDqG9spv8IvMVZC
abUVXlIA/GUKnw/6/N4n+EPp2X8JIxS7p6c6O1LzX2F+pOpADYrCDHHV0xzlJaEl+VPAL1xt67Cs
vxm4CMjN6RFnt8VfI0LhmMJ0U4UsdLi4FdBbBJgOS1RH++A7Ow0JfRqKM5fSlEF8XFyTHGHaYbwh
0/Py7grU6PoaZYNKNdgplXzCOcr14E/+FdgsqNe451nrEMHJnd+rVEpkEdThOpoEAj6+PT8kz59y
AdnEeK6CuLgsB6Hf1lCEzzUy+bgeBq8A1D6LfIgwYfrzd7+np4R16EIsXBSgtQs9ry/Lyp1MZ8Yz
sf78AmDlGUkyCrV7E0vb2YoonWsU41SWqVfderKBNbDLWPa4wNZbAMVzbZumN+ZwdzMcoQ9sVqFK
3Zi937lhyraBY7NQHSu9b9pQ3tAm6pxZ/5Hls0Dx+Rm2NDRHUKF9v3yAW6qHJDZdIB189gIXkpMR
PTt5FX3uMZhWzxJYDNFVXieQlLPpNFlUt1gHcil0g7kBtHdR0LrtH6dPx5FF44Ej/qAazfEQ065+
txusoXIoIgLRtU5aQdV2EfTkSnXm5pkWZfZppmRCiql+zS05O4MGMiPazkFWaCd9ldDhcWCZ2AHB
FLBw8uu8MXEH6M/M7eOJNA5Gnb11SQ7bjHYiJDFe8tS7qo8oFC6W6J8dFvzMc3dkXzgaMIFDsZeV
1GdT9IdUsZWS4oGHuAwzpqVoB1Tn6fr09zo2J2Ju1eGeIUnSZ3Nq6YHIbqHc5Fr1QwhbacHSvmp2
lCDWhZt3erRjk6LsZev0fLcEe362OzqqsUPGa5jHyc8Unu+qHUpuUQUq9OmRpp803yGEWho7kHxT
ncfBiZmkDIYAsHfzrVXFz1EgXzDGgfepXcII/v754SAE6iiMDYNQa/YS5tjsBF7OcEH2Y6S9aZZ6
S7fceeY2pcnH6bE+fjIT0YiJo6zNSKzk4SKGbuChNiVcxYdzmbjK1uqUjZZEPyPjy+mRPn4ubtwJ
8uCU0RJvnsGQl8Fl9QEuqRj8FHjhL9MsgTtNt5gzu/3InDjMpjQt4mINoOVwTvVQhHgOAhjVGUSs
hV6C+SzqnCrFKkxk8pBQCT7XMO/I7KjbOMRHxK3cibMThh9QR3XVSCYhPNx7hvkJV9vZ0bKlPPN0
HRvKcGDGOKYEETSmP393K/I58QHTSGdCOywpQdjRZVvFNCgyneJM3PDxAjYliRMQkibYidbsPVGM
uApqPwNAArzcGZpqrsnXjK+f3hmSEg03Ayku19QMpvLMKDdETG7bW99dors2yC/9JD0zlzlsNO1y
AgvabekEFjbcosN1q3wMREuLe17GK8xL6e4RtLs3npRtsoFzA0/g3KOvfXxaYFeBtWBxzGNu/Ir8
330qNPLoCHzMceCHx5NZAdVWozIyfKjaDlOeCs15YUEqtxDtJolSpbtEsdAmeTC0flRl3+NTBp/P
WmidoatrsFDDwfsHPT8ECOorbZXUZ07Px8sOcpeEjzxhy/CwZqcn6NLAHQx/+hqyRghUfPFj8VDL
7rHxcyThcvA/fwfZUvxaI/pmEJ4efhil7t3EsDGpcwxl2XXeVsl+6rSvVqIzF+uRz0FcRG5pAmjo
0DcPBzIqjThjiiesqWBd/CwTh558iMfDP1s/WTXnGqEdOT4H400X1bvPn49pGmWS6B7mfrswgoAa
PY/i6dNz7HtRl9N5oICgyNMOBzFFoFCJxV2gM0YNZpriBl/9ZIg0itQtmlqnyqS/HB1VPWeyfmx6
FvkEnbem+sU8pu3ywmkSkwMVBvZVK7Q1+MCfpyd3dAhDEKkD88JYnF0NiDqUCCNYQAeEfavEN6ul
NNqX04MceS9A/FVeW2GAi5qzNxCxvplTyCUARPPYQ7H2DWdpacGuttvN6aGO7ECHU2UK3lv6/c2v
OpxOJSaGFU7LUm1wY2tRgFG51C0ohpYqVlmWvNQQ6c/skSPLCIA3ETodjaHnGJtlhwhuSTwW8P78
FdD5n77Mz3yqY1N7P8bscI1dBtDV81YEdaushW5gpdAPb5ZlfPc6zV0OYb3p60/CbdOlDh2V24Nm
O+zCOdqrDooJxwBm1aAkG4ETaxWnN7Aa7k9/t+mXP4wAp2GmShud30Copsm/O8mtW8Z4LpBYRc0X
xbhCKriowx//jTEkATrtggXjzA5ygZOmIUUOcohjyUbH4G4NW8VfyTgOz2xDbQpHPszHUemZSLAC
qDcLV6wCC3NtqEgITFhteIjGKqSZxAxfc9hbAKNJqMZLM60xq+NHxK8UxvynCr3XuedGTNHs/Fex
VWBtAnl2xZzq61iUiSDV0v9SUD7/YgVlEUKvLGBRtkNRqCsGjbtdGIfhS9Y0DXalva/eutnofoMu
QmxMJdxNqNtDO0A362O9BruqQ76fl/j2tsjFPBw8PEVdDtUYQ+E3Q+eph9dYLGsDbgA5n4eH/wKN
FN4pXdim+sYzqkpbDRXUC78a0wrmABXX1ekvfgT5Mx3ibgnXaILX5vFBEqtDQmYGFXlYY8mzTrbp
S77uVjgz3YoNjnyrdHkuKDnyXnALTBVOEx4kGc3hVk5zdqCtJFxBWZQ/BxZGDnUqS1oWNOGTHkh8
FBKokV9OT/XoqMSsYJ1EeJQwDketOy0sNYVzGo0lClOsOfwIqUuBhnRddOWbWTTu4+khP55ZOcG7
xDKEMiSI4nBItII5YBJx8ug5D1GAsqW1L+ohO9Pz68gwnHygUQ7ThL3Mjq2NSiboIDMvxsC+Jc7D
Ei/f+5p2ZgHndS1uOsk4Nh+H/B0gdv5KSeG2kQ40pmiTDRaukkXTQdKcapF4BLn2cKNa4cZzi3yh
tvLFa84VrT/e8OSjJvEsp5V0wJhdggnBR+aW/Ab4t/gL1Sx2so1eob/t8ONr0GWoX+NI787Eox/X
92BUcxYCqGYyokqb4lE88BYt9GOIeiUcsfDcW/LxlWQkizeMT6kxvdmXLEalg6SMfLJNk/y2UPXu
vokGODin9+WxYdgnvFnwPfiQs31ZOwoag2ggKWheZXcNq/mzA0geeUE2xeVCSm/O5+FHuAOmoD2m
E8NRyn216fc4JnXyTOL2YSbTQFSEUCNLi5r17BXhRpSJplCvie3M+44THlwiqskPp9dLOzoMB3jK
Dk2ggxke4mBiVOXppAlcDcthna6aL1wkuNotIUwtJnuhpbU/PeaHTTfNDOYNtTWSes2efqV3731j
6h1FnxC8XAs3Wb+zaBSA8/GZD3V8FC5ijQiGSGa2EyK+XlmpJD5N+VyEb713bxAQnp7J0cWbMG6H
urv+4aUffKUKLRfyTuVjJoYKVTnbhPnD3c5iAWpTWiB2pvA+uxf6wtP1rPBht+fNQ8Vey+j21Xv0
43VybOfH1ednBM/EETyZROzGbHvLyulrxeEBizvvOugVzPbiWp65dT4+zdOk3o0ym5TIi0BBbzJx
Z7wd9MhdqodX3WZc/8We8fxls1aXbvTJbovAcNO4QNE6yBVHajYumgy1I+oA887Vh6x2N1YWPY+w
PU8v4rGtB/WDhEAFYKTx9OEGH7UOCfzUQsAocaZs/oQpuwyhC58e5djmozStqUi4uPHmgHDW1RZF
XfCPMo0fVQNrdMVuzmzwaUEO4kcWjJQKag74JZDf7HYo7CBW4o6wuXGxTlg4Zk+fucKoW0wpi6r/
1vsNzSI6281fINVjYXN6ih8XUtfoKQHszW07QbaHCyn0FtWE3pEED/iCw8NFJ6w+htWPTw8jplBG
UiukjiRmwxS9WvFy/cI0w5KeLhLrPDMtkVXSPDw/s/mPzAmXMxJVWAVENnOEsQhHpfmlWQ2celiq
ZYn3otJijxn+rbw8EF6e4Pax23VBRYzQf8qHqZ8erp5VUtTWNLjSikrTnZUoTGNc0D0F016b9GQ8
M7GPQRSlN4O6PwQktuWHdLEIsGel9RNgSZnIRdkUFBkdKNA1KuUqDTcJrQyw31xiytNvbKOnWRIN
ZHanv+XH+5Ilpd6PUS0kL2qPh5OGT1R6BtqwRUbrCaFjutmg86ejTW73e8c7U9Q+8jEPRpvtnDKW
ThtrMB3s4dvg75T4z8Q9Ewd8PIKHE5rfWY5O/6KpllXLEqOxAs98QkVlrduw823VfUD5gDaIpgZn
Dt9sJXk0EQSSlsOLojZDieJwJSOsEUJVoWBfY3eRGgNgCmJaholp1kIvnjPDzZby13AWCYwAQQHl
F7NQVLebTtKIHkMrSJsFImiz8LeZ/sm+e38Ng5SWUhOMVwqgh7OKg6jPCoOwEN+NK+rzewPf7NNb
8MhM4JyYPDMUIahJz4aoxMhKpXG+aGWHCYaW456lGEvZl0+nB5q/o9NkgHYt7hPquKRIsxhRUmKH
R0FwEDajKFZ4R+bGym+boUP4aI5kS311UXtqNSw7aqIvfR6P1zQQyMZVlDrNQ6iLPlwUSDAvmiZJ
7l0XrO7MasyeKSJxlVjcYf/Q2pa6mzhccCXPlbJ16BuQdPhatblxY2IKf3ohPmzVCSHlmWD3CHKo
+TvR2ZgwdCk91uKyHdF8Zc+NAwptVu2j5se485vn+ohPD9+7h5FZMeK09LyLE0w7+8ZRrgDPYvm8
yGmJsMp9eB90WpR4fXNCbspOcS5AiOTaHw19GyRIEE7P+MMem40/W9UmQvw9YP66gFO0T410kyTd
D2FSBzk9zsevdzhP/fDr9SLTjUg3gG9xt1gYrfu1U43P1dw+rOX0O7zLBwwzQ/nqMAb2t3dNNF4M
Qq6FG/5xeipHNgnHEjidoiUv1Jyw3bq5HRs9G7Hpw63i29ejj3C1DzejK1Z6VdyeHu7IyvHMg1qQ
Kf7ioR/OyknxWWpxWyeSUHelrV75SXFmRtMNPNuEvLWSfBdWCkW32SbMTJT2ycgQXWhLBNnWTqPp
IqXgARv49FzUfmxC70ebbbl4xDAEUyC4v0Gj1ndZSAuDZasNqrr9/MoR7lFpJeyEsTebFo0UDCW3
+FBjW2yaUb8TYfI5icC05UC1/zXEbC5KrSsxak0q8x32dfqoPEnZnFEIHNlvvDLcfvS7nKKh2dER
fu7XPDSw9lWxc1qNCuWDYrs3A4jpYClnDuqRC+FgtPkhwkfYL324Bn1pLgSucjXtL0r3x6c/zcEo
02/x7qjSMJPOmCGjYEhYrXuKsntKLumZDXB0LuTUFFVUwv/5dY4Ky9dFO9F8cYDGgn9l4M1toz84
PZljw2ikTwZwhEaFfPqA7yZjZ70Zx4NCZNX3rxQDvgyYRy3ognAGxJwXBKbdRsL5r4FmIZw36nVr
Wqi7ocpOor887pOtl7i1cVvUSJjXRPFjdkdZWpc7J6i9+sJUMHxY4vlmnitpHrk0+GVgUnAPAsOp
80+oStjG9CgA6U9W+CHHjbWQvE9dHJ15+Y+uL1jmlKPC35hDS3QOSKWZc6/rYYfeMtV8XBH8fJt2
Iv0cpPTXCk/cfeaDJHcOW2AXivegR/Co65CIympl9faLUZ050UduQEQPEy8ECcnkKna4YfQ+8wNd
wLJB+fqHLvGMNcHaP70pGYONAFEb/smclheHHQZxKjAzXgrhQlRN+lI5kX3lO3TW/W8MxTvIzgRz
pgR8OJ3W1eOaNr1syzK337S8x3fRqLMveT2E69NDHdl0Jv57U+ENNiB8ssOhEG5gBFawcpSbJrpQ
dBW3Lma+rrWTvdedWcMj3+n9aL/O47uDrfuCCpWkOFGbxaat26cyxGfs9IyOjgH8QsCpU7icE14i
3fQlMk9C7zD3zU1cuqG30fQKd6nTAx05RXAAUPSAFwChzAvoZUvzxXCyt0gdXHyjElEtnX/c+6RJ
vDOv4tGvRAbPFT8hjfNqoY28fswb5lT6UYmPFO7QZM6bXHX/GDrr3EU03Xqz6IWJ/Wu02TPf5rJy
A5/R3Nod5CJSY3U3Dl1MCyihbdVAFQuNEulKwXjy87EZ5ifUQ2GwAZNYs6c5IEqMo4R8IbdpcFgM
pbdPMmGe2fTHtoiGXAohBJ5N+JcfbvrWq1o7MggylNF61SpMezz1zESOxBhcrtytk7aSK312I7l2
OPR1wuYwVBq01X5uPXdaQqPieigtHAJimKnLMpkMek7vymMfT0wIPm8b0tl5/S8au7rs8imNHqz0
T1EbdCFyIv85zOgzEmsmvrWaWu7MNDRXp0c+tknfjzz7diWOTgnZHZg7xGsbl+Sou9Q8LAtc9cxI
0/eZb1AyPBJXC/HIx/erbS0iKl5KAAt9nYQRViGI0nbREKHKLbpkqyg4TbS6TNe0kh/PvDZHl5gA
GCAZXBJ+5+H2acqg7noo5wvFcmnP5ISUz5bJKMQ3zR36b/+HtDNbjhtX1vUTMYLzcEuyJs2SbVn2
DcN2S5xnggT59Puj1z57SeWKqnCf1Tcr2h1GAQQSicx/0JGeeUtdrX1sdQtUwflVPhV16JqQJoPp
ooymfxxclqlnLwqrLHREBpC4nvPuHx1q+/lhTs6RZzQwSNBh5PsfhxnjTE+ReeTp55rJc9HEcr9k
TrEfFXRcegWnoMZGkLCc5vrp/MinTg6Rm9ybUo33x8mxHCXx2g5oYoKQt/19xvtqwuTbdH9W43jh
gXtqlpZt6iiocKur7lEgAMvVpXZDFT2LerFBeSzdTaODZsHU59dVG1v4FaTWk7TG5sv5WZ46LNYK
Sqe3DP3POzos4LaLvvt9TLMvdoq99tcFSfb8Uu3u5AQdEEI0XFeA41EoL20jj3VEbPAns+ztQm8P
Gx0XH4YSMfwiqNU429AyL7e92n4+P8NTQZb0jyhIBg8V+2hoqE6Rh8n7SitaBYI9HYOHVar1/Cin
dgt5Hw9GrgwGOdqnNcUlrZ2ZIKmLvNEHICUS1MVjbtRzYCgeBtGuVC8cjlNnkAoltD1KW+Dj1z9/
l8YUOOjFChLgPBydLzLS9gjZfEOZ/8IdcnIY8LOOQ1mUgvnRMGufFtk+hsnKeqvpKKHEA7Lou79f
wbVaZhm6Y1ITOdqJroq6y9iwgtIQcM5Qzkrx5YybufUzyqWuryHj4/ljPzeXOIB/bhFQlIQYQrhr
QrU9imV2gjQImTp9CUfY1+Ch4qcGGN3+/ARPjgKIhDAG8AtGzcev1bkVCooWrB26LSPOiQbV542T
eQj6nR/ouGXPbmc+70Y62vJTnWVtqhO6lGSieYSk0F6Php+uhWkEfTp3oxXye5fq1xGWUk1vgszP
sw4TaYkFgIVHFMXL8Pxv0k/NHj9bkL+rxgZn5OPsez583Swr9tIpncBNpLk17TRBQb+azIkdrCrf
FW+xko3WmfxnnLMiwuSyBgMX2VWEszbGDhjElhpguR4P5pteKso/dlO0gLndHFnWtrFSNUQEtv01
wd4F2FW2yeIPIpZkH64U9o3i2c/nZ/ZnBF2TDbYspphciMftunGcCdI1i623UehhqJZM5ecCjcEa
7+F/MRQjEa4J1hCQP67hUhQgSEeOSJIk2Kii5+bHXLsBEn+HuZMX0ovfXc2P6Q0zezfcGtTfhZfK
a2oU8zgW+pjuFxsvIlwcbnJD/4yy+4gxHq5Yo5dhJ6wm+36s/4lc8aKXzW1R4d1ZuNrPpu9+1aX+
TD2hou2QKVRwsZvyBFQGo15VKUtvBlPsAg9bNBB/iq0HM3ZPZaL89RXLZKiz8oxdmwDHsbKi51KJ
VbknL2bd9AlD8V3U4oNguIvc0B9AkV7z6yieL8S1Y67j79PIgNAP6egS146WEaXsoRcNiPocy5Wg
1I3u1jIT8YCWNyCNUnkhM4g3Xr+Koi+4mgoNb7/ZzfRt1brTt/Nb6NQxRNx8fWFzG/Kjjr6psdSK
ix8b7M6o/IHIG9pUVpFnfXh+nN+ljnebh+gDPwbELsh4sClE1Y8DadQw5DgP2A7OSorMtTe/9IP5
slIy/EbPPNx4JuVrX3pKoDTlk8xjlMcKifcsFFe/s7OIzZGoYWS48qpDe2YrBHLlwlLkRrg13tTW
iGW5hU8VMv3DFv3MGbdp5/uyaLrfN70RRDXMI5FNL9pI4AMgdWVKzQoKIq9fGRXWo2oTB1ahHUwT
kQBUNNGCFvu4N14bL7rGsfZWdN4bFB81FBbWbY1eutdF1Lw0Y/6tiNM2SFDKDGN1xp4ZOMctqlsW
gpO4Ka/az7raxYG6WFrQ9hf7O0cf0tXXiiEUKw4omQ0Aj4/rq1ejRdeOh12Bw8WnZMmLjVJN08/z
n/EouP0eRafMzmDgYqgyfBxliRQA7Q57d7Jzdz/0docQUI21S6DJ2kRiL77EAj9KNv4zokkhiERD
RXDoaMR0UmZv6rkARF6S++LlRS18bA4xWv8X9ujJydF5hIVMB/2PrHvRC8+qRiZnx/iSGCYSqSm2
sPdKJMS95fSXuPzH+If/ndv/DXhcPumwe06KFURqtbWLmMHwVhtFdps1yht+WcUvhCPrt0jFeraK
NXWPQCZiyUK9RPNer4n3R3PdOpQbINuSNxIR13V5F9dtE8mDqpy5irXI/K7mcbTvRtHgauPO33Re
kY+5l6EPe34rndqw5P68lmEM8NI4GlXJwadBXKaaU+WhWhYv3pJe2K0n9867IY7uxwKmudIO7J2o
s7pDnFvDDY9KZCV7e348P5vjkv1/viV+U6hH0Cj640WjCPKrYR3LBG/9SraBPFGMTn/DuSSGYZ/Q
xzIPpW60CQKKFLTzRXc253/FyQmjCsZJWfXJjjNzDOw0KZQVm9nWDSZ81bwlg382MZw+P9DprYu4
FLV6TiYPgY97JsbmKvbWvExFqtZbyrCzsZLu1StJFEeV169TlH54TvroiN4JrKcu/IBT24cKGYJr
1N5ozK1L8W7TTkOR6Voi8UoX5cZOoq1MbW4xDcKQ6vTXjuy/K2QQZUVV0BYYUHsZkrmuVA5KgseD
2z+d/0Gnlp6+kGvQUqBAePxcGQ0tmrCtqLmlsKGqx6y59jLH/qryry9ozZw6ryuzdWXNodFz/JVN
o0AgblTY1tx+ZjinAuhy2S+WHyuYWPotLYlxO6qg/YLzkzy5y3lhQlcgEhMnj6JxTnUrjXtge6Nc
hl3Rud2j7rbeBsGbejsWPb0UfEf3zdBb2zLVq2sXgcoLP+JUmKZugCYc8FbaHkc3HTQUVM0NDBNM
pXe/4QWFQOMA5iIJFIkWZOgqhndJ5ezUktPDQXBzffBSd/q425K8snGsMqghdpr4lU2d9hkEibGL
Yra/Ytb/YPllfz2/2CfGpGdkMlOuWt6hRwGybdNinNH19duuv+ubZFetHokV/qldjWG8hdvY+QGP
M9M1hjFBpOmAO5AVHz9dShsjQ2V9J426haFkmunypySU4O5aqNqvLhYiCRK8Z754o8TJRDjDq4VB
2eyXjRa5fh3n+H+e/1G/d/PR7UR+CvCbXHmFBh0ljm6JhXy3suU0e+rDTijKtlHwpcR+XGICMqHL
hlhahetoyHtvxKzR0jHx8fDBNMd8m+DkscVBxAuU2Hx2gRU+LE4UI0Bb08fSrOxKqDGO4bWzmfW5
DHHqxJFa2BNVVOcef2ykh8SXdjA/KU2n+nYVSx9LV3zfoKlWWb5LHEi/VY7NnpMjyFu7z2VqfyNx
x2Mjr7T9UJkFbJR4vGpMdLXUyhK+K/OfmWg+ZfX0E0iDCKfePOhdWQMrKW8LaXwZZRJMjn1bZsND
apSvfeFt8yrvfaxdcTha8G7N1EeBunTeW1+HZszCzrgU004dd5K8VVMNqD+1+6OjVumFYs/rr85c
vETW7vI0+3mSQImc20p7wHhqekPVEGkT7EkyM4ATK8pdCkTuErL3xKmn+MqJB9pLcfI46CUtbkWu
jDgN6mM+GltpHRBgC5GoubDhTlxtq0YzGmtrCw3Q3/FZL4bB+N3rmWbVCHJQ399xVEyeMgSHbT5x
H2XRV/gusd+VnqcjBgyGTsP1+vzGPyqRchj5GaRYoN5p1jjHz8T1ieOpvyvdS63fdHX+EEd69EDR
eOK4ZdF3HBKse7dBtff8wH/erCiUouxJ+9CGl38MQ+mKZrKq9WYVOlpDrnZDynShkXxiCA18HxVK
Kohgno4u78yoHPp2hNMkhW8x9dW3jBldSBH+jJ9w+AwuSItlBFd1PIiWzHE8NWzeNsfjc9CKMd70
qmTYOkf+Gg6G2er+XPZ1dqG4cGJ+vI7ATIC1clA0Oxp6rudeiXFr8MViRzeNqssQa23j7z8Uo9B8
haUARer4MrZzB1ODhMu4UNRy8ltLS9KwzKPhEkfqxEr+ZidQp6P28Acl22xTui2rkBFmFPrVYsgX
GKJPNmLIG88VG1KFaHd+D64L9DHor+zvVTqSXusqRvDxvsVVKS4Lx2ODILTI7e5tS3X4pOrdl/Pj
nJwZzjYraRnY8nFU0XAQsZWUy6Xu8w0k329tk/1Q+P+Nw9dDxfHvN/6qLQZcGf7gn3mEvYyzY68W
EG4fb1qRfSoN+nXn53Ry7d6NoX9cu6p34Jfj+QL4UhC+4HbitJNO8sIwfwbkle7z36kc3Q2WKbsm
tRISXgwB8f/rbSTYaeRqw1abTe0VTx1eOv9iahbYcto3UHKOAVjokmROGjEmRRpcJ+MMA9N+kf7g
eH/JuljDLyyS9W0DHQfxrqNbYKY5FmEhiKldVPXu6uTbkgW5qysfpalP/2Je7wY7+mR622PLYPJ+
GRXtZ0JehbT9oPqz6lwIGaf2hkN5miudJPYPbEgWDZ5JM5yKQ99dxe54U9XVJ3bkhfmc2hvvh1nj
47vHWTnIZoEIBFxCTRF3GRLttjPUbNcWTnW9WMV4ocNxelqgM6ADwD7642OhtWHlI8mBqs3VxmlU
y0erDPV/kV2CGp4K7XT3/2+oo08lyXBgPzK1vPR2kD4fXVl+/vvd4JB6ADJcta+Pu78u0vLzYK9D
DDYOslkdWKtrxFL8XR/v9xZ/N85xZt0YgE0ml82gj4PcTXMzhDRf5GMiXONCMnNy1XixrdkbSsDH
ORWOe0qikt8iZSBQ9ccSXNRkzkY7hufX7lRAX18vXIew3H67or3feQZOvB2Oimzw+AHvLT9S8FGo
ML42fvSDtj0/2MltTgGCOhL5GZS6j9tcevJ/90KV3GG09d106nv8VDZrGej8SCfX791I67TfHSgT
o4RuUYhGcVzeo5oUzl78dn6IY3mk39sByXCe1jYZ5x9v+yrXa8xbuAszKYZr7GyMO6PADabIZ+l7
0GB2XSIxm13mFyfBzwtXx2FnrWUV1Zq9YLE7M5TGYtAKLuyryZzf0iR2r1OvsS+kV6eOO8tNlYMG
Oyy/NXV+txp1qw1lOrNxsYneaJbuO7o8pN3fcUT+sx4gBEC0gPf9M0n15sm01liJuc6jUxQyGMS8
z6TxqbW4tKt6vjDgyWkB29EBtxDDjkv4ubDMzMUbircUdmBRezVBPNWs5OH8hz49DAgw+LpgUo+x
F7H0tBJN89pvXYw95xcd11Er/0uB4v+sHgSj/zfKUZxM+rKf0T1CRmoQGGhY8ZPVDd2F037qACJz
z1MCqPMqUvxxI3ggXmtgVfhz2q4MOnCBGw8DzuueBk44CjO5UPY8dQwpRNCJQB8EUaCjtFR4UZrZ
wNn9GV3FOkCZgCqnmWBqdGFipwai1kFpkwwYBMJR9hFFIIp5QuB97a4G9lOUUtUrLuHVTi0ffGMA
ecyJy+YofqkqZxb0JpW0efyUN81j4ShYH+D47Mfu8G8yKioJqzCQwYDHxQQKA3K01oxKFOjAaFMQ
pQ/IlG7O7+6TK/dulPXP38WGZVL7qLFWJc+uHw9mXYrd0tvZhQTn1BmCpLbafQBIRW7k4yhxMdnq
UqNXa0jnx5yMrJpQDqmI/j6xcVYtBz4RUrIUfD+OozdDaVjd+oU6bwf27XaS3YOVGrvzi3ZiOgwD
nodGEAXV4+dWFUlZxIJFs9QJKeGl1L6KYYBA7djy8/mhTnwfchp0y2G6A1E6RtIardOUow4piMhO
ja3Q37oo/Rerxk3GRWaTbBjH6WCNUZK+zHyd3nWj7TIMXBJYHanIb5yfzImKKW2z32UpClOA79eF
fbfbhhjbd3OmxlA73ayEcc23vEXnp8HuUrS9iRFv24xhZTt9t8ubBRPH0Zb9GCRRiqVpk7XIvpqV
rf48/8NOfVAPECjYorUhe3yywfQk0nEIVG5mHoxc/Wq6LQ6d6q/zw5wIIHQv/zvMUfwdZeyoQOl4
oTtj96p09XCf9GlyX41ga+eljS9snpPTWq9jaxWo+oMa6rmR1vUGm0dr9YyOT/EZF9M8nDLH2v6L
mcHHheSDksAf5UYz1Y3CwQHEl0BEEHoNLF5nQ1Jtm+j1/Egn5/RupKMgXCxGids5W4h7QIboYIdj
724HFY3C8wOd/FioCKAcytKxfB/3ammKOioFU8pNzLAKpGwbI0HIXh/DcpgvHMFLgx2FYZ4BdWZb
SJolQr3uZHUrzQV3X1XnulzSCzM7vYT/ndn65+9OIZWxdPE8tkWdiq2bJne4m++8JLkAgDoVupDp
WnGPYBwpXH4cxkD8PMPadPXJnF+kUWYr2urSnXxikPUqBv0PWoZO7lGKYVnpWvkCJxPLHge9rr/u
XP3p/E5Yf+hRdY3wSFGDq2VlNBzthEQhWMEfq9FqlvvYfYkB3KnpjRVJRA8258c6NR8KKRoVbLqG
1O4/LlrSCXeMf99guh06Y7mhJxL+/w2x/oR3n98TmW5mmJr7hOC5D5Mi02Sgz4PoL2zqk+vG1UVU
4Mn3x71C6t/r9DjZZ3SNHPMftD6eWjwHR01vWctLegonl24VVOC6opB8XAfoLaF2c7tGO2RKsTKt
cfs8v3InDg5wDx4cjr6yJo/TC60hxUXxEr88bZDghRDc65LI2/SivfDoODmXdyMdfaN8tLwKyCAF
gHocAvy2vlld+s+/mQ1lNFRMKDEcP2zSvkhGpZz4PH33Qv0sCopSfxtEoV9YttOT+e9A+scNl8dQ
0cpaoFxbeUsRzMxN2bqLSefw/IwuDXR0eMZCj23YfSSzbnkv6vqxt5a380OcCNRsgf/OZf0J7w5P
5Xh55+nMpS2bO2epbpDd37pD+sOpy0/nhzp5fLh+VvI5eeYxBSgSbuEVSJ9Cb7JClQIQ3pWxodyq
pvSd9sv5wU4u3bvBjpbOxlO5irAjRx1Eq3HT6O8siBMXNsLJ8/NukKPF85okl9aqltkZ3lvqKF9a
t/tVGd4l2bBTHwmZUx7sED1pgx9tuMUb1oSEj2RYWNFyJXSUoR28xu2/9CZYn+0r+I0qps0/+jFj
dSqUmMcvy9Zje5CVynbxgMI5l/o7p7YCRhUrrgEyKV3Aj7uOKDp0S8tRdbNq3GLrVX3KoDHjYqp7
9w7ef4GnqPqF+spvqf7je+/dqMeK00DrWyrTKgEC4cI8WBSZxr4ayWFj2j3SGxjh3mF+7YROkiX7
XMjmga5G+3kZq2HX1JaClGMKaDla7Owxi43iKfdKcRPxPwdujjQe4krDFv78Tj61ych2V8Y5lQfK
Xh/XqrQiA0wemwzfxwLvY/kpafNNyzvuwkCndtmaduj0wgCyHacFa8T0Wotd5qHfE0v3PqbeldvR
s6iVSzsaMdn1BB5/jd8Ui5W4/yfVSKrNQFNgtrB6x2c2AHSZ5MGgZ6K+z8uWRkGmDvkU2o2Ds/EM
3d7YJlMnjFAmhjPcK26X4xQzx7O2M/mb5K5fDC25RVwpNu7KjiI9hAe7nKp9XGOn/aktjWR51tVo
aD8N0AueUqUas42eRkX8qUfHLv4xqnWR0K9AHCb365o38UoJ7sv8M07NZXXjjqjRhsLICufKqLzy
u+cltrmftT6uP1kJFu/bpJC6cpMWGta4Udxp0o8Sp2KSJrQqv0pX9Y15WKx2U0nb6Effg3e8/HBT
maYbTK/m7EEU3mojN6Tt96oVRb0pK3vQ/WpSpyIwB5etUDOV5jDY1VQGdec0+TejyoYJF6ElicFE
KWb8HfiOJ2+NTBf3bRHFL3IQib4pS8ct9svSlNVu1JSmxiXes/tPECvqxkN1uDCKHQCz5ZslbDlt
JIoV1nOBsB8IGtkig5yWnpptMnKhNLSnbGru5nRq20ARxYKpperwW8VIO8vvgdoVVzjXVHeLFul6
6BHJvupdlf9Sllb/mk+pwwJQjPzZ281wwzPZvq8tA60LZ7aUg1HM6p6NvnyrxmWoAs80hRHYlTlW
oSz5dzBVncKl9zgKDCySQRGon7fAaOqoACuTdCMskJi9Q2ejQ1Y5iNO67cOIvjPCxX0+/ErntHhU
Cg2/YWTae1SN0F0OUMqT+Y1wreY1V0xoo/QHlVudwsWmNKP5h7T66XXQJdSYFgB6HcApcx41begD
ugxN58ulXVGAbZt/H5TeAfbdD/091nO1thGzrb3GAivsDkedwY8duJP+zOs8Dxwr0TNfi4u5CoSc
+72jC55L5DV5CZ5TTogxp72b70WvjVcaD6t/skwwycWsddcXWoo6O0q0s7tJhJnf6G1nbadl7szA
pCWXoIuXoPkX96q4atpmfhFZa72laYKC1jyNT6XWL19UN47NgHmIvWb22bZpNEE+3URvtbpkD207
tR68m7HYiMYqfk5LPHVb26RKXlSd+ytn8vsyzZ3rnvrZQ6x38auY1eZBqQA2OeU83ZpWA0qIfbt1
1RKD+FKBAFJHevuII13zs00K3j5O0wwvzBZBUUo43jYdupFeg5p015khrZtRRvmbLhzvIdP7LkNr
sEpEKBQdxUHRFM6dSF1HDZI+s6I77JlNI8ROLHoTzmgXG9IDuS11tjSq253JqRuUCoxPUr3CHU2H
cBjNzIJmWi99OOEWflXKPuFu8rp72xu6jRJFL2Ysvhlt9tw4fRv0vZFjA9dgYG8uJO3TdBMv/U6z
xTOquYjlWiIP6L30m3Iw3ACt/q+qLAWBz/4KV5B7RDPLbaznI/eT81CA0KHJIKur2B5+lH1XbdV6
cb5E1tD9MuYyfiiiYtqkdv1jcrz7crDf+lrRHhynhrcwZ8uOL1TxqDO671ECm8L12quoMLWgB2Ae
shJRIMd28ZesRlUz0rTnduj6fddMykMWJyoUxcQWxV1b1fptY9fGFhM/O2AHpQHA0/RWjuMBNkLx
aI2x8xPJ9+m5beeyfeK+MjeTFY3awR0WDMsN2Za3pRGVsV8WUQfFRLbe06zoxtVA8VsEWoQDuG9U
CHGYS9N/TZZl8Jt6eE2H2g6XvnHDeVzEjp8P6q5RtpnnLb7t1lmAn0IV6kDjtlVT6UHPuh6k3Zsh
udhN4loHu+zw6GsJa4rm7OJZ5FfcFxXD9a1BfyVSMFR3y2CYR28DAv6r1XXdxqkM6xbxEBhyulU9
NCjlBJPRPuutovuqUy/XnR7FT0O7pAe1Qa+80o3bodCvVa/w0IQxdISgjTKQXBB+03qPi9beGEll
+nnk1LvZk8uzEO4U1tkMbyTStrXowBBKZwomSPF+ZHKUNYmhoNCTh2VJLZ9XlBl4ZXdvdoir1/Yq
mrh0RJvCcLd5UdootTst/nGuFTbC0a9HYT1gFf1D4SbzY29enUvwNZ9FjHN03nQB5LvxeqRe71vW
MqATCKPOziBUGpOND3zmokZexVftaFxBKnN9u8+roFO9IBqLcrO4yS4DmeZrLrQXr1KBf9eLvbWa
Di3gUUi/VegYtl5VhR29oGACXHlHecrZo3OfBGXKZjTUR8krijXCXkXJI9bGWsaDOqT51pbYZMCQ
uq5T4L06l0igGOUCOkf1QsQ0Xrxh0Px2EMPGdWnIFAlMP6350VSOvFFy87PZO30Im+kZ62gj6FW4
27C95IZ6RX6QTtaGXqwOYR43Awbvs3WtRJWyc9Vx+uLQ2/UzZTA3qnSum3GCiVplBZr200OR9A3t
pqoJmnbSuY31A64z9U501r5NutCTtbVZshLMXpJeDekgwjQeEn8YM76zMhqbxda+dz0eseCNWz+p
WGDy/iXIzaI4ZAXUM7POy0CLW9cv82I3m3nsR+l4Q3tq8XtRgrbXuxsz4nJKcss4sKsU3rswx/Ik
+6qPKuJra1c2Xj4nMm9Csxiu61L55HBrz43zkhmlHgyTvcc7HLSEkzw0VvRFmEsbLFPzFNXmS2IS
170SOG1stuMjspFNyPKPD5mXTdtC6EaodloYyVIGk1d9nfLJ2NTpFIVpTqndq7KGt3GlBGo8xBB2
9GqD3FhDzzFugjQleyuF1fkltXO/mPNXgSpQmKN3HiB+ZITJ4PyKSF60dP6GKvRL07TfOtHd6517
lybivvGcbQXe3x/w37UrRXlOY+2+dDCnm9xq3hi9eyVV8ax10VPSqcbWWbR7bZwTLI16+VZP+Hka
VtqgTVmqGX+NOzepP+UFzj5jnx3MTk+3QreXQMEu6CARzCPxsrL41jHzIXAnlW3hKstGDIZFgpqp
mwEl/1099OlTBRoqLIGpX2cxzqxRMY9PalNHz5XHDduZ5vgEi9nYjt5Y3TY4ue+wpslu5KgnzgYa
wSyDQiktd1NNWTs/qk3PoUSkJpWhZ1ft3mqcL5qVmgNCopim+kpnD3UYLZWm+nlTEqJbtb/tLWMX
G6qKMFoebZA2Ge5y2SrPg2rPFErVPmQhf8Wq1fuF04GAnpbkMMrR80UyLcTmdibfcCJy4XHY1I1D
xmcJHLUsNq09p0mAkUCCHovb+Av+lHvPi69lVL9gcJkHqafJr2Xnic1UzO3BW9m9QrW767wsdTAg
CeKgNeotonwwje4ut6QZWsPSbR1hzA+IFJibSNGmbdYM+3hp5m2sDYc0ivfwd2cgyRUNqiZNd3Pl
qH5llMNemWChWF75Q7OX5U6ImLjWgEqrIaipi+sdkFHzrtQyj2/7nGVhVbVDHyXwcvDH+wLOnDQ7
wwlB15P7JBd3VWNOIZqmnLuxM3AHTB7NRVY7LzaLIGpb/kL7ZlQjAOiwJQLyYyMYFRTiskYaYcXn
ei1EX+7glH5aPEOgT+p0sKvN7qAVFN+bQd04s7AR/Uwjv6ubjHsuvyNv3ZrDBHvI8mY/mpq9JXFc
jYZDro6Lj7zT934YfzW02IMOHZNdhpJz6Cbx65Amt2mbHZqiOXRFtzWUKr8xh+x+IVOGZ1aY5JhE
ELV2Pd/xRten0xBvEMMkek4jeRIvH9I26Oj5E15XV8TokHfDr6xvvhbjFEZFvzwImspBw1MxoEXy
zSkbc5vX1qsm03wzO+avKmEL0QAj+5IEaEu0B5BtW0WwU0e9vcmi6XMcJd5Gl0irUuXWppXD/NUa
9CiIdfCaflMVz42lfdLc8hGTXe9exbPuxhlzXg39vtR5WM1C/TWp+cati3Hr2W38bEcE6FLRstCK
vdYfhmI/yOIa617lSh0JDPjVSjSai+7GzXhbIm/6yBV7PcTTDIZ/uEH+BkfdfParGVliryugJPfR
VZEuIXKK39nRwegUt/qM9D0PZDWLnrV54sUm97pJoj4n2g9eLYhZTLnAIzNJtxjjJqHTuH2QZaAH
zSQDkTlRwKHt4/kcpywoxoSdX8VKmGqjHaSTkfmqnThwkwcRWM7gfJFOrLW+sCPzKk8B+2JxhhpC
1962OWRpJ6lTBFpz7gLduSkdbYe3Xxp2jaH4ncovyfP8uZ/cDkG5HgUATFh4UzReaMPoDhbubS0r
n2lpX+tW3/izNt/LZHxL9YV7vLY1P8+KMbAnkdxEzXwfkbIG+qQ9LoVrbMBiwryAhNOZ8kcXFyLM
YPYGtiZeI69x7jG6RQg8Gn/M1fA9L/UY/kKtBPGgFvDU9MdiNB7jotslUQKAb/I+oYWOnLblvqJ5
kgWQTIog5R0fCDFlfNOBtCXtX6TS/sR24h87IbHHAbk6tF0kuRr1dqt4heKLXoclUrSb0Wl4BHnl
VW6L4cpVnAaupbZsVL0V10OjUfQuzDeE5hKc9fQvDU7rzK6Fvla9VXq20zLrtsndKeDltfCoT/Zi
Tq7iqL5vZHzfxyRCvdH5mTN9d5PoqUN6d7O06T8VWbo/j9WhW8Zv+oJ8wdJ6JSEOK3Ktix8VBAGw
m7nrR+cGMOCbxAIb+q7yY2rdA3HwKk0tc4um8q1Mcm8jrcgJBObbHZJ4cdv9jN3oqRobMsHF6J6c
xdzNrvfLSFKc2zuJ1lFtfuXF82AU+a30xvga+8BvaSpjfIe1F6Say6BP2zqw6+VbrUCdMSJ3H2Vz
+YiGgdwKBMMC1UUPuExvJt4Sj5ndGbcyypCtrqzAKqdrY3ZlyD4Oy1hcZ15c+LTPtotMdxRqilVi
iXWpjH9Uvd6g16XskhhafmDDKrkupPpP5vTf4qVSNtxZn5c4eaiN+QWKTCBUtQvNRBl4nEs1UEW6
y/Ti4Mjseliqa4ijfaArtvoQl96hUig55Hqa+hR0yMkmD7ek0aK2103ZZmwjgzsxu8qmAUCIpodF
icZM79hPSVRz++vua5RPn5La2REa7yNNkaFiyjf0yAcfuJax763hR8d87KmUEDy7jZGPr1zDd9Xg
pRuvIDecYu/O0NywMJUnO9ZEWNTVI5qkQ1C05tboMdYZo+/OavUj2JBkljjFWNNBG6M3W2mzPUB4
JFmTer/E8IxoMAA6VhCaLZfhNWnTGIpJSzFh2iC88Jyk5VPa6Ss1+Zk859Zp7Z8ia8yAuFNvOsV2
fKFWyk01IWxuoos9RKWzyxqEhFzmEbWj8Ec3qTYp/NjbqV880q3sNleNKyumTpNPv7zBfUFi3thG
fRRd2/wWX1cyaPpYMwp44MHsundtyUuXBtIQOs7Y+3EpFz+fBxRD9PxzlpiPY6Q96lHT+40Z6X6h
sX0p7Ww6xGApz0RPqPsFZWWlhyRzh53bE33MkmdfPDwnyNMqoqHLGhcHzNe/eEp9rXTm3hmUm7zT
D1YUhXnpkvom1o7qGg5NpcvVUIc6/mB7d7G/zWP84s39DkUDjmRymNHQ95FHH/+Ho/NYjhXJwvAT
EQGJ32LKl7zfZEhqXSDx3jz9fDWrnp6Oa1QFmef8Fmxqo0qE5bIb/GfPUWm0VDKJuo55Q58PWS1E
qHztnDAKhLUJskSG2H7o7Mvi2BGkzBrpqfqta8PBiKiOVVd2AaS9fhyaap+P8xxyxairV2h/ljOm
gTb2L4lw22ChZ1JqzhloOZhaEwy8BurqzbiYL7wCMZFQcef8yLR5FEMT+cPyW5jtWfOGEOT2rhfl
04Qr0B+mfSO2j8xP4tl046XaNmTd63M1apFZcKqB/H3ZQqahO2foMcfILy19z0L9SKPUPlncfVur
uPNl2Igk1nJBNMwWz7AkGU2FreOS+s/RamanYv3zb4Aa2xGzkbG81N7ycTO8UipnPw/2uO91Lywy
whO397Ffr6iv7/CkYQn0eezaMhbu8g8Xyw3tI+smUdtrpdb31RPPdoNMxe7tM5GG2n6uq6eVpygc
M+1Q6+1usJIknBz73sncRy0trz1lvOTFpId6sL68yv2xB/uDAGgntC0eltYeYt9yDpSbAcD1bRuv
g14ehqw8dmVC3HbX7UTj/FuNkle6P5UzJ5SlH6rNxWg5vXpFdVCzdYacuGZgOWlX3mV+hUTC2feU
OxI145zatJWBYWiHVFLfTOnigzFaVYwbdEYpO9/7qzwPRnVU0r6YbY3MUq5rkDndly3nsPSnU5V4
FKUsKGxlH2xNu6sq7aANoxlUaf1UVd1bY04Pt6GGx6M9UaTQxKzJ9AaU5b4ZNgCJFnzNfrWHJG7E
ndDmQ8nAvNRFzGWdBJnWHh0TUn9Zj3RYnfnKr2nnPpqDijJfi5dN3jcjV4CXeo9pM+410YSJl4Cj
+X4RsATA01X2m4YyLESUwHfEzDd10x2y5x0xi3vF1s+BmydhIZQVcfDf54l2LCujDNVc/7pYXDi8
AyFU6PfLnvLzwM3ZdjZov3z6r8n1L2dNLqZVvmn69GRvC3VCy8qvarKjWvtn0x53/S0jxSo/tLyN
klWLV3NhRqedOzANNmoMYIdymMKuSeLJmeLVsSIJiANjKh/MdmDYabJDXjp3k5y/N39+8fyVjbg8
E95xshf91A3UnK7eP50tLiAVxgr6TgbjOt0NjuuGVenS5KXHhH1xbCZfmrD+LdPwPI2IW1plvXtT
bodb5v9JrdWCGRfCKRNrEdUpU8yMa2Td8ktT6HkgOv9kkjAal6Z1bBexa9x8t272+9rkYS35/hvj
rnTaz8SWx2zITimHTNmCF9ruHZrU2Kv+3zW2fOuNeRKLDCVmm0zb/hllH7HpXwwmii4X0ZyZ94lg
f5gxglvbfBqG6t9agxeVRXb1gSwyEwts8lMzMg562u9M2R1lOT+t4pmGw3cIG8ZqL3LS4cD1EUzN
+tAbox1qafrdtHpg1vM5oULV7i3aEc3xhT6IR0cr8LYm3ak1qjjPyWWaF0ApmTReOHeNG3aAzGEj
J0iReewjIuKPwF8/SuZx19GLWvre0+IkYaP1886V2wMp2G9kZBDotDWHZNH+M1S1sIZVT74uL55e
iGhok1c7ZwMs12JHoGXkbEDv1uRcvXX7Xh37wc8BSQAodiXPQNisbBfLDL5IPgBgRGWdXGM65izO
9ljtRTUg6pSsKUTj6y7QBNbvu5sdsp7biNHwaVsVGpM1mGA9qLW4ppv4bhLjJ6kJ7PSHXbIMkZHU
+8wp6KXsEAiMurXPpXnqPSP2Fh96pd+RnXZfOE4HqONeXFiMuEj6aFDTb0r8TT3Yd6phfh3n9rgI
GSlYyX7p32pRHrd07HhBCaN3RmJlhmE5LGP709UWWHZrHrqRnBulJ/Ei+jt9hLZqs4s5PE39AAq4
iSOGMMIJ7EetzL7m1Ylbv98hPb+3IYnKLhpkcy4HLzZvP6hj7TBRnvvSOtStFxmu9kwiz0lrloMx
JddlmVMqnDtyLqwn4epRahEJs3rakXGYPvHZH0KrL3lRSz3f9abaDdvbYE78uzx7SWPGc1n8y3Lv
xUFzHVVWeVMJqXUnPFmHrAVVCA93VDAxRL/ysDYijdqK+c3ZKMwwbGJnFeihkCsxhewohcrjrKLy
iuh+M2hl/uc13t3mL7/W5j5aA2dMkRuPs/Rprmv+RldBneUnOG/eQV4v0+Npb991eMa1nR7a8Trx
Hq9N8jpn4lON/bhjyEyDAikTVnnCJeZ+LxsRp+yKPuvAymevbc+a0fPG1JGmCdTUo/ynz+mhWFra
glryMYFxPPuVFz8u0/cm0feF8A6ZxdPksU1l8x5EMmxdPy62wggkLucsY5Et1Q8VNYexEVFvelGi
OTO8BMHIxaBXUTJDdJnVnN71G4rIdgGfHSvDOdg5C5thQZ9Mhlzup1T0wEgDc1jl1tc2yYYdKpn1
3K5kGnhO3+/aulKPSJ2SwEin3ylxmohk6SQ0WgDCQterb1irlEzywYiKTqhIt9V41UVH7JAO+iRr
86NLkyo0yiTWrfJfodUnBr0Dh3Pszj9LM5M45+ynavvrlBG6oBlJuR/c5Nj5EYpYVOIS5BUzxMD5
bbgNowbGZyVOa00RZ+ufDJA8MPNrOpDLWydj2C/iMDXusaGYKc8ZgKqiZ5Lu+r1dkIZiDBCVU7BM
bMlGvbenOrbdlQdWf6ignyTvuySsbKzZyk0XImmmMmd80P+/fk7XgeS43iK2LK+iXGvOFSIF15h7
LOjFEUIwUCSJJ2P7PUttP90s+9QZbXjSSkGreZG96OTQBtTKXspl/DDVdnVvXDO7iRw/hIsYr2sD
7KCnxkngFtrQY+HSfqeZzonZIr3AuPJhXbJSHBrLC1mkOJ2Lg6bckzsZ76lwfh2/vlaqjcE+9lrl
ghETGy7vgHLy36x2h9Dxaa/olj7Ohb9Tkzhg4uRLMyKI1x3bLVlY5akV2WWBiBFW/lgkYBvdDmEK
vEUh/5FZc3RLyMFhvFo6p2fC306Tb20iwgzMx+1R4+IjsJd9XgAigQD5CAiU5jxUxWs9v9QsFqpS
oQtY2BcPOegQ3BBNp8tH7kzhWP31mfuStM5hrN17YxleDdnthn77S4ZpZ07oLKYs3mRqBaopvxaZ
PctpAln6kxOHXJk9uXO9X9riYA4kcwAxqMrImex4kvvk02+ulZ7tR66Xfhl/nXq4EpsVIeJmMHXL
sOro3akcsXdn/UoSY7B5bBW+e4IsOY75uJ+8V37uqM7Xp8mEVkrBfMbv0V3j4fY0C//UueMd2qlz
nVhvmmifDdz7G/ThMJtnZRuXnD1lntq9TSqYmTIzgnkDZw75eiYN/VImdaTM2TwZQ3KvJ1m8eF6k
N6DMZfJidTqKB3VqfC5ObbpPrfWcg06MA725ReeisgXz1raz3LyfInGCm2zE17KD5lOxvugvfWqc
pfFP34qj2JzzyIDdgAbmK0KE1l2ATxrOQnf64m348xG8VCn8ryjvi/U4Og9wms8puWay7a+KyOam
Wh9Wsztv6uSDoHhbGqw3plGKfQZZsPrAcXNjHutE23du/2B25ivxuoRPg5h6s/tTDdlvU0gbxN+p
gAWqY3n7iMbyp/CaF06oaCnGXY2gauXOJC00LMDE+0z/9t3xMsribKj0mcJ69FBwJs5cfDh18S4o
cwxHlV0LmXE+aM9+ZvPuzaca0rcZucrQ3u5uBEtqL32AD4aqzOScLVtkb84dnCpLSL034EzyvD7X
Uh7tJo+8fgS1g1BK+TSr7MLX88AjdCmW9V/hFEyOtBr3rf5WERfhGt2/RXTgUGsXz0795YsGHHB+
nvhkcmpah6SlRMHdXqTNBZaKZg0c+d7ecD27fzESCd83xnnbHzIhu9AaxX5mPA4awA5+aThjQx57
7dFslweqGWJlGY+u/0WNeWzCmRfj+mYs+HkmN40rYLDNA/sF8E1ptdT5ZH3W/2mG6G4MPDl9+tZs
9dEQ0y41n+SYf5PIELrN46ybETmPp3yhmTqX3PxbpMkublbSldaaGvgqcuS8c5r0bJoIY73TqAz2
mFbe8R6e4VIOrlm95so8rS7N4xm3iz/ukJ6EcmvuNWcLTIjhzn5t5XzfuVoTAiB6FAjp1C3uW0P7
r+JoAB+h0iP7WyzrYVHzRW/fp4mrlf2jHrMHvS/wy0EUqO1O07fDNpV309p8+qt5hCoIWvQosi9C
Wt3Q8QNIFmR7JEzBCkR46sGf8+J3IpMUfByrBGTCaPa/zHsnHq6GKNH87GbWu2lM+04Mp7zTHnWx
HSnafHOGJTDzjY353tKqeOkAR1v30e2WQ1rNQZEdR/lgc1omnClISLrt31aU4bRtuw7ZbVM5+xQT
u16c6+WNG+PEbfFPzkksGi3w9NfM8w/ZVF66dYrrrt+BDL9uY78vi4VJPx3izt7eNHvep8TNKHM4
OmO+I8SATD6uC4htjzHEmF5mzb7i2IjyyXu0wEGI8ArK7ttp1whsMSSJ6LrW9tHuZZDIKV6s/LuA
QbF6kl9IgLYGPyg2KxKDIIpGI4koj+3G2KVkm+mFioz/b24LdX26/zpo+l+qafuiZFJ2Gt5NvLpn
EvZ2aQKG3s4PU59dBmq2KOFgqdbYwE0r5uCLugzL7jJ1wJrapbb896H2r2NafwC1/LfUycWixBSc
+qi0m05R8QBAysebfcpzCMdOj1P/QZutDzNT56KY97clR2+yvSu6cC27EH/QDtIjqg0NuPgPtXDo
+bztvflvGuW5A/vUtFdyhNAVNPODVa4nC50EiWZPlbCzwFDqbnany+A0j52y4nTIL6pGO12b/904
EeoIHmbLeF+M6kCHyV7UJh60EdaefNS8jTEAHQvkP3lZxcoV0WYnJyMrT738lkt+xyUH35ch2KmY
Hu1HfFS7W2I8P/a7aWVPoJefBJ13CIdA1BbJeVRZcQEO0C7lzk36UM6va8nlZJsT5xlSjFn9LBDZ
9dqcBd25PZNBLyfc0UgOYsoBQxq1UFERH8v3uzYjcUpfHpRoCS+TKfPNyifa2XU2CQj0Yry3dUpE
04HeLd5d50WkNFDDGCNcsGMfqECnOr1FrdF0kUgdcNP6moIR2t2dKy9l+tP2CQovrJP803SRX3Ik
mbL+FvQPxDNV75uhTuY2c5j5AAomHJia78ve/Kg1sjoLVA10KVOgtl5q5YWucy41wS76MArWDf2/
YnXv+sKKSdv4R+bvHVEpu4xm5CbfuOKHy2z9WArJfr7EasuDVcrATP+NzRprxgAf+o89LvDa7jdT
6W6V7sVZ8lDrh6jsW0Cw9FowkHv+lZbMMKWKNtILO6B36DIy4VZoFwPBaTfk/UmyYnku3i91lHpK
ulQeZC3vlC3Oa/8xdCQYdUUWFGJ8gdqzuBiWu6kwf5yOG3kb6ztG4c8qL+Mp4ULwGAQCz2KKddrx
u7C7B0sj+KXBnuTxXhvyx6mQr9lpy1Tk1OFIAohvFwGgVmjqaUk0qopnY3xchvy1pGlh7G6Idb6z
NCQvRpac1j59b/mjMSjfr2VzSfhAZ5R7+qhuopaCcNMm6Fwv6vqnRP402Wdj66F1I/FsD97fQubE
sTLS3s1ff93bZXr7UNf3JTO+UtD3gLCNP7vVfX6XCX7GEYc0YZgamu9KX989IR5au/3MDO/LHt/A
HvRYrHIvlb4r7fQd4O0r9e6XKv83rOtrVe77ddvl3YtvZp9WsuwEy1CTPZOJ96nP1cU3kPvVxveQ
+f9hDA0a40wwSdgV8o/CpEPlZD+224m9PiScUwmiFD/xAW+mnEut/JN1fkkkg1ilrXeyT7Mnb1nl
V3d7JPNyeM0y0zsYya3ClLwJIGKRxR79249Do5VRBo0fVRUzYrcJPW5U753txiPqqxnyyFKINYac
qVDPUjNsF78LJZngh2pJ2QGtoWGHZr9fdVFEupm3Qe4OG6tEm5xX3W4DvxracDHMFrE0bZtJ6n3P
i/O9rUSzwrx9uYIvrzRuqLaon8q2znfSXb9n21CIwSADtQULZrW4VpCtyevYEnpWaSMTg2iv2+KM
+9YCBe3VUCJ9Ws7pqI1HG79fCMpQ7zSXmxvJcBlkvnqYDahvAonQWFZwFNgWeBLIkHMlv00JmeUu
9v20ek/elLkgqaXJENbGqEINPGJGhjKxEnsv3S5Og7PKUERDjPW0n3rnO+e2Y9akQs5NqDdHVAx7
kwAPVj+ImaMxZ3zPLMoDmuZQwjlRZ2Y8iNx/nGzwa9s55KRkhQSZpnSiwqx747NXjYdG548gRa/J
xM7xuoiqv+PsJN8eWIkLJKJ6+aBpsKdr1z45o3nxu/HGXWkvRZadt9aNoMCZHt3hR/ECLAJbZyFA
dubAtao7fmuy0vhME2lmAVLJ7ojw9wfHgB52W7rEW8l6OxuTFaZeCeG3dKEtdRK+vCNfz3+mqJ09
cvNj5RSPs2r2k7s+ApVVcYc+PTJtbNoIPQBY82Zni+LiMt3emM2XecXtkC/vGbEyB4X4kGqeAqWc
Nx5LnHKQsY0dkqLxQ/ml81CWNdCX7AhwnFCqDiqPNo6jzMuPVMmePR1hSZ/2/9FXhJ2PNZriwOLF
GPK/bFuuquh3iT08jUJ/1r36P2tbbxcQ0BhFmCPRIs2vY2oLsXzpsdLrqOmsL+k5jBu2drKIyAzG
rMUnO5V/RuYYSAVnN+hrZoK6gtitcp5c6X1Lq1Ssr9tRpCsagmJYjiTy3DdOelV189+GXR+Qc/zh
c/2lz0YPt8Ld838+IJX7uuFb9W0goVMYCKoL07bPwEMI1l1dgixG6I6582SAQ2AK53Qm5VDNX8aw
EUiNznHbvnNrE6BJ467F7Bb5Ut7VdX4VGccc+0sWTGVW7MZxyxFWJrtetgM6BJ/tymDjFqpfI4Ic
2tDi1QrUUH8PUjxvvNwVLzbf4pahfOdlTAmPPY4mePDcJRl0IPq3ypJjsDj6H9jBEq99hZ5S1m9+
09/q4+GPpKqJeR2KeCCwKcipEzVWn/4Xf/rLKpQ27eyizh6ye8Nti2gq0VhQ9nroy+WP/X8+dL3Q
qFybHnPPOUB2sxjlRw2BYpg2c9TfYE6r0MDnkYaUrXaC+/ouLC9u+B+BmlGvzAuDp4VJAKHPlUBE
PaDdEK3IpDN032j9WRgXu0nNaKummUNBIC1mb3YVB66ZazsInl066dzOhc2WnAx7uTYv9VJ8M5kB
izTGvqAYhGgSRsspuTNbdje6Q4IZeXTYwPc2ZMnsHClft9W5HyrntyL0tevrqCiqh6lrvtoB+WOt
wURSfxRliu1GiOcGVVnk86hFc2/TzJFKLbCW+tyW8s7yx0u3iLPqjINpjS7o8iflzvquWJ1n6qhf
J+8WVE+jcrWOv/mY3q/jcKyUe1VKXeyyhfdR88FKjYcuAwkRotgTenw/GNZXXybv2zy9YWR+T/Wl
D13dPEOW7vRBA2b2/xPrZB7TuV+iVYD0ZsoYD5s3ARptezPV/2C1AmVve7+yj51T8MpQ2bTWSRuR
I41UsU8e3IpMPWxFobTGY9+sSNxF98n+ZUaa7fagXO13k8M/6YpzEmIM80v5pNRtMLy5QzF+Ixjv
eDiU3d1XuYcEHRKSWFc9yl1uHPJW4VnUXc4SFrg4C0IxZD2rukWcezV/pEioA3PtPkXipRGdXU/J
AjbnukPCAT65u6Rry3CtzTbuCPLkObVgjobnVninYaEn/lbjEucTD2AtV1jKDdXZUH0ma/IwF+NJ
1t3vBMe15JkV9Qh5wajIhJdtJXdpg/ZZp5yEeJMz5ql7w2v+bTr4/OriQp40hihD5Omxqedrz3+f
eqiP3jzKxlkPTs+72UpEOxl2oUFWCTJpBY6kgNa1ajivhd9Emd3fz85wMpPluPHGo8fZU7V2MwVM
59J0yngx6jZCI0fBL8y4rXlPqhb/GWafRoQSc3srjTFUQsMBhiJWcrij64lzds0HDqfKzkOw14yY
e/cpJTMgaLfkoHyeyR7WRyL6QTYVr9kyxWnvf/aa/e4aBZyCvLrcsG6mP/pldqJ1kHVKK2B0a1S5
QO1PVKmd5x4hAhmznGEM6cVQP4IZAua04EALTPxsZV8tEoyNXVtLkh/cT1m4CE4sEG60mOLIFA4Z
u4zZ8+CRiUO814dRiQW9jhOP/OjlTae7jgQuK2r8bouhclaNDoBJ7bCemsCY/XDo/RQXpai7S6JP
LN8N4pzJdRSeKuk+jOboHjrZ3LK7H4WwjJ1ROa++8vQjHqI12gaHWFRRs9BlBu9j1erRUFoKAThr
fYci4kFHexGitM13ygD+LTbEdnW74u5HDdIuFAzMnXaYeyfh+JSvAsqzUc5XswD0e2b6hreB0teC
QP8if0M89aR3xTFFKzYaLEMmuoB0RX7nPQ6u9rJ54mFyrTcfgaENx9/PClp6Fgwawr0O2/YyDe55
Lem5dNRNn37rajdzFQmN47vpDPjWVP8amvk4Ilk0W/ejnddP1xc6eGO/7so8Y4Mg/vqQ0dSE0CRh
PitX2A7DnGJvFnPY+c1lMsWLk7iUJ3T1JzTC3QTii/VjlvE06c95ytzXOPbrVvfPWEqOVtUfNRd6
sN8Ot21S1dmLlmp3U5W8pqlzlb7Gwj6cMWJdRHfvozALRYd2v6nPBEehbCs0juEyC3sr2+k9sHG3
XJ2qosi2XL5xSPmqe6Vm4gA3e8Is9FTVvF9+c54c7aJE96q7TEsj6IaeM7QKp5aAVfJhs9ePAX1S
2FkVBFrnLrAKQ8Q3xF5uhTyVyRmJYhth+38dCqb1XJ5TWL7eri8eykpW2oTR30wfbYqXdNN+r1Lj
Fw3GYTDT81S3dxDAQJ71FE7e8FMDrUaa0O4Xv0DJqt5RZIRFReVXHhfp8poa6qNuB5BecViI8Adc
UCdiQC91r//Yqnd2Uk9extq5oA6I+bIhZpgNFRqTbgJfAauVvr0Tbh/VG1qwpXDPWv85TGj/kqk4
01CV0qFihno2O8EgdIOprnwjVf3d1JxTgcgFQ9C7tYqIApr7mZEBLNXjbYGQL8vR40jNFLCCBXHW
m86+HFjGsDCmZsXGp97lTWZg1acp91+IUt53fhr3hv1U6QUKXvtLbejuEKcfFVu3q9kHX1teLHR1
s11GRoNuF01Mb2xbTJEXvgIXna51ntfkgI/lXtsSUIfqQ5b2wbJsxp3fuoXEIrAasfiWvU+D9Q32
4QblMvxwKz+XOse3j4rVsZ9614tr130gKvC/HgU2xKL2x0wYj4Q2l4b31AmgoTKFUuxhiONhIJB5
XpANJbiB8loFa/alF0Xxwi712rKGcBXCgVsqTF3toSi8O5VPaB31Z7x8TwCoUXuzThkUy+0UO3zQ
YkP7GCC/CeuEWTAksgVOQvhlEqYVj5Wvif1UtEyoJunfG4PK1s9fQ+vsLW1jktK2D9fg5mn89PGW
P5ssjDCGvab4AtgEVoiYVXXvyYKsSi8Zyad/Jrdk6CwQ621bHtJGXpe+eK79+tz5+gYvNbCd0joE
iD+qaMhH4JqS5FdXuAeboi/PpBbL93VIbb08aYs1BXACpznPINIaocXJVJ0XV4PVWYePpO7e3c40
93QM77WCu8HBxorz7Ngynjb1GLWOGWaUJwSoD1OcdWMeT9b2NkvdhUlf0kOZr4KXQYgzK9uLrdcQ
u5g4MQxlob+hGq+nL9zXDzPh4NrEL68yczworJD7ScmXzHFPsmHe9dNrMxLgZY3TgcPstS+A9N31
1EMnt6aIbwC6SBPALjSFszafLaRQrJ9R3VhQC/xgfhp52Qoh64M22S00fl2td0p5sWZ356pjZbXz
wOq0GA+JAArJjhpZtoiEMN/kvjftNZMENH3tHtZmhc9lmPSX9YCieu/4XBR+WT+N2qIh7lXnKl2R
DvI5Nqnu89jPRWC084iQNX1lqAqNwYwnY/00mMlQCfLamz4uk6nV1iMyOUxvcOU0BODqsGeUeiVM
bKPKJ2M1Z15b8UgL5kFLnd/VyI5TBxdEWHkIGzszK/CzpbNT7D2vw3o38vqzMjeLsafPETEAdGs0
8lLSIR41eX5qFvcO1izGHBdhhCWs3vhY2iomuSCPLcX1pzcM1lu79oGPYCKS6VLD8M9NmOayiP3G
Zx10NGYEJU82VOeIcDQaDG+XSQg9yyGRN30uqSvi2uqZFU0P2Fgs1o+zcIFYA9imMfFEbTw2wuow
uGb1E4nGaIKJkwceNr05HkxelRHjzDIETtc64Zpbdw0Nb3tNek84IbmKChQP+ojyRzXbf0mL+ymT
3Uun5V6IKBVsLknZQqbsUdr2HfrvvUozbjckSIA6/d7KuWzHgXUhI5mpGib28XJ9rYX/1yCLCcfS
uNZpeTATm79OHRPpHKQ2x4bbUf9mPzoghWGds6671gjbn75gT/q1Jvd5aKxnUbqvPjNtIBgVTKs7
OJN1797oQTaap1kVn75mvKyu+ePn9orXRp43XExs4O3nOGMKcJrlwV3oXlOiBW6b5oceVzDYdLri
H1tKxi1OdkqXVdS4KTCmVB/Owl/rpirC2hctdf0rfP4s3Xg37fIjGYDIN1mncSJRr3vWTp+dMbCE
/GEu3wLhyn5f05oe0IHGf+s+0Q8QPpR+GpYMvd47QJJZe186YBObMUcga0yi7fyeaebr3K6nQpYg
veLJtWq+bJ3xuGPdWXuOocVx7nsLLLRFlOPLDfwdKHhc/jqUv9WmkOAYOpeA/k6UU4vNkwtTDBo1
90aykwXAqmieWHwZgn33POOSUOhHZTpdvcy8WLN/MBaWBeE+SEsDfHf4PfI0Zgw6K+RmmD6jjB2R
IdM4aFVy9Of2PiF0BDhMxtW6jb/gJOqCpag++73/X6bnDW7OHL38cof0ak+Hk4ERSyOhLk8xAKMC
LDX5MVmI43AhbOGQde/N2H+12XolYJnyo05VO1c0gGJ69p9I6n6Xm0xRsJyzrp9pAB9i3am90CIy
W5TIkRGMsxBVGzdKy5w7qCfak/mc5ywuCeMj+iqLmqqDJLDSKcimTgv7hJjtVi67DTEzZhA4Zg25
Pec7ZhypwWEOIxvW2v7qmTnc4BeWL/zp9N6CD5nVJfH6n0QgFvK9mt/NpZY8S7k2JlThraNfWMQO
uoFIQWunuCnLr2R0BiZmhoFcLZBvmr63pJORFplTzrVmvA4tS5dmVMk1Lf0XkwhZ+DSbLRZXJuY/
Td+BMmQhFWOIeXK3D7UOyk1vU2i2BLkVpMrq4q3R19C20R/0mcX7lHfu77wWeQRsx6nvgqyuYsGK
ac826iyv9HZVXarYyLMfk1CeUJMEvDu1avdVTQ3Vsi4/LXvfDgDxxdOti+NYrPMyNwmC4/toSfT8
Njxi2BZ9Q6xrmf+AzCwYIAx5lTZfSidfogz5PQd/NodD4bXoa5F0gfccGo0LMpPS/xUq9aAK++SV
Z+t/3J3ZctxImqVfpa2uB2o44NjGuspsYo/gvpN5A6MkCvvq2N9mnmVebD4oVV1kSKaY7LnrvKgs
JRX0gMPX858FAoenjcvWydeTyR6iVVBSnJpEsTShxht3FO407Yo4+Dc52uZZ0nK5s6qB7auCNidl
1O6KLIJ+UIODUOEsNwQAJEs2uOyGraxfiaS8qWIxLuPaIicxjjAvAKd8VIm8tdBgXTqGzJ+J5nGX
mscBWu/L4DJPRxKzStFunIpoeIZmjS5F3lNKBgUZ2Ff61NJWjaxvYNqUG98shpVudxlfkDNQqRgh
QxD3LEdWEB9g58HcxnezWxDOAwEkJfhATdEFhpXOve1bwZugXneLRSvjelCDt6kn09j5eRuuzL4G
m81RIlQFuiorMlpyeXRrkzeQp9oCgwQ3bMtdmZrdDaGwXF0YR2tQ7ze2W7W23Alxigo/M1T6fQEK
fx001rjx/abY+WMBk1Zk5maq5ats4E7WIQgfapwvBLuNcMtgCbQ9pXTDzhgzNryusg2bm2xKxiXs
B3jVpM6QDzn0wbfUSbWvreoGOPWyds9sK65XHHXrlwIgb5cVslu5AXmSlClb8xHgt+GUEUE6EY1f
nSEDF9dhm6rLxkncVzmaDj09VXAlNC2+xyUkexpCmZ1H6KY5Z2QanBstUOswg629UGY4rzrs3luc
1IZdwfi/YEhwt2Kp4dDjkIJpUvnICl7KqIRG+mXtUKMqx4splEwEyI2czWr4XKMdHqzc8C/aCWp5
as6skyqYmd1NshPERa1TK+m3EDOg14Sda6xN07beigFCQVTAAe50q8dGsSvJSWmjVR7U9pmjwAKm
JBlfelFT4bY5pkgP2f44jPhI1HEPvTwPuBpUQrzUsC6Bojz0pKau9lldw1eIbLSxLidOXTfcaxUD
xfuha+zMFIrBkIu578Lxlj9pZ7qaSsicJOFk0PawkYYAJk1mdc/tf9dnpb1NarozTe38Sysa67Pb
Zf0mIZly20xBd5+D4VzZLrszXebfsX/nF9Q/WMDrGoGrUlyBqIKsW/y8L6u5lh0PRPVWhjZL5Lzw
3M1176wKA3w4lYqwBwjSTRd57j6IPH2N3ST3LIiHK6/qmvMkbhHvT11z8PssuWiqavjmN0A6mYaK
HdZLeuU06CB8laszOyPFqbQjl5gYMVzx0rSDqUkNlkfpXJoB3B0PccLajBLBuSVD8QzaezaOcYO0
bxJ3GCdYh7iKpocmFhxxwUdWYRVPV1CTqadzgN0bhU5uTeeyDORmf4bjN1B7x/LiT7rYisAo4N1x
p21N/wmiHdRJHFvKsyLutY2e471RF5R+rU7qy6RG4K6npc5+abmPJm/qrh1Ci9q3oNekT/kMofsS
gXl7Qdq8v01QU21QOIWEgpf+QbCCIzyN1Ub3R7GODZ9LCjrwi6D02muJDnutnF7shJmS/BlV0R6T
qhTV2BBtON+P2zYJ8sfcd6kGQArd5HVo7mWl4qs+9hnbM5UzRSiCW4/JjDd9bgtqKNbtZDhbbB98
kj+o06l++FrNdb0+acpzFQTOAh2ivSIi3TvzUuZr5mMjLBSINUGi8UVPeRPTxCHmMmo28ryuLLmF
flztNAsgMW3GdpX0NuSEyNIvuY9M8IQtgl9jJ0PHkEYbCVMFOXxcXEEtv3EjWd+1Ih721MOpPsC0
91cYfkGbRWC84pRUp8tOVLD5U+o3axRzbG4tfOh2M0wO+kAnySj3960HN0ZPEcWvqdVW11YW5Kgf
2zi9yF3ImIzSdCVCP36t/Ly6jUmy3KLH7PV4RTGxzzBXYKkpv6RgDYveH+t9UZrefpSVtcbmqBsT
AK4iQwzlZymgdqT717UWlRdRN5gt46jLth2+6/6y9TXSlBq0xz6l3XB8HOzUutXYROK11tdWy9fU
ub+3ABQo9PXOAOkjbB2JlbTrZ+X6ibfKfQehcRx0OnFXiTIug9xHQV9xqgPSF063Fqp1R/DZjiO9
S/ibzVUriRooTjUHhIB193YqvNzdOUWseQu3bKs7zFySF5TFot/7Zp6FGwapB7XUcFLnHBJCoj12
sMLkpanhgHFDOGGGkHAi6f4qslIzS6EI8J4O2MnUHD/lFLdQyureqmFpcKJZ5yXVqC8tcWQBJBev
ZkcL46HD+aC3hlmS1DsPhdVm1jocszg4RGYKBuK4s5GkKs3e3gRoCVhtUF49JCIMXv0yq9u11Sfe
LZZYkM7G0oIl1jSzGBEa7OQtM5P8SO5N3CPtRcwIrxZmXd5hx8ppMsvdMV5GbQI/j2vNgAhfr6Zx
UTdBXlPrHZtee+uyoLchBSgZXjptAhSdEOVU3AXTHHOFdXLiXriBSIBXA9d4QS2dr4omd9eTntC3
OoSDct1ldVUCCXVRuw+kiqYl6hBcpHoDOeEa9jX2HO5Q8EI5zqTmpo4jPottZGucsbCU5XLyy+Br
kDn8X9Nla1i5LWvqNqmq+UOkZIKRGkNen5Of1RarPp3PRlqsKvcO947+3uS2ej8MOYM5thuyc4ty
nMxFF8qS6n4WUj6P+RdLgTVAmVIBrkebHnIKoVWZEriBwQSM1xKXJS6yQzsTsgIJnKS5qNb2Rdbr
wV7zvSI9OJwXYBMNNmKGzkWAexUySmZXEFOm26DpLSzNTKP/ojvDFK3/B1a/LHGljmbL9lduihgh
+Vw5d5KjWIgyXRHKHTTuSqLf07AN8Ov5Qm5N2SJM8UfC4iIGX3CgpQM5IX708mzfTQmkW2sZUQOz
yJrMfKp1aGS/W4/9+5fhfwZvxXWBO1aRq3/8B3/+Qn/UURA2R3/8x1X5lt819dtbc/Fa/sf80f/8
q//4+Ec++eM3r16b1w9/WLOlNeNN+1aPt2+qTZvvbfId5r/5//rDf3v7/lvux/Lt7397/cpuuopU
U0dfmr/9+NH+69//RvoteQD//r6BHz+9fM344P9KgZpf1c8feXtVzd//ppnWJ0EaEC5r/duf/8H9
ZJiO4/B7dYubwhzzkJMPFfKX3U+uMIXhScPSMQI3XIzaVUGgCT8T+idJZAN5JEKQlYjz7t/++aU+
9Py/3sS/5VgdFFHeKB7jyNBQEnWJ0bTueJYnOdkcByhnvpe43P4wSnluv/Wv4RKmyT7ap08oZQ7R
M6WN7btu+fEN3rd45Dv3U4NHvnNNyK01SWmwA3LrorpcqMTe1V5yyk7zqCHc5vCEtHQS1/Ba9mwx
mwW+s6DEvqo1mSgwO2xMfBznD1xdqNsHJ7JvTH22SfxzjM8Dw6YhXiKuhoQISiLnnaOG6kAzKSxQ
XXN6i1gFTW+7cW2rerrNMI4l6MEI4+kcLyCRLk01NNqqbvt8b4kutretgKC4dKNoqvaKKN7kCrLX
aC7NqUMibjUApumEf5PejctiGo0l1IwHPgQAbluTed9GcNY9m1SatBX1LpmqeL61McaTcNhSMjU3
8IsapM8w4Dn+yuHWpyK1KQvO/15V2ejqtbmqQnE/33VoG/bwUcxHRJWYJjXecBs7ofBxwzFY5TCu
tx6z0sEQpbeilZSFfx40hPLcdwPJ1S6pmc+C00DPdXoo73TNogxTK7mvoT7h50Pla224HqmFtS+n
b5ZeO1AHdCeYNSwtFDCU3wcDu4LXoM081qy4nz2QUtfxVjGyjR34TfgV17LhsXbE+Nmrhba1DDeD
1R1nxrnfd12z6DoNEgvnbvfeDyrrzYEcf1G1MI5xw8u+eFMHUEDcaPriOqW/hIVi7vXcqXeygd+I
vwRiHbfG+oJjiH0ZhznkWrvFjISzZwAd2+8NmFkpmIcx8apwFleHIa4oMUYuZD5crs7C3LLvTb1v
uGc40BYTjeec1LBMQqN/8R2dqi/aC8p7OFKc44HjX81MrcugZK9ZREkBIzvTkomycCvci24a+jdN
IH1ZmtFYwtWZpDq3ZdpdWEFNsbKm2habiXen0adAwVyiX8qmBTDiXI67kCtnEz64griqVMEBTWu5
b00db5NR2RIqUiE30WRS06JKtXTkKLiFuC5kAKPtLjrLLy4LXET7TW2MHmh/V+wG8nsBVYdxCSG6
XdZuVlWA6olzFYOkH1zU5c9qKiSEhz59gVZHUA4SxlZb513FvlNKSMdplNwbHEav/FC4d7YYgWNC
TNLJt+wFJ85sOmfpEk+ujwsv/MZovEv6gUuMKisT85yRs4S0O6TlEXXqpBvsZYUS9K6kUP/Azdwi
uVM52Vk6uuKmoBaGHAC5BIVx6u4HK+uHR2uwUfNPMULyKlf5IctyznxhMdpnccgoPcscUy2syPYe
uybPoKZqZvTooFNeSXDvF9xVvG0Drf0A0jV9kbI03wa/TrBuQ+S9UlMn0HvUwL999035Rfqi5wij
EcdbK6iBOlRlXb5mMeIj3LlEdB04RX/jaAPsgD41ocIXEY6AvWtZ7c6yhvwWH3zvLNYGazcYghQd
4RUwJWwKMXj61X16wcroXysL0dzVBBgPC7ZM7G+J41vU2foZD6nq+CYgcRL/OG2u4ntuLD8PUSbO
AZ7Yb9OwfOSwDu0a5E5oyzgyo9emHRCHkRWx11LZP9ed2T11euXj4tK7GzLvwudsnMLrRAwcQcPM
zuDz1mWJSphDO6StqJlwAB0aTCDzITpDRsC6lbn8Sgj3o8H34tg4LDNbazrcR9x8Orh5N6iDEaLE
AzCS2lNiBwEyM3/g1aoUdGc1t6Ovcndyz+JCuqhJS6e5jA2M29YOp4YHoxaDvkgTC2sPmHNfSSwv
Vq4Zy9tY75M7QqOgppI2F8Cm1URxrmvZ9IQrnnuZKIEKGL9O7gWSawp+h3blXDsSJ86lrQ8xlBg9
lHdKVDE2bFzVdjF+X/1Kq+yZO26hh5D+qyxAHhJPu+eUYa/AlrLLIMubwxSyNA5jr1OlQ/J6n065
556wpz3a4OfdyZyDAR3Do/ZEbuTRNlh01uh3SEGCsYBY2Y1/1EN7wsH8l21AUdJdz8b8UB7tgBUl
2LCvaMMJfez9SE6aTpwa5t9wtMeazrsWjrKZqhSCiZK0oOUvXWycAw8sWtksdYwvYKieMGA+9TxH
PsKjYWGYNbfWmOdO9SROZTDP3/Y3T2Md5bxADXDxEeH324OPd08QPBUh18+pe6q7ZjtQL1qMef30
+4PXiYeyjsJ/2M9tDF3ml+RQ59Vs/FvVX4xI+XOw/es1WUeO0mEYB2OKDGxhIcmV5blVofuFGfn7
J/n5ZMeQfteK+XFIYzoCbDTSio7LiGA5wy95lRQ3/3+tHE0cF+y+8iNamSDamXszvEjSE8FPx+Fo
P/XX0WE49CQuSRpQenhuHPR1dRMhO4Lzu6C4sYQzukKc9DmE5vo5WKUnevHUeJh9m9+dj/1CL7qs
o22JDDABIUBycML6+dSLOloXDInlVAlHaCG5cPbhXQlDJNHjE62II4fpn3rxaHEoE6nDnuJJMEfZ
whRs9mCZMO4XwFor1PL2pl7Gh2B1apn4foX43Tw+Wifi0qyHmgTFhTo0q/gaHlR1GT73l9UyOMh7
Iuzcu/ySBHOJAPBE8sGJrj2+t9Up5kRgKekiUp39tW8DKpKC0xTovteeGCm/bsvhuOcJNMrHF5xu
aB1IfrQlsEer+w5dFyQz86/lRv75Fm3uvURSIA4+Tjc2faNwCkUxRYU33XBeJPHMMD3xKL8cKu8a
OR70FS4Htgl+a3VxczmM9baJCyBhqfZCiRNb7y/7zWbvNVzu95Y4WqeCRuuE7dFYNnVnUbwtOT8I
R54Y/r/cTN61crROwdwwVAATH3/nDGBqooRGlSAwaupG+Vr3oos6GU9sx9+zrn4a+e8anR/93eIB
3bqQWkuj+pb6c7mfzr1NikfFIt70D9q6WpWvwT0aKrHEwG0ZreDhaifiGsWp7j16lyHLc1PVfAe0
pdf9N+9LcWvu4Dteu3fxJdN+vK+37e73m4KYd8nfPfjRklbVQHV1N/e2F3v7sG30cjk0bopmEcs0
MVXlRZ8b9rq0AfbADDQY+Hq0d/WhO/FVfvX4CDYcFFCS4KXjkOkK7RQ1XFa9uM3Xrg/dJM+3aX0q
BelXM+Z9M0e97IhQh7YFXqPDRzK5v3cUDir/YfZPO9G3c98d9+37po76NhedgH/AEzUrLnvptVrA
jERvepYtvfX4DLmxuI7X3iqpF6eyi0515tEWYvaub0HdZTmFcrRIhLkpIVUuVJ6uf/+Qv9p13z/j
0ZYh3Ui0LYLEReHaf2BVfS3cUwG8J5pwjk6XMLWdvkvm7dBznqK+34dD/PD9Kf5bI7imAx747mXN
GPFHCDd7Lf/P/36P4P74yA8IV3qf2AJJtTQBbucYQN7dDzDXkp/miQiaJmYkd4Z5f2C58hMRouQT
Ozahpd9/9g7KBQG256RM+G0GKJFn/xUo9+M+YPFxyUUPF0jqGwLG8TzE3y3JDdZWGmwgrtIMMuiS
YUHyjmWopQjN4hC3dXHFtdu86o28unvXT9d/TtH3mK5zdBL63jit67bjCjrHOD74E6DhVN1s8w2Z
qn21W+X+kVVJeU7pC4NMz0lr2DQ2SQF4gRePwjXx0UU0/ixjkR9QHSOQipBtAS8EhaHtmslU3iKT
UwC8No7UUaiXBA33yiHNnzXf0iDG+kZ343tjKC8kWhqL8r05Dt4isScPUpI+FDj7gshA8/ORXeAT
nHP38ewQ1rLuqP4O4fRkbERrF0+ceXJzGedjcFejpfrKydgAOTK8r9ItkTnJMhEZlRSbvJCFi7oi
Pxu7NPI3hu5icyChvvgbt4LGtAHIYOhgo66y/qrwbYwXkjGw1QPIBlYJltIiiI2e5tra7PRFyMRN
L4Zkq3Uq21CESjdaFzSXrqEwRMvzFAgmm/PB8G7UISixJ6/jGJpLC3M6eK6RmZ5rstP6A7iDaq+j
sbb6i6CtDRNPGnNSh05aKgLxyTAhiBTZvXgRWwWXjcCD0ZkV3WDgTYKecSlHabDcqritUHIOxq1V
DwPicsy92zWyOfe6R7ZzyBJTvQEEh3CxCl88j36KEg8KHKuaRlFT25bg2Puo0LKKs4jnaUvyLMVl
F4LkqDLBSS+dsCtyYgGuxdFpwHcUNqDuF+0zFo7WAeU0hGgYL+EjeSzhrQ+DEdPkiY5L09K7gywO
LAw3PoG43yeqWoE5d/hjoeh6CwqMt1bNNP9KEWDTIyguNFuhZ3p6nmshJUcpNbyFstqwsmVFziZx
zzLLqlvci7GRQGDaXahijF67BiLVhkE1RihpzEZfuvBV1HqqSc0+dJVt32eT2/eY6TluhcM8PLiX
2nZydxWaZdPhOGQUX9vYis5cm1r1lAT+wQ/tAtqdPxK7gnGd2a5ns/avpdekh2RSEalSpZouXBcv
fFw+uqI9l1kXUKb1Cd9YTAYWcMthqjOxtSbDeJvwqd9pNazIwXfH7RTpF1lmOWcygu+Nji05oN3I
HgC05eWUjuJBK+BX1EaN5kjgh8LxlGGNrXCmYVqS9sJFc9Qox0GjTBLIzrHGwN04XV6vvcGfENWp
ZB3kuPgvIq0NP/Nz/0rZunYfoQGPgYDdcUlViRJEOXgHNQbDNedF93NW2CgCIHvDcAktehHSGWY+
GDVsGplp91BV65UD1//VTTNSNLxivCTRJlT7ycR9x1FNcBtCtNrpOBGtwpL7ldZmuFiLwcRkV7M8
lANFEVx6XVvcj2nWbCutMi9LqSbUD55zB/2JwneXx+daGmZ3UthA56WrcrwASxtbU1NcoAQqVhPR
HOd5qLWwnot6V4queMIsCmMGCAC3gStqogCFsg/wfWODSrQvv4jEbNQCj2J91eqa3PlF2R08kRR7
WA7OwYUxt3Y1hbl3UTQPAzVsCFqR+1XPXP2AecZcxxFtM9dTDPhlcV5fKTfu7io8XZ+yxE/SzaT0
EHq1FcunUoz6AQaEvxGk6lDJgd2ncLnHOh2pTGLm4ZkO8307NTW9OMXORReF2WVYkmaDAkRxRAWQ
Rx7puukh7lAYQi31zsjvlLu4Kced4+CYl8e5Bl5oBTcOu8Sywd58n7Wz90Pofs6NulumojMuvLb2
LtK6LS8kFesXDE6dzwEkUSRsari3deCTLPS0a5aZflVXItlUYV+cGfgGbCkFii1zi9EMf3FTY2i6
6QLX+mLYmGsolstVaOg1UJIaD13mxQe8dicswGsa0cMw2sHmsxHn45YfTlI/m8Y8u0aeHjJ9k2Ll
WT7yH5bxfu0a2ngeQn09sICGX5JMzlY+Hf6TedZvp8B29jX5jt96byIuIgz1TdAyifvGy5eDinze
pjLOnFSvNzG2bXuYTg1kDeBVbZEGQfVG5U6/IFqxOKQFNhtDWGPfYcW5emhEp8MNricMMdlp/GrI
KaFhwoVgi3UBIcgDhnTia8ACjReP6+HuBP+OtA/bG/c2/vs7vmN2JepcYABXYl0yYQBcBgWcw1Sj
ajI6UX+oGZQvsE0oVhslbH41DldU55odaozgPBSoZ6eoa2+TJBjzhYay/SDHgDD6Cq7Ree+b/lcN
oSAcwarRdlmALxtGVKmF9LpC9Oa2+X5geD55AsuoKJPVWpS4y+E9gYTCKOWq6FttKWMneMi1Qn5h
j4sfGr3xrlWrB0843EUQxFVw0zYJrM8UWrZSuMEShRYstQK79I5a68qcSmMX1bLeomRCSTzEJoEs
UCOjafSpnOAlq4X+BB4Rw7TrKM9gCKufo3iKb7krdY8483uCyo+tffeUzPdRUgqcWIk2uMvZ2dgb
B6LdjcjuztDlNotQQqyuJ9jaQecVezWKeFmTwr3m0aqvUhuGvQPfaevQwQ/9JNIDApqIvFvshZOg
gbrWtpHzRO2PSoKic5JWVsg28GK1UCV+q+2GRoYUSnuuG/kSi89iG2DfcOHJHoYDJhQHu8fE3M5r
Cp7T4N+bJmwYhq1N0jLcMKK1xJ3qVfAt7iJtOQSNfx0Ptb/zAq3YJHAp78iYcO4yhMHLzGnkQuZB
xusetA0AQLlMqjCi/JOIOzeIUASJKCE3QPee3FL0r06LhqyyrQqVWUTtP0Wp21UZBqBJnp01rTF9
cZjbd1R3if7oUdMFiGou8CjuXwqOuYugb/tVICxxQGuEr5Pf1NdO5ZnXfp3ayAzH2XQ1Rg9qyHhn
RvjGjF6gXvCdyF6boTLPfA4Ym5HiOYzJVD3gv4bKzTaaraWR8OBFeXQ1kD+CExTmablS+Rma/fg6
LA3/1u3adF8ADD8bcO9vIw0Sc1921t2gW8Y6COgwbyprlEJpfciQyJ6pKat2IjGydemzK+mzmLkr
c6yf+0LfYlaa3iol8IgbwuKSgm95iErVQWxDJMSgNq4qGRi7yvGLVTdgeRKlMfEIUeVelXqIhTLz
hxAlPI0kwR0oQnVPodZsn0p/8jfJlD76DrutXZfgI+2cYKGCN6WUexdS1ztrhqhdwjntDqnTigvF
OH3Ns8hZewnsdkPvIMbD7lZO/Nhqxh8yTYY/YtMwtnAxrV04VtZNgTZ0aeIl9pIKvbqlpIFGJDKs
je92NNdW2nVbaMNOj6N+7Y+Jdomiy2Bb7ZBXqBryF4HOX/WmMR9JVWpXnPvdPaYI2h4+Oue9IM/N
cJG7ln2Z95p343mmfTHUDnEFXT1Oj1MXZIg+cWQftYmk2TzHsMy2EQwFwrTCTe1a/UvtWCB9RYKf
WMEwvCoLXOaKusweDa2Y1pNTVYfJ9T9njiOvcAfuDpRNMLoOfIwMqNRjBRLCJ4doV2a7Ohyj89Qe
6ifKYMmsP8nO4ZWTqeWFHiIdn7Cm26b3iqvWMlA5RkFn4ZPVFRrEOmsgeicyjAOdRSQIv6BcNGII
U85wDV7OEFqHZe6xDtdp229zt6+X8L5wx6KSsg+4kiFaR9B2JiDknVm6KW9DpY/3OM1oOApxjlw4
aZnznOngwhwz5qha3zqwplbLeS6yz5hl/SUIuxB2aRiT4OV4GJDlfXPuYGH3MEXVKLFS8sg2Ccz2
2jErxVWm6mCTebQCz5Q8A87v8G/zbaNF9i4TUV5y5/Hdl5CCCWJDEz2pbRbdjYDH/MWn4v84+nY4
QFVm6nFTsSIL8mCRvdpl4F3VUede1R4jaFEHlfHQ6aX1VXDZwx0By5qv7ZjzRUY/esvCDlJ5mbYj
ajmfvc6UMUi8yrp+kXQ5q4LmO5dx2lsXdH71ZQqTfiOmoTjH3qLJ1qnjhMm21Ikv63FrgAPRmOhL
4Gussc8s95bKEUoyccrbOm3icMuapr6E/dDcCHsIXpKRgyVA+5hcUCjX76cxrV4jXapXslE4NhNq
aLKYeQ7CAqODY7PP9B6KRx61fkiMkavGU3DWR+Tsn3diSf6Nzm3oJwKSE1rcaEwTyBxxgWBXTNpk
a1To/aBbc3bAh0C0+DfjX/TQmxFmA2UwZFeQbKnP+Y3Kr0AT0bUkKKAJo0wxItmqHGUKrqgax/bf
3+G/o9H/Qt/+/LqWIVybb0sYtTzCkQtZ6hVGDzj+VFqy9eB1chMq+mvTt9QfY6PMJXno+jc4ME27
zirZzTEOHe4yTVc3zzLgErv0rSTf/P57/QLWsHTPIH3ZhhBnmcZHWGMmByATxxAlq634NTAjE6F/
mY63rWa2555BNEplhPi1EFtX/CWw7nuXWIgS6BPH4X+OiyxgBdyvw9m3QMQNrqK6uPe88geQ+98a
TDMsCv3vXuRPYNr1W52/Zp9Rvb0H1H587AegZnifTMmNwLMsMDUmCO/2B6AmxSdiaU0ALR1Lfaq9
/wmo6Z88AZLHP4ZtzfIfh3n3T3Kk90m6HFnYaxxOC54t/xI50piR0n9NCRsgjS+GZptfCjgHjPdx
7BkdtR3fy/F3WvVrj83RJRov7tfpvbNBFbTT1v6Ouv3Se8wn4nvwRNzmy/jUOnJUcgBURKnifK+P
URUzvSPI2BIGZKcerGybUOCw9wC7G7kxdsHmZFPzZPrwwB+aksZRU8Lxmw5CNSL4tdhgcjrTtg/a
ul4bmyZ6NnanyKDipx62pOkhJ3N5z/SwY37sYY8FPccyAkjPzpYTxfBlwvaycAbUKW6S4i+jP44e
HhSTcZa4/on5fVzNIWP2Y/NHL1iiI2CIfX9ef5uSwbvtdsj3MKlYN1t1omAzd967zrWFzoh2GUuW
weiUxlGNQSk/8GDSPcMyOqhtsjW34e50lx6j/8etHL1CrBzimAzJZwvTvMF+0bT6xEYx48i/eQzz
qLxQaA6BoLn/HEJ+CvydvGqrEx11TEo+7ilznhHvoGzH1kVVZP6zflCXxU20xk62/IbxE6VETjbb
fMsp493idP3n13+PYH/cZeyfWjzaZUwNHDfQ/ecGIUoJlBtZ61y/bxxrUUX3Vv3w+9bE0Tz7qbmj
YR+mcYXG339Oz/u1XCbreOVden8wybboIZ5+39iv3pe0dULe/0x5n3/+rjPNoTDRnWrPJL1w7Icb
SH1r/Pb7Nj4edf7svvdtzD9/10ZTpHYRttpzYqLAbfY4dIK4YLMSnqioH0/Y7x0nbbhswMJQrq2j
OYQ5xVQjmXhBw54/OWWK4XWDLZuEz99jlYeRh4kOaaXgElhkdNQYbpLxkC9VaXcn6s+/6lfPtiwB
pfD78vzxmdFaYrikvOek+mbL69y6d5Obv96rEOo8gH32Ouh7H1uwLFAiTFOecxDJwSmWdeMjpsct
72Ru+k+19HnVeN/U0SCxFP6qdeg+oyZdk3a75MRM5XqBz9rCXEOuuvPXpzabX42Z900ejRk/n3x7
dJxny6x3Ln5AOqJOMu0mwzy1gf5q4X3f0lFdWRsxKx0S9zk+l4dwmbJ1d3vsnlZ4HW+jJR5XZ1C3
76eLYOWfaPrUMx4N19xre+7B7jMc5IUR7XQX+Y99awKw/X6k/GrR544BAMNF2HCMo/UEQEPDUtB7
LicLAfWDjlfkf6UBjwnnSFegwf44FGVtK64fznOBCnKh19ETUrcTZLhfPAMCCsebYSTpYlX7sYl+
KshpnvxnR64VKUH+dIon9osJ+6GBo2ewiY8JC9Z4L7r15FWR/pH297/vpZ82LgMpD4bWNnVQ5pOU
RxvXOPUtMi6MubJv6lXLNu1NunGvWQ0FOU0v1uP0R10hADvxcubx+35HnltFxQNtmbO0K455RomQ
AsE+uThJ214NtdtzszSWQ5/fpWK6Es0p9s/xm0LpMp+uOaDbhqSwffSURTahpab8ucBwQb+NivBG
NW74cqIvj+fO91Y8cvB0uMt05dGsLTxfBKZNK/Vqg/Gm5r9gNb3lPkws8CoejduBzJhluMYjLDnR
ob98wHdNH03brolwmfPnB/Q6Ah27qlw3pe1sTjzh3E8f3xsXWpedDC4rhIJjanaDFZnRztg9DtgH
F+vQXbKt18Maex9jd5K5NM+f37V2tMTjhVOBx9Ia8sLVcD4Z39ubD6EZpg47Z/VfeTrc41guGJPS
mDv53ZnAQhnvhlSJF/E+2g135G8t1QqT9tvTZ96fjgXzWLHetXX0bF2WUM2WtJXugx1GaPGGiPH1
uCJZoT55jv/VwCSXi4UQugVulUcH4MTOXKuykdJEjuavVE2yiymqctfwzzYnL/HsRE8eXZK4+REt
J3XhSmc+bBzDEJHb6hMFPkqcpnGDMuilLsjHwbPnHLiUcnHjwDDEfk9EuyY0TizLR9SOWd6GwAZe
CRwzTiJsMB/fo+ZUA4FghKKptR7WGHLfCsRK/p21SdbNrt9kOGpW2DGBwRCc4C/k7tTF6eRXOJqP
9pQVMbKRcGFsVbJzpkt/XCMZ2wwLHG2/VPeSzNTijOrvSludOqbM3J3jecPzc8SDxTlP1qPVDo9t
h2oSfnxqPTBvCggUUda9zosRoVLbPJNPs43bXm6Kfb4uL7NNcj09kpkQRf+XvfNajhxLsu2/zDva
oMUrgJAMiqDKJF9gJDMTWmt8/SywqqsiQV7GVM/TNRuztu6Zrs48AeAIP+6+13YfmvMdiOd+z+Kc
rMgSQy8inzwnJczhoVhTGyeKGR7nao2TXVFXKDZnl/N8Oi62jznUNTCcJsIQxcW9UlVrTGulDluu
S+37bF3hYI1n59/NN/mgbkEonJv1H0+1ed79NeB76uBk/0CjLhqVz4DMu1/NIdwa23CfOvrO205O
chVty7v0LnPOhWyLPOi/5/vf4y6+d96rgKQ7xqUY6YorDJbd4A70g21s8jV0qTPP+fnn/Hu4xefs
hKk31ZLpleMG5whZdANQjWK6VTtntpFPDoDfXugi/iE1juy95cEa19zQeYNzHeFvD4zHlm0Ekdsz
431yvP023uIAgHkjJVnDkyU7LC7W3fZtcoqrjivuuTX66Tskd00yUdI1xZx37JOp0oJJolMBWl+P
wBR7KqgFYL6QBQO+jOMzB9t79uHDSjgZbbEh1lR5tC5lAfaOtMZtpcG0U0Pushq2SBTt5EVZWb+i
rbwehpd8hwHrrbi2NioElW1/CJ/Q3ezKdUh56ezJNO+DX/2yxT4Zl3ITpDm/bNIxIvK8+H4I0jch
DXCjz1DixJUFwdy8+fpDy5+uVDoOJfy84K28p1FPXn8/NZKODxjtYPgKOWr8TYLekT/VxY1VbWGI
xFdWyYah2yF7NrjK94slDE5/LofBGQZAFxedM7pQoNdnN65Pp+HJr1usZyQNYQdqMsBtfOdtinWw
Dp2WEty6cf4H2+S50RbLObEoc6Ye7yLaVTv8NbZQGle+k64zp7W/fu/qpwuajkVy5yJ3vvfvcvLe
lappc3Ws/ljQBmDZZqeYb2YKAxTVknFLSY3+EQpIGNetPBfy87q4SrY07AhIU7ZkXOl3QNYx3g3d
KxYgHBydbhs6WDT+dSMNrvYr/C7UXGduuqOqss/77rmn+JALe48vTp5iMWlDK8EPRoJ4Nece2sEF
b70F2XRNqDgRvZ2dD58eZCfjLQ4yI+trq495a+omRSbgFuthC2TbBUwP28L9T+fE3yMuM6ZR6zWj
rPCE6ia5oZ65a9dzMhNH17M74eeh0slYi9kOzAG+Y8TTzRl8UmW36uP87UG8Hhr1yUi2cDXXnbSD
/eGc/5ifhMYad81/z8gPxbqY1oPEYHREwt+HTlpZs0Oc8kL+5czk/+SqTXhAsUfnps316Z3KcDL5
Q+xYkxTz7fcwSFAf5zCIhe0iDlZ+Nbd0pFSbs+WKT1fcyaCLI7QGQNxZQFnft35duPv33KlRKCj7
/8HF5tOT7WTAxRlaWXR1g7OfI9/+MfFfwQNd1Jg3rP2V5QxORd9Nqx2C8T8ONE/Gnn/byRse+2bS
woGxKwLNwoqwkahsGArb940k/SYpR0wHE2nbnH/Rn55kJ2MvTvSM23YDqW8euzkAy5s55EktrMyX
esPVzgYKf1skO12Atjps6uvzMcXnKwlZjajOjf3i8tY1pe2gEEfME4xGXopu869JDnhPZOwYpSuu
xaLD2vkORI99Xp55dvzFSoZqBP3OZPxunV9l7BsSLbGOscXE2RHpDHfBFbnCL9o1N1+fK8ui3B83
vpMnn1fByYePkhJHnICW2nmHbEmSYk57lXOCnYvbPt/7T0ZarCexLBscynnGaNe+zBv/nHLWfmGO
6fruuazOhyT3+0lDoszgo5LJFBejCXSwiHLOcw1rb/M8Vo9/3OHGdTvN/1KRiQruufPmsy1xTsvC
VqUPRDUX2YKqMZvQQHZotxAxvpmDVLlTOWh7crbqypyAQ535ep9FIBSJNVp5CAmAcPz+9TQ9UhXP
m6UWyT0UZ1dL73NJcmj7vAPbdKH1xo2e4WemPGpG5nw9+GeR4OnYi9B46qUkUlFaAPg+TNhS98I1
PIVIPI5Axb4eShL1D09KG5XOYQPjR6N0/H5EnMzTrKXLtmokgC+RrMV0DauN7Mgo0NmVBLN4xZKr
fMutoMGYKmuNF7kuUQdPtV48DdVY4ggtRw8t/05K20eP5VaZR9suyZ36UQX9cj+W7SCtGg+jD7vw
p/goQF413AAQ/0VTIyHFvZ6KPZ5eunEjRzL0kZCm6oZNUWk4cmfc8UUZFtEPhBJJjS2o0d8HZTZs
dKQnspNYEiIQXCAopRZkWbZ+4tO9nSed/h2gl/Zrop82W6VFlW5HGBb9qqKvGe8So29ySG9K8DCB
qQMCPUz3odVjF5xEI0YryH6wsPajsocPoypXLXGB72aKEb1MCt1dAMEkBC6NSJORKLTDo1IraX6p
aAoW8w3otgQDrxCAnywOBynR/Y2QyoC21UEzBeyohu5ozhwOG+qq6rnwkHE9i0wIljY4V2QaUqf0
1yNKmAgL2j5raIkfR0z4sC69mYDWfkc+1dK95skGVEBtvEOSMsP4jDK76sUeOk5UtOIPpelk0Wkb
IOUo8yRcDtXO8h991YxvfT/CPLWrFeECmRAZCWMY053Q9NJe1LX+vghQ94a4H0D4MYzylt7/8JrG
qdy6aTR1hGqatsWjpxntTwwupIOmjepr2PkVle2RBWLMjJSgCsCjmVXM5MhF/Zcga+BU4tbDuqaO
C+EmnHkrsSCKP7KA/kKbNlMYb/EMZ5n0DBT/DGzJsY1qt8k7xwUbvtzV3+kugg7oxZqRL3T7Q39R
6Uh/0WYkTIbqyDUFwXRrQ06eFMgxNJlrF5kF2alRQqF0lJkzg8hIfKtn9gxuN9ZGmXk0gGAJ3JXA
vOvGWpNRAUOuSQyltsN3nI0/k22Sd8hNMfNu2nf0TU2S29WCpPguwMPZ67NmZEaaA8wZ/AEL2Jmi
05ca1JVGlbKHYqbsVO/AHSC65pMY0NpfGrm+1RWz2Ub9DOlRZl4PMGB6E614CI+AWqaD1hjSDSsq
2YZxpLMvVoF1hw1xBZQzvm/Axq/Td0BQ2MidsKrfwUHKzBBCfKFe0Y8Vfu/0ESvjmTWUFRrYochv
W7CxsIjGmUoECzvfKgWWWnnpC0CLoqKA367icyT25O/0mW80aiC2g5l5pMcde78VIM3uZiaSqtJw
mOEUtK5l1GG040NPwgoGoxwTv/lNayTlk4+sobLDmblEL199Z1X96I5q110KMCMPrVbg+2HhKf9A
E6sOL2pGOPkdMCe50+A6jRkNlEBlwtlA8h39lJJXrdU+OVQ1uhTPSDAYrYN4eGpncBT/L3XYAphU
qmrxzVAE3lOfGuo6Ngdj08/4qbT36r00I6m6GU5VVwLUbfWdWUWTjYUt4oyySnJado0ZbwUq2uKY
mKFX04y/MmtR2VnvSKxRSp5Q+YcF9m6D+OTHYbdShCa6tGagVix75n1gZSAWhGDu8NRm+BYdL3C4
CsMUNuUM5wKqj/HsDOxSvKlxfTPvQ8A4g/I0EtTjQxlHNc6xEz4ptSLd4o1BM7/cmajjQH/vTKjV
D1YoypugKXX84KVCAkM546vG2few1rLIclsTsyA3oGHktTDXEbvWQzH4dtPVP9NYvqiaqly1Rv2j
xjVA8SxscYVLXYgdXYyA1ufIv0Jb6SpwQSbe9T0+X8lV2q1LKmmWz30iyDmk6SA2XJGtUe0miOCB
8gtytu0VIMHyyqcDspJWYLTw40HDAHa9vtPi594v9wrsYMsIV4lv/RQSonYmkmT8EBSjcvAtYxm2
h0S6V+MKZzbp0SDSNeOQRmLo4Hgb2a21EjNzH5T9tZUVq0kl098mgODMI9P3kPjKt6Ku9tTqEBk1
AG2NA2fepvGhdorBsYD5bGTwU5PSiQL/ptCupCTFgyJYq+azGgqXKR51en1VYeUSIHXzi+g6Ufr7
2vuGhAl7zvBZ6r95KUtKEd1keErG2Bnp+hnDn7le2Lg48Bc/agg3ZBHb6+IpkaUXupDXIVR+T75q
9GvDuOjSnd4g+lGwZePjROXb3OGrDtFjm7f6ChcM+JkaHGhdfWU7QhcVrPKydPEGAsmJcEL3fxU0
ZKc4+7qy4nWOV3mksprutrImzTVg663aqP0B6TxYpwbNO1W1nerUBX7tdrRNVNPrVA3bJBC2iaSu
rOmmsR4rqpdNhlDCale+7P2IOhEbsSI5WJPwZjbFVShHj1y+whV15RVlrhpfOlMJnUhUhee6ACfb
UI+kaj7dIM/FkkvvKxSw5ASjxHwQC+NYUfWXwgr5UOB2ibjSVO2QivkdRpoX2iDt+iw/auE9jpIb
04rA+6e3RaDitwEYvcZ/KEOgGNWOjBtxo+PyQiAJ691H799uwkB+1Er1MALf4jQteE3ZXsLd0JCz
HbTbjZeNu0KAoDxglIF68obEgK1U0loN0zVim2vM8rZxx9wZ+tjJa+lnHQabsRt2elH8kqr0KM5+
yMCqeSvKtlVqDbqaF21hNZdXiZ/9GCMgvpiiuLJfaPs+Ue8IM3dF11KJScv6+zROEtyz4JkDG8tq
OtxfjFq8CWvrxqeSgzfwWkPOgtesOKxKoXUnvFY9AldTaDXMULJqq8H42wxGhrBr8tTH3ggu9LC6
MBA64wuwVnJ978vS5IZiUa9p01XtSB5NnIq74G1sOHazQUIN3Us/qzAkESJzzmE5S++aqEBixDYU
RitA5nehYeQXyoWQ5DFHCH0oWVmaD15Yq+u5X/oapDfqX5kESmZZTmbgXi30dbqlnzzc52OcOnkW
JvDYY2waNY0jRDcc3BpSDhxvb/QKDp5lsFN8QJBD0rymbbptC+tgNMUcuLBDqQLmOF1X8HE1T3U4
+7SbwWuAZSsIBYveOoCNtQ7qbJJg1j2d/3lZDa9iaplXPE5AaGJOyR664Crz6mIljhMw2MZQD0od
FW8o/KyNKQK4V7iHbL3eFHBdDTK9d/JCNI6NIiY3qHTpbs0rCi4KWt4gyGk7x9WXhkwvndb4d3cb
cwjl5wgZrjvBL40ds+ia1wqhQL0Z8D1dhUOM6enUJLtBqnGLBbmIM7M2bTvctl9HxAmbwJPotGzD
8ZDUJW4APqqpI+kNlTAkGqPetsBSP8RNHJBlyK1D3Jb8G54JGxE/3SN6MpAXuRxgAwlPq3WLVkYC
pKCQJPnkyU+9hhCHFHOR7cW2KHC8wPqlR3xxWRFObZNU1te52lp4bMbIwUQxeFIGHHItsRTTi8Co
pW3rB+pO5B0h5auM6iEW+/IJTV+Sujot+chn5aDa+qXCkSLlIaZTVW2iGpEkPMMjc9N2Hml+hC/F
mo5l/zjAv9sKwPxXAx8McwZtMh9kI21uu6TProjApW1ayu3K8EOYfMBfgeGZ6TQGDrFtqxF5icP3
Pg/Cqw7cPM4PRebvg2LIf8mF11x4woiNhipOw31RiPqPBhn9uo5lFpnkWc3OH+nAtavML67b3Jce
c1HQf0J01nKbiySmUyV6oZ+Q+tXL1hTiA9phAT86UbnrS14xosAU/WLUChdZ0SkHv62tx7CrS1CD
eJGLUApfZH1QH3Uj97CPSKrXpIpKgD5yCL2PIDu+yHLJu2gtodrVoWgQDahpu7KI5gxb8YNp34RR
+5QlqvXE7KK6UiGkldGTbNSokDnW03ZMydQ2WLmg2D9iq+df12IirE3AfZe0EJVEzCX/S7FupssM
KQ4tdOlFKlVcPgoFRZSpThiHFmKk2bo8WNkmwBtvXfcKjXWaOqM/06YLTJcj2heuhQhqKBKj5CHu
S/Op0AsUzmXf0KI8YbwWQ+/c0osS3VqItg8gw4aHJMi1i05Qff4mmEIQ65No2kHTTPbNYLRvVRAa
8QZliPhKj5N8MdRNiFV3Ic3blJyNF5yAPZ8JFch3hEPTPmrwYq4NRF6A7vP2R4lZJxe4sfdXYeu3
tyOmiu2WBgjNKdJWfkirsXgDIi/RhCmWLWZNSo2zTpQdSwFnLXaeN/7a7NmDk39v1n724keSgTV0
ZODDyCUFs14ChnxCEl3llWjarRhbZBqbqXsQWiu9nkGMezogOEWQIdqRpDb4/Uhy9F2VAn1b5xj6
QUAYco2bUKe/mo0vHKhzmjtBmDTFboJYdiEBZK6Kfc0BK2B1Hw86VYtWL1MaDuUuOXbxUK3Jt8bH
Mkdh3o+V/1b1FUr+Pg2/CYhnbqOUO+WE0eVV71kqSku0f3qF10DWyvyCCPgAlS9yIY4gju0eHG/0
M85jbY0tS/uAqK7YWkXgXyoxRrEpahdnGKYal41cK/fJIKEYNZGZFmy8FxpAeIzF+uyHhSmOD3dr
7L83XCzuKjSRh6pt6cocK1X+zo003eSpnt3oeVcQpMkmt+UmebBKCxMYTQouNFmPX0wjL1bvzHOz
z/s1IKfkFnCtuK05ygAO6HPbEcOugrCvf3VTWf9oi/KpDk2RrgOhfhC1Qb7LpkaARiSEUkBQKxPO
dEUKZ9PCyI+8BrAZYstAB2teWWN2oPwx83sEw38T/aZfd5aa07mK84UrD0aK92+iYEjkoeF+9XGO
hSY1FKJEIbVGESmP6kOtxXT4QiWmfsb87le+lGX7vBmEC/qAwgtxMsLBzdVs5qmrCeyOvCsnBeFb
AH8903z9Wy9Qk7QzcvjWRsKHXb0I/Ljy13EdjePOqJPo2tfN7k1WcV9xEPwF90Y9zv6zmpoVDqgJ
MdsFlhiAmPLAVxgN5jmXlqCUd2iKzV8ax/3NEA09NH6/BUrSDaa8D/qukHBdjXKAqAAIWJ+8B8uR
Bs3YG74nPKaiGfqrEYOw0s4aszK56XeJts+6Ipzs2BPH8pAQ5Vg2cxWv7sbCTdSgynI9+o1x1Sad
uhM6c5ZADlNLCGnUFzgjyrf12LFlmGqRXSfbbaTKNNe2RHoQXmHeosvMuxtiyvFGs5L+F4BQ83nC
6XWPN0T0kIdteMhCIq087qarxlfRgSidclNpYvFA/KSu/SAUN9g7QCUNyDztrIzDvwwH7WrCawD+
7FSAPfHCtH3S9a5kG+T2NNqaoUTHylDw7W6HCOO8RNZylxu4+jxUsYC0WO9QxSrGt7xO8u94oGPi
lmNE9b2OJIS0cibEONsFxlVIp9SzjpztOW3D+ML3VM9OZdPcqPhF8X8WxMdOpJQ4KzTIImFZy1V6
K2dRuR08le2TBuV1oY7FPqqi+oHB8W2MuUIBTNaaSzyFu02CVQPdgMZsJjBFCkskqowQhjgzMxsm
vIZ9baKKOdGCyaQJCeYB7SpPk9dYB3oZ38JelGG+5T2heM5akyfgLPx35mXHYv75DvxP1a516xKV
g12yHjaSxmVJ5JzCxWOUCbIU8yqPKWrXpt/sQPp615FZJc8qe+SPvG35G71CsY4Nl+PnDDTXnobX
5mfhIaDOW7Unu4Uo1mnzoAzONCYsOIimRHuYQnuYrqjYOovaUr3Tei3mBKF0nAupvW4HTuk0F409
Oeq6PqhrkSaP5PJc/fb9b/276eDDqMvqpiC380qUjuXK3Mir+gX9scta2OSX1m3mRuvO7pz0ErzD
XnPgXmzSa3Dm6+kJX8zN+bbDhWbr489ZlE3AZuBvzM+JDsRRLvfog78N6OEx3cRNL/WbcGft+2vF
8ek1OKsnmisIX72LReVEahUhQ+t59C4p1mxLB0WYXbvR7R8loj/LJ/9IOHgZvsH2zn81v5sm/G6+
8P+f24IqUZb/wm0hfSGWW9gtvP+ZP6WFmv4v0TJF2iJmlCSAPAqMf0oLDeVfs95MggKJjlDDZ+Ev
baH8L/7nCNFob6aHG8UnJc+/pYWmhKkb/0ic+zD1f6YstBa1C8WUTUWmtIh5B9pgRVtUSnDks8qR
PlJXzzLMItcz3Uh+itGOcScciKUlYPVVhSq985oUt7huxJ7pVcziHsmQ2QTSJsdH0HPbyIjHNyL/
JnzRjchIVlg69GBK0Pm3nq1PpYWbn6EWRrb1sIiZIHqbyZzfF+EGKYFq5b4zDmmsuXIp1vL3zBQF
4TYIye+tCpWkO9d0rHNha+thaUOzkG79eoqqn13tR+a3bEiB1iRTp0En8SL80iFVxVMYXWJv2wWh
HTV63x8qOrxhOsW4MI4boWhwxCG2NOSfkNfxxSYqz5WdMQ2GfhvJigAT35QSvAl8gzRakJWCss9a
s4XdlCkYoeR4fenHib7N+bANEaty1YmhQkdPCmFfj3l76nmXlkKYfSBIEKUZimRWETRfuZFfBPpi
vBeTJxpXfcVpllMQC4zpjQJFYK1bGY+nR2PU6y5w0iIHa4w58FC1R3JnXnIj9X6bK5SDu0xEco+M
UDBp4C58L/DKnWx0lmY8UUZoAvr6QlxQ1+QtIKBA9h90+XEC4xXHDuFDoz5bfGQuFdi5F/LRzxQ/
udSEWiWEnK0Z103cheNNIKgz6qMe2wFrxbiL62OPbaB+LEp1DJ4VX8H31pE8Y3JKrm0aKLEkrF+i
OBKFJ0+BonVLftponoxA6agf4zI+PPZyXho092h+mFyiCU+Tb5pJfwM+uyYSa5xH8XpymHKwXpuc
O1qH4luIuwLMlyWa/gs3dCutHC8ZRR9sAAJqubBNs07lu34qhWlfq6PW3LJAW5KFY6Y2/QZSulHd
ZEkR+jtNL5rQ1Tr+k78FaHzusF5UFftRQc8IIQhuMCdyuMd5ykuXmXA9bK3DiQncPX9G3XZtIWU/
zbGNMeYDZKN4az1uTNExqjoYkP1jHFBHbhZMUda7xlgk23oigHJjI/GLrWHlSnQhWLR0821aUDdb
3LBi/zuE7hZShQn3BO+HPFHplq80UkZ2P0aW9iq23BS2fZ+Y0gH6mlJfxANJyGuxwKThNY+r+U8H
EcGvqQ4Jucoef0dBxiW8DManHLk/DZizO4J+I7ZBp2DVA6wt9O0Kly19sD3Zh9CEG61mPhtgWMZL
ueyMei9U+dzw5XddpOyHiqrPXmtGpU547Y0gJA4J0N7ACa/UaJQYO1O/N8gX1omjJpNWYVKo5TCK
OrXujWF2rLfyPV+kam5AyJHFqsDQyVcj12HvUq26Snwxorjxrgiz+/AyVDjcdjl1L/Faq8A37UtP
LfJn6staelON/LnXvuBbfxNTltYuHk1l3ARJTIUx1qlqdGuyqGpHGS9Du1faaiPK6gM1S83cNV0U
xqS1AFaFP0LDjAyMOwegCW96EvQQlEe5bna9xnZ2SQFg7NEx1iQHDWAwvhbGKyOoW0Czgp6CNzcS
k05XYex003+LGwsiiZn6ozY4hTKmoUz3m2aOD7kQi1hwmaliCXZciGGH6UOeWM8GAJKSHlmsQsKN
1QpGdquR9vX3rcwl/Agkpi3m8iy4EIo0nV/vktQbglsKSghnbFn3J8myc5FuVXAPVpEPjxoTAXBy
BAhCb1Yd/Fj1vkxGbbzVIQNGAkYorKqLtsccNKGxpOLv87ci1SbpKPlhlnzreqsQvpW4zeTHwpr0
5IFaKa61Naio6NDphcRlsW4rk5zJhAdH3+iCciGPaZxv6aTWCgBAAeCZdVaqeraW1TRMXvtR8eIb
KSHL8KNFD4/HaCPq7WVMxU52TS0KLcoliRDHk5v1mTGACZmyxDLX+OVlw1tXRFG2b5qq8zGb7DPu
Wyj9rfExZe+ucoy7NC0Be0XjaejKXgPLK1AbCa+rzsj43cDBiygna63XVPmxiVB7qD/iKpYbQxlF
15TSkjPEtvBfjJ7lSMP+5Y8e7P8LpP5L5oN9FUjZL0H48juhYf4D/zatMqAw4ENlyTTZoX04BTTo
/9Kxe6DtYoabilw4/oqisK+CmkGzzd/x199hlGTCfKBeaqFUQ1gy/7l/YF+1aBPD3Qm5I5bDok5/
DT9x0cuZCUpGNggWJBrf8LL1fOPRQidyyRkw3lTAqTZJXKs3pkrj88lruvkjpj8VjC8a8+aRUfnJ
msKhRnvYe/fWSe+JAGsPeB+iY3l6HrwnHTI6vQP214MsO5Y+jLJ4PkONrbbUZ3h+ZcdX1BDWiYtW
fKVwGXbKHWD7jeWek/d9Ouos85TNORamrfv3DiJASRTNC0Ydj507uf2GPS5yO7t0h1/KPtgmq3Gr
/fj6UeX5avT31YmOLF7o6aDLgFgYEeELlIUx4lzh3bsGkNPVjqfY4bP1rhwDy7hqD8K+OYrb6BKb
RByozlyhF81ayx8hLy6PI2nvItD5Eb2fEBv3UKlK26hfMR85M9LnL1mTZr2oCE54KaIk2wOHa1QY
yvGO5n7YhfvuW0Pns3ntoceoLqPBPifJ+GzSYpzx15is2dPGPl8jd5fGPpO2G6dny/OMHXm+GvJq
l+++/p6fD8XFi94s1GPzde50KEMvgHmkzKFYfBa063r4JtJD+fUYi4THn3OGcoQJBIa62/sl62QR
Kr6X6EnL55oVLbjb1KAU0gcMYC2blLq2gbq57i+Kt/SfioTeJwrMEjZAYNBcChdN61IMxFN4X5jk
WiZSC3OCwVhxSm2Slb8+x7r/ZF7i4QPXZr4xSoq1WByADTFRLnnQSkXcoU52wF0qEO9DStBn3ulC
bDg/2clQ6lJKnvYKU4QkoY0HjdMxK/2NtlFWxSbYfD3S+2L6bcWb9OzB7+GyLQIpXb5DvwoC+g3w
iosOMJSFN5kOUGmbX8aX+g/j+aDs28N4GHfdg/wt2fQsyTPTZ3F4cP9X6TPRZVlBMi2TD/h9ilJz
9mQlbGd2aLf2po2ivdI6aWNsve/Nyun0M8CI9zl/8sB/DggzgjDO+Jifq43c6krM92w5vyshLCRt
t8sT+v2Mys7xP+Q6bWd6Alyu2089OLXaWpPst2P6ysJC3aX1N2N4oeRA4jo7477x/l2/+HHLNJ7u
1fjA5Py4lv5De0JyXe7rh9ems9NVQBJPvu5+0T6QPA6r3E2O+Y28DS7Hc9Y+n34THQ2XBCHPkPXF
RK/InlWyQrQX1TtPMgExEm22o2PWgoPbjy3TRvD1NJTU3w+eP77KyZCLpSznUE3DlCHVSxIlIvf9
K2tN0K4CFJcQVNY72cVc1TizQS6W9IdhFxukP5lG32NGYidYQHXhk2VAT5VfJ98484CfDAQMHu0q
GxVCIW3RgGzVZik0VmvYESJdwZ/sXKpW/XSRWI9fv8n52yxmkMUIiiJBVULwPR8JJ7sxzuD10OX8
fnxx/NtODOfelcjVuLvAPkyiu2jQr74e8pNvZ2mEYdhvYjumLckHIfe7POyhclGeOIbRVTPoZx7q
44TUyAgSXXJGG7ooLjYJ8F8+G3Kq26BdM3jI2paq/lOuk9vQu4dQNrcoDLdfP9XHF8mYjEaWUQMc
KS5eZAdHsvCxz7NrTX6ISn1vBOElLp370CyvRDP+8fVwH1/i78PNE+jku9VGEKhDn7DycfqdrJSU
xZm5vggGmOsaQh1gaqRUZ2LEYq4b9NsaelniWVqYlyQpQevDHMhaTDH/8aPAUcADgaIKzrhLnJhP
e3JGWzDGHZ78kKvxTlGqM3rdT97Wb0PM//zkbcU6SRHoVJrNlOltzAbWbZC8ff0YH5csGyBOSKwi
lNYYov4+RuKl5MfkBBfywBfdUIEyEOoH1SCcsiYwnf9wNM582IrUjsiIW5Aofh/NR2LV0zwn23rZ
X7VeTrVcy/Ej6MuV0EBb/Hq0D+8PgZhMilmkNR6Q33JBtVYSyOBKRYDJkzOUj6l5znVMkfnBv21E
iyHmf37yicJeUcB3zD22e31T7FRH2aZOSDEmXGXr7CZbx0frKt9PW8CxRxNkQXUc1xhN2PJF9oAv
vAsuuDqrafqwCGa5mokHyRw0IgtYHG0GXXEtTZ4iZtvUkuPkVkp/QM7gdv5XHeSTe+kHSY2kaQav
FrcRVWVrnG2lTx8emnYttWnS2+XYtwe69I0GewKvdstJ125lLwf2TW5sRadUOZunSytaf7IrQLGm
M5nhuXvAx+OV30OmAOaqQg34gztyRlM79wMuypqNTWtu69ClvF2x6mk6WqduuLZ2ZwVMH+fY72Mu
jnTFCPKp7BnTxEvvjW74dbvx9xhnUPLe+DfRNtjn/3TPnh+Ta46JshpGh7pcslLfqxj/YnysjXai
/ew8VBjdd2uIbLGpVl9/5Pkv+32C/zbY8kjvGrlJI4/BqDLtvSSjWTy+F1Kq1ZHxyxSao5aAeAmM
8h+v3d/HXRyGVVsmuCXMSQ8rXg8a9Pqz1pvnHm2xdtVJaCFz82hZrVLCbof9oFmmPQjFoW6B3oYq
fQjAZu0oOXfsfiA/zEuHU0qVZToTuE0ulw7MbilUaD2cC+gTQuTIBWa/G5Db5Wthdy54+bgh/D7c
YkMY2zSoa523aQ0YeEWeq2tMliw4M1nOPtZyNYTkfxWwpXaz7lcKGaThIrw0VqqNYmCdPZy7q366
+E7e4mIllCH/rEsZLpq+xcptLb1+PfnP/P1L2kCW0kBByhncnx9fTEHzLItsqF+P8fmu9fdDLBNB
dCVOHc3m2COvMQ+4VVf+SvIcbSXmtu/QUEVZf6vs/peDLuY+lPWonm0cEL2aRyzkIaw0F8VF6eZc
QSpn3EpnyA1nH3Nx9HsY3gyRzmPCuUzswVWdEFNsGwGbLTn1vXwhuP8wB8X6mme9SUIZoDPOiIs9
pMuTyMgKHpJmvPUYHmvqXFp29/Wr/BBBz4OQlzbn2J1IY156JxGA2KVhmCFjg9uu4/vpJSvkORtN
KZ6UxECdWICK+nrET2flyYiLvaOo9NigTNTRiaejrscp+0BXl3H/9Sifbhknoyy2jLRE+aFVPJdS
HA1fpGEVOxjpTPT56SCAtonRRIKVD3mREr8kdc5MhtKOQMrxaUkNz9HRzw2ymHl+7/XDFHo0B/m4
RCVt2jldp+qr0hz61X/w0k6eZ/50J5MhVmsN5SBD5Qp7nlfZoMrtifbcr4f59OQ6GWZ+4pNhvCqN
dLNmmEIjw1P69N0DS9LfoPsgG3nNizuhOBdMf76AaR+hziOjL9YX064U/YSCn4lb4qFa+1f6PoNv
ov/oHJhcO/Fwvr/q03l+MuBiBkZaEYslqWt7VMb1VMcHCxHl1y/y06lxMsTivNKnqsMAiyHqwbjS
InMfm+hqddn5ephlBv6PnQgoLrsRrD9VWUzBTuoKtUoZp/wl70WuBtwYrFW7NjY11B48VVzL/edo
43lnOhl0MRm7sAR4TYIPPke1Ex+mbe6EG//AXX9XHecRaW34Xz7nYmKKct+liOvmOSJ9l9nZgVWs
p63uTnuMBqbJEQ8YlmzMM8vu/zE3/5u061qu3NaWX8Qq5nAfmXdUTvPCGkljMOf89bch+1gUxLPp
M3aV7Yepmt4AFxYWVuj+3F/GNjG1WKKL9GOpkivZgk/TiBV4+Wg/HFoRveHm8kpXDEcHCzHyJmDk
xUQOc7VI4aRNUoV+Wr0LPVXl/DKV/UImf1yGWVuYgdcMEvIg84ZgHmM44oTGpYrWx/LjCKYjV/J1
jBSZGCSC2i2xqtzMN2lrVm60L5iM3cRzNGMgu5zM2NBJbjZlFGCmjx+VchfJqfEwZ0NlYFi2lfQt
+6HnjXltGODUBwM9Xjc4K4z9dGMxhUKO5XYWJPZc2RLRgoQ5E5yYwtN3gzuh4OKpbuKmp2Gz0kI/
2iV0xormTM1GTUwmzOkYKWaGZ/RhgZdTmQSvR7GOWMijYeJoGA2Js2ZVwAhxM7TlYaw00ppClEXq
huNYMTNk5SAHgKq4IqGV4auj5yJOGVTSolMBbTW18AY9MEuKtx6xqyiU3kbVFNrGyDjaAKMtmDiG
HIfWTbrFiZXioD2aczRDnN3LBr1mW0g1grdWhvS2zoZk+PAK2t9TnJsoTB3J4PnnAjrZno55cBOD
aI0/ir3qXQZduUiQDsRTC55eB7kis75S5jmdp6DqCLUoVbOzUdiyXHHFdpYYzE2ioFpmQOQSe8gl
di6Gv5Qu2QdN/YBHyh6TRhAui5/6sgIrs9Y7iRDmlEm82lgptVDWgpe/grGXSBsFIS+zCZMUkGes
JAzUZzvC15hwe/6NPcW4KRL9HzzKzEmdMCmQpAp1EhO6M1UTtJ0bprL61dAfC41bUUN+iXWxEcTG
xhEIMgIcgiIrh2fR5UWsGT4S+pg4E1CrFtlaJ7gVOH3isF2zQkxNhFwlmv34138HwlhGlKZjwQuw
jCp4iouTRkSzxYTbZZC1c4X2Yg2UM6jy4x3y1VHwYtXlWgkBoBRDihBABQmD2XDv2tzh1jWcy2Br
2yYpkNFANpcXBPbFmmI0aOYHnKcAeiWRbphh/R4Nf1wGWfv8SxB64BYxbgOZAUmnIHOQYfQ+s4dy
g+F/dRkqgjF8eAFGxuwZumo1jNwBYQwbS8EIG6RJd2hN3fg0qwsxECXQxiEBXvzrQtpSmaUhQaOl
AFlHQW/dnN+qRaytBKkkDWlYUYXsB3NU2pnUMV+D8V0Kkys9mvZFQBqTqINqX/4o34FQ1UNGWUJ7
LUjAWaC0TdoQivS4jwblKue7hzhrQCAq3f0GDKZLMPGC5i2DNTB9JkETaDiXbZjuhQkUWDru/Czd
qJKvrmYBw5iYFqlgHDYAU1f1OxrJHHR936ixtlHv/h7UYNNQz0NSXkVplC2xhHzVqzx1yk0bPkfQ
0VOl8J10laskaEKVDDwD5P+5dATABSZVI1+engnabmPZ4kOV1YRyc5jOJknUjQP0/bahIKoBU0D3
O9zBVxA9rJsJ45vwAy1Ce2i1oE24cWthBCWeUf7PvhpgGrgnBRwjDHgyV1uO3JGSgXnVRHOeOaaK
HcyhE3QbaarvhxUoCEHpoIQAHOawlhGfqBiKhU9AUu7KKNvsMI8Q4bts3yt5Utg2KlMCbBwPQnbn
8Jhte26UBjzNitlS3GhPKfbUt+4IClP7H3A1rnwqAMIJ0S5N8JdLzKcCgRJYPURkc1AaaY+CDbG+
CGSNkF92MAuLQOEMEid36w26sp1fYOmfL5y4SGbCVQSwYo0xEOhy0m6Xy3u5vjL0HKC/BgEyGyZM
49BjGlMeTH76keu/olb3oO4YRsbuMs7qUkRQzsoYZ0YTD2N/vYhx0jbGJwsicuz6ySKj/jtL+YRg
+2KUDhQWGF9FqRckPApUPJXqjpSBZeTEvryY7+EC7E9WURTFOJCBeuzX78KPGKqAhPhoilPriaNy
m2YKhjhrtxHAVQaV7MtwwooL/ILH2EFZT7VeE7ympgpUPnjeDZEgQcgU0+8nJVOmDNIKXXeEKqBy
g87zHBnpfn7Qu8CCJvarrDaP0FUHSU0cjskTeFHKxi6EroitSBj4n0nK5frvfO7FDjG+La9IrkYg
RTBlvTClrgWDwgbb/cct9jVY//oRqGUvD0ei5FB3BcT4xr1xkSmALTA/QdpwUGyk48HvDLm3fQxW
EQc0V+ADAScRf6ieuI02g5Ukw9cfwji9VJu0vKJrpbTzvAPy85vEo8Oc4NU5iAdjt1U2Z7spAUcR
cVhFtPDgScbYH4h4QaPUAVHqTFr/aqzqASwrVBGtOrY/Y79w61PqbVVOVy78L7CMGVbobAxKiMSb
alCaGArB6A6m18utYPyjI/v7l/1cHmM8Y8kRDJr8taGcWbqq7oSdSVn8wTvjTLvxhF47zKL9AwZg
GrR8w8YVCfUAGV6RrQ43kaxK04SO3g/tjR0V/AL5spXR1rKbLaUP6vS+gUGbgse4oswjj8+YcFbN
AQ/CNNB3Ep8KzVG5wO1+hpVOA9jLAoeJ1PJgxOi2ARwqRCDYGDZ+1XBhoqrvcrbwsuGtVl39Ao2x
TnDZgQax+QvNeI5f6pcIkiKd2zucxzd2vZ3A/J56wgKREMEuChotCH/dSF4OikxPAZnuQBlxAt2H
Nbihn9/8AybULSxmM0eZ4M4sArqZvFW+S9CWRJP/bX2zLUq1euAWy2J2shk5JRBjupP6mzK/9dCg
ldUfG59rDQQRIQINNLugrYg51a2e8xqSv3/W0hUUNP+QoU1hozhh61dqfaMgpAL5prkBu2YlS1jm
kOc5BuOGArD6Kb1X0ceKriZr9kFp4iTGTnCg3bGtmrkW7eDli7OASxuNxMy3IykIN9RKQxx3pXuS
i8wIJCMQxcWPc21CzodievnDVgP16gFc4jIfEiyJyCuBvwdehbdEK8RCOVxRmidCz0fZuHtXr4cl
GvNFoT+cZnIDtOCkg/PLDF9ER/ILL7hXj5Mr4DrEW4oO1Vsb33TtaKC1BgGyjkYi3WByNcqkycOY
QAG428+u5lZecAzP/ywkXzWfBRR1rYvb39DBahnHOIVEIg74QtEKnTsby1kLuz6Xg2TqV4yRr1JQ
n344Mnu04xe0mdzFkStlaOg3JwHyVqMjYcKGgC/WeNzcTWoU7O2whGecWlELfYBBG/D97RSkr3eN
F9jCWbxSQNDQWvzhf6/3q2it/8/XM1iedklPNC4XKF4YWC3BrEakmv2wRe68FjwvYZizkMhimVch
YEDtx41vqRxicDn3Cn2fooV94xNetkgMZXz9hEqmcVnQw0waxSyh8lB4wm34SBUl8PrdshdqD5c+
GOPSSvE/9hLv+l16l1lvCoot5cMWUfW6O1l8KSb0jQQM9lYTVjXJbrkrQTGPEfXJH60CjnPy863i
Nf3hlxbGRLjyXHYgUsFBkEEbqpbFT1D13ORVtBnYbgExDgSkepMcBFjY2N+p4CiBIMIOx22+rd5U
EHlh0MVGI+Im8/dlZ4L8xVcrScU2kSIBsKU+m73xBLYk+7Ihrl48n1+MlUgKR64CvxoQah7NBYI9
QAGqC3SnHcn/2miPt4GK2NWAhDGdy2CMsJLHoksjvBVF5VkVMBctbwCsLwWK3+g6QdKALcYHk5rC
8yI6r7kMhH4FhuOJNaTgFCW/dZGhF/c/UMzpNUDEUM4iXIX+I0J968yZqY1C5r1hvVXPk2t4BfRO
t67PdWP4BGU2UAozXm4h22WqU+CWRetoWb9hDSsNDfQjfWIwB1ioJ7EXqJ1jnMlLDvWVcOh9Ap1p
3hVt9SD6w5Oxka39L07jE5M5xBEnY7hEw2Y2zoRHQGyDEYvf9Q506fbVU7H1Kl53859wzFGeErFL
BwNwwhUy6zkY8M50Jpb80HB9tmb13IBPHblVuOLfkBKiL+TlBjMnuuw0TNHPQKeuOHc/H3HF1da1
uR5ufX5MmQkTMLMDpoYIBtO7MwrvO+jJPYCGHZTQEBTi8dwhLhhGT78ZH/y9w2wTRa7GWRDSLBRt
guV/Fj0onEBDjhcyCE/43OQ2RXJXX+aLbf3QOVpEXaQZcCKpDZWSpe4bSMuBcJi7Jb8gqzyZ03MA
gY1wL8X2jLjau+xCV8+liJybhmZBjOKy4VBvZAm4sRFDD7ckfjX6rRT5FgDzODAKQwuVEC8SzkCF
RuCshJQb8Qg1u28X6WINTOwzcjpnpD0gepfGcz1EGTnvHzz4V+/RBQ5d6uI78aPBlRp901FlPJof
ihIzveIs8Jx7sflAKf22o5LVi2EByjjOtBybDNU1XN6GWSNHHr5FmEc0LMlrIAzo5s50aF4bv9t6
dWx9N8aZzn1FsjwDLlW/0SDw6FC1vM4ejrFPxZNSa+vxuurbFitlXGmP6VACphIcgwpTA5JB3ooU
JIVCpnpc0/sKmIIv2/5qjlFdIDLetNVUIgv0g/J70VItwTfOoAVp3NGhz3OQ8ta4G583QKnBX7JW
xonmpcAZGQdQ2RtF6AkRlFkyTPsSazz9g9fjxuFgYyRMRRpo5KYHHP7M4M85eOCPs59YYEeOj0Fy
HL3ITi2qrxSAhWdbkWs1fv/c5A/t2sWpAVcWqSrqYcJdb0MTwefOkmfsM3dronS1gLX4nB939QKp
jsR5TGPsLNfsqdKdiuHLW/VYROZwbH9AvmhbHXX9mlqsjvE9qprVs0RNqHLSXY0e29vGKiyMTZjT
G/8WnkU7ccE+/ls29DG2iNE1FC6/eqJWBPd1kwN1dCU3tHKoC2eWfCdiTqPhzc2X0bov+BtOY+7i
kWtanqOLpJnO/EU7pB+Po8FVdIu3E6jOgj//8hI/5JG/H5NPTOZiEsBqG5cRMHsssbmBnAMCLL6B
/QQfecj2UfpDwSiCAYsVvc7Xr7pdfdoSZf+mrPwR8qBCiXlUutOUAWbp85O6HwcQndAcKJSV70YT
NdF9t4v3xm4z9Fj3DJ9YjC0lc5oPBcUaLOgJIJ+VQqEUCpKgH0iuti7+9cvsE4y5zNoJlE8lzRQG
6qEC1VTUvMTR++WPuH53YSQMNDngIqQkhMvNEzgq9jLRaDWUbB2uDjyYmlMmW+MqazhIPsqosoug
a2GDGK6qG04uoLE3Q+Ulk29Qx3GDHq2R3O3lBa0dBHDdiMiLg/cCExZfF9TJcauJEeoYueZL2WzX
8la5ddWhLCDY2TYSj3IErtvx76pCqJsQIJg7Nz2gbY5aPM5EjE4Ds9/KSGwsT2HOXJD2CsgKgQ36
XA+9y2D+/p3cETTRMVyBChvlOWDsrjaiWgZ7GH1DRH4Px4WIENrRwdN2on/tcQYsnFsM40Mqi+0M
UjpNqspupoc38iMayas2HkgCRl0HDvKPxv1l81grKX8BZLzFnMdaJWkTnSfqHHqC5XAf3ehgN8Tz
7FXwZFf0dXBMt3YiOtnmo2nlHIhQZEfdC5OYCiR6v5pnJMd6jLYyrLcnb4oegMr5Vgva96LPNurE
a2YKKAOKt+g3R68IE6wVMZjgawlNFH1f2TWv3Ro5xnn5XjB5KdnlInrCDSgWQUZHjxRfjeP7NEmf
mwQjheis7XT5PMj9r8vbv2K+mKzG5DiIRSGXxjawhF0g1FWH5ZfT6A5D8CMoq7fLEGsxBtotwJuC
dhU0NbLdmWNYQS8sgkl9vPePAioOGo/bHnVpRzzwgfUbU3GIaSQwUQkggRbh475+1JkPDanXmz8H
iOdjgAZ7SEAqN9H9/CgewZwKyQlzY5WrOwmhQDShUpYf9hEcxx1I+sFmiJsoh45vex0hviidbCdh
maq//QbeAmQOTqeEc1bOAKQMmtrwIGJO4/KaVu47UVDAIKhp8N1oe/y6jZCnkUJDqfHh+p/JoD3V
RWmDYdC/jLISbVMmHSCBzEvDP19RKoKuNMGgnD7wOMqh9ROQlImHreb4dTNc4DA3ayhCNygEOznU
6GdXBG0Q9EWs2pktyYL0zGYQv+pYFnDMvadCs6OMVQhddQpv9wOq+Hliz+JzuHXBfucIgrdebCAr
FwlWOSObSyD1z0i/OB3qiSF4CxKPUkyp94Mr7SdbNBvR2S5Cr5rI5yrZ68JIEm6eRmCXVXHVG01l
qiVmyIMekkeXzWT1Zlouk7F3vak6sUIZDI9ALFAwQ1d/Lx1QuIISwjRsaJVtAFLzZsLpL/vKmD8/
k0wmFdZGdZFDq/FwF16rNnTV8BILIRq0scLVA73YS/rni7dYLKQQAR+wwHG+hiAJBti35g23vhbj
F3k+DTWtw4risrlK+dRtYvE9NUR3Y+dW0hJfdo6ejcVKwKmIdtwWOAr0ovEGgYi7jUIz2ld6fLCh
Q7Mikr3O8Po7z64vyIwzCaUqyECb8ZfntwUzvaPav7xrqj74yDau9LXWry9wjE8Z+1IXphafbLDq
I3cUQR1CKQC0c4IB1dYEMx9aMmsLM5V7KFv4wq7ayG6v2wxuOAGDOKi2MF90lASQd8C7mMkIji+h
UG+rur6//Dm/83x9OBgUWTDWg7bJjxBu8TmlrgqSocemzlfwnFYG3mOo1HMQMzqM6JMAT8ixNBUr
3ncH6Vd9Uiz+n6QN1o3q81cwDpUfNMi2YK04joGX7clh+NHJZulnHjim3exlOo6PhT35U7hlzuuO
4G9klj5AGwJejakjCHezq7iNl1mTggAGZBN+4gZgldzY8fVz+gnIBKXdxM+NQr0qREuspH2HHrAH
dqLLn/W/XIifKIxDlcF2DHUuoNQYdDK7M3J5FijtvBlCB+M5hBTCBiD9C7871E9AxqE2cjRwY/HX
F8ztaA/tEZofFZza06D3uuHAVw0GY50IK0DMgRmUr15IL8D4kE8SOjMK/pyWFRTKxKsuyBW7nlo3
4QpvY31bgMxhBMF3VIQcAEVQ8CPbHT5DOLq7QVO4g27cG8iPOu2NRFUktgZn6VK+7awOhkDwE4IY
i33FdFkE7QPan51jdIioglnkW9P3wioG5XYF65NqgIrh63aWc8wVoJ768/6FaNbst0/06/G29AsU
k3Q6d6t2t+pfwceAuVn08OsC+3RIpFiKAglPB7CAv4GL5MB74j7yaa8UOc6HwJ6uEtmu0c6HXr7M
jH9s0l2spGLF5S9gPLw86spYK3ie8nvoPe0L3GGSF/rZ1WZ8ura/SyTGvwlZI2tF/PFM+vEnQSgW
aSrnxqYEoemvrXBj9YN+AopsV5E6QSuQ6FgajW/AyZ8jdUZfZQ0mzXfoerOnp00XsOZKUTPD6Dxy
W/gf43Niboh7fvjAHG1ML2AcOMPTLDWVfe9Fd1sX9GrQCDAVJGVg7kS3z1ejHYwCFRmO3o+pWd7T
jtPox0jQMEVJiXtoB+w2fAA9BexJFNGtC5ZSOufNPqjjntMyKOOCdtVV7vQb7VmGpE7ogue1M8sa
u0v7aok9vlzGXTWeBSxzOOVQhs5sin2tcrHZJR/qH5hI2piAWmsXQA4PtIZIFsiGzqYw4lSdjYCA
sqS1e7u4BellYakQYnQQZCGyawQkiex/cHOsmc0SlzmFkPZs67wF7jArjStCbwJ0lKHqhTJP3MwI
M8wZkOC6KkborUI5wkbCAepZ+dAFflfUuWWo0A29vOXrm6HBLSFPi9Qc6xDzMDQ4IQwHPCirR+IP
p0614rsRvSiY6les8Zf2a3rV3i+jroUG0gKU3kHLWMwoVIiyAVQk95yQ2AXaVXtIXFxGWTOnJQqz
30rScQkpgCJzJZwsRMlOfZST299BkZGgAbMteCuZeACivIpedAQByJgfdOhyguU23VrKapgj6VAM
QEodEj7sHSK1fDiRJkMY8JN7IwSMz8SpD72Vm8Wu6f8Ba9+aC1gCMptX6K0oCz0A+xj9LcaPvnls
IcTYlxvbt2oKYLKnRC4CaLOZ7Uu7ONGrMIZCLPE0dQYX470mKL9jCSCt+GBxUHW2TiA0gwBZOVhC
UoYedAOPjVrcXTaD9XV8QohfTbpRwICjUmOj4vXcUPvCqHFm00nixlpWP8xiLcyGZUOrNnAWAILa
p9iOu2rcp8gbpEG38SxbN7oFFD1gi2OKKLOU1B5QjUP8HAVr7VYHY8vkdrtwr+wgKnR5D9eWJkuY
TkYOG//oTOjZ1RkXy9qId28n2YkM4e0oOGrda4U75zLS2tdC2zoqEbjDMULHFDanrof4ToAwRR2g
Ql+CcSwp3KBSt7zrWjANo0NYgrw82CyYmxtiIwWpEwXO4Tl7TEGSBfEb9PncRI5qD29VbVMimkfj
MYEy3FbcuRo20KQaBr1Vym/BxGKqKs2dMGIYkZzlPyjzTYQxDq7GIzexia3Yl7d0tQaygGOnfGeB
ayj5N9ztTQIKhmd1j6K/XWEOR7XbPXeT3ib36W3q5N7v5A+WyMwu93JE2iLGQuWSmHOdmEW8ETOs
XSVLBOZ0l9CHUfQKCJmY7UBTfBr7aSMNswXBnOspzCEZKgJCyiuzghyPsHWc6TawUd1yEcxxJkTN
4MIpAopUkwMZob18TXuqobmw8YpcO19LKOYkV10blbEBWyBT5atj40doOOll7d8uiXqUhYdKg7pL
RrqkGiMFMuZs/qTt193wZjPqXz3Ln8eJvYJz1BvLscLDmKbJJt4XArNsUaqHtjr6eOKfkx37auO1
5/a0Ndm2ZRvMZZxqVWOEdNw3bFRImD4KffEbDnH5wRhfUUVRmasZEDDZbgayZBVY0BaD5ZpVoBkA
Ay2UG+RbuR6vtHwKG/h3tZHMHKpgcsRbQbJFf7MKo6CXGmEFGGnZIpauJFwtqXgujUN1gtKqJ3HV
c0FEZ8PhrV1XlCMITOUYm//G8Fsk0djMBsqOslfvDFc5dJWp2yWKMTk660dvOoBRYbsms7q8BSxj
DOoYZgbqrTjGUrXLZc1Wud4hyVYj7mraYrk8xiTqrJQTnvtYXgaNdivJzAzc0b2vObTgxB/zM0FS
ePATu7tWD9vzZWtWj1YBA1zgSMkobFo4xFzUXGT4AZDQeFCl8k5Uyo0Len0vDUmXKIHLt9HzNkNz
bJ/BT3FK6ipKfO7bfkdaYavhkDpv1vWC/v1vHMb15j309ES6l7R6PPyAojNlO+hs0dUPNZJdm7N5
Wwujf75wjHyAhtVxxMIUiYBxHPGFKtgYythwG6vpl+XCGAc81XUrRSLdQD+4CV9KTKmF0GkaXpAQ
teYG7cvZ0+Vj90E8cGkvqZ9eLE0WsrKXB0D2bnof3QVWaSPA2Y/H8UiTP6WjxZa6AxPkW2OPYKjT
rAKmWlslKCXwBWIUEOXby79pNVJebgNzJvsuK4WMbjcyNMlPBMuuuot2IZg7kCqRD4P/l3Lb2/h/
5Fdx/edylzJcm4jM6Uy6NqmQF4OTexb3tBBcH2YP/JsYeY4dpC82LvTVYHKxQrZ8wEXazMsV8Cid
Oe2BVlqTksvzLigj802VkC3DYiNnUQVRlUBPpnKFQsltd4sEFAyrdbLAlByqxLV1wW8cmQ+hroVd
5UqeSHwOxJa8ziKCyEzHUN1mQZaGihfM96NOtYCp9AzdURQG2qhOsFcOoYuKItgN2tvt1vW1mGX5
1Ri/04lGkHK0W8doq8RTsjw2oyIFRyQkZrOPR5b4vnEU1r32366OzR1OQd4MOTVM0QtOgdfuutvG
I3jvzPv2Z1aaibv14T5ea5e2lHFCmm60Q9YDkt830FICs8Gx2PU33OZk2+obZ7mfjO/pRzjyrgQS
59MiYnLoczMbrfgqpx49wjyA8og3COaBce+f9GbD3a7urQbuaBQwwD7ENirokGDh4hBOjBDDJDGU
lLaZdVevqgUGtd+Ffc4yL4tGAQxqn+U1QmonO6FAuRt28mvu/U7zq/ixlr/WxLx7hDSDWDHFE66k
t3rXeaEbuGBXAd+As52EXT3ki9UxB6LP+LHmB6DJGOkZh2v0UtuzvBWBUnf/zSAXKOztq+pJpUyo
MkkR701QiBVas9B3fUzMPG9MNTP+pWEwJ6DM467LIQlppnVpQmvUlCX/8rmmf8OlJTGWXxEiKi0B
wihiJkTMTRTqbAhx+wTqzv8OirlM5QbJ1ozGffPw1IFuVDCeFM6Txcq6jLOa+4aCHihzwToEcUDm
DhV5iGfyENSFqbfHFuqDaDsS/BG8L/qV8Ud/rq4guLhxka4b4N+YbJuvochtXMt4A+VVJptyMdb3
JUR/zVyXtsop63f25/rYtt68jLmxk7C+2qXzAomDEdP60NFJT3d4/Y1JT3SgamAMQcc8XkRMFiaI
8w5NmCXQ0GOrdqVZiA8bH2zNN6FSgRYRkGtBgZD5YHOS6Umh1Di9KC4KdnrFc6ZAzOwZCULNq9zB
14et0H0lawIxGR5vyT8lT5mzDFXibNZl1MISkANBDdtsHmhrPoQJHrYK4CsfDNunQC1GRwwg4j9f
fS8XJmJT1KCkwiDrjebOB0ijHQc0h9FRi63S6ffLBGCQqELRAi2LBjtLoun1AMFygLVcfCIcoixt
S2Hru7FTCFxXaGAQ8Yxj1qOKcywbPboVwbgSlD/y8pDK1Ya3WMUAZSbV41VpQfbrnhVjqXR1Q79P
q52DunLAsBuCoGBLIPK7T8daFjjMzTEaQxnLM3DyWbDlIXLAEuvqM/gTrxLhOKi7DVun9+xXh/sV
j9m7aBi7aaTrgpjTvnSDHcF0Me1gDx1ib1EF0INzCYy5P6pmqEhQAyzGtIvkU+ok8LJvSkGtmhyl
deZhDMK3zEzfxVwCRTTkwUn02Av8OxcID5f3bR1CV6gMFJTQWPIBacDrXZ1Qjgua91AvrSJ5/lcA
bOkA3PyhOmsAyEXF5hBFlPnbZYRVi9bBzQopN9BTy8zH4CKx5JsACHIbWXPg1jWUKOPSvowCacJv
bSFoZAdPL2ie/szIMXe6NvdjFpS5YQ5docnP6jDyuQ7ttbLVXvNEaYUDF0C1zJ9GUW1/DqHW1Kd5
zsXuJ5/wI3kVlBGKNOakt9x83ZZ9jtoCafPADkfIQoFOQ0v8YKqgKCDOlWLKYsT1PiivFdWseygj
ep3R9T/rhp8Eu+/1/CUfhvbIj211XaNed0LD4PjeRGDgM9uSazoLo6KSHYsJRPQgIi9qJgdCg/pU
d40e/CBGLNhSW8u3ZZHBxsRh6EIfFKj8Tm1HcTyUQdKUJ13O0sRReJ7MLzy0Da9VUgTZS5kOcuhN
JB74HWrlaKpo5NafjCi5UQX6MWpF6novmcMRST0tq9vIjIgcxZahRZiFGwWlsIPAmPcBBwnTkcwV
bsEs7qq7EdJRzig1pQmJB4g7G2J3k/VDBwiD8xNJ4g5y04cvWaElIN4p1ZOmdMVZ7ZX8B4ZxesVq
SyUya0xAvKAPJDvO4Pf2SNP2L00xprcGp0ruiAaRaznUoHI2Kokvk2lfG8F1QsTWEqYcc+xcLzjK
wBmWomTXc14q1pCTHZdxb1mX+aQgwl6YJckiVRY7VZDeC3V8XYXli95OhjlzpD4HaXYeeeWcNvVB
yOTeitKJmCBKvEng2+UAzftKRXZjHx55Nbmt+L451FIZOWUJknqDnyOnFhvh0PWqYSEkEw5qoPFH
kCmqrpJJoq8YbWLiwircvhShTCelr0Hfl/aYlKLV6wQvcpR3T2qgk/uw0lAu5sfdpISY4VXIzznK
b/We9DY/8Lifu7yx5HyOrS6ZIjNtUrcns2pnvNa5c8hnSKDihZbKQm3JfRgdwYtrWAT/zob+Q671
0k2K0oP+MJK6M/TiwrGEUMUkJNcgIneiPNGuQG/+MyIxLp0yDcx5HK7EdnqThdC4T/puPBlaH10X
sgxWjzz6JfBDaWlS/yKm4m2uT8diVgur6g0rHVEX61v0g7ehPZXKoUqTzFFQubQ0uf6FirZot0bq
RnO86ybxlhT6S5eDy6WSJAXUvaJxaogc26lQqiYZoZvLdeJRGQannfGVJvmOCKKpQb2gac8NccM5
fIKiI8bL+sHvc86apGM4VbfSwLtcJfkhhF/joXTHtvD4Hm3AAY6gPvslGDnRlHKlN5PdTXcpj64r
ozyXUmSXRmSLErI01RsYMZ0grZxKcxNoN4cSyBuU7M0Ix+ckj46kl965LHW1hhyqeLjWmpG38C7z
c2xUySsg0ah7LKNHh2paJWY7RIUJJqznqjKO4hg8FnlynqXUL8TwoBD12ujk+yaI9sM8X6lz+h6L
k8uN5X0XBWeiancd2HNDHVXWKrFGlXMGol3xgWoLaWO31XSs0uaQ9tkvPkEsWZ2T1o1Ka5x+dcZj
nwqmKJtIf8+Gmb0m+s2cW5AqrlNXn8wMr2PpmVRuHL3oGThcOmu+LvVr8VW4HsERH0BKwJXehPBB
Ce3Z+FG/CjPcop2p0BzMoSb3HN7Lt6BeRIye/2zIoyzM8Pi3EgTf+NAepmsi2kZmG5JLYF6ZieYc
QTslD8FVJVO5vacuNyOEO7ruc8l+InYPMitk4++ER3ghs09TSAA8SuGuaO879IpKHHQOVDyts9nk
IvQPcJw5TPhGRho/oJH2lHP5T4h82PDXmChub8WxfAKJlcX1d00bQ5PBGfngpgC/vjbl5tBoN1wf
mWHVX+XglIS0kUNCweJlsEmWNvdTytGmJoNS2kvRL/AkIaXWGE5UusNz3t8KxQEVmjC2yAF9Tim3
F+qblJynEO3CeJyfZsMqosw0dKdrrJQDBw/0hR7BUAaX2MQQqRE0WwKkWp36FDwFweB2Rn8n1M9h
gEJwGJ7AcWHn8c9cazwufJZFTOMpT5yWmHACeME2r6l2Euf7UKksnr8So9rjQCAfm1XmBJGf9z4q
YlOxkzSniS0ZXFDww4VUOXo0oiphDYVo1VJgaloB2UGvDx7U6g0WznfvCXkpDM7EtReVEUTGnsLZ
sKfgrlPQVCXMNvSINZAqDvBEaHnnb6VqP6s7fFDhILeWkdpN52mKm2dPM+Zb1c5rFbcVCzTk/8p6
P1S8Eu4j8aT2bsCEMvKw/H0176ryHCLzPdqh4ufGvdDDvyWnaPCVpzB3lTS16ybaCQlcotPmOaSl
7QSRs/6rjk5845POQq8ZpunRs+0JIHwtn7vErqbGGvGmEzVHGF+N0DKypwLFT+Nc9d6MVsDgDDNM
fynJcVDMrHSw+VFrtfE1ZlrUCF39h3Q45uo+yM34lkeTKzTqM8/QbDzbynw3JE6Nx/eEcTOpNY3a
6gxzCn6EvB0GB1BtcK2fSftCs4f6Vgyt8m7QnLb2jH40g3MzeKS7S5GqKtzpNeSc2rgOiF1hTDv0
As0Uhv2cmPmpjiHByVtZaScvobCPb0swzOD+OemCF6cu7coTXXIIUSWBNGd76nHlaT7ypTFnhb3b
JV6Fum9o6clRBaMCsdp7vj0qiWvgNW2cc3KueEcqTBhvL54D3hGgKdzZctdaAQ61yFl6dzc9YerO
zDJnLE4ZOKjJOYtPcrjjavghOwo0q5H9jrOV4WpsErvp9y1BSKA6BM+/DK3BSEeXyWOl+BN2vjxX
7b5O0Z0NV9FaTXuHBq12uBm0+0ncxa0HsbQKU2H6riggPBR6VRmas3HFISLgD0V6IpnH6VeBcY7G
B6M+ZZJXKzsFZhGmzwF56AQ3Dv+foytbjhQHgl9EBDfilZu+L58vhO2xuSUBAiS+frP3aXcjdsbt
RqiqMrMycQ1HJvLH9dxv5ghoGcLRGtdMqRHQ5USGPihxPR4b931xEnw5hfdvqmLqwOE9MgE5y4uF
01ZlW/deT3o4a/9qNGXNPwmQRYuhTwmN7tNs8/qvvJvyz7eCcgsRHEq613nYI0xUuaHZpGJOEIbF
H1UVL5PCCXmDLZvmhHidt/vzayf7qc4YdOk+zleZudWl/Z1YrMFRi99pnSxNOr64+C9MbjifTb23
mrgm0GIeCvdza1Oj3pnlqX0gfmGCmUOZkeWNzxj418j7rcSZktiwg167juOXqmOvCvF/Uh45ywmw
ikDxecPiigbTiYLkhhu0qoKmLZPLQ5VWNNG8cu7ecOu2FDFGyGdt69Cgn1TtG+swOj/4xcWaEyDH
tIv8ssiW+abcPrKd2MSlOYXz0kBblltLBno+8FQ6YM942JtI9DPnVGMnE28ywqwtHwd0wt74WVZ/
Ej028nPk27zaybJlHpZfkCpqu2ZQWFXoFPgK0qI6qRZpgfCRsstIuAEVr5CoBrw/rdMQWt4b8W6c
4IY7IowMbZlH4xJVyUIl08h9rQ+kyKGOCWova2hkGjJWY9pDxep0NEMDGnnln6zvnXYf9Tq2Bnwv
aGf5UW9z+PWTr83/q9op8nwauyPAxS7EtVmW17a3ELh0w6VSwPmmqrGfdxibtIK3hneiS4h/6dmO
0H09J6X46cTPUKdLkzfj3tFifT1ZRooHqVuYYz7c+bjCAAXUK9Ejh196/8siEZPnpkffJGVA5Fl5
BO1h2s1+3BEa1k1/8a0pqrEIVU93SoaIqC6bmkczdynpflfrHxvwIfWuTKj2PeiPhr0a6/fG66za
FK5YPAxfO+mGcxEr8syX5gYFUejQwQ2kBZLJ4vOx0Mt40I093/rMLozAkn9Wg7K3OREc9OLBMD6F
JZNaWfEyoBB2PKAddo8NzB6rujvWY1I7o9STgX1TVAX3tuIGH7eIa2dTnhwnaed7CQctE51Vt2vG
uKrPyxb77QWHw5xjX50qhid4UrDdkWJH/Uz08ejmrp6vfp8o8dFusQ4pOJ4bbXw0kXkhEz7GzGki
26uQNGkFdvviY2dkmnc93ib73W60rDJjtbRo45LWMmOiuXHtJ31/doYU6b0NXnXHfGusc4V7QC/n
CNAoHu9OA61icWQQQOVe9kWIYUQr4nm9Egxq5ZdtfxrFoy4cnEQjWMb7s/2AiFshn0eHJqdvjbBn
WjDCnvVJyE6/nj4g5Bl9hZWMc8LEQeqRHKGDwvhZbfiqsTKAMku3A/X27RLz7ewP964ZIX/NRh0+
I/LTsEOxsbBp35Yx9k2I6UTeWmFDr6J+jDLGyr+LacAOifzHZMrscGbx2r7qYkl14zDgI3RbGTF+
9pv9gJtS7AVCGavxqIEaM16pDDs2Rgxf5Yz1L+pBaWQ+L1FykKTGGWqSkehJK0iGdX+8uwMWZA6+
SBSHMkPt5PZR2ydd6ti5DC0t6soOHGaG3xJ9cqS3YbkdzPaxGYmlJx2qIXrDOnpOfFLLDXYs3Z0/
RNxojg0rw+7ZjO6X4raITx0/RGvmzN++JlSR/kcuubvJsNjGaOD4LllAMP5QhHtwVjwqTSEffo20
YTlJj+18dwhNhr+rDDRYIkjc3AvRMfrdYQgRjC6/brBrCDZIMSJfP2uGHxLl3U3BAlbiLiBxX/9O
W4r8HTTacQ0WZYal2FfpvcnysMwXT/0s0911oqF+b10nXvQTY3tv2vn+eaWXjn/Wg4wKP3S1w0xC
SjKi8UBbUpRevN7U/e03pMBusBNu454fhqoMntk1f5P/GOtfyW5K7C3zXVuPNj22zmFA92Z/u/hh
eU0D8Vq5UUnDFSEJ5A7Mw2jubEJgWTQLrGcP2q5UUzrX/dWftNSEfb7FwINerPlLAA4VRR0s0xov
1c/aIVgoHvp3v8g0jMnelWCgL1yKU+Kgh3hvnHBAufZD/WYUr42M9YsOHykW89e5Chx6mH1sNTpo
OUL8YTQWXbLJpAydLW/nQENmwdVcXsdl781PLSr/6Ct4Cz9tKe69m28f6F5Eldmn/tSiA23R4+ao
/FMPm7EO8xUkbgzW0ofV3K1mJJ3Ec/Z+l+LMl9YLPkCnIrRVlXtBDzU4ux7AzaQ/zBZG7C1K0vhu
rBi0AhvG/r9dG3ry24OzPwuG+dlh3NybCwxCZL4RlX863CjhsdAfpm/HDYe9sFDskU8vcV4JglPb
UP9Fie8S++Npv+TuFyzFr+etSeST4jB3cEZ0nLhoI93cucPFf0M51DHcvVY/UNEJXLA8BFT1wV5X
PSUgEBxYOcN/zHn18QoVuE2QtR20Tmy9zShUMoTsvsu9IvF/tjpaURLWnJNEz+uPLfWLwLdzzcw8
PRjJHIyI8IIHNmaZoFIPKjOePS3wMKWnFCdwX7FslKkmUv4we/iQo8/0Avy+FYaK+/q9Yp8IPi/F
zRzvrrpZ780MFe/UvjcwKoY/kB2OdeTs+xmbyfiixK/qE3s9DXWi32ovwiFXmFDmPvZ+un+gq5FC
eYbauSxOGxpydHFeBpWMU6aYAd2YoGUvDmrPsGxi7C0jqM1doyU9i7T6tTH3Cy8jrw69C3mpz/oc
+H0u9FBa2dAE5QXxYWQO+znT80Kcve86bWTk4VV4H+rAPHAWrk2CK/hFl+H4ptVZz87sw3GC9V8r
YDaNP25GuBsQoNENgfw1rv2FI0R+DqY2HwHcsIN9xNxlpw70Zsm2vHpsz0lolzsasS4YzxtJ3MfW
R/10bX96qCmAGZipJp8/eBMIh8f+8gYPsiPwVK+NuHdhYt/6D09/r2CCWwBdTLbml2lh44bA5RyG
meKNy+uQzz/i1PvXeQnXt0LHXBrXrR1baN7BvlfHxQq1g5BY3rMgMELF/VJtWLGQYrkOpmpvHDVt
QQaM9TeBLBh/2yM7LOX/Iuynjt7BpUwiw42NPTk4u/lffayAc237zog1I/XsTE6hbp3Hd5zP5ZcZ
4brCPk3fFW1e+E24FqeqSpvtxN1bvZ2t4aFI5Ds3s2jCYedhBu5jVEgi00lmMBAxjKSuP0YfcROP
FdyZPd8wxIgC6Z0bMufj0sIfQlWd067DZgndeeKuu3evkQmbYBxM3xW0tkS7cSO0eQA2Bk/tZ2Sw
ti9EXNaXwv6pvEdbB+JrFrml55tC6/7ilEcJT2rjUm2x6ePmjQYIQDnWn8qwKDlWrvaqzIHKkVB6
H2KEkRvSwzAgYEY+jLgiVNhhdIpstPbBjKv6ov/ZEH7RkEBldSFDYEzh8r4cANWYfwtuwpuaw/VS
r9dZhgAPhEyRmLnufMzRCaZSqP6LKsLTJgbil7OuxmyYrRA24Qg0Q1TdLXwAleivJQc+d5Z7eAPC
YeqAT4S+3ZwR+JIwTF2gH/f0Qc+FljPcPzY9bLtqz9t4fUqili6cvuXRAHaGB40s9TEkS96/A9Mw
3opHbwbIXOS55qXjo1eob4G3H7S/6nV0EZSXuqjR6mRf4EnKs9aMNOOKAXFKNvNV7/eYhLvLCl+y
F7xdW8zPNY5OYezHA7Xu27s6kvbHKw8ri9lyANiEKD4TqR/1zVFhX59gLTU0eAhDymCYJ3GZxwNN
lbGz3ENxrN7xrEcjwEj/bKqwlS/tnGMq9NFTwBsGV5kf9y3SefKpSR3Eh1zcz4bE6NspRvk1Rsdc
uFl1r1YYq9duKj+BXWw8HE+IHFM8g8Yd6KMj0pFf1/mvciJ6LcygI7CzMyO86IX/sAt0cEAPUvaz
VWGBiorpHklyP7L4B1ymmz6xE6eQyYe7GN/TR5khy73T0vVN4FmvJ+EgsChrUQdWbb+g50LRG9u9
q//oOqoO2uWodbZgfID0GKzTApBguWzIuthiWUeVFinAE3B+NuLpn8TFwHMMi0aDRg8Y+z/PBGzn
7vQdxlj6s35PqKg0Xa5UgnSysjEUXSB+V2SV82Aen6d2O/fzBeQ1uUr8li4wGhfZL04IaxXAhXPk
9a/9WftH8d1/tBWaEbrn/lF3H14HtIGf1yUfUjrGxrd1Eki9RnFEUo1pJCDTRLnnZ/fgo3HBxH/D
83YhmRjyLbJISjGCnv2onVJwEpOBRnkn8o5HxWunwYuKGllBEnwwu8k0O8YM5BK8o7HjxcvHsyX0
X6wDqlv/tYEz0INiixwJsDZQN72Ie+3SaEfgAGjhrCkx6N6jl7oPu111tIZ3j3zpY2IzPKYSx28C
HBa2DfZ032bg+1Punum96DLzpXPSEqa37b1A0O43jECBwZl95KIYl302oUvgGi411eCLDdFX+cDu
fZSZsjZCVpxw8fEVCFwgdC9S1oeydr3zoWOiBHe+vVqq2/XVkKntU1cImcLD0rUI9laJs2EYp0MM
pgV4JlC++qZ1v3CBCWadpVsJYMiuw8Id4RqEgNFpBhobu9szNFYmSplx4Xt4wJld7+jypUlyJm6T
r1CBday5EE3tLKVFlobsYsMJmGceyPBeb68ScG4BTEcY28vcf3s24HObpX55c+sq8FHlsW0QFIql
C1muJn8XjRkq33yAugBi19028q0Qevx/PhUWDqEAD61tDKX+aSw5proeq2HWa2FdmHyj9a4a7m2d
dv5jZvhH+aHxi77tWu+A2SsyFjijNdeyTEpNhXRFvTlolCHiyg5G9AjYeOnHS8OPhqsBC7z7xYfT
XNWUkelsdqe1vCkV+/OJIMpo6uCDOZTHSetjG+JmTj8sep/1b4q9dwvRC8WO6G8FGttxuDiTHYje
DNn6yYvhKMWbRAe7tjTSNRoaeHGWdo0t7dMTZ9Hl0stMQt4WvUkGHHRj8IPWADJ3M7A6aK57X71R
38m8+S58TDpVxJ28sXFc/1o8E+Pc0RcKo2ArL5dlx3Dni76LvAKNCaqpLaHo01HZ8cXWH9L7GXj5
RnDTFNaH32Hm02mGNJ6wG2EQ28usRDUobSQq9TTmmHk2j+S2L7KqJUGBXlng+53glEkrkPjmo/S9
R4dWa7CKxO5O2nie7b0c3+f6sSoZU/1UFA4c7d8ZHCXYJF481cQSnFDTYjjqm1Cfj40PXSomHIUF
ilq9dAz6WHkbabK6ZkLnLrcXxI0vgEZgyMb75dyguCB+NylxZde2Suriw3e6nWNgXJlglI5ZCC7D
eHEBGCwNLvxSfIxQdyHgaOevFDANho3O6ncccLCAbbyN8qhrdghzuIDWsN6s2altX5Txz1H9DRkf
UTvse3bYuj9SKbxYbcAxybqOljualhgdT8fSPpp8wkHBLzO+ms1xxi3TFUYyeSzpLC+wO7bbjPVA
3Gvl4i/H8pBo+iehkrhqDa05M1ceYVE2clxE2aov28JrCtZLAWz0W1iVATtp9X01Y17qtfuk/QEd
bZ/tcqkSW/+z+ilgbZ9YRZspo967jcrpjEtfAXECrjE1+DCszoxqDg1wvKr97rsu7DwvFHC/WLC9
J81DN4smtLozkJ0SA2U9LJ+imMCHynxrdjVHMDqwrHpe6tjxywQBv3HlzaHcgJW7eBZMwyRYYBkV
q3Kc54xgsX7QR1S2/kCfYC0D9aFVFY7wQy1ztkJ6t5bQcJl+KjH0mQWCJyH2437CF5Q++lnXe9Ui
VdEtA3tFbt1wM8krHUD8ilen6tOZu5m3gtKy3ld3Oq0tpNv+cwlbYzFoLMWu1nwwnKyvbwyzDp7/
YO/98lirTCvPjT9GUzcdKEZHYxIxHl5hOWEHGHLpq0xvX0VtZb3Hvthk7FwMHLLB0R3aH13Vh1GK
2PSaD32e42kyLt1sXVdzOrlCv8++F/vesW7MqG4s6FqRr2u3gCHMDR1fb3QHWbu7pWGRI8SciVn8
iGriocG6PzyFmyMY5jHdftWNNTd7UFJOiXxHrUwmoQEMxs006Tez12+TL48WR8gHa0B3YGlArdHs
/QmPP5a2CrEmcRICV1DDSdB7B15tO73GUvdsreGsnMgB8YDWlCGqsGFmWpYNWg5wXdT4x6mZdEMT
agBXFqgeJEi/yoGhfO/sHdQAZbwv03Qa3AmoUhdzKiKrBEOCOGGiZNAumKlq8FUDGJwNZXbu4nbF
bVyMGSm7vY9XifApHL0yrijM0Kx0kI8Vbb8HbnCzz8YCgx20slzhDzongx6YyZGLscYNguIXOoSO
tgXIfw769UNMV6CG0m7DAsAqiASQtYOZbO2bXl6rIur7aEGoRp2Bu6vUvvM/hw3AWmgAhARBtXQv
ppX4NJrH0IMmbkOfFncAJPvQctK6OZpa7g15NT1oiS8xESgdU97o0WrkpTxu8MwpMW5gyCBvk3XV
+itlU9iuZ/RDBO4oDshFPeNmE7TbJ1ZoYXv65bs/FXm1nzO3fS3Hr1WmA/r+qXFQyDHLw8vIOnnj
brA+XFeGNTBe/mdOIjLLK1GpS198NPHb0GHbNwJaZmHSo48VSHFlorBzoPIRKXeu9rmQbwCEVB7M
7bwCxVRvGs0JmMUGcp9ZBs64FzDQFvsKz5JhRtW6c+t++ujcu0/HP65m6syx7U+hC8cs/V+hDob/
N4GqsSH/bY3PzTtX9F0CirMwm7xuxj9z+AEfKLiICQnNtowLGOCUFIQlJv3K2TMdbxL7ssYzKFCv
/pzFYbL2BU0wpvDmHwdP5hWvrt9lBqAiDjR+szE7A+nrcL0eKysTxjdDZyGne9uExMawMUYeQmEw
Hpvk2oALGb3XEp1RrR8F1O1DYlsfGgGVB6zZ0mJpmPuxRjMLY+sKSbHXEeM6LH0t8rrglLMWoKF8
2ASUie9DtBRjgztW7IYTQsDrORThDeMMfhAdNgFy5yUNRELlWGFkqEMBrq5SSwyu/3W2+2jyAPnL
Nig9bFWiKe91K9LwlKUAUYJvXeFrIUN37A03ouhdhevkHK5MQ61fquXfgrLlIAleAw1fcR4bBQv6
ZgrgAWEtF7XsIe8IvO5vNu8budZbOgx7uIXExDuUXk78S0+uo7q4EAJtzaHVwDACRfOfTdyLP+96
XLeFxzNGvbBy7ZOcyrOxzmW4rOTQdJDOa8vnYgxJybWHN8A8DqNi3Y6frg4+E3iHTa4Tg5W+rVK4
chyobqcccLGixs4zCGhsFhOgu0OFcDNIakmvfrqqikYX9UT1eeH47xCJpWPdFtFWXWAtElGtDMgy
g4yYcm9Br2zZkYWH+/wYPlQLPtVDAVZZl15sOQztwAyq/Hsdp6h5TkATnpNmJqP7awPUqU0YJdS/
q2ndJMX5KWYA+s+pv8xKY34ZAP3MmpVTozt10jn6lZXKDfD+sJ7W/uQMWlJp9W7RANaOpYUQJTOk
FLuKXOY6uKXJMcLRrQHx4VXpJQsc0CJId87VgBC3mh908fH8kNUCimr+sf0PtrCjWQA/VujoHarS
WTXnCmdc6jB9Bd+zzLivXJ5JQpMZAovSQEloSURm3KVAwwaQChDJZzqYpaUZk0V3A33pfsdiSg0G
uxNSv2lrF8reBTFdpZ07Q9IEdZLvpT4bL5P2zdZffYK0oQIrplVHr6vCfhEnowYtsr5VrMvKsYSn
HPsUW/32PG+8r8fIWFk6QuFgQtDQITq1AR/v8qBEoqzyjwoqhsXo80lDBsg87zqbHT30HwvEFvZq
7YoF3sF0jgpJXrapfoiG7mrwQk1bxcJY4pZpzxnkUZI3NX0qRYCGTnqKFi9yVBurTcvtZqoTcwX0
ug2gVLQRB7mplr29oIXlNsux3b5DnMabNn+YNYhY0V/dunlzgVtUMyaC2lwhMrFh/QVsR44QHrXu
i77ZB6epjkxZgBtx1jfyWo/y5BlPdQjoTX3CpTwkxSj3i0GeDddHbXlXaAoPDuFAD3lqlGNk6+an
4PWbDv3e5Bdhp/AgHRoNSw9eYQBqz/LGAmXJNnEi5njuzCIq5u2l1SAvEUux6wbE4qEGRIamPwou
IqmTA4JB9tVIL1vVJhVlB4XftZ8xrMw28PAhJ+tnVQMGcTBPsa4OJ+DB1jz++H29k7g2NJBXnSS5
v/7rtCEXDoZqwt1fTicvLnW2BWIswd/QD9m2ybSCKx/17lVhxMAvseAncumkbOChgwK4dv2tnbZQ
ydxRVbRsd76cbPbHizmo/CXGE2HLaVweErYeEH0y9F6adXIAWgJ9QRz8NLwayKyzSFjIJjRA0MHW
K/A4hxhhJ+S9LdsYN8lWLznDeLQQH2vWJVCstG2B69xh5B+uRgYX5ZBJVL5liaRBwsqaT5MDgZot
Du1w0/yP2RyzokhZfxzGfW3a0P4ISOX0iDcfA0DyYr2W7p2ika37b3uDmmPPysQGW4OpbYFSUlPw
aYXoskUxXq4LwHaNzVBIHs3q3S9xBlwOjixctMQcf5j9QZ2sHXHn6WboPFeoxxdpnJbNjgsJGRka
IwygTuMllVgSf8ydLWoFC302RT3/rgFCUAzvKegdAUxWIklwxWl3eU7ML1OFwo9H4PhW/a8s9t38
LrHkC4hhmvZ9KcKmcAMfeKE8OsA4ejjcwXtunlF/yM3T8VQ3zBUPFPNtKff2+jBLF/McQphLK0Rr
TJrLqMtooCzU0QP5QAlcV7sY5MpBPBoY68RTwtA66bIg9N6CMjFuLFgV2lAagrQVJsQGyVIPkdBe
VnbsatzvQ+pj5FjWqwFZTQtIyutibEVEC0SCarqpwgLCPSSbDoJdHeDdlOJtCwxgz12f936zqxyo
WqC3VC2GsUshEVCJo9LSQy+qWFNWVKxnDYdIr5vIlw8555iDAiXR4EFusjntuRnrnLZw2m26k2Qd
zKqOgNu5gF+dEruubHMGISmOHChKgKjs2pAacw1gkxl37RGDMMSSMH9oUgyBsT7gMVhpa30tPnIe
ASEjaW+Ak7DetiEt9XCZITeiNOI1FJvLn7Ph3er6DOrwo2lPVxNcgGVgocRFgUZmu5IKfQDUcJxe
YTS/Z9P0uW0kVr4fQGwTCIDwmhM3zY8x5B40Z4hdCTl45MUSJykQ3wnLJGfaktFHsEVr7jmzoIrF
9uykQPyJBL92PpgQBa7IK/FhtTxBC+Uj4GuDPPpZvZUOk0Jo5BvtzalEBMFFqHcYyPClkhZMAABM
3spXB1HaFb75pc5m0LuitCBuBSXofvm6TEUH0Brqmdm0I/JUh82QOAF0ES50fAOQ+RLcthcV0Ar4
ChQrSjLSjg56Oaa0+pbWum9XAMCFDs9pvc0GCBALCO9G1wqn3kFuFBzaxBKaqwcAF6Bady2wHaYt
W/gcGue1wlxwlRtUIz20yPRQ9F3oee3Bmryo8bDRr38TB1BIbPnRJiH8EeiQJ+Q5aQkvVcQ0+7xp
w7EhbtJIK3DxxToY6RdlvlWLCgn+ZpCPGm0gO/RiBixWF++j1UXWBpdOEGpqA7t8qqwtHCB/KgEL
G5iJuq7IPOZAh1cZ8SyNQDBnDytRSD3XTEGpB18iRAvKvYNyYYFwGYFTtSxG/QTn7YFXIPjZUM8i
EPB5mVrO74jksPKKBbmbFJBxCu84QhzoVUNs43FMg8gAtEorwR0ydjzknvnbd/2QlR29+VurJ75b
pkYPnBmLrV+lr93EunwtNo5Fj3jtmMG46NT1Gs20zRSxC9Bv6tGOLQ1Ht2Tmk4FC5ZMlgei9ixTG
6NbQoGH3FPp7xI8HVY3qMY34Tebe8SN3NBmEnnMXUsiLilG7FWxGFzCY/3qhYyqexz97tr/VDJ5B
aeMn0Tmmuq08mJ2B8j+6OsQVEKH55XaRlXEmXnVqmf4uRj8bpum+2oBsF4B1smPgFEHWO5w8ZXh+
6pkc62IT/WcwgEKwD8CUXcxmDNvqM5sWMyzxHMKlZjt4T2BKW0ctEB5Ugcqt9/AcODSm3DmDBw08
UjNCtThHLGs8hXOYHs1SlClezzoShleEptOrwJOg211Gz0O/mkFJtpNo3G/QUwrDvnkYBLjPStCb
s/Ix0i38kMGAEL/fvrhvvpOtylhfFcGk8Rtd+hcgZSBwuR8QyjJarN+6X/x4A4upb4LuhjTIr7GC
udK749KjO6wAQ+vzWkz3oRZfA0ZQXjrv42qf68U50QnKQ6N/FA57iMrZNW5hxwKi86aB6gt6s2Mp
BmhgnzV6LFVY2Q3eJ2tMLQWgDAuTseGAVO6a7lotEEoNtReWtIFSRHzZFQAyg7Sppvh+RdwpxM/Q
XHum/RjI9JRWeH7geNXVnvq4lW5mjtOp1exM9V0mVg11dWXApzTHBZFhvLZVmXnS+F3aSeX9vPbg
+8qnmWGFOtq0d3fuz7brYQgt0IkPTgvYvay/qMaRy2Q3LggIm0Kox2/w7+nAPm8jlD7ywtcFmBnS
NYvpNE7oKci4nBW1m7Dpuxc5zxCtQkJMhvGHuN3Jxo4GtolujNILNjAw90MtROEoaKw47sPgRbar
v6yAoqJtxB3X1RvedWmc7bYWu7bpikRq2oBhZD1wYeMv5jwd6NYWIWA6EF5TjWlyng7daADt7bud
7pTXWfcv84zbwVyGP72f7Qi5mlY82u7PigAZqO9k+drUQNzDYSPujZYAdIjNX8ZJlvcGg96l1HXq
xoItW6rTAgOjAmL5ZvueAzxhADlhWro4bqvbsBxGtYjXsKV7hR+FfGwMoRulwtNbub5FiqFDxtgE
6xIHREBP1Ifu1mZulD25zLVvHrTVgj7bJ20VaR71X/noj/LNa+H08xzONT6Agml0yK+Dehk6O8Pl
4NXfplvOyAyjo+PHVdUgHxHRpTgbuMupofQi6wqqg4DjGIIgqLGa76Gve5ADW833U9fJHLYufmJz
3IiyAIa6WtQ9r34ByVO/zm+qAkcwVg0IC4NUiYahK5oqXAiFZukPXVvax1oynuMobOFsGt1uUcqJ
eSP9tILtTkacccNOiapwozIVNgNBswQBi9rz0VkiPk+wLvIQ+J5B3NdmPiC6mI8d3JrdJ+hGej3z
/YGgsplDqiybJ/qmy9t/1J3JcuTIla5fRaY9qgE4RrOWFoGYGMHgTBYzN7CsTBLzPOOd+inui90P
zFIriIwb0WqtrhaSlbKSh+7w4fg5/8BaoPJv2u02d0dqWWHvr3ThW/ctzQP2ENVtO4y1lToYLnDY
+kVrYsqEQ+AvoZ/wOMBdABaNdFUYmbuMje+656/1hKY7DI8YnHUTalTXNO3N7JIvIkNjsQcp7EXU
RarrwiVPG4v8YNDXb2LUzWLRffdc7a5WwnstkR8td0QQKsXpMEkjGYx7s5MQeiBljgxkOykKJw05
cF2kJJGaDk6TX68w0j9axXuzPeNLWvXvSmQ3Tqi3iAlBVlEWRiRABKIEaoavPRxVut1Vp+f3fhBo
iPiadZNeuSVobco1cvQG51w2rqDv+9A8ynLw7JVeZh2ajdWUYPZyVJc7StektE0H2EuNk8i/kUbd
ze5Cz3B5LruVa2ZPIjd4YmeN1Gm7NLJM8lqA5KUj1X5Srayi06xNKZujuvYrtPdviiS1G/AOms2t
Y+mULa3Ok5KGUpOf25sII+qBH63AU3DVnL697bcgWFQzM97GjiR5E1eFZWz1vJmurFqVKvooaRsD
P8nidtkNAYBs/m16T65XZVztWdK3m8T3Ovcq8qOucDIpM7y9OjbJITCs1D/Y1jAqj8LTTBVCjUve
lKE4SMMm0KL0StYztwP3k4OSCpR27FZBO8TutVC1Fl+GVhq7ByvSqAaGesk5WcS1yNaiinLtqmMQ
JG/CC/QH36wVOjHhoAyboCk78z3zC2qXIZwsmBZprTRXmUA01AmFXbGIdCqu68rLjeR6CJMSie1w
EPEK757WXrdVqpAmG52Rr7yaihfZtSTK10Dv0nKvCjeGSRNJnu8C7a6ABbhyE/frVBZu4aB12tA+
oqLEYSFKu1ppWhGZO9GnZbLPEgHzLOW6bXq5ythfdttda4XBGVLhaqKAUbEoCI5upaFRlLRpDngl
AgIw6omW7xDnHtxlyHuIfqwlR6G9zY2uHO/YsX3AG3AS7TQLg8r7KBJDWbmmgGMwRJXO20dIirVR
SKtkx8si+0dDSZ0yoU+HalFzGPXbiAd/CRLb93R6O5UdLYcq7KulH6VT1S5XuheLzHzhyXmpraKy
6f5wTS1XZXL2ysoeZQ+K3EMT2nL95FbIfN8rpaDOhC1TUfyw2rrnVcW9lW/9Cr7RVZs0oBGigafM
0ozzNGH3Zn299DsfEHs7ZCPwhLQ0JYUXxTAYV51Z1h2gSz+fYMUp3ENEBSq0b1BYke/VPu0BnWdq
xThVhSfvmBRjTDdXy8x1nVD62pd6rOVLTW2Zfn41PXouUit5qqrMT6/MflCLbabnYXVVt3loXQej
xNlo0OZMH9NWleghJdpA+cr2VWnrpRTKNlaqVeEqsuyMdnmnaM2dm1m5uc9yjbKDFyX8d5aXqfyQ
hWWJb6mL+KlTuXFl7yLWjr6qTY8WBM2VBv68GWuJtJAr01O+SmZDa3Qy2yg3eqQV33QNTGZtRFm9
LPp8BLxDzU//4taW2pcLt9DH5kkbJQTCVI0O51gLHSkmK5OLfTdOXUM3ULPqNYwbrbtVuC9vOkX0
t2lnywNgJqv21l3l1eJZ0mn8rLxUTsrrJHETamZd1n2puqSDcGvFhkmrMqLXrsOY83Bp6A2cmNpC
9UB7u3VpbMww80GVKBq+sPZIw9BSQ5U+RdGNAbhKT7xUsjfc9o3uvkQj+epG7crM2spjFDxWSRi0
N8ow1bMHSI7SIivcEH1iiWPRaaYNhha/YcgrXR30+Blu5ggiMI4bOBZ4p1pXLg4Paz1sdFQCAzl7
hAarU5I3dYaikgOJZaDH3h9uVpWKo5SyrC8p5wzWAdH67CWAvadf502geK+alPTGmvS7o1ADP7V1
sizIiyuOI5yC+1wD6WbbqRI9a10JCqfIQuiLcpKVQDdY/9GqT1rbXfWVm6t7Lwz0YqNndaGt2lbK
vthtyt3Yj4UZHuw2F+iR5TABnC6gs9q3Oo+ntIq4TSw7j2iKelrq7rJU0UBeKGKUeWT3QbFyZTsC
GSHcMd72Ge8xYNWhQRc/13zL6QqNGlVS9QpP06aPu3VsKW6x1IIs6l/LPhb2QrgWNIYI/iaVCzdD
WsrVQy/cNkoZw0cPeUBsazfdF5XUbfIw7bYeQPl640VhJa0lrcyQtXcVw6Oi5FGZpVxURcEO4lro
b/U+zHK6+yltsqrXqop8h+RrY6uV3G8TpeLtqqQiKB+0gCAcAWVIzUiJOv85aDMdfpnSkvmsUnd0
UfUzBbXNpiJj3pt+DxuYG1KKt+UYgUfz20Rq1r07lNIuTYVngWFINIwagj4Int2wxKlep9dSQQ6i
wQlGJDXVW+Er+dch4247JHbn/ajaitsbHmdxGGs/e618GWhA6NXWU59Znrkawiq2oUha8GcBYHS8
FEPk65Id+BOAeTL6xsGB6m+S1Y5sT8yOuqAc+zzaEZVkNUj0iP6iXpZsKJY+cjEWt7Pc5kA6jFEV
oLW7fFCevXAYyiuyTtVcWqWViSvbcuNw5Ud+02c3NFn9pFwokTJ2V3VV+MOGXr1ZX9UD6rrLUO87
g8qX1Wo7m/mk18Fb099Fce4VW5vDAdmkMkuLZ+qKlnHdp1ojL4fehZfsmS7vyEoKgL0nftu9myxK
HlmqCuPMy8YElGusgo6JVRTwhz6R1zLdr7WIAoo4EJUB2Wm9aIt7SnV02QQ6WIVTS5Ec0TIbdEqo
vVyHa5TyvB+yOWjqPlODXqJjZcKs6dzebh6rNIl19pwIzPXQ6VkHWqip/Lu8Z02vPE30jzRAxKpK
RnmP8Gy6FD5vQ1Si6dMWdQ5GypA95UUzi1FA+LCtAIpDDRawfdDCOIZa1ttDOcVs7AfJULX6Natj
X1sORZ0FS683cX9WI/bLhpNIe7WZ1wmj79HVS3VdAhvWmgrcyShSvlXS4LmbhlXyTYx97T64ek0J
PhFZChchiGhLaZKbZnciDugvsDpT+nxN4vtxTYZsjJfUWX/RYjA0WSg2EgM6aecv1mu9K9mZZgXo
C+AmR+W4csJlDntikb5oa3IK8qSD9DPof3xSxqv+/p/88/csp8vn+fXsH/9+m7+lj3X59lYfvuX/
Of3V//5X//75H/mbf/7k5bf626d/WKV1UA/3zVs5PLxVTVx/xESdb/o3/6d/+Je3j5/yNORvf/vr
tx9JACG4qsvge/3XP//o6sff/qpOFuxH6g1ThD//+OZbwt98CLK/bMpv6Y+3v/zI/nKTlfXbib//
9q2q//ZXSYjfLAXdextJdVkIVUYRpXv7+UfWb7qlqDY1Sv4H3YmUH+VPf+c3jA1xNbQM2ZjUTCd7
tiprPv7M+A2flElvR1Emg0nbVv/6j6m4+6kh8nP+/x/ChTNdE96j6NtoqoLUO7E4Vz7rtUhD0U6a
m++wKeN1fldt0noBcAegxooL1Kku6FYJeyYaREAyV4RA0KARnCJzuweKJRpILwH1ndRJXgUcB/JK
GnOr3nA35nvugvE2oqu6srzUHaiKd/U2LjOUshWhixJEYaZtxZjqX3GtQVG2QsdrG7U1XGfFh7Qc
hABL3dHsQQlIyjYb0mHdRoP5bOkhKWshovBH0jfV71XglmDjUh1UXRtj87DEaYeKOfXCKoSPRBa9
adOaDkZRovC6JPs0J9mMCEQzICKqY204Joij1Q1XlsdLNUuytrmyUtl4zd3ATGlLjrx33FJZjbU3
wFLNzfx3kUXSC3X/8AvJP4eAqhr3XVl21osiey4UZs5jLCcGzb+vCqM2Fh3kbt7zk4KZCiuV1mTH
2yJGpSIALh10t4afynteNOmylEDpjM0YAw/Hi9cGr2fznE+sEV2RSo9B8hde4R/qugQHrWsZVAc3
j4xt1DUvmefzwujVPv5diuXkRlLThIeh1Q4UyWsT6I/c+vJzCW4D3ksnpDXHFxjXURIteA6w80XT
uYdMtkpvb6TkIpVUpK/+EEn3SpIY38eirdQrahfBTZeZ/I5w2kPeTWVa37S+EvJaISHbtKo33gQ6
+UFBAToK9PGalC3SHL/M0yfDduunAqkNkKdhS9WrFICp2S+4oZgyFDBRRu0hHAU4AEMFXiM4+qEK
Nkm2KspheBJao35vLDW4Vzy4L+QUoN6SErRwkY+PxK1jsFwJVCS5jOiFy20I7mIYeecvhZb16YOi
UbM2lC6NV7UUa/pmqC1KLmUwFN1q6JnK2rJtOBF6mPp7qfbyl0qn9gWvcIxH8Cpu+3tITvQ29mEI
QyVNYDFUnV/Bvm8Qhx+NNl9l9ZhemwH6DVpa/I4bS7jR0rY7JGMXVKssMKM90j4vUWk3GZei3jmJ
mbZXvteHr5mSdfcxJUUnQOTl4LGn3BuMDm2AW0X4lDRDqy29IG0Pfl/3N20HeKsMSh0YLcouEsDx
QH/LQ7+kXkPtbPBMEMm1DayI58E2yJL4nb9j1g78lboDkZS6Wrnqez9I7wMt1NKFNsZQPZSJRZVS
cXEEGheBk4Su+Q0d6OquHsz8a5QlABcqb7CjbWnFOqVmCY4nyE86eyM0l0YU/ivPS8Cuutr9bnTC
LwA61OlTlOva48jj7Y/Y6+RrTHNyFAS9etjZsDSRmh1tGCfamBpXSZhrXxK3HaVNTPkXJoLG2nRM
2kvoQks0K9vaJFkcezIgOJ5p6vKv5OMA1Z4mYGjW9RY3iWQvyzTrRiSzD3pngkyVtBxzzCaIv9E2
lhKnjEaQ5llt/+4FFk3Oxs1kp1R6eo6Kj4BEk/vVna2yj/I49TZlGuowKBT1ug1DbU9CUd+ouOF4
iy4W1dfGGuy7UlPc11gaul0r8mJbeUDG9KRqVrXmQVSLZINSb1jm3i4a1aF1qgEG4Chlyjb34vGH
5GU22Pu0fO2NMnv2RAE5O4rybI+ZuvTO2xUGmSrDSfXoXd3U/QDbw+x89yYfRId2oSjBrddu8xRZ
lrXR/Kj/0QyBvksbkp00M7qNairU8LhcYHJ4mnqXGWYB4tdWl7xj8ms/GMZ7kY7NwbRx4FCLIn/M
+Mz7qAmbmxrrDHjjtfSd97K0SVIS+wVFstjpkuCusFQsbkWB3yLn8/eS9tZDZsPJjtR23MUJyDsx
JFTmvE77oYVJA2fDc2+rxGrlRZhZ4tGrI/+hFUp2rftogpVxN+wYs/qj5rW8MjSfd1vttu6WwmCk
TbV5f5OMFfRDryxp1ALw4OTlDbSLTbdYR2OR/a74UNEo+oy3Wh55j4mdUEOV6ryCJ6NZADIyPMfu
1E4P/sijrpRhFIJw5uot1paUTDXJSnW3FS73+9Qt2l2hTEouaWFvE6Mc6WPzoyjN5cBRrQK6Vihp
zUdzVaJM0sVrT08g5NMbKmN+VG6/xF0lJ4DtdEwUy6iCoDOE1kDuX0r29TBm4tUKreJQAfsCrBvY
DXws0bg+hL+h2TWm1e1EOfjv3YAKFGyyOLrv4wgkqRjylE4hl6LutLoY3gM9cF/BIdUHvUaYYGGO
+JnyvNFqgJzwIcKskZ007CeVDFkKF+i+tzmIuokN7AaknsugLF2x0Vsr+ZppCNMuctczDnrrNtt4
0Ad6NLVe6ptKhEF5lSn0fBYDdQhachJl+L0M7k5bmCIo3o8SuD/zomMB50lb61hxjTsW/xFZR37L
tk1qQp/ToNTXAyvtja8+F1ecbXTofhTQob0ES8V+OR9rru5GLJJw+i66bQrNtGaCYrFEe7SpjK+a
C0XAF/cDyFHZXGdIAikmxO0KDUXT6v9FYT5VmNhs8Z9JydD8xUu69cPE6iPrvYW7Z7h0svqvIXC5
j6H9S+n+IYBiVmXv9efc/vMb4f+7RwFoQ43c+T/+kWv/8ihYVfn/+a8yqLO/PH5L6+z4QfDn3/3z
QaBavyFQaVh8Bc1WkVdD2vDPB4Gm/GYh/WjJBjpRCChOotf/eBMo5m/k6pP9j23buqKY/Nk/3gSq
8huvOtxaTXN64LGw/pU3weydqMs23qyaqX1sCUWZZ+hSFEYNZzCp8tRGhJVW0DA5mpoT223uL/1L
jEne8UjWmHukEaM/Bo71DGV2NRnauWAjF/4fgLVknF9vOI2X1OlXEnyRegkb9cJvMHuHzH8DY/bw
UcsEuwuhoxvgJN8GODcLfPzeiu+oHtTrybwbQtOFkNPGPjpk2O58OZMdr2gKTdW5wK0JZERrS6gW
7kF/rZ8USjwv2Vc0upBXcsAm3cfY+qI9u7kkyT2TMJwH1mdjJe+vapLbCp7Mc67dyuI6BvVzfnSX
YsxO0L7WJKQCJx5J96y48Pig8NT01v4XUSxkGAUIQx7q029xtG5ys/e8poO3FmcGFaUxfJda86bV
qI2eD6TMboSPOePhzS6UTU2zxLR+jiJB7LAkqyCSdgD0j/fiFTjFbfUm3QDZFDoyAxDJd8GtuNOf
zoc+tUyOI0/78yhy7HrUCyIiVwlQI1SrPNRdUqRYhuSCyZHyy0dDqk6jOGHaqtAUXZ5NJx42gVvV
MfXIJQ+XwDFAHmYO5iJ4sA5LhA7QR9LfSMIu7L7ZFYhVyOe4sysw00wpTUriuqGgt5QmzVWgjUC6
9A5doVRTx20nD9UtPq3uIScrXJ+f4pPj1k1jcgEzFfPDzuFoiumqNYNrwgmnZWYbDN+E1lj/fj6I
8suHnEZ5FGX2IUeOb1JYovTr5iVFvwAldeAeVzDhl+2NaTnRF7q8/gptbe9C7PkZ/jHBR6FnH5Z6
B9X2ltBa/VKTEdIdvbBBLk3h7BOqqJj6sUKEAG53RLNCmPQ4qaien8STA8FRhrtSI4XVZ9uwbwc9
Ab5RLyQFp1MULMb2y/kIc5nnn4vxKMTsM3VeB0pLJkTndNxE9AL+MO4QVrxGwmyPRt35cLN5MxRD
Vsj6JntFck0KeZ93d5PUEZB3xIJ4wyygNi1lcOAk2hd22IUwH7YtRyucFn0d9wF19UE+eMG7yH+4
4tv5kcxOyJ8j0TEpxQOT3GN+QnognYLUNdCJCB5sesOWinjDbRR9paFwYdJmO+lnKCqoFvkPJlLz
/dpFqFBZGZPWAgut4pe6NlEWw/1W3Jwf08lpOwo0WwttXVhkWHIIIBlREdvcY1x11af6hfPn0nim
X+Po66Sx4eXuwHgm3Z62g7eg3dgRBHvZXp0f0Gz//DJzs21aSBo8kEmbKnKR41CTe98vLyy1SyGm
dXI0mECSmiI0CZEArlLDr7V+4aOcWmgayugyKuzI2c8fZ1ZZJfU4kE8MULhMGTkL8z7vIRpFP7r6
7vx8nVoAx7HUz4ORw7iAWMxgChhNCmodQ2Y5BcjS82E+fuejXPDju2hUwBkWL0Fr7suiCBmN4kyA
+t7QIEt18GNL+R0RiWWyAdBZvgd39nt4Yzv9LriTl8B/l8WlhtCpVUgixebVePGSkH4eq09JLIgk
wO3ptbTVl9Wq+5btAEA58L6upa/jCvW7zUXrol8U/DkAj6PO1n5XRoBE/ZCvuQvvtFW/RQjqNrtS
F9HSeDg/y5cGOFv8Te5BvpbQymkta5UhwdiMhdOnSEG67+cjzS+Rj++p0/jmlUi7hwn9PJeDFFCg
pprtgO7d8Jg/AKxdmRua7JP3zIXVc2pDHAebLVLAeIVuZtD0fKNECE5bKjLFFvUpjNXbOm8uHL4f
p+tsraoyEArah7phcVp8HhuNrUHPKFc76OyM62hfHNBWWYTfJiuEehNc9PU5sQc/xZsNj0Lt6MVN
j6SUgf93+YaNPfBX/cIkKifOrU9hxOdheQD9rFopP4aF7CgKu5ijml/7d/kayu8if2C9XGh/zVPC
aZl8ijnbcl1uSUJXiYkQzzJ90pzsK6Ra9FQUZ1oqHpl25wx798ItME/0f8Yl2VAAxWq6MGdnNDLN
QkKGEPXS92bS8cC1fiPhc9VbDjo/TnU1vXgvmauc2hSqbOIFQcfSEqRYn2cYS56+G0oVUvNhckUL
dvpq3P0caepcelOcXDUUkS3Mq1VVUWePXDUys8x04ZrUwPLhSJUwQeL4kjXDqUVDMXuyQ6aNrs29
q+NRB5+WAfBokBgYqbiiTXH+KDl1NVCss3iV2OaULM7WJbXZXFaAdjnyDnWuGz4V7uL1wrw3995O
e+odaTMekD6/yrbmXbC+NI8nDk2Sd0PF08oAqmXOwltqpshqDD0tqa0lKC6aNrGTFEhAGN6FLXjq
k2lUmriDdHWqhn1eH0bbtbakw3Ox++53PUeB0ZO/BUK7EObkiHSZyhk1LXrOs2UY5GOhhBPhDi7M
xtdfUpWGTbuzvbfzX+7kQYnZDgbTZKrCELP7xtB7UXaeHzniVtuNS9+pnqUHbWHd8sWeu/2/WNb5
2NTH4Wabukk1S2kbiTsH2fMxcSHoDxuUwZb/5rBm82dZYUBjiDjhlf8UbMd9u8gxHZ2O/2x92WhU
nX7e/L6hToYFFNm+yRP687IIc5I7xcgirCSNjbRH/W4Dn2mj3XNw9Wv4fQ/2PtpBs92m39zHetfg
/aAuJidCJ139j8y0T62g499o9mGTpgxHgICRo7noTTmA4PbWlfnVRX/MqeAXLHqO1FV6D/HyYtVw
Viv5+ZWPZmP2lYeIZ7aAycXRjRJjfdUdpgqN9lRi+rVC/atetCv3VawiH361k341r85//lMnHjAV
TRiaULELnp0HVWnbsUpN2DGrYAPTe9EElzKM0yF45H8cPOCbP3/wKuHYNuk5Ob734onrwr4/P4R5
Me/nHNoKhTwgIjwiZwFE37VDI3hBaPBzV9z0zriNdvp2Mgmst72D8O0LTetobV04eqYf/MtSPgo8
WzgAMjkuSsQdpfxLb31R1bvSvGSJdXJxHsWYLZAQ4HfaBsRIr8srBYXaRbCSHA1B/YXYSTtrj22a
U66TC8+Hkx/tKOzsVAAG2gZRR9gaifQR0dG+v7DyTq58QFCKIXgyGPNiL9SIvioaa3opTB6u7RZ/
lE29qS4M5GRyNOVlpA0msCtjlt9y1+exZCDS2L+GT/Iq2vsAG7bSampByO0Cgd1n1C1W59fkqekz
QOGB4CLjs43ZkgwaPRjMDAuMBoR/A0jU6pfnI5xYe+TrPO0ondmmbE3Te/QuH4Oh9oGh0mOpXmIF
bjA6QWV7oYR8YhjHQexZ1lUKm4H4RoBEFrq7+6a98PY/tXUF1XBMfnQBFm6euQ5VqYKhlAOE2J2P
lxXo8IX6tFBTTj64swuECG4DqD0XX1nqdLLNNq+wdOB3U88NvORsY0VgMaVMnp6Pa29r78Nl4vRr
Gdxk+oh/wHVyKPfmc4zTPFqnYEcPDdyyR+PCBJz6ihYbQJ8Qm5jRzdaJmjeGPFboW1fGeM2duWl8
9VFCu+pfXyyWYdDtMDS60vYszJgXiihVaOMhIn4tpLUOeT0dt57zYSYg5a9zehRndiCm4LKVuiIO
MkXyA7JGqBdu/afyrthYV+ktZrFLsREvgOviP1DuWWLPcVAO+cWW2NRKPfuLzD4ut72lIdgXkKvZ
1/UaJ5Wl4aAAS4kJte+thHXGU79JsYW4SZbDttpq9+HzpVz71NEjjqd9foh6rReE/aTme0tegQrQ
BMpFQ+ZGvUKZlYKg02uY1l+Ke3pR/fNrz44G3tZGFEyDp0LlhKjSBJWNbMIlM8B5m3e6d4+Gh4sX
H+H4CDJCXQE5ghjBOr8qr6EE3XQPI2c5h+uSS/d9WDdXICRhkB8uHbDnx6jPX2qK0Wm9JzPGwnoU
uNgWdyFYw/PL+cTV+2l8sweMlXhQByNixCjfpCE6CPKX0H+CWHgh0Plto08g4uOJzGnYt5AJAsr5
zQLqY15eyCJOzxZoYsNQQRab0y9w9KXUsYahYnFZtOG1cINlRjNOoAd/fr5OD+OfUWanjAUJCaki
bos+/5IGg1OW3vJ8hFM1Bz7JP0PMDhgDzSYliAlh3KsOisX1AqNyB3WD5XhI7y/hmS8NaHaKSHHv
JggogWzM/oiUuzJ/Pj+cSz9/dj7kQjZx7WQ0cioWLDTcQR/ORzi5hM2pna7TDVXnrRXL7oGO9miq
Kq3iiNpf1M13qf7iUVE8H2iail9u06NA01CPVhjMp9BtQZA5PUgP4V5jueik2bs3yekCPz0f7PQy
OIo2W2ltoVsdJYfA0TbeNr8d95T2nmHJLQ2aepQVz4c7uXuOos0WHaxZnmk20SYdOCS4SvDzv58P
cfrmPIoxW2qQi+K2tIihIlIt75IHbQUYcCWt9FW3gZDiBA5ixE5yx1MYSeQ1jMP15Xvz5II8+i1m
C1LADhVKyW9hjgjioeWlNvH6/EhPpP1QBP65ImeX01BVuQ6mkIVC2jXVZPUNrlaXGxEn0ztLBvmg
UxeydfXzggzUMS+LlDj6bXsNsHdrrqIrgN7LqRWBHMiFJXly5o7CzY7wCnYPKk/chUO2H2kxj9/P
T9vJjXz082f7a4RdDgdBYjiqupXifOWjGK1U6FYFFyKdzMmto1CzzRVkCMI0NTOnbZT1ge7lytyj
v+Ft+t2UkU+wGOMhWV+qnl+awdku0zreiHbDJWiExqLxAP17j+fn8OQ+tgRlT/0DYzTLV2JFcl0/
5Bv5g76Q1FsdjXZX+3o+yOnUk6a5QpuIq3aea4eohmmBS99tgp6F1/0dUOKN7Ig1uiIrb1du8fxB
xDp2sGRZJ2vw4sHtpebfqdPYlmWcebnV8VGefUIOfcjm0HAc5M9QseVtRR/CiA+hhiPCJTDVqWk9
Djb7cFDPkzGaPhy+k/h0PSWIfST2hWk9uSqPo8wOyKFKe4HaEBWd1243OONS3qG564g9LEL4Bov+
BUHIA6SCCxfbydEpACWt6TZGpPzzOWLknGW1xlSa8XUVvsTtdT++nl8yJ68zPM91KtiT4/ocNZJW
XTxa0yuYFpy1wWTvqw1ES4l5/UK5vnhWnepT4XZsyQLiBG/CefLc10Nd47POXH6fDK9xNLtJ9/rX
4Qv9xjX62hvcSM4P8fQs/jPi7DSW4e3Ds2EWtQzlvuENHURM8oYL3+qjCzTPQo4HNjuFa1tJ9Nwl
oapWNYd+elteyyv5OdugpXsfPri3yKI6dP7vmsfLNZ/pcjwXfHZED7VW2tKUlOh+tM8y+bqyi62o
oWH6uBMVPPJ7FCjPz+sJW2n506ec7XQXKkvr+gSdbAbE1riaLjmsW3jSno908gtq6tT+AFOnTwDl
4wQP6vEAtWza5UGy6SosclpthTaDcz7M6b0Aj5BSHfhMMa8Wj3E6deBIJENU9WBXOm5RcOnU3XNW
4NSRjg/jAM7ODAfkynFb82VUnY3+/fyvceoyAo3037/F7EzzVaQSkNvmt4ieTXEbFw//3s+fnSqp
1HcimLIgz26+uYH8EjfWhbL4pSHMcrmg9v5881Uw7zz5MQ8vVFYvBZhlcnpVm2GpMEd5BQNHCq8A
9F5a3icvMrikEOpsAZx+tqENLUSBryHtwSx1ZW2Sb9ZuqqFMzW36QljnOuNq6lL9Lyr7wtZ5L7MG
ZRsi7ufVnhWD0gx8Iic33gX4IANHXFTkLlT/TrUUj8PMu9pNiKpp9GF5kYqXyMXEEHs6lB/WbeMj
eIicE9rG+7QQD/A8UYcW4U1SulijevXq/II8ub3/OeCPtvXR+63NK3RD6+n9Vg4IJX41AhSzoDud
j3J6dx+FmZ0i1SiAkxms+25nbaasPN9PrUbKVCtvqS/PR5s26S8H8lGw2eLhu6UW8Cw2Wf6eYHut
hi8yMhDoKV7YCZcmb9opR5PnVo0hQe6ivKJSVkWpWx++dQiCnh/OySgAMeGb6yZkg9mZUZR+1ARj
DbbUeK3TV/TQUAIWF4KcLIvbR1Fmx4ai5HYdQJgiff2Jly2NgxEusZV/9PpVhkj4DsSxuWrWCo+B
GJMkNMURuEDEV0Zt6unfG/NsHyaGyJUR0z4njq7ljCQMDLuZ/nE+yOnc8h9jtuR5IRPJB5iXYOUc
6zC8VOAx0rV1VS3tzeiI6XUKyEta2xfzsGlZ/LI+bVkhRacBAFDi87JR2XA/UbyhHm0i5Ex9DGgv
DO1EUoKkM29g4Cw8POYoQFpHdd/rTKCae7SifLWQcMtMIeHlE8WUDmaBy1clW2sUTNCjzQIk/DNt
XPaQGZ3AT5mCDmF2WUJEeqKALLQ2Vu7yrmgfc6RyLmQZp/IZgGiggKkQ6OIXzsJoQ4yOYj6FunE3
+TrZoBZ/FaJVcKnxfWI3fQo0u+GTzoxaM6U2L48Gbkz1i9XES4+U+cKRpxm/HkPwuYDb2GBUPlrU
nz/zEHhFF3rYUKW5ii6P6wVDuhpRe1IXeq1BPM2HtMaaEhVp1GwNSX4s1cr4MnAxdYvWjBD99dsR
BTK0tKz9iJLMvV9GwxYNGox0USpD55WN4girrV7z0Y1udJYC5mA22m5piIVCBGHZsaxivO81aN55
jpUe5hs4Quid3t0HBodKYCbFTSOodCuhlL5zAVrNAl0DyqyQHHcZErjLvm+QUu7RLk6rWEJhD+mi
zioG/HeRNiv4r3XduC1SlRKAVq0310h1YVE/yH2mLJQiFjU27ujxaCjUKBBMwbggUBsFt9ZYWyBG
k0hA1le7NSj65CoIkuFrgrPpnjYhb/XYNLznrLNRv27zWnnAh14cLHv4bmcNTfHSKJZVUasb0QT9
Q50G0a0q2/T1PBy5URSwnLHT2q2COORC0WO8EN0E9ilaou2Al49WfE/klv9X6cvJqDAerksElbdI
+fAw60eIXWWlXqtWOkoLYzCxzKjjsnxFC9X/0eG1s+1LX32oG8VGvlarbkellFHwDUv0vEAiok9g
KD2ljbHpUQXktYAnQoYQf4Wgqq/2/bJDyeOQqKOBVZASmDdBkCO377koJ290Wxruem/AWhG160K0
eDykMZbkYSFM5N7YTG9m3uUTN1439WsdqbTuOhSqHq889EhQ0PIFytKKX/j6OtSLodiPKE+o1doq
JA+bNWUcG3zRmagDxA9zneBA0y3COhThSsiJeG0lhc1oj+GyHvhmeDIgJiZHOc6TQ612WLbIpr6p
mb79mET6Y9hgc4EAibVtUDlboczRbXQz7LAHl6J7NUjjOz8pjINpWPErrMTkwSiadNlN6XBStNqD
p8XKzoXEtdbdRNmmkR7fKaHtr+AL/F/2ziRLbmPLtlPJ9frGhdJg6HrtHnUwSIrqYJEiibo2gwGY
TY7lT+xvdxVf0s98ma//OmqQCkblbrB777l7m2eIPP2+SiGBZaNvYojuhYSLFKm9l+fqcyImHzOP
PzbtfmhiMK+zzS8iXApwcV14EOGYf49kwo/Qkyi/RzhmCBud7lwW6+JtTVQOoDD74Oz0LqI2Iurf
MuENCGyMeaxIosybekJC6jsxuKEVDUs0l/3O8gRINkwFoUQtI48SKF9vfjShH7F18GBcodLtSKeB
DW3tz3gWF3hOFSTioy9LELyJre5ImeJUKa4UfAhJME+TWAfHtUxt9NgNiXnKkr74Sfij96gmMMGq
BbymG6xJYKj6U2i6qw/Ij/XPbdXA1wLDeDX6Vey7GNXYu2KJvC9BA75kLLPko9N37nRZwjl7KHKJ
RmhOY31HbwsZfD5n7afatlCiWq/GrdH2p67zfH6yUfip9pr8pclEAcJhyl/GRfTUZo7LzaDugCiE
pRlPSHT8R88M8TNHgNwEbtsegigtnhMH5Y5fx4iJpzAG5eBgQ1wH8d5vkvqRs2i5FxCWzjKV+X3g
1GIHQco/AeYkmMVB+KNPJ3twLHSy3q/S4+g48TGZ0v5hKVe9hw4KHwCu9C5PZ+c0RUt11G0pAZnk
+tgOAd4JUIhQDEJnWwDi2gWdttdt/ESfla7dbRTX4yUrg4HB+ZQdPG8we+AwoAhcVVyKlRdzswDg
s7lH20R7AFXKJE6hsPoj+3XA28YfbQGuZjN5WYROukBF3UTi1UZywg83Lx9606Ec68IyRjm9pN0T
+JD6qleK9wtKHnbKmvWYi7jbVZmG+A1purxXmDEecpuvr7URw0eHfbd0ayrpH8ZlXUG2Kn1BA9h8
W9dq+qTzJt6NXWUuNm6z4xKlyInnPMg+WQM8NU+FDpBnKLn3F6mfx6CPPjutYUZogyJB+xpUb6nE
9NUYHzif6FhoQLvgvvmmgfoIceVL1+VY0luvlB/CJps/D6J2YNZ6Rdhsy7aNgQOGZQ2QUnflLgf8
+Jq7ysVGsRSHCqcFUEN30keZtsuzXT/brh6P2inmXwKnscdmqbMS5PbgfkqHrpI7aAPJh1BRgG6z
KgvfiqBznznN3WPVd2BNHTovJE2Tx6pFgheaBPF0uLp6L2pegjAwPO+cFl51EaNBTiIac5Fj3MB3
XlBRpdNU71GixfsuHJAaJkuMGLVXHbvLMY47NxEP02Lje+7jqK+hQJwbXzdfkb2hm3X69dE6TYiR
OcwPmVqKR8MpCDs8w9vbQEV+6mCYnqGMBBdQ19nB7xDX6cpMJ9gZiIqNjt5m5JxStv5mqOaY6IAd
H1ysPqc+HMXGl1Wys9e1AFsN46EtTPeAXSwBWcQLbDBtuHEnz5w5Beafw2EOTzpMw49Tm5VHma3q
C3FANjNUqNCJDpIjjHdfO2e48vS6XtZukudwCqZzXCigEZm0OLRH9OpKQ5UuIExuGhdOdu8Ax6gr
3vJz7vtstPq4eStTfU5S+DVrKWHCchEBxAFJ2uPMSHkPA+jOwubSpxBmA8JFe+GE/UnCZqq2axUQ
1WjgMQdJqU5+DH+06ZP8bKaBJWDHH1ExkJj83sDoRKCsqvmLrDL/gYQ6avdA1d9X3gt4xdtib8G9
YUMS/kU6hf8vT9Q9gtLkSODIKToT1+vln0q+LljJDs1IZwPwKnN254n2lOOd/OfX9/+/Qrh+FmJ4
JJTY4fl7haCoKU2h0nrrIEGwziN7tf/DZ/gvKnI+BbuXxNFvIay/FSFpmw5N2zioIncoi87p8lAd
4r09uDw17orL/9RG/C8yMX/9fNdv+U8/uKXqJu0u/ODCJ/au/ft1U+yIyR0iljL2rMen5DR/i1L/
G1zxD9fzrsHJ/x5ccWzz//Of4194Fb9+yG+8iiB8RyiMZsKVSwFCUHp/8CpC/911zxcuReAqNp2v
sZQ/eBXeO//6muQlI136cwG/xt95FW78jn1RAgcsGfCYUoTafudqPP9a/v4zhh0bA7wi/lQmU+Yw
TANu4keSKCXrm399xYxtCTJH44JZ4C58BuCrqj3KzrRln65pBn0YApH9EqSrwL0Sudk3JymH7kh5
ZNI7kQ6R3qnZX+JjPQ5TtNeG+fNujmw7vYY6mjmQWEDsl7uBGDhiL5GFRxlPK2+6RLndZXRjiKZQ
gmKGeEO7sEvTdFRRSsxtcPRbO7PvPbQ96CWgkHbXoI6xT3kg0Ic7Ha0hh0Zatki8GdyGdsqz4hc/
qnkaEoHF3bqZ2Ecx1D42ZKGb/04HGE7e/HWFferveRjjIYW0Cfh+6KflIEVfTHel22cvCjZutxdd
Ic37FW7xwBN4Me2OKf6AFnqskfkI/hn0RcLjzwWWVH/Thu38Rq64+FIu8KCBZHYeh/Q6JQMWGbms
lH1XLl6wlkEC8LWdv7ZLjs+z7GHh3gVL2Rx5EOqfAmechk3OvXBdt5NucTpJvUaPirohz6cp+S46
W+Eogr9k752ZGxsU26HQsMZnZe+9pOqXnV+0CZenOqEiVKMJPsRpNad8xaV9U3XeX8U4HOKw6ZcQ
6fW8DM6OPK+InszQJj8nVEpIuflXaE1U8brew3rJXwY1D89llAMnw/H2OIXq2S/r51kpbHOJj1mv
yfp+W+I2+RYJcGUbw9but2ydKkxUjSz1K9Svdn7snST5FpkBh1ESO4jpRJnH60VXXu+9NGHE9XSF
PrTsIdUtzmX2xim2rwXXQpDXXdyADh4l1kIF6XQ+9B20ud3cAhbMqxZ57tIaGP1pjqqi5ruN6aUl
TnaxYgxXfS+ygMthm8q6fHRsmE2PhpcPCcYxzpuzLOLCu0xKQx1upzIaH7hKDtWDrrVw9rzfg5bv
MLXSCTd2TrzPvOCc6WwWOon3qulBLF8Bs/MOYa19G6OOPwgosvhZsxMIVsCCj4GcMLqsJwyU5A+t
UpPELgNf+CxANXPRYHckzJ7DpCw6mHMRfNuWBSpe5ypMJDirNpc7UOvsLvpmGakzi7guzNlB7lFv
sXqa+pMSRsSbVeZDf/TjNaaf4Je8uwN3amCmrJqeFcx+eie816Bss8KbyCsUrzfQXK8M5PLGQ+ba
Bxu5a8wsdpFpoTN3N36ypqOeXOIbV7lQq4tUprZPrduxz66qDM+hTwx5l7Rl1txX+RxGW3tFNjdz
IDhq2sE+abBS7q7y2XfDaQLjcDPKMsavbsXHWHRlsXNvIGjNVQ9lUTmtvJcNJqD3GbVqyS3uCpFu
te37c26vcGlcvonZIp8a5JHzpxg/9WtaAqN2+vYjmD6rHrwbrrrWNQOI4kqx1oC3SszVLqD+8Aa6
rmdoPi818PyP8NPV3khIG5e+HqzEGKzHIdnUMtCK775y0kMm58R8EP3QchmzykEVVEinLijrqRs2
nUf19dKpwPg/javX3wWDisRhGUW0nrQybXPH+mYToGL0EkSVK7ko7Ktdk+J1rodHPwuk2PUOyN0t
yM3I7jG+coSqoJT9fsmQ9m3NHMXrMepG52sZTXl1HvkvywxB7+EpwHTVsPcycfMif1RzrtmQfs/O
Vi2AcTN1Vh3jOuFPchmtn4TkEn2/2CAGRl0v85YZ4UTeNQ7by5g1gfOwBJy0l8FMWCWcsU2/pRXH
3XGkqF5PwHxiXjxlKcpD6/icfA5yyPQ1sH5bXUa6Xfel7eyh1Y3aW9jVu7bPYryipFPAGFL4YR7y
kzeVmfRb1OXRq48/qaRo7yXvopVyPWFRI1ijrcA3jloyrCEJcrctui9rHLTTi69pEjwlgaahF8EG
bVG6QmDfkKw19ftY+8mUHYulcjK60yyfFXf+nDf+Y5by86WUZrHmFHstnDztVs1nDjEzHWrtqk9t
N/O+hb7CZ09Dcldf5kXcjZ7sw2HT9205veoCm8JWqKH4FMdtVeEHyBCsY9Pxq2Pui2X50gUG9SHk
OwrMMtO4ZKe1jdz7nLVdKoMY4usTp8Lg8UX6Y7uRBVsJHx2vo3GMaq+K720+zetRZ4sz7aNSWPd+
LS164qJiPHPH8pFXHx2cTQB/iqYVh5Fbft5ussFL+qcoc8V8XOWM76a9DutQKoRXPV5f+j3AT0fE
u7oQ+bqJyjFf3lOv5hGtsYpnkZnRLPHslTk1TC2F5gvGNR2PPxzW6epTVA0OXMjrFQIQT1CBoG9F
mu/I9Uz+i6Mz13+YUDc0m0r5ttpno5f6d7Fqrz8pXlVj9TRESnXHzK0CcH0iQ0FxWFA6EeomeuYh
G6s7xiIpl68nWkW2ODo5DwyI6R6vPqnnCdTROmksRtlgNTh23UfQbfPyW+Tqmfu+AAz/3lMr/po6
mzOeBeA3AQFyZ/B2ZSXH+s4Cx02OGNzz4Aj3zxkumHSa4XmyGCSoF1NM6yuURPtSsGCgz8uUmvSF
h6aSD+PKdP1+Mgz2t+METvOwzLPI7scwN/JOCEFbN5r1OvOa9zGUTI1Z9AsIrLHYKwAD7tZyo/w8
qpT7Bp0hTn9KxMJ7mnIYeY/82kz01anTNHtunNIgSXGXtT6nZV8nHxplOddMI8y+UXkb33FU+tVH
J0RjdYrxQXiY3r3S7nLoi+6eQ1piuF/6NcxgLXK2doSyHfM19RafbpkGEXkKx26stmNHzOvZT5JO
PLoBRtQijIfwPvJCOMK32/S/S4t/0GO8DsL++9Li4Qs4vCM0wPEvPLzfPu63+iJ03hEYCSW76R6/
crbT/6gvpPsOXCGDfVIlLgCCa0zp9/oienddK2fqL1nppZagKvmjvFDvIGOHlBfA8NhA4O/+lfLi
tnD9l/JCqfjK3uPwgLwn1d8K0loZCw0EDggt/Jo3Ej6lH7pB5PJQTzyAHmaqJ4NiFEX4UXH9MGeR
R9K85Lzl8Kq0Te2dBpFMhI08ozGmLXMRHKGUYr/jYj+YNzdWs9lHSex/snkFc7jNVrfj8HTn8W0Z
7CIe4T2IH2mvIR63ufE/UXH5T+UABh+DdSqc59R1h/GUZFHLxnGaNM2xDAOlGJwEpGF8IxmwOCZD
3pjNQjXH2DQ8TjYglFV7sFy98QcmUxfVnPF97t+VtyNN9l7wHTURYiHu3EHxPKZjKA9BJ7lmCXlt
BTuZ6hzAdWhS9l4c8qzY+Gs+PFbB1Ge7Oe9M8IoWgyJIOolYd7xLUy7JTlEvO8o8RsPMX8Zul/da
rqeqpGnNvvlarJuebEey628nuc9g227TFETrdVw05pLWXdxV0BNCdGoXPy97s53jpI62JU9wDOO8
seXHeSjS8pg2NNGPzTzo6LIkZmHnJByq8CMw2/i1zkVUnIe0GYNn1zWdfHLqxnG3TlbxLG5HO7eH
PpajvvhxilsSL1zwzfEyD+uVnesa9EYkd4uVo9yEwq0Qyft23vYVudg17vXBw2ITcBShq0GMhUAU
PUxpMX0pr3lWk+vz0/BijIi++yLjIVnPwxowZ+IXLf1dUXc+cgmSTu6XujbO/MRYlRrBJmZi8wyu
9Lx3nCn3TlGUq3Bn1FDHu6Zr2HfVyi2rBywQa/c9aAYQ2Z5cIHlkPAzxZbOMRS3JPGlkg1nJH21a
tmqDBSuK9tHAm/IohjTFeVJ0bnuJCo+pLrhvtoGRMyZB+MadH+tOhx/S/S7qdQkufU5O8WQUxgqc
7XWjkP0eeEUBhbr2UT2VoIrAAwNbpkTPgDg2cc3Pbtq5Bsldxj+7ZaDh+9TsvO4/apV5jAaSnLY0
sxdkTjiPV3mx00xFUBd94b0CszXpwVQpoEi4y2VzaqMcj4NCkhRtQGHb+lXPVSV5YQaeCe5jLRNU
PK6u4gd2NOuOQU3OXf557JeaSn7EzrCN/E5jHZJGz9Gp01p1jAtg1+y4H60AkUXkLv4mgqqac33t
3Oqr42HCOGXsVs3PccRqyDkFlQ0jpUx9EgLCMIwZ3KhezyopVu+JV9bocB9KE1ppK3fiDxlJzITQ
4+i2nSG25qJgCXbdiKDqKZMiwgnpwiX+ecISQi840Uxby7ShOC9zztH9lLTVq9eTVTig4WKrAiSs
+FpJUMD7Mg+GcMedKfjZ7+IIbHQ7ZXRjy96SjW2MI/YyJ3N36Pl56i36RG/darjon+pVd1zITRwN
D9yTG+eYUJB1p1gi/jgUQTIVu0z7cf+96RsuSdbMnvrkKDQu55VAdboZsYEX+wAO8V4NOr5n9NE2
L3SUuNDDIFyr/KeFaqLf2Ila5MXQ4/mJASIbQjoYKQn6ua/Xg6ubEG81cWL24Ft4WXhz4EFukR75
zWPu9Xl/yVdmWjsd9bYJt03c6PAS9KnjnUI3/DYGSrcn7FVVcE5dVXkv7MP0IXbcALs36rZo2SK+
9cOv/I8Rl4LKY7c5HfvK7Es9jF+ldXR4WudavzlNbV8YgWftPe1/Bou1cEXzxdCuH3axGUofF/XU
Vs9R05lsX3GKlYd1an33/bz6E/qNViJ+7o3bZMADXHtIi6Jo74bKNS7HtT/J7RBURbhhPLXm99MU
YWkQUfg6xyFo9CFdbbqPvTL9QbKogu1JYfcgaeIhCfOzhO5Mpaqfp34dvmdQ3z8jZvHHvcyS2dmz
DT0Y1Ga182GZvLy6ywkFVPAjPN1AB47S5P0a4S7cc+qsLoKvuYTSkVtsni/0aKoi24pkxQZ38WUW
JsmhrAcYEViZJm/kBKnq1CUD2hLm2tayLNwzQyjtbSJ+IfElQKklXyhDBgcPa+kW6aHmcSC2Q19y
bnNDMMmxMP7wk60lIhwKKUo+pvxcHrG9fhyaubviFAuzsncAPLI+EiznOGCYzSReBA5vC1U2VfE2
BDWl5YaRBo8r6YC4/8kNaM5tmCvTDPTcOfUwnHkzEUXPPLUVSYtjV9W85pqoJcYQ2DxdHkeDc2lj
jY1GfKfp4ty1RYNINEhTXVzCPuy8z6Zv6w9tKPtonyG643wui0idY5/uGYVlpUMg1m2c3xWQh5iV
Vgg1Z+2rei9XB3OeALwtdzIv5frg2jqjSHUsb82xWE3EdL/P7TZxVBqfk4ohzDmvyLofGqI6ZADV
LH84wpgPUBSvPlXAMmfOGAr/pqnrhiesgsEtyiD9YHXCELfva28/8kp8ahoTeg+LGsvhrUZYxuUY
1xJbsAjqwzM4octAfqB3uPA/UU3wjAtCJ5rOVRKX0Y7BB3RO5afD+Dy3DL5AeorS/aUBwL+cp95G
EYfuwPiMsRRmek9o3Ry0P1X6w9xSNp8ngMiv4UyBd5Z17a+PYV2U3nHmJM/Oim8H+q/Jp+HY50Co
6GpIWqut9Knj+YuaV1IQVrPzrOYKj9rKRJUMOeR1icYvr9QDWwHVMV2JV2wKxth7FYyc5INJntKO
DYgNXcgo300eKu0XS3d03Yz+tdBndmO/837jpTemWKA0OtLl9d+1gV5uEh0GgrTp/1e1wdWi895U
fx5BeL9++P8rEQDUUgeQI6LHH/+pRAjVO1dSlnHXZ0mebX0u57+XCCCz+TsIvjdeNps2zAV+rxG8
4B1oIww0RMjgHHHg/Ss1AnTuv40g+IdgOMgY+pSLzyf+WygynucY/7E77ZiA63a/xvS5vy6piMtX
ugptG+ym5dq80wWD1ic6JCnJjaqcl/pSIgHuLy2pBolirsOhsSlTMUZ7VfqjeMaKOWZfF28Mgy9e
SN/rZzPRldoSSejoPAnu/h5NAnRk7nNQLl2OORWvxvxzy6aB3gfcr8B45+EY7ssF68JGUVtwLOvI
1nufJcn22dQ47Y5LOro1OLmpWo+Z76YGW3Qk2/sZGRvAnUra+E2hjPPuCepk7i5ZG294YpCeMalw
aHO4n8pxsAPzCqedkju8kzL67E6dyHY213R5K9l11b6ofUyeasjpqY19kEY4BrPx57TncrYZdRJ8
sEnGjENVluu3ZYze3tMsGg5MWcj35Ohd5udoCrJ2m45pP5+cWo5c/WsOGW6mGv1PP/DXB0ID135A
qrVt9xOK83gH9TtEAl3UaXDKb82E9tZYIH02eoeSEXT+Ud46ECu9rHjvVHmSPhdjWvCEbVXJlzUS
b/SebKOurYwoH+0eUQd9aXXredhb/yNoKiRr6tYXSdO0NFuvLnN5qlVVrU9+1XXFeXWZWx9tyTX7
0suZ3f+07Cy5lyahp8KYh19b6vQ8yuzUY+NsaxqaWPmiIb5YJs40CdmgLa9HGsu6fDHlGl4vVWVG
Ax4wMccg/uJlPaXEItT7NsdD/gKdynJu8nzgELUZd+7dwlPBQbEcw0ureVBOGytX5bwuCJ3XR0NS
rzqjiuzfL7fjujNNoT/4t2McFzPCiuB2vNvbUc8jk2MfD+YYf12mObYw/EQw7foIdfeONUweFiEL
wNGOwBkPkT60A0TXPJ45jqM1LC/MOGK9dc2VELneHkrZ3Ap7aRIUMhsGTDy32tXJHtKKhxkyXp5r
za8PuYCYyk+OHvMnr8s9JkmB9n7JqpGKMFBT96PQST9sNUm1ejfGM/bFzO2jeSNFsfYbp+50dJQW
3dHG+/X5SwBofUDKzTiRwGC1nJfb87rF/Pq9aFZeH3khbIA/p0mueZkoYnGUNU91rsrMV4SFYuHt
pV/Ta+tVm+/XTizr9z7g1/W+W2Nl7/TtZtGuTTI/slbJjYOykduH3825OOT1QA8WN4s9G4nQbtNE
sUi3GJBwmguuXBnSIUmoi0YZG26U3g5dTZzYdtNjo6+freg1vUsnL9t9Sl7vK3cnrFcbwihT9zHN
k36877qw2/hCLPvASfwtskNer6paLQ3IMq9cyBCedSDqOb5spjtV6LJnhhKlwW5UAsXs0OY95YRJ
PRRac4TX4qNOGTaxYpU3xXc7k/wiujhnZoeIOLQbBJBSs+jVNwK+6jo4GNdoBO9G4TTpFikhldrs
qpZTKuQLOPjVZKNjBWSIkKBX9OHz1Chw00tqynHHQLQnC9RkfnbfgYhGtFNn8bBrPGy8k6vttS+e
E4tUDUtlF9sn/CA9uVq8giI0ciPiYEpRbDMw3ltLBu61Cfv4Rz14aK5jN5uSIwFIDxh03E3jh6Wm
mL1EpKWiTS60TTCtIPk8O3niu9tgJOE0J11cHT3ZSr2n9+sGmypkYHfyfC9RXKczCRQ8GlyEm4sm
s84xyEB0mMf6yBx3iBB6lgXiTof56YaiI3mbjJXv57xe3ybppQXe0LJpT2nnlcn7MNPffLl0Dwbz
JBGNjAspGhbsVlxwcTPvFz0bwqNkODn9TRXVe13WmrBNooV/WoeqEXcyaArs71609oel5JzYxkLP
5GCJ4H0gIzkRq+/mLNr0XK/tThRxyrBS6XF6WGN2v57HaVTuXWeRk31EE8sYq0H2G9w5Ain21o7x
QOrTx17/avkK5Uu2Jnm2TZIhqkhirUvz1jY6TXeeEtmyGxI9MjEtCcFua6stLRJkTsWHbKgb/aEf
XIwQdgQeuFW5a+xjNpqluFSaY+LOm8N5vdfanz+5c0StxB5SkB6iaDFvzRCYdF+qcvYuZaRWDwSm
zCHJdXJxtlRqrUsMstkvYXdhlljSxw8op+7p5hu9m0mixQeVmIaFnzLMMeeEPiKcmfB+9uA015Lb
Dl077YcpNtEhSBznG5kEduU7f1K0l5KkjF9kNzmISodFpr+m4//dbP7H9d5Hj/efXCjz5sv4H8fv
w5f8L2mW3z7wt6ukH+NWlBHUfwSKJKYc9kV+s6+E7jtOMBptyuX/gMnMHe6Pq2TwjuY0m40koaD8
0nr+01XSe8e9gIqK7CgBFEn85F9oNwNQ/9tVUiIWJs7Fl0GsKyI8xt//Kf80zU08LAyHULJnBqzV
UuvsgAMsUi8K5RhzFR26+tAxtit3OkeMtG8iJY5qFF4FyUeJZ7xMlkZrzGXwMEwT7mMrDGMlZilG
7MWku3Qf8dTEwuj6Y0DgYxrne43OmaBt3PZQ/UU+2ZMXmbTYLBHpSG5MtX4w2SrMx6IzfvZDdulc
voSzMD+k7HWXEaEPu/lsK5WM+1y2zXI3zRNrVX2n+/6RzQcO2KWli/bUD133NHXN8lhpZ7TvfTZQ
qOqmSAPiXTLCgVuBrhlTQmp9/5zImT632whJw7Auk3ZLccqRVjr+kO2KZPSrl1aqcd6OJLfjrdsj
XEPK5VTOoXaEaHcFtR7ygDqzRB08VPCjc6rqKUWv6KEe7g7r6JJbH+oSLyLGq9z/hT0no7eRYMVh
XzZ191HNtEFIwDZrcpJQUTleUY99ZlFkSi8zEq78MWGwRgY5EPTXXM9P+4OOq9o9M52sxw+ofwOE
isR9yc919SBOjRi5jvX0yt68OpnLQ3ZLr9Z56H6COEmmlQgHj64+ofDeJYv1ppOCtY4AtwBm124n
40twQFUej88BYct4y++WddiCcKo8Ks/E+lTQHw93y5KN9Ec7N/Rf3CbQZt/fIsUiirJ0X4QWIUXY
dmGy42Sb4vsIDy2k7FXNWOHzUc4885liMl71vPokaPAu76vIriP5i6nsrtiJeNqg6LX+18JdcTIa
tiNeorrqzD5LgvhLO1RedawwE5idLALR3NdjpEGJjuPU3Ym5952HWRl0OLQy0uW5uwXbFy/wqt1Y
Jc594OWh2LdUQeV5iAYBfjMpbHyUSZLYzVKF67eBSMA3zfPofSC9JNz1qzOEewTLCtefnXt3E+vB
D38JIm/+RHpj+SL7qpD7ZRhEyLx0xQ4dJIOI+MmmgkR92E7+XSXWtj9Wqa7LS17LtHnLFjqbGEdj
k7+GWVrLfTwQY96Jm+Q3uAl/WcSMvnQ5ixfHrImdr0jskAO3rCXIN86Run3oEsTGu+bqEq5NLLiQ
zhGK4Y6ah9VmNJMB3eaVWwU2avpHaytoq2/yXsRyj/MG6lw48zy9mYwDZiv+Jpfa/Zg7Ca5j3swN
t0HeL/tgMvxao9i/KywNLj5g/RS7IaUDS9tt9jzHkyaofjMr65tlGSupMO+rKa9b9k+Mp2gLD5O+
X6+C5tALTHEIbt7mMLFTigXRpVYjTBz4fEk+nmcaU3OxEdavFxQhfY6XPGyPw9LJrTOIvDtyzHTJ
Lu3sEhyaoff4vriDpgy3hyY72JE1kUu9hNY/NXSbiQjVxEju6sWycCMYew2cXVHiMtpR5cqWS5tE
R3uTWzeimeQxLIiR7CQFsz6b8SrD7gwfzarAzZKd/+rM7ixRi/1Cr/P2Fu6DnZXFPJytvQq3JeOF
9o4SFhF30I/0ItP4KugWrFgNO49OMXH7TLECtZAbHz+VSXd99catyDEVcLOZH9KF4cCmvOnADa+u
ajuJMPGf06lo2SKaPMl36w5p/1anEXK7VvTiMXYGQvoh27z1JsMaWNwHGU7y+qYnd26qcobgVUPl
o9uVxGCTRu/ngawQuZUYFidWv7C+y2/684bUBSr0DJvRyR8idgemmy49D1OUP+1Noz5FzroWe1R9
Y7Jf19Xz0FO1eUxvMtBiK9D9iVem6JauNjnK+TTHPtJ2j5Rz95RRhm8SRa+TSygWxFJlHxVKcBLt
Tcp9loUq2deX2VF2/bZomGmHAgNmeCCsgjA+d6/SVxdL44uUFDznKfEj94hLNe9OZbCk3Eu10HG8
YbEMPOyUlbm58MWR9xmJ8BO38aZ+vBtJzqEuSmb+O5Zjwhk7yZldW0dHdf/UgH9rD2NDa+Yw6bIl
RLToiVWAafKz57S7ZdVaj5HjubmF2FLLOtohiJkJ7dNxoPimtiX05t8CcEqZUG5FTS7OUyqftvmw
iGTHbpoA6dKrad77fs26R6HbKv9FeD2fvabzInuQn0ky7btuHvKHQtMxunT5Sk+dI7d29oYTv9/H
ul+XS13Gdn0pp271L0WhMWjKW9DQFEiCN1nUBMUTR96AYDdJSE/oa0SxnYVDzkbI9Hsjro5jBqgd
8cU4+lwY0tu6eLCBHbvjEGXOeM84mm66gbBfHLokDj8hNK/Nc2wr6fHIcbxkz/qUux58PxHd1r/F
LtNrAnPsouBDe8tlFkX3f9k7j2W5sSzLfhHKoEUPAThc+9OKE9gTJLQWF8Df1LfUj/UCM9Iq+Mgk
LXrck4yMyAzCoS7OPWfvtamale96TXvd95yEnRqDj621N7zW7Fk7OD3aMUZaJeNXJ7R3aEhaeQPl
IFs9pInEq9MyDXliIFptWIVSQuDtjI9FhB71TZ8cNQzk78LTqMDz5uoO4aIuSl7mXzKb59ZHRZq+
VrUt7qNhFbLqLIfV6tnkFsqtuk6ivgtfbXnhsamYpuLo+d4gE1U4r+pFjIJbfWmn8qArIp0DfZXV
tosTZq4kYWEJ7KVZqlddbXj6MraexAZ9V+f2uDi1b2rjhG1QGepC1iV/Ahq7EQcUMvYKGV1g9yJz
fFJseRZUFD5rC56pums3qsWcsCiMYWsrKbWLWqbVhu9TB3W7IlPVI78YkTEd0JgsWAhMIH2bJBu3
GeHJPrHHjkQvwYIGvjIAxui2qjNWBvJdB4vVuSeeGAkrU/ZaMbPq2Mx6ptCGt9m+N4WdCJeatH8t
aYrUwTxLiNTQ2ykCupgq6oyFdWDxW7qo4rat18Rf5CWVzrUVt/q2FjQ9LzXatJwxDf1MN7PkGaun
RnbLXRg5VofhrZOyLhDCrqvrcTFgsEFcZUwelaLVr1qKsThhghNGxdnKUKbddaxbKEDLsluqe72g
e/EM5pi7yikQW6ugeMv8VjQp8FCb9/0mZdQzBJrUzfbJGGV8jW0rDwtvu96AROOzkuZ493hmMeSU
5a1th3V5o9lz0j6gTTOifU8oDxNuq1yFpjL8yA/kVg6+zNJ2LK/n21kTjt7KDaPd0KmBcZdDPV2H
XV7Gu5L+GOmuLePx+xRTLiMEdCFKoMhZ6mwGR4/im7yjp8QpcedcWposE4gcFOyiSSVX31qZDu1z
gSFQcru48odUadAzmW3NYDFiZrMd9cEodrqSTW8CrYXlyvwR4oTeFqdlaklpdWcJqb7VuwbgvZuZ
lUQDNJ6lyh2IU22eCgO/vGcmdG09qUIYdg4jpphenURGRP9P7vPAwvfnWY1iFD6jc0oz0cQMSjBX
cd+tSJaXQxdqvECWVGiM8wZO2VvoTXSB1gw4JWOrSBJaBDn95yjRGK8siFPbnd03I71vI7f8mYtf
eURU65Fvz5qqHAduVou8UrGyrVZQx9/rCXLY84Kgm5FmQXm0S0uDOXI6KF11nc+aRE+HbN0mG5p3
ycyJKZ/mKh13ErFrxxR5mP2S5UnHHj+U5CSwRMMCKhoanrvY6HFUqypNCAzTg4j9/z/Z+WuyYygr
5fk/b8SvX9v/+e8fhjn/+jf+2oHr5n+hKzdJGWWDYjOpALf97x040ajrPyY8gR7fv6wmf+3A1f8y
EGejYYBYppsQPhku/XuWw5ZeA5IAGxqPEmrCf7b//mH3jVdl9ZJAXCDtxjAZDX0SeykkfFASW+yD
ZefekrAh0fTBCB5Zz3+7KH/ZWP5z5PD3A+GOwfuCro0p1GcmvTpnjhNWvJi1bQsvL8qbvFqu1nEx
8MjsWCfKHxgka9/gf2Vs3w9oUZnLGpM04H2fsXNFiex6FJgJFkQpPvXMByE7GEWju6irGb7nyBDi
P/FYf3FQe027I/JO1U1mZD82M1pnHGrciija7E6PXBqCoT+zprgpi8S+Wr8SRadVFDHLn+JnVtfP
/54vz8gK8lubNdpKtTU+38mK/eBQ4MRhoa2eEYxBE3jpLPnl97fxF0dx4KYSS+cg80Ot+OMJ2kPb
LF0YVq5cf4gJCXT+RZNM958eBJcUWBfGnypDS+1TS8ghch3RxEo16K29lZ4B1BBd+Q9TMblg61FQ
Va6RfjSf1sbU3xpPaZ93YyTbyAlaEcwOfE/9Frpd8Ptz+QS7+OsoJJ4RCoR10fp0LkrdsSEWZoUc
/VEvusuAecISV8X8/vvjfJrI/us4hg3KWFGgmtifYDiI7aaiRnHnlppzNGZrl1LP/+G+fMYz/esg
3HUNXIaqM8/88ZJNRsrOoOXuK5PBHg3PIhtgXe/OlY6DiHZWhjlYzz7s0IhOcddZcNXj+4Vhgjtm
zej9/pR/fhYNmXWLt9tSLd7yT0EGjlCBtWRq5ZZxwgNSIqGsTCLWovJPmTA/X1yORCcU4a1O3tLn
SB2pDdU0jwrU5ioW/Eiiqq3i5h/yw7i6hkyQE5hKhWOgPf/x6iZxPqnwOAlaWrSBJnv8HE/l4++v
2a/OhK6voQJVpKnxnYT4t4deyozImW26i6oo6Y7JB4aXt78/xI9r4LoQcaF4s1ROxeRqfXpIMFJE
olBY6bUoAoPuTOkO5o7iswduX+cYDVzWpmNICU4p//tD/+rsdKgyfDhV2juf7xO2wnACt4EHu5gt
ZuDStMu7Tr7//VE+c97XMySgARO4BpPPkrVPD97IgDwx1neNhoaf7PTMT8vzLM5p6a5JJHKgnuLW
JdJKGfw2I2k4EG9/WXjfp/8Tfa1+8T39eV3hN6jgfAmJRG3w+VRRB+daRbHuimyRHV92BqYuFkys
wi3zpMFaUxuL/Yfr+4tbSyQDX1MU4mA8vmfM/e3pMVWzj+qChTmWlPc+tr9wgR5pwMLsUJ4c1h+4
H39iW2ufaVTr5WZPqSoGK5ut/FQ6MFAlraTlgeqMYzJtQn07S0CpanqWLn9vW15VPJX1c4EDRvQf
IRaTaYx9SBluY/k66FCaKdIyw8y6ykccoC00k8If7UOOGZPoU8bB922yvne9nxReE32JWpkseIgN
tLSz/HZYru1KDtpp9OUy2zDUrKxNrm+Meq+hIEDX5eXjlVqSqc4OSHSBnOyyKUQMeKGvF4QFsOrO
OKG03UTOSZIDzXkd0S6XpJMKWs0RgUpzFOMI82ju2UjaYqRlbdFsakan+USrILTzkxjS5oDt5UWy
SEOSvtjOPk9aTwnTzWB/YbPqtuG0SxYmpYPxZFSI3wIr3lWzj35CwS6oNKcMwwuhjQMz2pBQApXc
61RFY0+jJ7/R5/vQPsvMHZVdLAOHNh6ZNjJKf9BH0zX7XVfciOmeMUMaR16t3g4DHRLrILLRE43m
NsuVKV8xL3Qt5ZJV3/QqpYH+0Eosl+2hl6C/6KpvxaEfOxGDxfelQ6Rsfmvt7aJdMpnhrBrExMNk
TLF7Y7vU78bEvq5/zYZb0944Avte1rijEXu93HhV+dQ7zUF3Sn9ZxywJsKaV0pSdxzpzhyLApqbi
VdBZDGAMTcYh08i5fekQ1nJribqV1o26Jw0M9FFGauFhkLZ6HmSD4tnpqcGEXwZxeInD7jLlWyFi
GjBn0fhyige5yvwqgu/h5eGVslwJ+U5gESw92XmrqrOcbVXGtsk4QEypvH48qvVN1O+GccQlcTvp
tmeO1+G4hS2zoUvr99K1PqhBFQ+uLr2oS7A4j2preXJ2l4jXCTBE+CLnO8XaFuJrtDxU/Ul1fLQc
87QV/cHMbqN0Y+Q3ahaMEJXrZEJqQg+w+QKyxmvTt5YQLVwHbF6TjSHtx6lBYbEv2t1Sd+zej7Qe
/AR5RTpean1vrQlVq8YcpgURvl7a4iXtvxjDJRNuQQcgcVR2oC+L87Ua79LkLs9SvIPlfkrpjF2h
xjVyY1OX6MVN5iWG9FCCHpIyy20NnCDZdFDx6tXaJmcqFaY5glM6cuZhdG7ihksw4rVeDXSz7i1o
YaR82CUys3yYcO0g+3kz+r15nckkghX2eWJSSOPDw+QYpCN3iRFFeKVWfiW58uK4qvSmhtN1M4wb
pd2VCu9nzLRJCn7/bVg/bj9W4QbqOg22mWVQJ3ymwurmbC8Qdij4DVlACVTDwZ/iMd6HTFO1C0b8
RXlshGM8/P64v6iFOK6lqKgD2VPqn1DedU+HYTa5U4CPwn0s+GbQSk/rx7EzqvAPdeAvD6Za1vpx
/14R/Vio1HrbtXFNETFYZj/w5seR4zJ/hppGVfOnSKBffNRJZjTQvuKkQvq4/pq/fXTor4/oZ6Oa
VPezYr/MWHZ+f+1+vmfMoLlhylqjE/32qWBxZqyymPiBDnXVyMvB5JiJetBYjV+rSZCgsfpD5foZ
MsInzeRDZlsWZ6TD0f50Toaaz3K1bqP0Kfwo0+k95CduZFu7dSTpbtVzzHZx1ibNwAmpPCxVedHN
fxiCwo8A5Mrg3+Sv/PfPKSty29VZwaYcacZbqr0pbesZ7R8w5T8/KhwD1y3cC0QDlCo/3rxpyAVd
YA1Lf1579iwCyrb9JI9/uIXKWnL9+N5RznI2FAgmW4EVv/H3hwSXlm727KzdzmStG1EesT4rtrPT
KKD2PXrMHX5loucVrd9mRZzQ3gU5FnsDzNk/VEk/l2Ycn53YqqkANal9urkVjd8+q6knYBUyXBke
GJnhJc/NvdrXH79/dn9xfQ3wp1j/cPlyM7UfzxvdQsuki9pohqcd5HlHqzqeS5/maL37/aF+fg8d
/DB0WekvUOKbnw4VJZnV86Kz+YsHc4/goYPAw6f8/+EoypqAx6AbU9+n2loZe95EJA+ITRUVBYco
MSX0h98f5BdXjTcYp+R6Kqr6+Y3XFkekWcGSIjsyMZKqL6GlyPO33x/lFxfMstbOmkLtulbMP94b
HQR0Y61HIWdmkwNRSNs/LV2/OASnwOUyHLjJ/MePh2BYiOizZtmfZWazemafcX1s/+FpODzEXC3W
e1Jl2dr9eAyBN9sQE48YH4NdHdk9dnIYmv/8IHiSFEtbhe3y5/aFNo+FIidsqYpRTKe4TISvOKP9
B770T5eLU6ENrsoaTzIr3vq//+1TkqBfZqjJ/mVZPmLtpv3Hqx1/vr323lRCCMnx+/Ql6ZR6USuL
9t/YwOdFLgiQTEmSIOsa7Q+Fxk+PML9e1i2OwaHYyH9aWJ0sLyalp6+0GKymPegOjEEv0Hr839+Y
Xx2Hhi19W0BEJp3qHy8ZE+cRfTssmSQUVMdGKO3qokz8ginQHw71i7ujr+sYWC/Ebz89aEZl9NA5
dVpl0UVemNESHP7PTwavBTWSun7vP38l2iGdR3gqles0ij+mT9r8SjPhDwf5qZxwFO17jCLdfgxo
nwVtLdrMyVpBcLbFlnJQN2A+fJWkXCGeJan5w9F+vj+goGgt0jIyWGc+V0etLsAWWzzSiPOvNEfZ
tWZ6iO2/Bjz/sd3wc8XCbp/vKi/n95Lhc3sZR3jTSTmXboK5NLtVN7zpEFR9uWW7VtCgrQwiZbG9
U1WHMzwlqzW8YTRSL1KW5v739/GnLyxqHSj0dP2QDhqQkX98KCeDIi7FYusakfI0t2bo1tFouEah
3TN8/MNj+bnpAfCe3jqdDBofhGNqn15qSURqykWmhGnps8yovmxtvoymuZ+K7sRMcSNb9R8WKu7c
9z/3byUNqxSWHZJASUZf6/rPHykCypyu02gJVKPNvpOZtFb6Zj1K0qaO81raovu2loKtk+i7s55F
xvKo57OBAgnNN6AyV5RdnewMmD84S5sOQy5b41iBFRPLY/E4mOFUb7QybdXJFfV3K7ueTEoSuUY9
DYBkUyZQyo5xCaaIRMKVdKvMTdTd11ioyyMOsXF5S+NB7ze1PdNWdMfStIF7FoYZpY9xK02dV811
OOw0msPRcw45CXqJgz7jTNldr3qhFJivUtYSspd0XrmmRhZZ4zUgrjp7LOBlwudOurA9DFm27vVH
WbpEo5NEh8GaLMN1TKHBDbKbFASroMOKfEdWUlT8Kb7kUJqDuTK7XYzeIz3ALZQRHaE3LIj/aXrA
oiYpOq46gB7eMEtfziPz+9sWUIeebxe9MTa6JjmIdOZ2n/Wq7OKccdInsL/WYENHcyY+VQnKw4Qs
jtWfHzt2jp47J/ak4zf4GaiZcR9J1G7AvsKo85CFwGRBBTkPxBfLGKCHWVEOBfbXjaWaObr0soPa
gTuq9yEUNcg/AQMkJm5yN3TaaY/mqb1DOni2BrQT2WVqinpb90L3qxaREz89CaI5LoOIkbMf1yPq
WAxUF8Syi1/0HJcbGO+HJmp2khIZWxwW+qmZUgvMmAzN0gbneq5jwNMYNmLfRvnoYV9wjogkTF9m
/+oa6licjaxCxNhIvInIVZG/WPFGjZCmVSWiFmA9Gmp0sLeZBAOmwNPhTUwqNjr99KuqjbX9MJRJ
UIX2sh9Qsz/OjjVvFXKkAzRzuRctTbdXqGqvTHiWhxkNgj93VXFdK6N0ZnO9mmlwOMHY6YLGCEd/
bQAfJzmbiCikl2QJZ97m2TKcay0uPc1IC98cFOy1wlC/dbOu3iVl7NxlRkpHoc0dnGVg7boqNpCg
TNSekSYF7B4RbDpTrbrz4LwRY9MfulHWeCCY3reynnkaEEcPJ698LJRqCpRKnrD3j9V+yAzNd/Du
XtW8HP5UxrOXNcny4KiNcYC/otxNc9qfWq3Pj4VVK66aAH4LpzLkSsI0iJvauiCZpFMlLdJBFL18
xgaGpaiQdArXsjvCaDI2FjTcK5SbwzZdinFXOCmQjAjeUFrr/SFPBxvdDbIkI9IXAjNKdAOxI28W
kTv7zjbEjodKdknScLbZ4jjHQXbikxW2b7rQwu1oT8WFVZIr13bxBiOM6qW0Zc5Z09H7TnXzlj+j
PKSoFNjD6vLtAvJ754yFCFRWhje10Kw9TYo0IEYbyRhO1u3Y82JGTSpdxqJxDrnFR38x2+5i23Hz
WtSLdDTUfr4l5LK7LNOw+FJsq7uOunpD9187S3PZeUliJgc1m4pNqMndfqnR3XT1bMMcUpSXeSho
/gk8vcs044Q2nE5zHURTvIbjsoXxP79IAw1auJ8QfooBJcck1z7CaRHEVWk81pOu3EAWML6G1hxt
laUaD3ktEt/KRwLMZvqqjOnBuVu4i1IJPBUeXwjWnbD3mGwkVjozpvGYattKUerjmKN8NXAMscfX
BVBsIXZJlI63XatDenMs6GhtWm4yURO3AlfqaLCpPRmoXjYJdOQPx2ABceWiSNJAU0fnWimy/NWJ
zTh2ucDKYVya9qhHIAVXarf9mqN3v7R1pFxzi9qjkfT5ijeW3jq1BN9bi4W8aXhieLhNMBlh375Y
Rtr6NHrsI1hkM/LZAOTvUx3F34xlxHNfdZpzqTor9SveqSdl/XqsTmLat0sXP1WGzbRsqmtNAfOr
RU8YswoZg9+YLR4ywegoWa2MV7ppWmtHm8S6T7TY2AMnN8sN33EWGCWy2/tyStILtKYnRJxDICTF
3kqqStNZafR3BIX95PJgWCfaLOXzBOr6QbGc7rFFtnyzwKgPZrowj9I8ZC9xBUVnxQmaIO4x8wd2
Y8PYiozhUaRk2KIeQ97tazoqTU9rbP2RMUrygED4JcYVfxfHIUb4OkZYGx+XChdqu2iAeWVSXS1r
OlOwn2x66RafzKYyQW/JgqcqCygS95moXjEeBjaGNn8OzXNR6r42gNfL7cuSIys362xnS93WAJ9j
MWX1gPfaQCDaeziUJ7Qgh9DGyqRoSXMcsvwpUbUgsuwrhEC5Hzc2oqp6IkYh9rVoMTcCm9M+bgDU
wSagOw3tP3HsI2kKscuw297EIr1R0up2NBqIXgjEgIi13esw7XGSKT6SdiIOeeQifPvGuDeN6imf
46dFWqDSzTVezBIGuT0QPMSsgnIvaBp7J9eBHqnHUX1XwrKnMEyMna1zcKk1jjTDMncWUlA5sdcO
+t0kZl/ui0sUip1I23uqBAwHyLzK6IC48mac5ptFM+4mWObgQPYWfRQpaYJBW3YOeQSzsIGbJdpX
PB8XDcroEAL/meBKpua7JreWD7sbQLOBrVSdnZxfEVGVGlLFACfeyOWy4WldG2AjH6805QelvZtO
JExIkg18d2leEQ4UHigz28d9V/p1XaKNnja1Kn2dNNTFzhT5k4k5DssD0YVl99WIDUAPpfqiKsO3
sQtvnT6i963s8EpeLTHLFpWXm+eS10kmAuIE1aNSjs9tliiubEhPJtw0d66Ll2Skua/kd7VjUlYj
UqwxWkC+4+39yitCIhLf7iTSD9kkeSEOZCZZ1hNSEL7gWfPWVf1GUJ7k2LA80miLjZBIpgrtlAE+
AL8JoDfegilexf7xW6HqfpmukrGU9I25Y0WTvYjkctgwG4vUA5gIdNCWPnMJS3kweifaha2KHBOp
i1ynJxHVsQvL+8QjuVl0UsrwcrtEc1AxqOd+0Pdw827UmMFCAqbRDZvs2AONcmedYanW6LOrzfZr
Y6Mf1EG6OlbtNQ0hDHKMEwEwHTCnpA5sYdyRr3ur1PgwI4Ace6etpGvHSckQt9rT3HKSMygjQdGo
qW4oNz5hBaLlKSRTkKSNL5KVrHq+gXxGp76d1P69bCsmaQAKPSOSngFM3BW1kN0YHzlw5iDWReFm
pbhyUhOWlNbRQuBuidH60JvxoVrCRxTx76RkoPqxu4M6vLca1lr8ydslOuGx0Fx1ZLLD1wqEiyq+
leWLhPScFfuunOE2ONm2WIyjJu4KS558pSK+EZ/oupyc+D/csion9Krqa1MWX4bcflzqufb5fmlb
I5l4DhOZ0Ajlapyss92N32JR0IfAL3wwQuO+tuv3SSataIWeeGzqj1Foe0UcHwshb9j471iwj0OK
ehpYLVh6LYhL9TGX669pM/P1uuC2hjBz1Jf+ucRwq/bWR5iQk8hFbqfpgMPlaaoxRbTZPlS5AWgP
6yU5d5F8bUXCHaQCQD8lmMhdjM4sUiMPIPkMCZzt5cFUhMvOc6v3Fsrj4xxfNZydwo4rpWhk7ufV
IbOi2DV0xYtUy9O6Lkirhp9+yaPyatbYgY7XTVF61ZLvcEq5KCmDrsWLGY97QV8k6gDFgxkbFZYs
JOeqnN87XX4QLHJgcGCtSzTbZaJcKghBPQ9k2zMA1m9kKWIARm3eXYvodUS2mVYPKtVISzylUxq3
zZgdelV1eWAe5Sk9LKoTIM6HOEPAtDZFpyF5NdLbKOS1apZgUKfjUEs7ayp2eWhvK6M864t+tvWP
PkGVxtA0d2YXwafrMOhtrceUb6dpJHdl9GEvjmdk4n7OzVcYkHYEe7FscLqGwtyNnRX0LVsFu8fD
pb7VhuynEw3vloUleivZsQyO8OPioUj7+xEe2hzleDCsXZYQOUbekemE20zjeUcTm8jqK60UolmP
/LQYDbbI54NsPVJon8sS5XT8SjUeGAxLJo3k6Wr0l65mxFhsujLGStpsQsvZTyG8rSxybWpGdYhg
VRYHiZKDsJh9kycuNnCXdfmBwgiEioLIOdwM9gnIZ6Bkptc7JY1mDg7MQcydNxPGKU8xLNu3knrD
iL4l6si0PwwUIcDsRttWGg6q/EIgzGZGQF3pbUD4gat1L5J2oqPG7R+ZL97P0HdHFsO63QL+2Vfs
iwqsGLhJ/KxldWbS1CndtjFhnjnzZageC4QH+P1qP4YJibfW67SPZuazx2elLhou5chQbNvNd+pw
ysVdKcA1kNwrdsuwT6fGNyRixAgmYEe/zkS2KSVkFb0zScDcFXrGcivxYCNm9lol3GTmYUmri00A
non9xYmjLwgYT3OpfdOZyLIfQtaslN4ArReIJfk7yr1RVGkgt+zaUGWjQBk/dNbNKE99ecwpH2hE
YZ4PioYJ9qQu+Nm7lNofnClpOYcxsk4Mjq7pIkRunbWeWn207XzVTWfJ0F0D0IVqShvc+p5aR16i
obWY223Ht1cXd1Z4ZJBkM1kV6m5a28VC32S6shEmO0TCjsyCIlM025nNMGs6ODRzu4Rs1jrDCyEJ
5gTRRK29URgHE1h9kpXXXhcAQlq3lRTfZtAPhIuywtot/WvvdMyVHdxLN0n/aBjYQbOrOJtp6/vU
wIHCW2R3xalz8BZcIjQ5XTMS7NNbeExMX6uv+uYwyvcq76IC55SdXut4c/Saot6WlKe22kv07hJx
IygvouupeyizS6+rG91aYN+968D/agoqW9ngZuJZIgG0F7jfH1HfuQXuDybc6srQKxxXZouZoLuY
YASperGNqz7oIn1DvBfOytovZpmiHsp0mPiqRvDt+K6PKDwyCVoybwiWLvaXtyvuVLdOshUw8MnA
qijx29I+1cDuwP74pGm5U8zVBWRbZ4STaNul2bN7c7XSdoUW4Kn0lOKLnB/z5lTPr6XACE7PZom+
2V/CGvZScgGd6mZkRSiaq/ARXJaLEmeeUXsJmKHpSyIf4QlN48acgsSkk1p5ltiKdquHbOfIL+LR
jnfsIIIUxQFmWf7VoLDvu/zebP2RfoCJESrDhoEfx4i+6jSmNNipyA9GuFatc7HVZdNH04EuoCvp
zV7NSixQrd+D+pu7dpsCAWyd4thq7G/n8ZCqqhdp5kcrMK4s0Wblt0rUnzXznZI3W0UM8GGiGlmy
i+po28kGtjApWxzxiFzQSdQjX6vipDt73rnJgfyLvKTXTY/O3JMT4+tXs13YdIcuSdAkZF8rAF59
1X4dJOMcqRiQ4qnpr8du0d2x1m4BjniVlsb+OMYx/q9FvOlRnsEgBMErL1MwRMNhyVPaAHHhkQJ1
Da7wUOBlc1KSbIizAi2xC6HRF0q6peyjgQN3yg5yZxfPN30o9pV2r9cPNo+DQgG/qHd5GR5bOSVW
Kw0c09pQZh6IgsKA2F9bVJJxbLIxoygQbIPiZF/IVzZ7MuW+N/DnnU3OWu3snQQlwFi+AEd2B10i
R+VlVM5A9sgSyAIIFU8dGdoFzjdkHUdjvJNSaYOi0We6gz/bOphOEFuTT669L4xn2Zp9gBB4WNzC
En6bgOjZFeYzrBQrREAKuAITT1m99NITVhsYgGsw0+JFDf5cC4R6c1OR61JTuOXRXR0/GvKzbB7b
EAwJfUrrQjApyqLNUN+oqp/SRVTmA/WqaQm3HreK/p5BMjFA21f0/LrpvqhnT9eyfTfCyAbXbWML
Lwriw3Cf5vr9sGx157bqHF8LYY9G1V6NhuOov+NN2SXVRSdu0trOeXR21lieEoIFX7lqoj3H9YpR
pxEGZ1zmkmSbB4BouXJnV88aK7/JpgwDl2njUL4zeQCNlYoTGOWbrm91zbeVZzaMYbd1GGMv6YHd
hotxH0/4bpyu9H5niYfEuZjx1az3MPdyfxqC1TdJFwDvoRbH8Fk2C5x+9C+GkbpOfoobGsObziSg
AKWgJm9CYdEU48Xng2qN2fqtptuIBzfHbqIaoC/nW0xhkgdv0PFhuQBuiOznpB+Fr2W8P5Pthgn9
kIWMAqz7D8D9buSKfSn991DqDwxtDo0otn19VRXVRi3uZjU+5OZyXcimH1eyNyVw5nJ6pBPI15yG
auZ8KUT6RqzDVoosP5cQ7c3nRX4etL0ijoj/vK41AYYERo8EF9tN+9hY26jbdx0Fp3Qt9FPU3Ivu
aiqepXxb5sRVqvl7EvOg4u06TuhAFVW4oqNulEsfoM2WDvmXGWpaMtgm6XrZtrTrewKxXGfUdpiU
Tpifv4ETRXQobijsDpIc+S2CTj7zxGyQvlb0vlAbvqyntsak1o2lL9H0VG2aCnPv4tJhDDhhc8v2
vfyh27IvJ+ZerimC6vlj0eTbsRwfFxtVS7dsTalrvbFh1a20t8iKvUj02IDwpUlKy+NAGBb8xCFk
fbG65SDgBySY4t2+/RpJ9fUwb5Sa6/Myde5oOm6iIlrpGcbo0bzPm3steQhr6qXZ7+fmSpsmj5yy
dbNcQdYE6LippNkfpt1SiFdyyQMoMG7UlRuc/Qey0jy84E+2PHtCCZxsl3Yjy6tAcz1cdym5YLyt
Z9lJQJoW8iWVZL8LSzYf43OBa13SjO0gt36sfx3r40KVbRVnTLdbs9Bcm0gzpd6MzRV6PHoDfrZE
eMA4i5TRvNzB4V1f5E2oHhzi6sKgYlOYzdqpy/WdqGl/yKwoyrnuIesu0GUSQ9yNC1+SeNk0/UD3
V75WTEGzsXmQFOtkdBdDgdUjrIcmesjT3BNscdWuoECRbkAYPeqDvE0pyEI13mX9xijFtaPFH7rk
XMOQp0QsUHvSMMT+oFkwLWceVrU5UTFtKUvbJfQpjm/JDER0htLUiLdaUvt6q+8lqOkdtUyVfRsG
M4i7Z5kKYmJgbPS3TnzQpedSBkYqvYup3KvyB1oXLxepJ9GRaGtUjY+wXnm5KfP18CAS86Su2lJb
2c6i3U/9uBlt1kzxxADdcyw1IMjIN8scf2niEUpJ43cOGt1xYT3sikl4RRvv8aoRGBbeJgAv6iVQ
ow9WIFJC7tkOb7DqsqsyqbxzvjPSCYH8vshbogduej4S8h1c8j3vvmy/yxSDRf/ctY+Vwb3DfNg+
xFlHT2RwU3gGRRPdh1nHYrBa4WhwGgK95vANeCKCz5gSqjlWVLfy4uUzBV+u+wMqPvblgNTcCfNg
Xpt+o+leL17U7hKrhzZS+BRJ+6pHABj52BM8vX6a48clIhs9Yi/CdGWdF6zuQKFtGm6zgitv6K8M
bYUeEp/NDgbTnk9gF7vp22pYb0++CQ1ex5ErRVDIlSZV94pzO4GVSB96dT/C+tDEDXxLP1WkLcHi
m7b+Ykn9uYgV1wSCOxraU8ilhpbzfzk6qyXHrS0MP5GqxHBrgZmhu+dG1WCLmfX0+ZyL1EnlTDI9
trT3Wj/m+Y9pnE1IqgoxeF4cxxICOn001Vcjz06j82SPnwPVUrW0KkfT0WtqJ5XpSSKtl5Dr2mbG
6n3nmnENONu/dy6mFjxdXGc1QcyarQ3DQiOJLhNVxKeA6ADY0dR4JSh/O+XbUVId4oedMJkPIsnJ
GVuXLxRebLQuqz6rVMa5VWwTwvtL+jfIx1ugf9/3s37jlrDTkMLfmf7PMVpjfnWTxLe7CrQF/TLu
cUTTpE2aucMe6pYxrJR2jko22aql4WFcZbzghC3cZ2SwMxFhyUhy/jtRtw+oFPXXos/YBdtXJNk1
yhrb0iV7fMeATMgKAU4Si0iNjMIBigl6y3SjtHcxyi9LuXFppnFRd0GS/omMu1wumTs2/lqOAqdt
rK94bhihpZWV4LTPrLNo/dPi6Egc0zEY0DJo+vot9p4VDAnc8NRjsHuKblaIJG2pthJH60T0vc6f
nCowr7HB2RgRL+zHSwOFcCqba53mWtsIpoBEcX2pSvkNgEPBdRp/9roBxGGwLVSTwltnSZj7TTof
6zR5VtRa5IRLFX20T+TxPvcNGXY5uaUVwlVrkRGwrnbKtxD/5Xr+qLX5lqbPOg88ylY/xkHmPlIO
gR7alRJvxTA4DkOzbjXrFYzWB0HUi5pQ6oq1Z45PvdW7QXJpcNwj8/kb9O7Zkt+ITtGl2J1GwXJD
VKxTlZXNREPy+CMvaA+03uioydDWzJBDxryskw6NMS5WNdsStXMo2upRTzWw0y5RW7tJiRzJC5vQ
dPwx1DWs5iDfmOBKYQGEDpKmqNISwP+M79+dGVwbsQf3VfDwCnQ+V6QqfJbZqdf/RZa14cCOF9ok
EVkRePpAAffYbzhPfpKIn5GDVyyLJ5lvxyRUQSZTyFqedLAHyjQWJiNK2uekc6v7RNKdhCJX6iuI
kJaZkcdXIfyEMwiuGRtfc5HsWpnESS/VISSyv2kw4AIFJxzTO11bCPLjr9QHMZHGzKPBgk6VmD1g
3MfyR80rNybPVksoAk9ZJKniCzR9082PCEHee+GZRjLNpQQhuZuLxTPgox860UbuskqDhlZcZms4
l2WdtatC15yCyK04++3T26iyMumVJ0NwDb6+bspyTcaWhw1mj//3WBepE1f6SakbRyjqzdw0jjFS
xEVecjq2j54Qg1z0D8NcuhJYKnfSrpQqx6jB18rwJANpmJnwBMp8aMk9tv6i6h4L6cHwNei8iB97
YNZtHHU+TqWmLMjgeL/BdFV+lwr3WSJLsL81Bn0GllTeasAHeUMA2VQ7hZGjo41XrRWvuEGcYabt
Nul3UUQeGRkshEqPXbxWwzv0lp1PFR9txHyGjyyIjlH6divnR7n+jIgHJ9XtUYSt1xOkRsXOjsZD
t0qsa93LZxo0VnSsrAaWbr9nM5rURSP89jKMqcn0QOiEFhGIQGfoBg5mUTOhqVFzUQiJbln6a7AX
ibEpNz2dm05AUq80yStlyKs5vUhTjwAkIq8aN0lnOKVOUD+ZGlrgc26M6r5LtY0oJa5VKhhLAm9m
Teq0RW2C2WoaaZ1nkK9L4rfbsDNuOtr4mP8gvpSoQqrQwASD68lkGEmz+EXP2qLSUVOMlAQJLVt+
3Cw6elsIBlHh0TvpjN1/I3bdM5mbny7ufxKLdHbyNAwydYhVGQkdpQQq0Rd9N/3iCDlbY3cgL0+z
s5nUq9xkE5ET4CP4nBFs0A+h5TSPmKGJDyFJb0M2Ncd8mvxjWBV3U628jNbf0aDgVMwqonKmwW7k
9l+HC4l7E2cLSZ6TOybKjUCrP6EcH0KYPPWifABDPMc5ZPZG/udVA3lNULZAt8TNLOJS+hk6UrPG
t2QX9XrnKtXQewJc3CpvE205QLdNZLkTJXct644cFY02O5M87iXaoJ0VjUcd/t+pVOFPUZKTXqfR
csYYlJf+JWN7cVBs6PagImIzifFb5ol6l9+dQtNQvB/rSlpakwGs2gFK0rSbIqGtissQUOFJ4pH1
/wFRNfKrTLqAeV+Bwe+Hg9GQF1gHJGr2pH7afSGRXVqXV9JJgdlF3qzO4EDUFB4VTfui5XxJa9Cp
y1MvmItNW4urUOb0zeUbxB4MkLKUR+Ogs0M7kjSeaJh1/F691Arwfc5VqA7VqxCNaxDIj8CMPkvR
J4TMoiJJE4VNWOe3hqF3kSnpi2yhuzIMH9hUUJok010Ro3tGdwKBvTpXefFlRITtJFK3JW36joIH
jbmxzIUsIMwiOGomehYMC5vOHz20DOsctQGguHHRu2TXC80pmoadXpOIDvqJlrZYxtn8ERUpgHcb
3ij3dfqALbIXPFx4lyEFevRLD9fAN50hJ4HqWSW2TuIIaDTmTAfVxk/GLzoGdmXRgMCQaAAkqYTG
GiXQwyRvMG3rsyaxkJaSjHpbNHZEikA6yt6Igaamb9vkiAMPuWNM3kVqeilUnCWdCB1Lp+ugwjaA
UXCfoahwJNqkzCA499FIP6Bsbosm/QlJ2pGb3EblcaGT5AUX8k+lzr0YOqdVyo8eO0wQKmBpiXYt
lPlKtUm10OfUXwh6shN8ThwFaYeuSMxf/oc1SGdFwn5lJkfSvh99Gu6HNvjOhhqt0rirgT8J8KFJ
ei49pes8XwYKqDqCNkSXQmdiYqRDKQcvcFenbsc16qV1Y0xswTNpFSOm26ZlpMgYdMJOAAoUDwnc
rlXKKz8oz4lJqULJ/SpFy7o23029i0wYN0JCRUtI6aPsE4tJCD5N2QvKKna0NnxFqX6vqInlfEhy
oEJQNJY4DJXHSU5YvaJl0/deOBXbQtChafM1MSKbENjHLNPVmJJRaY0IDGbwvU5MLjM5Njm0edD/
UrTySIZVS4TWiEEr4vaToQxJ7rdzfd/XzL5z4IBf7AntW2YZlnlTPupae8vDYj322TmmUVxjygww
dxHCdUqrZ4TtqNd8DlozWY6FRvpafjan9MjJtJKjDjmQ8kn/8lIojEeXCCvSaI35UyseltjdRFHw
ytL/ZwoBQTbGZZBPiFMPgTLttT7eDjB9Q0yuDSsBOjt7noxzpSRuqGfrXCg3BbGAKBAgjc1yY0zT
Km0L27J2eWAuJGV25qlxWqLmfObA3IqWMlFrekS6Ee0tcaY6baLvguhHfsN0QkW/AAS3dCNOOJ9I
VG1RhkA+hKHiGhMDFi9j7qMjt+DMLH4ewBL1MgfsSTB7hfUhQg/XYAaA0DzPE9YVddP6/j43CQfK
KTfnFu30cikiXhD9JyFs3piqZJ0Jy6xjEqlyshV1G2U+oFGPfAccPAG5e+9GBbck8z5f2kspi++U
fCB0a+amNvai8Q2TaFtEZ/lzskL/BbJGs8FYvpgd17V0l7N8VfGbNvqFMG33rY6usw5n23eSP0rq
/IRJ/VLG3dTx1VbwDKg4k4J8wBjScWCErgAiUU5xtXj0dVHzfIvIfCNLCozAIIYKZo0kFjQ2C7+g
QwY/EgwTDQ/IcNO6u8jEyYmSsB7TcWNNoZv0o02EG1tbjZCgdcoZvZeyM7MvE0S9KWCBZ3Qo0i5I
z9KcLkXWOqXoF34NvJ4O4CQFM1raAp9wuTPl5uRp81gv6oEDHPvZROdd+6v3d5QXXqdf31BTZ9YL
TezogLR2ViauFFGwCZPd1sz9hZl5Qc6B3/1W0jYZNCIA+dXzrwHPE4jSn0ylCE3TQIawa5UPs9yi
U9PxjUrBj5SEF0kb3DyKd9Fc7bOZrp6Ru77217mVudSRQbS+AjihoTzrff0rBAR8DxbTQAyVGywM
oCk0pVtyvnhz6VRMrLVZKktk+c5oXMm8tsnvJljd8MQGR2s/ENqbrdUYjR1vsUGDjF5+d+EHBTHr
CHxF8mdXpts8fE8tE3dkAwzeM6KS/J0hi0QFsEMmtglC2aHxzWGY/8cR5nCD76omoLS03yKaC5RP
RGrC8NFTaqoFsaPR2jg2xqOKx++cKHlm2HYzKQ9p0l+cjhsRhqGJxf2QxV4LYyVnZ2l46ehVAlaZ
Md7Sn/rWNljN3kpgvqeryKRVvL/WoljldGUTpOCm2s2HrB4uJCHbY77PAMN1Xq62nCY7epfUIsm/
j0L+8GvxR2orLyp0kXRnlLS0xwFeSh/5/LY0WnfZ4MPqhGE1yvVrEORfOmOneISaCgFTw8HnsABV
ixPbyIkaSqlAqW+pcDRMwCx/2A1pa5Nl4iC/RsmhsOQ3l7lJV/P8ZnzGbV7y5RKamMKMtxYnkZJh
4X3fhh2wWk1nzzspjPGrkfo7ceb2aAyvWLXcTK82JlwIT3rLI5gV1qMrUN9XXzzqjwQxXslXG0Fy
D1V01Rvl4Y8TryXothZiHfWXAfdLGqXLvq8Xlnpv0kuu2sOAF57fHYRhWwarqN3FeK8x1c3WilIY
FroZL1g1EeuxC3GstuIK6LJp11zUQ2GLR52UKOtTru76/Jn1tAVLsFNERipPDWrE3OjaySC3GLSE
8ytK7RYstKUOXDm14+8suJXljvK3NO1Dou8gVKBsIX+nk8TNTs8w5PqOLbBDUcM41wxkU4xezamo
5L2t/WTTZwp60jxFc0dICziAdEq6ndIvScDkXUrTddz8EmyKshENOvlY0FnTnToe0ieus3YVSL2U
0i3FQ+Rb56g6YOsiPVwOwePdjy6h2iXKX3M78WoqPyORtzVel4Mw9KvG+IfSQewdmfz9zOrWgTyj
7Ew/zfzecmGS9OhG5lFjodSKlTwug2CrZMtO2Lw7kVOaaCmdjaul2ot2b07HNrkxedlqODs8wL4B
xf1PqM969CrGc6Utq2IZ6XctObz9ttmiogYKj2/zJyhEkH7o2dIQ94yF2fxrppU9YvY2x0XbL1Nl
N+QAl+VNQ/qVnVEIxEJnS8NjKG1Gu1z7iyJ2op1WsU4INDw0yTL6qHyUnSQAveVC1Vbz77VGU46b
Eh3fe3L1xfYqkqHgUx0tNJ4VzW5dPNJiaRQXsr5chGG5STi/08AEm4sMlZogwHDWbu7f5/Fl0Il4
KtmpjOqQag6ZajnaRxRWhrGfavjfz1SrbHFw5QJZ8zGVH+24FOp7l3zPBvCBuZ+HfU6od/YtNqpT
TW4Ewy+HH1pPOAxLQs6t+TFGyzQy6cIL1rpw6jOvoLkADdYJGJW7xvZvAdZ9xUmtUzfGIPYrLk9o
diVislrm+r9RHZbIAhdtsQlBKVJ+UQs2JEDo0JZhWwqVUiiyk7M0fiIOapt1F17pL+DVCqZ9/ZNT
rx2T+LbsCHjx33HxaLuOenGv6RxF/jK4bZHwS70spKVpFfP2tED2n+VHnlx9jZP1lyVnrUOdoS7x
Ud8pK1+oeABO/a1JTjwpBn4DSzkCOselx8+lxb6XsuhozG00N5FsEBd7owZAR+5db8XsQ+anS8Jz
Ujwp9wUkUIWTVh6IdkP+mXmhvI6HddsQHkAmeLSZJreiErCiRVBdhL3jG39INSNjpeDgR14PBr1L
iug297acovAbh63Cl24x/CfNtIBchw4l5gEpFXGvGml3Ip9VvJW4P347Lplgo+RcvYfRvAtU72YO
CqPwKKAAS+nP5MUpKaVLXKVzx3pFuxwZePtmOiugX5iqkKzNj1Fw/fexNgA2ZPseilpsl9qwa63O
6b+D+S/HPBC+oE4QQ7tihLIG9JEsh89hPhGgmoHyjur2/WShFnCG97lXPmhe5OBiLkR9LgdOOCFu
QzMSMOuLI6zDTau3/fRPET4GlDSF+lTmNVKOmuojw83xWk+mYzKFNcFe6tYK6grUgCEfBw9IYp6k
YCsV16wjHkE/RNNvnO9qeZeNPsvCXiS60PidQNsNXujwmg6eDDvTL0L9aFqPIPWoLtGBSYdXwvuv
bPLuanVLQVzp0kXrdhlyKAYtCxt7SLTUsGmpI5gQuSWMStQuTPvJeETDilmp0L28v0bdblA3ufad
Nl9G6fXBMYm/NMWLfBZuVzOuRNjhj6qz74knU13yfxHiqCf+2U/WlrlGsZ/S+Zeomzjc9T2vuroa
kSvM0udQ7FsLIpc2c5N0vXWBHBsvBH/Zojx5AnrJqm9cmThv9FHzg2I+7ohfcfqi02rS9poFK3qc
pr8h/KEig2ptm6yQgthIwm2R96DLpmxQ3PUieSriP/BwnZYKk8SJxRsB4fzTjmZcOfh3WPqvfbSt
uhXBaWrMVgSMAVrV16QKEsKdnoC0+nnXqbgToJR/YzoqiHWYv3B2vEU7TMy9nSkukJUhuoX+S8y2
UyMN7IRjFjyy8rMMwZVha/psPsS0MzbtogMz5IC2gn+h/EN2W54etP9vo20CT2rdLeU2qwiEXXB5
mnjXc4g9OLvU82cAKUXS206OQieIzz4rf4SXN+t/qMdtA1Kh11O8J6vfTJdE8Hp99znxXI/+V2o+
B/EvUr7JJvYyNrUm+GjLLwNCxjqPb9sKyC66HyKY1nKzHANyyD4EmQAIWbQFfcVjh3bdGZV7goyz
VvlTvPs9i1v4B0HeXOJx2Jh97nElN/0uK34YgRxN+56TTxViFXFR9hvjOAYqWYD51nT2yMVqrjKc
Tpbja8dRlz2YRNT33MFhewsTw5NGZJrTV9B/aX3vjvPotKnvxGjlGwUrazLT8Lhr51vOwTWB9DEA
0sERWxXqK7jB4WEFBgOE7AamQhVLsDNYouocfSINQ+WhRAuObiUtVsOFBNkjtEUhHEn7FSiblpS7
TjSVoe5hLJRPQ/yNeQ5THRBV+WfClfSUVWAPd2mDxt7xYyABIixOjm96tmoSPDEnK76r/lFvrygz
0nijSHe9ccx2WyFpgRLqOS45FOH3RYRLbvAOgU12ca15uUU6C8Yo5SXx1QDo2EG6lZsrSm8ECleS
mdHbLmfyt6thVBet9uLDC+OjimRf1d2Wh3RQvvh9o10nwDnS5ekf/OzsW3dRObfaWpIOg36qy49s
cALTC7JPdd7XdCPJbjQ7I2V3uBSSGS0DC3pZ7KiStmsq0QLodi7nFdEzpXHPyy+JoTOwRApLKCcB
b4Q9lkunQ4bScgdLCNFCY9O3B7Os13H7EvrvMTjTwYq4yklxXzQRBUKqS8kgap9kMPlSFxSK2/w2
E5k2kStau0j7UCkarLrQixiViL9Hl/ZqIIN788zjhP6q4lus1wKTNL6GA9GkLvkmUJW4Hhd5fxeF
M/yPlR/fIlcfWPtNOJxzDAj0dO4VU11l7VLEfSMxgj1FxHvpv84gQhtebv6Rhm8L5jskHF1vt2b5
oQOhiC5F8ZXpCixgDIS4aoFg1BTB+pg4g7DMpdtUfFkA9FGN8Do++rHidFDQks+/wHEecmsQExNd
2/BT/kgbT9VhKhJuYJkMWydObiUd3337nLNrP3236aZGGgfeE6qkvFgHpTzN2t8UEx+zN/WftyWq
OQ3TD4S6HU6f6kR1p4s/KHjfE1CowvSIiFcIWTjtASurCqxk2m8RBAo6ed2NWxGFfqxsUSFY44uC
E+K/2WQrFxqNUNJ9FMU2SDUiModdh9SgifYCdVWB+xO8lEro7tFjBvVBQNA8iY5cT3anPFCTReFK
QGI3gk8XCRTtm+OpS3aD0ObYmiTP1++B9EV7Mcu33aG/GRI6bX7mRnAk4yfmjJIhecGRO5oQlR6k
aa+WJ4kEqFBnWuCxmMFNnFb+GwkQ0zLZi+N/A7hKJS8rTicRV6PiDvEqrm5m1/LEbKWSW3NggiEs
h/Np+MBBMKmuOH8ACyxB6Hn2oDxz5Uzn5VCt9OqfPh8EC5x3kQtfJH7I4/vvqkWcrGhWjERejByw
iKzq6juJj1J0IC5+fvch9V/4ExAq4TOKScsGE2ChwzZGxy7Ipl1RFeszxbf5XpT/CnT6XbzrQD9r
D5HGYnpXvetQX8mh8F8xcx9FuZ6hekZ5UtBF1eM3x4bOv6y5A/2UM9k8tEjAoX+08aor7lHgTh1y
WuVh5l8ySy1yvbC6GdJLLk+NdYigwFqixouKhhr8c3Ylf/jgHdgQYPhShsuzHtupxd9B6Ob8Z8rD
kDxJ0XAS9MnzoZA4Q79UYUcMrgN1GYkdhkGKZDgsU5pRUwNMBizJWOXmQ64X4IU6Hz1Zxsr4m4UX
w/hBT7Cw/DMpuLOtB16VHur5GVRMAjWkqx3l/1IErWX7CEKub34Kln5rHpgfA0fgCicP9Nr04BsY
Xrz+UvIE1E6FAKTT7KrYYBRaxO9sX0dvXmrjpd1akj+bmUvEQkHYHHLDGQ8aas+3elMid2t2tICr
nlKjTtuOHI0+KwKQRUBW/cS5OPxJ83omfWLaxcmhZsNJF2Fg2kP0jEMe2VeR/5ZIWIxZWifq05z/
hb8a6ghZWKfKv9DKPO2dld8uMau59fux/kDuaQoXoXRktiUTMWXWXuOeBl3oLgt111Iy99N0JNlY
1z1tIiXUX9KaIiJ1joYlx4okvqBOUmHvC5tKsMf+yhpCHRMDCe1oNTsiqVgNlppw1VXUGsSRG/sT
9UBnme1Akp56sDf4NS00aKeg2j2Shk/o9sqkojr46PyHAgidG6qrc9zzW3GOqolnzf/SMoaw/lPD
bS8RdeY7IlNJlDpRD+UV9vuwXIn8gZJkmxiuNe8V/dYNW6s8icHWh8zwH9oF5Vw7fOoCeNs9bSqo
Yy8PWbpgab9VFFEm0jh9VIBdr9Vf2/GE/wv7v0KxCT4jCs7fB+8eTfTUD/aR7h3OtjJ9cFG7glfp
wfVQGIj/JP0ZU6LcQtHYWv8wyr9auynxuqsDW+82Ja+lvMxpqpoPYbuyYhDevQQl4KuMIe+vWOHu
vRr9dxx9F4jiekLQKIojMD95yb7NKw+JbIyPIV1r9VoMOdbdd2i14Q1YbkcbLrkB6NPWXOKzjt+E
yi+EgAmHKU/HVKzZV1OStC2nay6aiR98/DdzP/HpiRzUyZ7gsgZ1bAIZq19Z8Xr/lQCsyz2w2sb3
6QTBRM7zZIVeUp4RpoLo6tl2fje+fITFF7V2IGlqcg0zTFL5vz6FfriKIjrHpYZNb+RcqZ1a9Xz1
ZFIYJ7lEgUbpuZkuUGJ91PFaPRPEdTQGA5rha+KAjPvI8ymewEcrH5JmN7VPCU9cze1Ocr8zd8BS
NIJLC+J7nCIC0KseRcF/CghTqd6gJ4tt9s8If0op2ejljwnEqrxtB1AQdmGccpYXTGCLsoJR54JC
ilF7grmrOvC+VUZ+Y+eVyHZ5lGB9UbXH3bfgo6Zp13H2/H9ou0vmLUzRxQJfOxmpaQ1nLknNnDcv
c3qH3SWoodnV44eqYGQ6dKCC70a2MDywV4eQxdIv4ceoivYYn5VsZRWnRjj2HNPClgwDcLGd3DBT
oPbVOO5xrG9HfxNpG3Nwhj/ZWHTlc5Yp02wTx0TxPgCes1rqKICTxwQrEf7N05+BKKBjmMyqnawg
SB1XiDwwL0Ok8sryVC6JFDfYMGPtLwCrFmP63x9Tckqa65CvGgk55MpXzrmFCsI6B4WyEGKNa4QB
C51rT1MQBcBOP6I0fcePIGzAala/FP3ZBZ/afNWCnp+eAMb3igeqIYRERTSi7UvBPshsqo4kXGB0
/eylB+xSwsvXbQK+LRQsbD49VgEUu5AKeeapzzdfoVD/GxYYNma0QIsouyW6K1u2mmwhEgYNip+0
oE+t2c8GZWvrJNiX5iOlOYPxUXDa8KtiU85GAkmVhXjC+cVzYZ7gKTti9NLl5I/UUB964WUoh+gh
+DhqsDnVyGKgQmMV8RmUedlw1xxiZMPj4OI+Y7EyG647ioBqCIQVXFxxawDL25g+Sgku573hWWfI
fcxEorBgBDPrFUSqjSAXOz+/oJEfZXYtxLerD3eD2wpfRELG/TIkzzG3/WLioZnJMzjniAu4J/Vw
LwQIt5+EEwTjNsCPPeYj94wr0ewDo1he/cTEgYQ9/1tVruW4nOAJMAXSDb7AroRyCpWgOGyDgvcC
VdJi2sfmrYMs8bHKMddVd9Q7Ci006b8CS1Q5Ieh8iTR6p2wgqyZdKhaqboUN4dCxsh5wubb9meYB
ppl9l3AEOnV+gacTRm0lWKwhcNKSF4VroisW4bQLjX+x8h2qH838OwoXa/iRyxU4LnEAC1hNqyNG
VcUfzCzb1/8k+Rq2PgCTDQ0A4Ifw1muqLamhuDBsqzuqsGRatMmrhY/RR6NuwGy52+Qrpc34YtcA
GBRo2YbGP/hlvCIcI23RLC8F7E7RRpyVK4ncZGQyJrb1AoPNgoz+LPT89K+QPYy7jNoS2vGNcTUQ
/gxvp/av2O+r9lDAAPrVU5ExCgKQsoSLsMcKIuFloD5IrGRszdQ/Pq4lnSTov39LwY3nkRbLEuX4
mUuEuIJZ2g7dPSYGEhWMja6vAiH8ar6T+hRlhzE55vOPirhBgekqsatsQsAVY6tV53d09cRtHMMJ
oXTptw0aFaAPBYvhqVQvVNVy0K1kbVM2rj8R4wmb21OmeOrDnz4JuNt63ujejZEhmwESgeFPS1a4
NnpzZ6LbjNFjUZuwGCAaQ5PipOjWKkzr2Usdt5W4C1M+LeurmshZM9HTU+NyFMvPpqBvaTigoBdN
box1xDtXDKvGlHfGcEri5YhoJJXw6fuPnB/BSg9CtH9vPura7NdgZml6mSTMM9pR/Ysleimas9jj
bhfxDtG3ayz8kjduR1n7Qlxnc8VgZeJpOg/SiX2uTCjPxebB06ezQckHxffMxDWIALWo+hKsmzyu
sGnl+m/BFM6dPLsCR2KJsaODF2jB1RTSMh60jOFgdrLqJQ8uwjSZDZweTyCYxhX53xb3T5zZpUqa
3LgitrTO+LOxIQROVKIJTj4YmkR4W///W97l/esUmD6J64JbrHmj/yU0WaOdM81pRXMbjt8ZLvW+
7FCDc92g8mtQdt/78UYpkWelMuorO9HcWEUj4f+J/Y+m3TLjrKNaRfbGvAQ2Vn/QsqJUJyiSHjkF
9OjsdDVHV7WZ9cihlneZJQAVaC0av3DKcI+faZWE1a8eZd9+vdPSK5VONIYtas4/psUvtCua+owo
/sBCZqrblHmoWYF20yxEoFYevAjHZGzADU29hrj359Ms81WSmQHu4dMt9VL/jOko6Z5OG0yGf4FP
5Wk9tSm29TRZxiiOpzPDnwLYot7IPGwSnval3kPjH/V6JSkDjmm3zeW1zF/d6AUxhj4k3EWdrKwy
wUVU39AkJZEzRYrDjTiW2iJuuP5qukctzvLJjvPvNt6+B5EwY14fpEUub4b4X5yTnoEmmXNM3Uzq
QwLzfivdNvx4DWObpq5FVHDrHPkuTbyKuRs/23atKbal7eCH/P7HTE858aqkOGTxNTGPUvmAvEMo
q+rvhFgODxKBxYavYGtlJwpv5WIt9R70UZkqrtmfALgVc8tH7EdkalxqRK8hxte53RjiSRAPPbc+
wh+4GxO0Tk5+BwkzBUoxlONBuR+CytXj3g7f/fWHBJBdao5Rt59oyu4BGrL4V3yfSTuwo7Z937H0
3RFjvNZNphkEHzkW6fmea1+yVgK6Jeg5iTpIPqQ4gUf8hahEL/YVzGsTPRx2CojDbYABlnAE0xOH
R9vt8dsvmhwS5rMsEBBy6qkaX+1ZUE4EvCDeg6ZQT3p/Jq02YEqQ5av6WWn3efiW/YVcuT07THEJ
09ubmCVClfNTDUipccPiJ5LoL9VE2OWPanyE+WXwL7rMXMICuW6r60QKNcHJVrfoKPRD/EpDLikR
PcswJLWAehgF1HDyAbRzd+4gMtEWpGsf9NU8J9JWmPYDebHWvVFVr+yObd0A/jL0/8UmsIvkpfkz
FZV9q4F7Af+jht/FyujQb+xKc2nHOCx9ldXZLNBAkr/LeFiphi0ThywRQ7CCF8bylPI5cHakJ2O4
xJIziadIPZbSriMWOF/EeY213c0U5IyxbbZ2rHyhiiZPp+orp38SDZEB+jLSdCjDVSCdkkdfKj9k
jIf09TThLme2DoktqJtoofo3XXPN2W7QQDbRp8WpM01nLf/Dn07QyYzUDXYURb1cHqH9qyJEWP7I
6G0ylz4zEudzw7Xxdu4ccumHfAZ8l0G3q6t9/zdLEzFM80YtCbt4+34f/JNVQwpCQ/KDjm4iRy2B
3xv/uwmSHX2hT+H517hv/HtobUW+IG6LUF+08at8H1G85XX8zIp/fKjwwnnwrwWGS+iLemsJCBov
sp38nAoYWW4itKMKuk4RsvlO+hj+etguKAZcSyAPG4M3TAVNOxcWhw/HFV4o4ZsnkzAqY4Jf9aRq
ZekXAcCylrcUD4m8dA2e1UJe4eFLMD/GGnK5NxRKJ+CTQYQ+JEAiWylWVYKm0UGJPQncfgDPAQEJ
XV+tlIH16W6Uv0qjOxGnNPjGCBQxfPO2kWihqC84hyrbmjlSB0QavKlbgCsrpjXyC90I+9oYezm4
X7GZjI0FHYIvLZFRagOupvdC8QzxYvAH+Y+j89htXMnC8BMRYCimrURROVuy7A3RTsw58+nvxwvM
YjDT3bZlsuqcP0YmSsVz2wJOk4GUcBN2K7gH9RnUzd62P5XkUcUyAFvk1la0HE9BcC7Yt6WUdHTm
jcBqV5V8DivSiovfFsGA4mjmNspRxqNkQFVIJ/VSmp6R8YyGy+S97MrN0p1fP5uI8TG/Bg0gLHWR
QkbS+SlDT2QlsEDTHBrshpF+qMxdUYTQSvcqLjC3s7DIdxPuOHpqwRs+akuGZD9Rm+WY8rmY0E/d
kAbYFY7Xi6e77bxnqBft/4n3IIdvA0eTZbB/DCtRjGs4QYvA6pytCNktK+97aD5V0LhRASXiZ+5X
ZvQu+ycby01Z/lbT3uMTACfw9mQL8LcMi4NHJz6L+RMQLl+OnrcJo1uARy7tXib8jIfcxXha6BSR
EGOl5IIld1yOPyX/qtL5WtKaeo1Ht7C2/SlKjywwxIP0oTtxP+V/GVqqPKY6GyBi0aeOOl1TMiJF
u5Jx76hQkjvorYTm7Ae6M83YTMa6yW9iWFGq2iSrQYMqqAGekVnm3b8URYqf3aUSmhko2jhDUwFV
dlAcu2z4HVHVDFfSFNRhK9q3vv1UM1Qw/wgM85KNBnLtl49eJxOJxmouipUu6q0hLoPxJhMCIVNh
GmNKuMUpw8Sw0mmK1fG7LMXLZquzqz+ipheF9UiKUyyQzWy14Sf1NrMxRR8NRwk34/Br47tLEYPy
FfDa6CcK2Vk4EBnFOxWfdOx/obxIGSMMBEZrxl/KaPdTf9MS5O7ZJsL5o9XbLPhCBRuat3heb9aE
FXjiNDBY8wFH0V/VfaGvInp8xjn99DgQLgJqFJhuMbB/4y/FK9ol58x6k/urx2ebIuKnSFheoWOF
3YHhIaOtd/G/eOHK1o8N1FwEplwt0cAt1c+G1TTA9tBlzVIiCiRILiEqf6UmSuhlyUs1XY3kpPVr
1PZtdDP9Pba/sPiSzG8dEhvBIFS/4Liuw3UQLstwKaKNKu7jxOBI/7D/JkLsvm77UUQg6pcBDXGD
skSeb7Z2hfuh96+lz9azHbUfLcZfhZIVABz9CAtim9zr4Ni1HCFkFHp3MAxhlgsrv6WocwqsX24a
bnA6DvWlazzHzk6joWHb/0MLta77AhVXTW6cvam4Ljug/im+WbNEvf4Us1fqUytn2JbWgBj42hPc
4ZTPPgtihwSJsCGrLGTNYmQA1xhgYqaolO+mkeV78xsOh6xyU9Q13Ycff/SMHGV4kUxY1IG8+1Hl
58NgQeCA8lHdVB9S+Fnfkwg98sE0eEnZObn8ROtK8qEdPmk43nAFMMzLHCrNmqWZhJHK+1VBkSiu
007GxPO9qQzyKNzxK5w2asCIP32SpyLB2/fDlzAeATmWo/cpRVhFzLMkHazhSUMjPvuwW0m6S1p1
iFNE3Kd8D0Y6ig2t0Zn2HfbfHXElKrNr0u978ZFGW2V8eWSP1OLoK06EPHpea5ZtjyUI5Zj1zBFS
lufZhJ3+1R9lNiwrFGAQWGp711CHFDyCLF1JuJqMozBOo0Zf+ytNIBY26LmRK2gPMFovOzeZg3OD
IdaRAJPRlE+8lxZmaemZwZKa3PaTtZp4Xo25iBHOivwTycRYACrwHldvwgSE+zclxD94f1p6kPW9
QJiAHbpDRRg88IRpw1PV9lnCLMojEFLBzcVYbURw1HkxYsO15l/nj5Yf6hmPq/e4KJPgpmEDUxlc
BiacGGJx9G9DeS9inQH2n0UKVb6eZfc1O3e7Q2KC+Tf1KU6mi1b7VHoTsbFjfMmImslYacZzhHkx
T15B9hXZVz3fiZffLO3qfS7HIFny/85wxmlKqnlSG5XPk8GyGuhokBa+cZMpLKxLdFoJFzSbsafu
+y7YdR1wMWdtmy8VBImzsn72KzZ+67TyZtRcKb54+TNHbzmKq44nIELxr2arNNtLuLNIbaDV+ktV
NwprHNUPMfLfTDqzN6aotCX8avV3SbQjjGzGXICID6rhbLe3ut9X9akx9nQ7kr9kfjZUJE7yujJp
i0HHRcRS3zhtn7rW2BF+uJ/kg9L9lNItj1aheuBjRYHdjmscH4vqnzTzHx3aWYA/oM2WB8HCsqaH
jlV+p97K6Jlw/F9pWPXiB/A48VydAAdNYediwwmU76K0FwaSmxYAQrxidVkG4AqPhCsC6Tntle/K
UWQEgj1GDQ1N8TSl946IhcS/WfUFmxhApN69VQMxP8/YNAE4WSDazYCyQelJacAF59uOz7+MTHA+
A4kPxJOi/TPre0bHhpQcu/hINFiPczzxdlr5h6PTkL+s0SEan27Oo9q6imQ7GPb4Tf4M7Tkks6x7
dgXCVPttYCyT1M9QLdZGch0x2jWocgO+FU3Nl3TOQZf1y2KWK8Jj2hFuHkf21zn5erL6aLzNnA1F
6uX0GsEya3SLLdNrfsgGl5oFxNRnlUwZcyOqHXn9nOB7M94H4gRvhIfvq4wLXjVoYt1yJuXCBmiI
Y94e+8AZ0l1cOJKx8vH+ynu8hiL/rAEyY+sR6Her/SPUoTAvQ35HnshhUKYHruQq4jWmn5vx+dKW
/B2YVtJ9OnpaFETB5SYLDiXveZ2mTqDeBNryKerni6gINmNzz5o7enVHzQ5luW1oDVlyDhXi00oe
fsBWs0iUDS4GtCGpeeuGKyC+NTmxeUvVI1dU/2GoqPbeiaBalncoZigNKMyQOyxf4iqjD3Y5282b
DaInoYBK3rr8rnym8a1pu2XzTvdWL/Op7qfyQ7G4W9thjb1+pdhI2Z0JlX0Y3lEQ5fy8QDnw4+h7
rbvObhbwqtUItWPcrCrqctqBFxkl3ljveLA/jINsr7Py3CKbD/271249xcnMPQ3rFyLLHMpS+d/N
C207u7HBV7OoVYjhNVbtUgBITe6syx+flekjtb7hZZYTxh43rkhoXtDaHj7o0753Oa8geMAEuxad
1GhL7pzX/ZL7UFed04boBn0YvqM0XfWWcLH0JrfXYYB+3evJF/20UC+/uX6JC+5ooKTKtRDQNMSO
0T4OIdpd4uDDG18NEnYOpFcY/FYCkSlJi6Vb1M5kD05Z2GuJ0Y8WGHG35qsSi2+86lIGFxlih1EQ
P32OxAYzLIx32r35JE4+gxBNrBAElF1RH7EcS0hm0YcNxdJAbVPp73NjdYey17Z/Kf2dYDEs76eX
X6o6rnwROUb7waI8FgJ/IfIS0qECtBgCECoJOVejnaSvuoeRLkd83MEOhxCgbZE4XO4FCXYofhXQ
fOurylf99AVcr3c/CoqKYQXgx/4UK7vMOJSMh4P+6OP9KG0GfkHqSDKYAgOS6wR4Pic9vsYZMDgt
PCZPNavUFufeey8DPDUMtCYpUHehHQvoquoqTUfijJYs1RhLOAWpGDeIbiFPSSopXll1fAazWFqs
InnOriOqEXPYRQb2yc3flDELFIFko9rgCum/avM8JCehV5yz9On5m5RhzFD/jSYZKMDvDYq59KgW
C5PJa0QNizShXPOAi+iky1uf3V+PDZZy0hPKBZhPbXwqjzD6RtctyatIX8r+S6s+yuhXhGSHnmoY
D6BBtXkW5c6u6Al6U7mRMfc3ezFc+CWTqCDs05x00sPX20sap4juQOIJOlz9FNpG40NBMKK7qr0h
VNWTEAtuOqKwyDyU955+RPFMPqnToIbitAdfmCUX6P45Xwreg2RAetA9sajQWHaPjck1Otuphuah
Gl8Y2dxJx41knUZ/KYmbQAct8mYxSq0zDkjZ+LOZKmD/+XLg5WHqIarOXyZihkxqL6VVLHMZWodG
a2mADZfXQr2n1SuSqq3ePPFmV+GHl+ncWahNzWtnfrQhDk4wKa27j+CxZJiipVXWE3IBJTq19Z8f
TasaUZ3KYIBKcPDHjRYJtNjBpZR3wGYryQY4DNjWa5rLFW4BRnDGs1j/jNNtm1+q6uhjPQhDbrso
eyRY/23Md6XiSt4lQf+opStSlwHAiKSYE2NVA1xpljcDtYjnoAbLZNaIESgXeGB8jboQ5Kq03bYM
3BLeTY6vGTrSjiQkLGHu5P2NA2HF/2zS4KAKYWzrQ9PFTlLf05J1jFPR0t3BdyMwW/rgFz10I44H
8pJihyZZLnbkapEBjwUxhPGv9woUM5hg/I3JgdhNx2nwVpaBagUEI2o4w9hx8DYtSfFdcBYTR2f8
s8t4PYqf0KDTi8srIDpKjG41QpUYE84XEBcHZ2UGyyfGENUiDn+sU0CoAxkKBh5Yyl42alQDmiGd
zY/YyFYR8q5seM8zsZmi2xDCq3JxxOh/MBggrsY6pupLVcGWH8+S2PaNbNAzMrOd0GwEmAn61vpL
8cg7qOp4AV0RRds06Lej7dazKf/hj7+tdcVghbvy6lWcgzC3ZJOJ7GpLH5L3L7UO5Cwuh/HReddE
+RDlR0VoHtvBdMqyUxB9quq1IDbe54WruPXGAQoScoVxhIQCIoN7MmgnMMNSTbly3/FMLyPlTU7u
ovmcopdiH2totNF6yqh1oDwjqG699JZUeGEJAadWOR8D7i3fwyxkALlMk3VKh3IdgHqF9XH23xcy
Kq7qN46s+zirZINoTwDxt10wM5JPmLFVk5ZAOfxZrlAwX/ukXfT9fIMR60E8Z9ycA6vYexUKwFeE
WJ62m/MkBcsg4F9gNujSaJOAGXb4xBoMKyQpkzCmugb2i0LXCBaZf6H9U8bTb3fcMyrl68TKwyss
PbI9KoO+OcHeUoqNhwC2Q39imN9dBUVWNz4ntnbI+xLitvxrCJkzeSqIKeOiFjCCIfFV5apsq42s
cqkiVBw6hprQQ5q50atjH4kSFcddqb4jEo7pCHeq6r1s/HVY3Cxppzebfth5WXEOCdZu+K3IkFOl
xvLajSuPXOGw+sznb33+MOp2NdoGd0EGF27YKFbntYrQFhKSbXVXqDq/iIZA2Kb7S7XoVOvKr4Sa
KSDAGYHKsgW7lKw3zTiXiUkUDRcMeSG61iA8HfBRt06CGgHU1LCx0blce0GD+w7iIyI0Sg1/cEYs
inlmCtCnb4W+V2EOkKR64uqZL6s7iIjjtl+LOtmXL5XZZoJIzjG9Nqa+9ONPs/vfrLWJuTlDhjBO
diSEXa05BRE7ZkxiNpNbLwWEgtfLiWAAegF4IO5pzAWxSUHTDAu+cJpAFBn+oDUPtTLvhldhXMKe
rlIQMBj2uF/baGi6dJmK7zz/meQY5/9E/qBbwSzXxRdqxpMUvQLU59KHxUjHfFZZbovGF/1n6CMs
ghTdKhWP2b5oiAPSdnLjSLp6lP1/Mnx1gUpFXgLSXQpNP1NG8Myg6lhERLZrfc5L5HiTQtZyfNAD
4uoBPWU0gRa2HTP/NovRbYc/ImZizBEVAjXgGHh989cItJMk1p28ozR4H2cmhqueyV3jlz0ngxEa
wExmVaRVDjfF+NZykgMAq8It/pe6+aJBjNTOAap+R2iLBnQ49PdInSNYF40G+KY7ib/xIe4CvD8O
L0FznYJvc7wwIKvSe2RhJAICsVDFJN2jKEl6kB95HBE0xqxFTi49kz4IgJce0v7NVmOMeYzmCFFU
J+dpqvklKOGrtLhOxlmwjFDWIinUjZIvxM9+e+uKqygJ7uNnTpYWcgAscovGxAqPVlvAmINHOpqy
om60t1/ICaJMczQY0bXvPSyJwEDVkTm/Jasj979fRIBbZKgEkBUcWTFlBaRQBdtY2Qa6QeTxc/AQ
n5HQCWsFHfMjeNZL/Ai5Wbs6FslPy+QrjZGTgvwN8d022D57Pq076teK/1Z6GyFf5HGfVrvhLyWu
zxqlZYlcZN5lYdmU+lL8y1B/6MI+5Bka9Ms0IemAV/OQ1JxYmqivVzAMdQB/Qwhq0FAu+CP0kiBi
jAN7UxW8DXy333kBLz1nliVMrL1bAWqJdCAiziE+EjOUqZsLH/NUIk8r0+rWscI8tQ6mlIxB1JT1
aiygT7AHzCkinb5B/pYiDfTlfGuqjxDpPsXnzvyvpIApeYOPKbo3JAT667I5ju1OssCTtukjk95b
/2v2GPCfEkGXtqq8XUpeVk0szPQmhS5STh/uR+MRuOLTsYqbGaKdHFJCPUOAejALIrU0Qq5UrBwj
cqRckq+YO48eahV6EbhhWIPYeDO/PE3xTOiSZVqPsosayg2w3Cd4D0bb+jeyBDRdu23sBJc6WJMC
GBskW94paUSMiKnr4uftGtFlwqPh36dyD4o7inVsEeCPS3QGxsPmjGkp0NxMXVHuWWLyiLfJsDKS
S5IcTP/AAuETbwaNjlHctzYoJ+CZ+vbDTyw0mWCYg0PThNkQqvnWFmvyXvR4TVoTtpERAqbYjKqr
0r2pPiVc7ne1POfqssDbk9FU6UUxmT13rtB2QhXxxdfp6uhDhn31ZXeAaIEDxveCMsMumMG1rxwX
adGcjXZbZfcGTcDwWzNrVyWXUf0+UqDKtlhETqKDwxXfHQj7UE3cFs0yaPJjApFfc2DL5v/RoqP2
McnnuoanUNcqDa1s0yB0grNiCtZChE5ZTWv06rgbtEFCIfNUWYHi6H2MOjevrn4Ci+Rvi1JmuMSb
F95T2VsPOpPD2Vex7PdcJQOoDl7X5iZDO4viQ+IDVPnA6AGtYcZT4OJH0f1NxNvW5IPjeHd0Ug6H
VaPfS0T+jfW05Irx+xL7hyY8msyBqmQzYB8C7Ww3F92EXpH3dvYczMQZ2aSN4oO+rfUkb1sPcytO
yDInWjHx3Tl0ZUiOqXattL8AWkJSnkWAOLvf2Vge9fSfaFMwuAwB91EJ1h7yEI1NjD9Rqwu/oJ3h
hgcsaRiXTpZ8TWI3x74dvufxpoVgaRKEvJsxKnagdIp3ydFDJNipJPPH5pAYWSar+l61rkasMA4Q
gsxR3JAqRnwj3UFuW/u048b3nFJc5TKEx2D6QDQQ2jOi3ujVQhBW7psuPfWvdrz6+qlkCidD3p2y
DVksmJk0HYceUtVZoefhW0/fPP19AuNoefHA1PFS+yqRHCvJaFzUmx1JBCEouJcxHOPdQmWmqEg+
yLFW/+i9caPewr25VoptGMDO+/5ODi9B/x2j+lcLep76aG3pMAjSe8NBrmBpNfzZy4kUYM6fhvlo
o7OcMPi6OM22XXiavJtV3c0YiQrlwTwiSn4GMCM1GYUn62wDxf3lixlHIjMdicdvqDrJtPW8d6M/
dhnSIQRB+txohVI9EjfpZduGY/sfkQHswbsiaKQGubfZiLFtLksIvwyWItik5s4kdTdX1L0vQWDr
LBa829HVUt5iIhtI0XEbaXJH5KBJTWhXpYAhEzCJAM8EmFW0al1GFRTbj8UihEt/YSJa4HcdN3hQ
+cCpfGkwM3AnobldEbRjoFE1PgTxPeGw9Yxd6b0Pw16U0i/8+T2rM6hoA589l0huLWU5d3yOgtqK
N4blcb6Q/pUjg5f4oVX82vI2iH+U8KOFQhvMcdv2u6zqWUI710zldafCSzDLh/gueoDBosjdPCWR
u03rz0gKMT/ZThJeCtsibVA3kaaDUClGt7FUezs/vcVnDTYwKBla5QJ0bHrIFou3TLk0cYgT3LAa
/2sR1hRYeFJUMCJj3kCKkXgo3gr71+qO0dDCEmJiUwIoHHuFuPNfCAznKcGh0dCV+QB8Hsm/VXec
mhFlCYH8IOItxgpfN5aCYBrP5qbShnrfG/9vq9u2YBfzPcMx2QfbtnGlrEJcj4+mHup1if7EUPGp
c/N28LyMXbGoXxmZSfgDhq3VEvGgCGIJcHQMfBuTsUhEtS6mpwHOy7jsv03IYmytJ/6WnGtGROSN
ETi+puKC40lLtHqHAMYxa4O+afKQSLYrGxO99IyNPMKJmO7AXPm6t1Txf6udU8l3fQhWdmSxyj8H
Hn8VdLBr/8UyR5vxSwIDYR3hMYtb/PuwNWnW/2GCA06rvXvgpU4xGFQ5JdhPzNH1De1Tx9FKm3xh
3aUcTJZ6ZqymKYdHjOLe88nGxOnTDOCPxBtrCP5Di1fb3LKOMZ1Du2Jc8fiYMcMtzYajqK5eEpq0
Cmt46+3M9ot7y0f8kmNgSLLIsU35GcJ/EYqGq8JcTR4iL+nu1XAxorhmk7ZMlfIdZ206Nt+lQbL/
kJNmkGNPSpc9osg49Byp+TfKBG0I7eDzdmbWrB72twkHTa6nbIaYHnhky5L+mQZ8Hq4i4jrveGjy
Co+4v23A0PvmX9peYpGd20laRlx+JqZvG5mVXo2nzHjOIQuyfUjQEfSTh2m3XVoJQrcmJuvJplxC
IPXw7eBkwG6Y5Td/8Nrm2laePrscQyf4VJW6DZ1jdj4+MBpA62RzkvGKQlx0vECWOJHjyt5b6V4m
vswo7XWbhOeyA2tLaSevRnXREVhr/gugR328mCkAVqQtNSJr6fChUSp3Y0zpdrcxskOHomJIt1rU
OhavsjxtfHTbY36UkI7YgHcqMc5Z/12wuY9obJQOpzfh4Fzm/Oxi1apnsvfcqcLgSwuDSdpzlRB9
nd8bct69+eMd+BIxynSdVjVvbJGPnwoE6Zk0Lqh92kVy6giGzExNd8kEuoJWFP1U3j74GLY1qOEc
pW6jLtAUfy2lhxi2V5LJMS/KCUvMnMjZ0qCtHMoqONPExTyIAJiUToPudKUH/dWpZu2qS8IWrc52
XjW5peawKTCICESNOcSt2twMrkdbYdnt2O7LgJ7SXlr67V86JuOiartzGMSriQw5W7ZZ4dZkFjl2
nTpsFmtJY0piE/Xgi5ituhZ6LGCS1B8e1kKv5hQNrc5RSu3A/v8WB6D1FskOx5ZkaoYox0b8kLVU
7LCmSlgKUi0jl4XkWjLdKEvDrWY5kkZmO4YrQpda8q01TdpKbL4tB8hT69etan/1LKkez3IklL8J
boy7A7ZVLC1Vd+DMMd8sZSzcucZ6oMWvSC+eAUumArHbpCqYRec2WHFQXi667tckv28qGZyDkrQI
cH3fOCsUbA/IvhOEOiQ4u7MzGxzP1fwe7pP5QVk36a7NjZUevZnA+lLNRDj+6CHJvNr3WKL7+Kdb
xNG0JF5r0dFG1SyZyWMwho9ROiLsG1S0j1ayMnISJLt1JhdPGkWQtfc9Tkbhf+djTMOOPetjnawo
3gzzrcl1knFqgrFznyQMMn6aq109TOtoajnyrU+7ShfFgOfQJ6e7sa5F0191xN4eV3bNPayhtWuf
NRorylBisq7TR2+a+9C3N6lWIwvgVEvHcyDZP2MZkpyHNHmoD3JFVWB9b23MmvQvIYT1yoWs6sgl
1dlKdc87Gp9MfRc25qaPPJh0lA0l0XG0PGDeRZnf4NQLWXvED1mtyzxidZ1FDVyP5FCLucsxfana
KwadUuOv1gRqj/TfLmPEGhSCbSA7fUx9Yb2Jx2ARNMGSrCb2h7PCc9+2hC/g7sj9fxNiXs9vRxia
Cn850UhBcVMzLDeS7qAYwc+fZd9g5UNpo/X9qWzrm3oyJFwUtii9IyAToQrga+1VDrg2YmHraxTV
ONCMlvYmmoDMit/1RkLtq/HyaMAUeZ/dElpzVI9xTVmOXf8sOCrLjjP4DI0pQ78F2p1I+dI+FDqT
S/WwcQdFbC/BXmsRxlAGkAvw548Ie7jme9SPsAfDfoetDx12tM2Z1Z71RT2q59+x/KoEkar+JY0R
A/dYgTmv51qMfCSmuiUehCIgBaRuMF1y7ln3IzZfQjTK0Fr1qnaXyMeYEFCR0e10sLUpfjWDe9lL
ifT0ws0Emx3M5C8PRs3vrCLSTw7lh4cpoFVlUtV7hL1iE2VEY5fmYQqjHXmFTo+kSxp1eG0rP6c1
xR8eR2WEpl7g2PNtIs64Smy/c5VZYosoB55d+621doFjtLSr1ZRbHx2ta8BZ5prJb9kTJ45koDOm
dW6QM41G1davAy2EFcDvZKIK4mFUMcoOwa2GXecv8lx+2YOyDRtywHmuQWQxzO8sEoiqhoBz+SXY
C2vV6VF76+Ur6DKyc+4VPSQ1VsMCI1LZdORemosi+5p0XK3Au3ST4XaTVkFRuwbeBTMlXd/aRTgQ
FeihIS3dCk+0nFbbUY9YWcOVBLFdqPtkvHp+s6+FArUiHzXsGVSFLVP96CXpJszg85XhU+uaXWpp
hGC0joeNNcU/pt8KWYUKRJcKQEM34p8EqxjLEjcPaehpt7L6fc17VuqIvJAjqThiemDHMBab3s+2
VYd+XhvXKZJJOmNWMfOegaRRtcJ1QSOZV5WfY2e+J8aISOs7B4FUCK41PYr4mo80146RDv3MYZXY
zS3qhKPBereUINpg3AS6LUIAilImC6HPT7MqPiZgLwdwIK7uRuIHJThvls6S3MAmNorDZbrsLW2v
Wq07VvsqvwxqO3eO/ESqshmYZyv5NkTtRWHmySaToa5ZV7axLUnwFkn5aIKeveId7x7Rq8nKZGrJ
y3KliG47MpzYjUdy2nOWmklMhRSvLlSmuw7bWlz4294Y90K21tQmrst56yGzjnGehhj6AyzeDjjy
0N9HRKxnsfxi20KVIrsRwkK5D99C/+mnylm3kQGD6TUjDUvXBC1AyXyYjjdPpiYHDxU+160tEXfG
2TVyoEW4/jJPfarYbOEnwrbcRvBlqsAr6k1uFueu939eqL5i6OVF79aC3rXeyy/2lJ8jgC1RrSxe
sUL616YXYUSERsNSWeqpDwkGwRk4yqeyBg6s0r8hntyCZalRvL0dhGsryc59le1KwhkoFeU4RWJH
zFFWvVCcsg00Nz78CI2UQDTXtdNN5IdOMIJYIdw1Q5VECplVMytm9qnxvaNnxue5qjQZ2Nsksigx
u8L2RHG1HmiljrxpnaiRKxCt2rHsqoq580Ni1FiDZQABhZsEE7wpq0fCZvP6TTBI2I8oxD7qGUiI
6HEoWHoqvs0fyBxLDZc9Pvwa2RYU4nIo83OPU9MnkCfzaGuANfQE1ABDsQm7sTUgD4piQCuIf591
XTZl6krydVbvLPSsCSargswsHbc7IR+kHK89cmkMkzyW7D1gQQ2rmKseqIj7KSvivUUrlVn5RwZJ
FHXeKcTsIrpsFYTwVZK/UUZzUzfFqmAuJ2gfuW59azzpUeG+bWAFBgzQE1DJmHIWe+0Kor/vwEJo
1lNTZeWRnyJnPe8wrOxK4/+hEmxpaskmEOAqlGQXdB0ZBklNfFOGwEr2NBr6G5B+8hnECu8IvrsC
HbmFGVV8e+Vn13x40bsC4pD5smMTxZARLmXnGyajdehN77ZBt1Uw1wmmjo/VW9e+KoLCAtj8Xn5L
MyeW0fmRT9gJ2mInhkPPuEy6BERALY1O+A8KjlkrYo6AXBlxXBpBxHbvtgCvXud/NDWa3xRdY1rx
KiB1JhvCI/yjQliB3GAjJoTsCaMYfh0RJXvdsH808RXnTNW+dKeN89grw7rXBszpympk9B8C6U2y
KaVommPj/bXjTxo6DZdj5M/zkbI3bTpNg89af0STvfLl3974pSH3JrNfzHh9Xf5pRr/0kUkMiQwe
q+1Kiz0nqVZE8DkaThMZnCDlR1W1q0ou+ZDCHLNOxhwR2HglOFxS3QjZa9HF1aQPw/dh/REloZpI
k6ppwzL0ZgQ2hjCsu6DEtZ2wyXtOXBNaYfXTy0Tu1GEabZXwOOKEKYJhHUgAm6XYKVqzLZJgr8Or
DtVD1Kd2gPmRgQE9T+DIhkbF7mCQNITH6oQDb6PIEtIN+0pWIBnbmCsZxVE0bFLRHXy4YyvGsxBi
nFUtzEQZ/Sje1kTrochIRtuMv5TUqyqp/k3jsDVBVqyuXBsTmjSz5brg0x7pVSAIgTD0w9iVT9NK
dpE1XX0VDM0MtwIbeE4CcyeDV07hvkM3LY+ToxpEMhjxmhzm9TC8+9b4xtAHQiqvYpu0Wg0phMjJ
gQj1DP1CggPd2tlkzciY330smK1Hd0ZeEbM4AAT5qFIhZxEkq7FC6H19G41Ty86cdLw+XvZXk5q+
yCPt6kPytRSX1CCdyVSus0K+xEgcWltdDvF36D9gydemhF2CZMe6rFD/ztwDWTOdQZqctq/401KN
dZQ4MWjOfQPlIjgjekS+/UDKSqAgKY9PdRG+8dKfxil4t/SYe0I1suWgPBVQebV8AjZtzJzgVQRR
BRxVilhLKn9yCn8s9jeCe3/HYk3+thsg8guaDzZBpld/waCPsQiZ6bkPGLU1A0VMRpQRnlpcRglp
95G5z5Xv0t9W3I08c3t9tN6U1N9UhEOnA5/AXGXIluBN076zh58mBrDH3hbTzRLQSan4nJLE947M
LZb+2RThOocZHnOcrQPEkrKY63Bqk9sIPV8QlT/ZQHenwdKV1Ik74juQAam7gHmE48ciTE4x/nrg
I2n0jx65CBVJB7TN3mVlTvFkpSY0Thd3ZLl4SuOlSsx807KdoiXQ0QdH8o+O4MuXZayWJdYO8leF
dhnkaj2jsJlqtGuNEQ03FrF1PtkXb0PzLuOtDckD8sadUjLvylz2BdktMJuHgDe1LPUnzSAPRJxX
r8GbY6TzoR2SpkcxeN5ezIgsPIi/RnNMBlWJ0h4osoUig1upQAYZ4KYXaGtZUo4D53E4EhPZm3+0
PHMo84/pWCAEtDNhGR8+mMCAsI+meoFOvBsld0jzW2mDLwXjNoJ+tTHxplG28wXMXFPBNafLhmow
CoZRaJXbVKGZD4/p2LNbB+a3mvXPiuMmlVQGLup9E818JiUCR+brPPbnrBcIsHKv+beMnJPM7y7J
JFZWHbx8Qh3/4+i8lltVtij6RVSRmvBqZcmSbcn5hXLaZBpooIGvP4Pzdk/dKttbgu4V5hwzkMWJ
WPnrwMbAnIqD0fK0LfkPDXoZJ3/hx9yU/9XM4zlpfQZC9QrA/kZqXtXOXEl4fPY4bTTbf3sxCPnB
m5vQuI71sQIU0RTIU5zwrytEima1B7bjX4kgTPG0WVH52nLcEEWAoDyd790crB+foYxNgr+qTa3D
c49XzJyH54TCe57wTeXgf2ogeXLLK3PwxxjfQjfv8rKmYGf6bXnm1nReO5cKzorxHxQ8EJ5CL2e3
5lvWPmE0C3PvUGuJXp2SsLCKB1IcHl39XRevephPjcv52Ij70DG5e76XMBcBlK9219aI5Q+ss9mF
p3mcDn7dAJMLrY3uGCslWPbjISQrAJ2i2UElKi8dlIWwCLE9UDY3zc2uELRU6c4kYk/lSCMC5qdd
f3J8jyskJsmkp1CjaRAoVr0se24nb++ZCH49AEQkeCflqxkhRVlSRIhC6P3wJsElNXrCQ7As+los
iEykUHDFjtjm9lnP3mvcdnvlOJchDXYOO0dRJSvLrI+NP27dtjuVnUQGhMSMkeW/JipPuuE5XC5B
rfAOF1uXUCtnYiHie1tdt686/4rL77kDbtLILYBvjiG2TNWwdeb4WJr6kObzY1TXmxDdM1sgJt/5
yp2xfeFsduZ7hxlY1PsbLmb0TSVsI2Iurc8u3IYoCALopI3pX2zFniQ39z1ylbI4pxGXSTyQ3/vL
Q4Ghh/Q8KMbjTAsFnbEofO5gcYkzMJWQ3IdYHHQIS5EljIQY0lg+2hzGhlNuc8bqa8DOX5PNkqTp
ziZrCbOE6y9dw+Jy9Y6kXwEAZyXCAjAhzdaUGndZeAZJ0w3yKUI8yF17m1S/1hV2AhGzG6H0bQEG
zcZ3SVdqI8N04+a+SIJdlnk/sUazYaq95c4ciJsguy09SGaqd/ot1ggFy7YeJclnjTJuROw9m/pY
py0S47+4Q5Hv49VcpAgd2herHh5KE3uKZT44frATbY2TazyOAuR+npAEwfbb8K1zG0aHyPE3YlBX
w/IwzkHuYKLqTzGGtItnXMw52PUWWLuPyho2Rc1hilKxYGI4WFhq5T5WKGEpuUXTfpf6s0UiXYVf
gtF2L+fncGa97csd4XGkOBfFZ86NnKQTppwxOSWaAW3WfXtecqtZv68Lr8fiE7GAdy292JByDNCm
ePWHh6CuznGYr8by5i+WekyJQXpvNsWxxCE8sAECgsCEjXdNa85H77aQTio4f3m2l817MWcnv3ty
Icik+XTG7LFr8DSE3vhQZDOWTpwAiMYdV2P6VqtspPxbwAI6+KiRDDi9fp6m8uRr+2YTs2XG9aub
MCMbvU2HHuhuMuEJAnX1NGpICstIlIvjf74myQxMo7xafoOWsf4zmohln2ZOlP1YSlL+aR66vhdg
c7LxHZUdaUgxcyGVBgw73DYihiraZSlBSqRZ+sArZJ3vTLQoc3NppurJsci4Qn1SZeVjaMMh8M95
nIKvUiXxd7lBMeLe1+lvXPl0s4j6ErY0jSi2TPCOIw7JQQJyaay3pGSKOalFbQwEA+Ktm5eEYCDl
H397l2k6tLqNGfVHc/KY/tS7fIoxxAMC7+xzo/ALhXId6dhGR0OVNofnpBquLhLgjKPNMLtLHHhP
dZ5efHPa2rnY66rn/uxxWPjE1zwI+TJHj8ZEOTP6D11gYf3HRVDWT5l0TlOiDgHurRmNsbKNRyPw
sUoyGCbq0hn6hxzidJvA5A/n8DDFyBodwNbLzJnshdzAgkk3ZbT9OYasnC60QCB5EKO5qMtTPpqr
dngPi24XC65I6HHab1cdqYgpxxC/jyUTIu6kOC1G9KY2IfvaO+rzBfFtcXTFu7wvD8IQF4PLWscx
T723M8BIpSVASTKCxEhnuOjVueQzBz2vyWASrQT58Dy8YqXKRUuOds7JGC92mNk5wK340Ji/E6ER
Nnu1IjMPIRSUHGAx/BnSu51Db0/7xuBHljYmC/RnAv5F5APsnRLQXxosrkye5qn9hwhvr1LxkjSp
YrpAL4YpF32qRuEItbe35WuwxHpniDV7ZFTZ0gfjXupC/UDlh9YCc5kIObv4WL8K+jS1uF0M9hqF
5X7aRnc/RNGzIdUfR8nD1IrLlMl/ro8qqEKbadIrejMEqZy9qfSCzRCENoMem2FlT99YckOAUgVt
68/c20Hq8EL333IRYKsS+6MdeYTO1wB2A5yLSZO8MEhexzLGmwUs+I477a6vMQ6ln4P13k63pp53
Q5SzpyMoVcvDEt1ET3nnOMnW96e/Lm459ShVm7Yh0hMqulVRHXOfDJDQIZGjgVH0gHNK2ExWHqy6
eG79N9vhiWkpHhzXB6gMHymCyuQjERkVCbWaztUI2IanbXDNDUB5dnYcOKsm2A6+jk9u4VxKAnfA
NLmo2fnLU0B8Q9x8TLX96obEYdPuG6V/KDoXBAnsysgSuzIw9gwwV9TYewGVKgvMnUEhzHhvq239
nFX2st7DwYChixPXKNQxzSYWGB7Dpmrdxewzi+6mWPBtE978SuvtxFEaIz2YlHtRAPE7X371nT5a
Hq12KdZzUZ9LuHkOy9/K+BfJ55woPMaz+LQx6dgVMb8zAh9ij2i+GBji5ndRexod2EbcnFWGo7PO
nntyfISUhLVWxzzR+6D51tT5vZpXw3DzqG3oVnCWI3zr8muNfwtPKiCa10CO73JGC6SJPBc3ut4P
iacvteydgzXZKGqmPQruMe6eGK4k97WxABXosIb0Pu6QkmWL8GOtAXVGLnlgXnev4vqaZ/rmVdbV
qKAOzw5QEnCPpvc8FvpLxP2+nvYB9simNdZ1Tw0oSN8woo9aeauZ3WzAwMHUmD0ZU2WThSxh4pvu
LKYNxW9qBMQiLT4BM/0liPw6TPjPeyt40fXwqeCW3SVqAaRbJ1ictEoxXKO5cq4IZ69+hiTeGHH0
CUoUC71a7XjgqwLcW+Zng0O64AMs8cNKa4T5NuPBaepH5eVHi3Qj249+IMDfs4iH+xtfQ8whvcu3
WemnxvEfG4e4FTKNbETVKESeuBhGJllMtAyUr2n5UAp5tZjrZZMymJRHO7eVJ1GR9lnTHkqk0chM
hBF+tg7aatN8NjrrHDg42HTcEXCU7hw0MbPjXtwq2MVJtlMhUiLkOkJTaWX2MxB/SEawyZjYXEaT
yWblcTj0CbsPM6WGgHljq/aWNe7WMoMX2dDYdPm4bfuYGtFFVUbWSik+QxQBeLv+UsoT4keevD7x
MNFOuJ9hrpeZJagVkLDEBmHvEYDqeMkd6lNzSd6GNkJtRPsnuxdLxY9uONw0TSgDTdCLNmC4USJj
h5zGZ79TQJo6Bnf0wg8lQhAzT5hiqvuQr7o2yvluDAnEC2JJd1jsrK7beNS0KjOemFoQETjAFsYK
OOk3qeiZMYYPNPipPQBZouzLBYdilyX0LPqNXvOPDhWfEAqzpmY41kDMRyHP5JEZve++NqwrCnyX
xah+7YHdp02OSjOvxgIleTze2+w6DfjFfDg0y+VhSsatV4Ub0xV4DP1NEgYEUwOrgDJr0a4gkl7P
EACM3l57eH98KK8uUhWPcVef+jc9FMO6DJZYMLQqdfguHXCBlB2eUuyf2i9uWG9VJsGhtxr6C5zi
6Rhm+NcXJDVt8QLSVrF5Gwo0u7V3wYlH+G2En0wCxvinehhZ1XvV1ZRszn3rTidVe6dazZe6LJ7K
Id9FJdwxu3UPqfOcwAJyOoSwHoMLJOgu29jV1NoIFHzb2zMZeVSJs5LLnDGszyy8/4oaDK4Pdkum
JMOVc39GyYnGvswuTQJCvSIAoDAC9lQIXyVn52ZW7s3nnE0iiayyxjOKJRnDXZlBqJKooTO/PRlt
9zRIdSHobltTSgCNct7rArlEnfVs6I18JdsAP64HX8PeyKGhT3Wqm6eZtur6ganYBb8LRgHrtbV7
E00Wx7rf0zvJzKOXLL86x6vJuAjY15rNURjDm5yq7zDT67nyTp2TXhlxM1MCz0LCJHDfeIv7/WcI
Wdt3DWGMitcQszb/w4eIIHz5btfzMe7zvyouCTMzTjnadFF7PArpkzsg/ef/ZHnBRKpT0dbyGRWV
8UlQEmUBssTGYAGRMHxX+BI5IIkZsaG6zWQFq5yFk4klLU4oaQNKMYkr22qi776s7tH371tyDGIH
Oayd/Jm5fqxtwL/SmHdWjoI5nNznJLC/BgE+M0PONVGmJYOPSpFKGtT41DKPIUfKn73wbuyZdFaw
YirRZ+vAnA/a0URQYyoTikVDCJ8YP0+EVa3pqosd1WdvLP/l/kDWN/hYGdeb3O4I9hPNttLEixnZ
sSSWmOtGHqlTcTUg/bCCQ0VP47UfBdpANccPrQnf2oeExXzLKkitL8KV62fPTW7uCPqlwIf27JLW
3aj2mdXhxobhTbgSrqTEfCzZJc5uvzYs5EGWd7FN6ks5YSmxmwMfHiIyY6MXZ1Teqy3jpZOe7UuU
IpehYG2r4Wybzk2mHPhldU7ycFtW5r/cQNfToAYKPELWbRXjCq+3ITRDJDd4RS12a9QoOkBH5KNR
ZZplI2IrngTCMrIBE0QgLNqY5iFAxHs/z8+jDzlQxQZGfDPYzlTXI0IpK0tPvs86KmfzZ1oNguLx
lrbdJQtvll0cYnM4pan7Q17YRnrZqTa5kBvzbHesvh2CrHz0ccAp4zpajUH9kYTJcxNPqNLEfR6y
p59YqBN7i+YEQAHicLd6L/35efmopAb+ZsotrwH2WKw9rK1yRpdxPGK0jf+1EaCF2pAPvTE8JJgs
jZArInPOAopzNsy7LAnpYGxML8m/QYLbtl3HweA3UrOhxUnkZTTEs2KPZfQsS2ychWMAeQQNxZ0s
CmbdAX3SYKNHoNACvWafJsvcOT2KoYkAOJebJOnEUz/lXFPAUkbzSkjvXTWINXvzvVeQ0kadfFcR
1VlZPcB0qhgU5ENvvUUhAn32yURUh3jtcCtBGi699mIKBhsSs1sk6G9H6nRM10QpdmKd1JhRprS8
VyZG6E6gzusGjJDVIoBVyXEO/JcyI9AOi+bicUKkclA4fFrTem+s8bn3FuWKjHZmOG8GPXz6nsHv
Tna+n1wKeLvoFq11i6sLXs/V6Fm+K8+9VVGz72b4W1Z89Hr1NPO5S4EqpQQGnbgJEo2fQIC+Sqeb
cALqLrtisVe89DUjVy+kZNMPRag4Aaunnl7NAwznRNWtj7Nn00uOUz+/lLPBIgr/TZ3fSrAJ0gV+
weqaLQwjZbB1JsB74uawcwJgwDqi4wPBhDS4sGTQZw1Xgd2frmsbxAvVXe6DTGwcXZwFodF2CDTP
7MPPgB7E4JBPehFCgEOlOeofFbxxZrxbUX+zAgbEBIQI6+bO3iqVdOHauPZAkSZKU+G1TwEOJq+y
370pfEwYuZWEgjd0KSgADnb7BGYW+0S7cdyXHHwKVw+cKtZFaAPtybjMI2KKgSemLv2XlOWRhzXF
c5s/JFpviZ/h23wR2n7CpfPncBLL9Ma2+tJk4iBGuP7phyh4P5GDSMHN20AOdvW9VaJ/SSt1spzx
TIgh7tIX1yrYcKboy3Kvv8/8JeYFlXickidAelloMmx3EYHK6buJ2ADhbXWgtRiYAtkAP44TD5Xv
rUb5agiF666glwYX19iHwY4OsfEr4QN2ndxPHlB0u1cUq1AgZsW328FqG4KXRr6POR9RPL2mA+po
pqQWIBZZkKCMuXR0GWzJhJwRgpsmbvF+xlEXltCJ4IXkFSAMUNHLrmH+SDPkHpH3JyzOygqAVQ4q
kEBBwOiBixvM/GrphjUe91xPxE739zIHNd6FZwyPl0h7nw7XQq3t96Cp7lofHk6QvUyWS1r7j27l
ix8DuNYdrEzkwOyKrGrYGYvPSd1Pgo2YjZXMCVFA5IVkZlocpWUwogoXutimJhgrKAgE8QiHGbNz
ZoKMMFpzb3g9qEVWGSlBoWMECWqmUoVL/ZC1qNFEkD7pWF1EjITU6gXpyD3RnOzg2cGgatnZqTql
uGt992deli2e94Bvg/rsuxm93zzoHma5jKlRGBSJCOmI8Do1zFO0/pkQN88+Eeep4T7VQcs2fVpH
kCEc1iQwphW7VwdvUNekv6qukErylYf9dCF1YzsiV2Paf5iQXncpyQk8ImYXvIGKfzdacrHwhUnk
naUIl9RF465S3Bfl5N3PA1rbrmJP31U71FPmup1YnWRsoitE3HetIyv8G2Cm8zLlPKxA3sBuN4zv
Ip6QHobR3p/6vZl2p9DkYLYN0qPLeXwwxgLckaJSK3+MwDPvq5qNmacxA8sKvWgekx84hIrMwRrr
hqnm9850rm2hDnWPg9amwG3VP0wb16RmzcrMnaCnEC1P0Q7EMMgQOcuwwxKKZ6qw/9wJw9rkG58t
inhKQK+8Wx6OgD4HxQOyhRGYSDUw3LQc5gcck9e5UsQG+veISvAfJOlDuyDFrIYNmKkv7lBfnZ5R
O2MB0A7dSY+QQ3RpH7lt6FMmRNTaY8+g7fwCdMwHIAG6fS7nb0PWD3YVXOuMwXzT8Dej/nvKyvre
jqu9WxNu7asnVyRHgyx10eWvCiSDxkpUErWGNCD8EEzDWkp2pQ2AXyl9cuBCBi48D6sZznuy/Zao
Bgvmm9PxuWcNdIDJrA9zgQjd8CWyfOecmuUtjJuvEJW89k1MEQ6eOjBcHgAv4rQ8h+zgIqXJsIpf
MMTrOf8XKL5SIzgCKLuOuvpievBIEMQ+K7ich+wHJpKz7X0XuRlgP3ZIjLa5T0IWFWkhDhmX950O
v1wgzQJSQYtJyxf1r+da730+H5lEPomx3sVd8lwH8za0RxJVDeZd8RBgT4uPeWFSERk41UFUESay
irLuWTTq5ojyoZFAKKlWUaUQWoxyLJuJYscUMKL3CLk+c9v9zIZ43RTilrUonycqhQksVJZrlHUo
U0eL7LyA7EMLi2hgN892Gr4UNnTqoA6fXdN5IeLhTzPqGFUAORVahJ8cgHjce9MAxyzoj60wDyMv
f1yU93HdnllNbQITn6tvXHQUrAIL97nZ7aMU7l3G+U1hjSWVNtpz3wsX2Ek3EY7GIV9HJQNogZEb
zZ3lpRDxMmzTDgTEqCaP3Yj2uUxOtpk/TLb1llfEwylrS/wBRKoFhwjG1fGZAnvIDOqhvYQ9RlXw
gamVrbX/YMFDHJn/CHsJYjDbpz6UO678bTJ6h9Y5aiEsQCOFe/YsiG1V8kh09LQayKrqqn5rjwWZ
Wkw1UaZaExo0gQJXjy2ZElO2nRxBAI3ajEVz7+SsvflnktCaPPYFLMvIMTeYP3MivGBc2iOdQ6xB
aM/9gu0iBK1kxjxrMDCNyeCTemVCcD5J49lB4TNZ2X2rwBZXMWILg1qwJhtZ0AGu7Ql6X27Mx6G1
riKbD5VF8s5kobZReUtMpvgZ+uDStf3zaIFgVZX5YSvnPSjpA5sFEq5RlnoSz1eoco7UGsX3mMq9
quZtK1nY2mm5jzATjmXsbnXrzesySV66wMbxxjFvw2mIxpdsKl4cRZ4Iu3oOocBYaDOcUkr2B5E4
nzqjJwP5+5BSlW8tHW5nDiLPcKkCIDoxl5Abib/gTln5t4y9n/+n/Pb8njpkxsaz8S8OvefaDNVG
GlhLicE8BMV4IqbvnKfzV2BGiFzm4CUo8ap3bXIkX3U3Qibl5sMENUI5k4n/1gfTZz3HT8z4dgWp
kY3u9wm9GsLK/gbpKAJjGq37qhph0cM8MjEtS6e+ul75YpSDhRpx+GSaW+6XpPmh1SaqK32IWw5T
HSy9dYa0oxuZaUEuZvPCKLfMS0yKZo1mbqHXVfOqtqNN5+pnWWaYxzNYEUPH3smtMBQmpXOlJl5y
5upb6Qn2tsiZlHNKdfA2TFgcozzXS7QaZ1tn3VrV8QUmsMTquDp7eXBxCy1WFBREdYyaZcWETwa0
pmmyofUHuohsMcE2jnVNwqq91wGQcX7zj3bY7TaB9+oN7CctTf3a0enfGaF8LWFQhBqigBr5EEzD
aLcW6axhXhCGrLtfo8SOrXHAAOgBZBP0zTcqkefUnNy10YxQHO2rMejPKqvRgFn0226c7GOdM0yq
Tm2C7CJF5T6TUVg+9FHz47qUMLmN8zuU+qws8cGD+k2Vq1j8NKCR+NNoKfhax2DCgSCADNYp0z9I
CM+p2/sXgRQe/1RhcP0X4ND8LEJVlgJ1sgsfgnNvDqZ+KK2E2n2MEnaHjNHTElxKVe0qpr1pmv8b
QM0Z5HmVfU8WA7lBgDLNmgWTD/E5IIv7HMtXkh83IgiPavhumV5EDG6x06YR9V/2CcSebVPGkvIT
xMxTTC53WNG/zhy9Bt173yuWOBWPSRxvqxoLcyHPZj99+SSg5X4NYL5nT/cQWuZlVHpr9vLByHCv
oD+K+cL4ObdQdY9mI+4g5ddqWqnBepqm4eT5Gsr0F+SstblIN1hiz7b/5cblPfHBuxpT/EC2gEZ4
uxakTRxVYpW7Bi0dqaPdd6uaP4piHH4OmSwDfrJNn8KqVImqjmPjsR4FyBSEfXMacXM+DhYCE1eB
J2OmhAACuHhbe9PR74rs2nhNjYFYoskqyC+NH/MZPC44/65mWksogUd4bL/AO0YOmA7XikfDmZjh
1awiPMDS/lfO7Lxy2B4tZBQgV3iOpquD5AylFqtVPtL7kW4muNSL5P6T08csdyXAmfbd0+u+uXTz
xeoW+QlNhNhnBJ/nqJRWYPWGbOcXxgaS6SobbiD9EzbpNtuU5mX2D0K9O8GhkcQulHITtNU6kl8y
hj9qbG0A2iNJUH68Bza5tvJyEyn4AOEa4bDGCkzCT+8/Biy5UCmoT1yZ7ErY+tzV+hVTKgPItNvC
R6v7M0grR4J438+s45bojIX9zzOE4HVv4xFgdZpUN2digYpKdUlJuJTDjqYdz2+OKqSK32Jo2JGH
Hvs6qk3Qw0GD3TMDWoDnIws8s8g40wsFY0G/74jzVH+leKuSKKTd/GcAnyRQgHHQX4yXaBjKVYa+
znPSB0abvLJ0/ZymPnu+kMfXibNV1rImN7gmOt5do7sUyP48HIcpvzPFJgASBTUbQ1+wm18Duy3S
Cbt7p4VWLA9NyOcBffozcY6d8camnkgwIzo5TxhH12yvmb+TvcrqfmX7uxLiqZtABcYUGB8kSHMY
OOnb5Hn7sUWIdmd/8vVYDQHIwUYiuKSFQwt/GpmMu1yirPjotGT6sCz/m+a1JjkgYTPNllES2Sup
DwnLAPTOru1QVJvURZ1EvULjjbuFS2dYBs+rCpWvWb7CdLZ4F4gsC9qPJDnyGPfdjskJyWdiOI7D
Fs3PXcsGLbkzqJWq+m/5bNWpru6FtcC0ZP1RZQene1RQQnrsGykTrlUzsh6pV351HorHxBpXaLCs
v5aBLugD23kg5MLsv8cZzcdF6afc2br2TsQmCWU7mow769enifcYClv+XrbbAR1Ptmx5kCjnF7+6
4nMLAQrS0iZwXysCLxQ/+i1Hz9Clx2VPj3kV+WwlXpvuOjV/dY6ZZPyrST0IaCxC5j1Ei7V8hXl9
6LILnVmLLSEKER6A0gd9WVV3LvMX+h1kJ+Upm/TVgsMoU+Po0RTgkOEaxJxwCviL5ltTnKoQKSkt
A/Cghn8HfAIfv7D3hpl+dq9tAOPgVWGDNDZ1eDD6Q9v99MXDrK6zc8L+gTyUtyKmersCeyJOoWTm
ZjRra+IMjmCPzjATi2ebAApQHywQmR5h/PGBW3xhblDJKxXxMgef99rdpPF6lAi+93O3G2MqmQF1
9p2uzTtMKnSp6N13izCLrUfhcTfw9FUpc2Xki/baVszyrzAgHOjlw1eU3Tz/VFo2fkV3Xy3IDLfC
BdNvAjaX6jJkH0ZR7OYFym/1dwR1oJWx1f+21iWWl+67NM41HKgmPLfL48c8xVtb8p9jPqXyao4f
eCRLHKsoEYCx7TjUCfnIk6+82TfOC3NBwUEyujxLIALyR/5r7fn4XyRCRxo4rB352UwhxLb3ZUT+
+tpkrVTTKXtDsA0VapSNhcLU+BJDdCvtXS/4AVj8JhfANVUHrjsWT3fpdJlYStGGbVSCiG4Al17f
8NuuGxMHhssSKSVryifDcSfGD0gkW4ABqwD3WywoYDx6ycdWPMl0E4e7DAjDbD8542Fg6jEvSW3q
JUIl280t9+feM5alxwcXb5J/JcG2GeEL1q/KfZUIvIznMl9oEngcVmVQ3zWxRxv8DQ0tHbYZ4E+v
O3ncMQvRjFhZ9A7OHsIH+TW2sbHhg9lAIugdpxTMCnz+YN/JS2q/pcwTbNgyeXFhLYbC5GjMsEzN
h54LeexJunLXQ/cDLtTtTmNyZoGdS1RKm14jgE9Zzqw6ntDyKUF3zfVoh7/teJ9Mv8r5ApnaoM2V
TFry8b6QV61tlLX7bHHCjsdmAraXXMa+fYrr+1rPKxLddnkGTB8WY3Tu0rc4+Q3xNIzZR8xrxbE1
AJsw6/ve3gEbGJIX9DzuQyYeSbkJ+ZcDAQrl1sJfGPP5tM6bY/0zqWTmdei808K6ULPtkzk+QJZE
c1CO26nAI/OoUQRqjiNeMaItp/zNjhkXkvw2PvoVNS2fSH5oaKtIFSkUBJu3drkwmPwyG73Leb5l
tKXGOwiihpJ9jURnujT6xWIcL74NDFpJT27pDQL+ndMu8IICYEMdPsXqsZq2goo9AlwHP9h5V8Q3
sSBvbZSeiMjFEZdL2d63KAANAIDASPtuX2BNLueQY/2YWKdO/LTGp28cBuIwMvLthMvmZWN9Kpwx
JupGdbDSXwuMTF8+Gep1NhzcT4BrBJcHbhd2rxVvhUtwZtIdFPmwhhG+5RNhG8Ays3nve2CjGdJS
Oifx2nJfMwmH4NgGaqOd18KwEZcdKu+9U481WSXme4XEJqI9bwlfQ5M2EKUzLTyI+xERJG75yibB
5SrSfO1At/Sio8HLCyuIRm3tcMEU/SWy0UQx7OJoKbd22O5U9ewhXR3S6yKt4PG0Ywdjwn5hSfVw
HBkDYk+vNZJmvA6AjstjQ09uJx/Eq8ni6APkzLJrFr7UFiou88UelpEV09skJHLlyQTxwBodfsGe
PRIH76cwC2BaDir+c5s+j+W7H772LWuhvcNSLuAgE5p7V38KJukl6H2sHXQ7NUXl2StqBEj9mlC4
bRe0K8SInAxQLaf7fhrYxtS7LmcbujXD+KCcaTsxuaUrpdV/lzyH7bgH2b6bVbnT1cV1MQ87l6AS
e2UAAXf2nYtwB9h8tnf994W3n0GvQz/W+u9Wnm6QL64UaljcuDNhioFkZ9n/WMFFYIFBns7ACdU8
Fl/uPxxSLdADMGh9cDPir87GsYURM0whcIw4gFsAhTivFzGUp199OE468fe2bK7SSj4jEnOCxubh
WYxmaJvQEVhIxoOAECR2wZGU+OPtO9WHZ7acxFuMR6Mxbt3AoDzEzVEsfo3USw9wL3YJyXNWirIY
SApE3g8Uu7R+JXxQswJvKyPB2S3Wgt2GSQx8wtVT6GLTeospjeir0TPrs2ylDZ0yQs8S5s/oQwDx
AoMqTXuV+uG+W+RFVZLc0CyzN0Xr4aQ4YEN/N8FpwHeuTqYASjcu3AODhfGqiZydiPxdEUQEmkXZ
X+IzAJQ8QEFXxIdeNM9Tg9QtZCr82AsVHewELvAUhwTa12O5NtK+fsu6BsPWBJ0dcetErRX26fcY
/j8BgT7STOG9Dv3D6NQL/3DGYC14AxyXN7omP0KJOYEG34tDXBmPvh/n+6jsm2PvI1qbVIWQVJhn
2XhvgWWNIIt45HRZM2KLPYtTHH45xAF1Cfhz73LtvRGVzJLR1+7WG0X0isyBxYLTgVAd2clCQGR+
4x/nEqo/OknquXm8hAaGnbJ2/OXTfNTS7U+mETcr3yV+ytfY6D3bujDkpZ+azwVeh9BpqTb0dEop
9IrSxiwTPDghg8SE0mplt/ipWSzua6zEXWZ+OQ4uyp77A+EAHWq9MlvbW5cNixrJ9qN0eWXttNcM
8qGLwHEbPcJTwAzkcjpWAZjOSfwEBjp1YJlcsx1ecdU4u9EWzr6N2/2YLtFE2VEIHxBROGKtcPn3
NOVwGZ38LWV4gtc3OMw0OxMC/clq2OHhDJsW6iFXrWJDLgPAk22/ZBnkLKlqKI2m55FjQS4BBqkA
08oEND5Ksn+ocUkFJsW1F1ebJE4jg8ScdiDMKlLWJgTlomd4Ij9SN7gOaP8SLAhrNQy7rvb/qjn/
iRv2I/xtbHRG6CfK+BoT7H0uS4KqM7+6brGHG792Fv8ljvEiBTiUkNLeMc4FuV89WgFltwDv5Dlz
00OX8I0b5aUMEtAaCWmUnHGzc+go7As3eEW8g/QxrM7st2w27Dh6uvKA43A7+LTlQbzPwAOnGX5q
ktlcT2HqVEfHVzvHNF9LjVYS+Q/is3SdtYAdOwwUs4e3xKsuNMcQ4bzsqWxJMM+751TRL6kQxgrE
QUPRwNifRWR0oFEs3Ohd5DskBntZMIVEZbEpav9FPTPy6yyY3bPmyWKOsrgzsf7Cf3REAmac+Fna
ercTqeauaIPfqbTa6ZALM3ffPaGj/9g7j+04kiRdv0qfWt+oCfdQHnOme5GJFNCCANUmDqhCax3v
NE8xL3a/YNd0AYE8mbfY28sdCSYsXZmbm/32/82VEqGjv/OLVEJNo8oW8mQRjfTvZxntDDaMez1A
NLpTgvwqn4zJZlMHNFeapo2SYmRCZ4I3Guh51/oW/rU4i2md8aMRbjSp0ZY5q9iiRqNJC6ZO0vgK
ktrWzoz6jDdaF276Pqa5JpKEF5uxbtKeIGOsv9bJDEiKauW6+yCBDpj9QtVoB5OH7GENUkiPuGFS
0Po+yRkbENk0IFp1KtN90kUj3FvSo0NRWJEzXeO3jQYpMw8hxj4cSusxxzYvSTiwIkJk6vCT9lzQ
UIeozxD1nJeEm4yp9OQgrAc9tAK6xbqY14xL4Ty/VqIzXMho80aCFVAmRIagg4mOHfJsgZ15nFHd
gLVil4jANK87xROD6GJKqcquTdcty2+OABsOmDgvw8vUc4NpDxZvyj6PpjR5oZM2H+J7GH9R39TC
0YKyLxztXtylUUKtDsyz1xIsATNvQGlRve8vA88GxkEK0AnKW176HSyqMtdHtm3s6dWlspPIBTve
xIkBG3IUKp1GBF2zipuyJa76qGwSnju/bsb0Dt5V3lO1lUzGTZaKKYS7bhLky+oa5NIHlUilwSnc
h7GUq7yjnHvZx2mXJWf12OTje3KXKRJTfY+CGYzLnMTQMqR2lSowtN9JTfPcAQ1jFOva9lH66APX
vMj4pXB7N/j18Gudj4bTwfgY27yPHfBKsAAlsGFPa4MO/eAjgO02u0pa3eAqg5OX3odUU7wJlUvt
/DnIKIjc0w0ums9ZJ9yHwaP1rdjaNXA5nR0M9E33gakVo29Kno+BzrKZOoXbh6zynOab6TR59qmt
cl/dCi0f662f9y31XkOyd63eMS2QlFUh7wsdJk4IPoyod3dh2fToX2t1BvVlSRkCvYcxNSXdNKXV
XnQ2jWE9DzPJYULLyvIdybsStku3ZK4gbJ/oZ7ZCpwg/tnY+86EaretZP7Ja6MFt5svWhUJKS6Lu
Kg/B/ZBPLmc8cuHkA3IepR1E3OBUszLvi18PDfCekQXMH6TldPhO6NoKClwxWAwkXXuPJySxeatx
IUvPKciIcCyMD1VZgNUcat98qq00a7kn0oR8Ie+D1oujsdgOvTe2DgBJ1fGMPvvtb//xj//6Ovyn
/z2/y5PRz7O/ZW16B+ytqf/+m/3b34p//uv5N/6m6LTWhW0rF2C3paRj8POvzw9h5vOfxf9pvdCQ
bQv+3Et3AqayMn+q4XQLE+3quCHrgCHDEEpK23Jd13BeG0r6cEr8ABrRvC/Ulgi5X49FCwNRbV/+
e5bUa0uBRfO0MXCveM3PZ1OuAERAbSdj3VsfNyUOj0rZRFu6Y9vL6VOhFY4Ac5FvdVfVVX5Db8lZ
+N3fIQ+5Q7t6393re7U5bvTQkhm2awtlOFK4av5OL5bMD0M1GBWgoLrVbsJG7dKOcu0YfSNEuztu
ap6q5e4whSmpqxuSAbqvTRHl5jHpffIbo3WjbDJ5pP9A93j0NMRtdFFWOS+ffn/c6oEBCpMGHKFb
0pDGcoAxQBkQRZTPx9Bcd+YVrWikes0199rquCXz7fiEKRzL1Q1XmlIup1JLq0zopLX18hvVSJrG
wxMWhDhkQgq6fA3blpa7OGCjlQpH+JigSW7rqBVY/6txS6gg19pZdGI/HtiOwjKFVJZp6Za53I5G
OGb6ICmLeiH0Q4ZhkVIJ4cfXk7g4sQvnpV9sDUyZ7EBuSkOZ87hf7MK6yRwZBgAL4STeW5P+VZdz
ns3Yu1oKkz4ht6TZr9bNE37k0OawKKvbFFVcxxCL+XQNy8tyH/6VQZrvrSanGjNuRtk9oNN6c3x3
HNj94qWpefe8GGLZEYRMDaY6eSdRiyykixzlu6lNrs0YcSh1f9zeoaHZhqlbtmNy6vTFadMrM3A8
elqR6gJ7G7Rm/26KDJswuCVJAIJp+wv2LNN2pKWo54mFS1Zh4QJhRYyU0s1KAx2rEfeWQ3nuUPA6
burQxnR01zaVsJXF3nw9lYORMIgZhpr2KG7VSB15qItNXfvjuJ35Ky92JdBYW7ctWxlEFws7RtM7
kMIzpELjperOXLV6RHUnSpsnt6C67FrmcGIaDzgRiSnDwa5pwUnxemwq9Ophgst3RSG2ynGVg3sF
ksG1T8zhge2BHTJfQGCU8eYG1RT3d2hUnLixabapnY07HbLnaO6Sy0146o5P5YElk7wjXeVyyi3H
WewOyRmuOqOFRQMWoA3yQ9G98FREfsaLTszgwZEBG5KWiTsR5mLV3CZ2S+XSAzKn4q1Z47RZJ9Nj
Cgb3+JgOLpXjSBwHWXbSQq+XCiQeODqTpSqpplU2hJjm7XELhzYgLStSCmEYtli6e8OWpgWhJPDb
VFxNQQKqI/CLCd5p8oe0umVXORojJ4Z1aP4EHdw6DXUmLnGxVGlK63UdUSI1YcbUqWpp5ACakAAE
4rDj4ztoShmKzJeldKkWm90Srju4Pvgold10kOqXsToPulsTfYnjhg4tlXC5y3TTcS22++ulkplw
YvqlaU7v/KcWpAlh+8VxE0Ie8BYvbczf4YWDN3JbkrTSCa2hf3KVvA/6zoZS1750ZpISJIzdePoy
laW3sXKK+5Azl6TIjn+LgzP6YqCLzW8rMlxpMH+JGOFSz9qF8Zeh8kiLxZvjlg6d6JfDnb/Ji+HG
wdgGFeyCK17wvCagJpk+SKirjls5PB4HR2haBmjKxRnriCMjTwfTGcEOFwHW4YV6pmBlTk85+58X
1NLbEwT8y9S8vi8GNFlV2mc+eySvRv8CFq3pfHAyOpcHRJhBtbgbK6nrHUokFQ3IJn3yuhc/CEuH
inpyfdiTbZNYyeKqmLqCvpcRLLpNx+v2+JQcnvg/v+diLxsT0TrA1DlmuYqlOiu1ZJsOP44bOXxg
/jSy2MzDFAUG+DCcgH8tQWZEZPmPWzjg22zlGC5XuGlJexmf0PoNpYaNm8mMHGzRNAz6p14o80lX
A5i5wc9pNU+rINBPbKkD82crpTtKOa50jeX94E2NVxHeEaS04YewL+OzTmX7oAbNf3yEpwwtTkhL
mYJ2Sgx1ow2wqKZ1jQZkyqX/npmFv/bqLq7tEDNMMjiA55GqFAD3XzDicgYlcyfVMroj6pv0NmO1
elk8hsr45uvACB16df49O4vnttC0whwCA7UvCpiJ85jntN65J6L+gwvzYjCLa4fUUdkE89ajV6a2
g31WFmdud+r5dGiD0wGhwC3rLltt4boCKywqVpznoH6dzP23wY/JfqQLdlf1j8dn7cBpJQL505R8
7boI9eMwBgVLnbnaRPVdFIUnTutBC8ISJl04wtCXb9usmlzYKJgyyyXhzJxZrfH+FwbxwsTiuOSU
sDJXzEvfOd+mOtirFpL24zYOrbyL1+GFroRyrIXvpHvIK0qgfHRM5x+1MPtcUq8UlXkiaXRgthwd
9hPo6YgP32QCLCumNSpmPQYVZHsBpzBdrxBmHx/MPCGLCwsrjkvWRiIasLwbU9eOs8DECmVcNCfD
NaTJzYp7DEU+4LPHjR14viJTA9KPF7pBBLVYHdoTjMj2aYA2AL3vqnQIbkqPjnSvcA0Ex+F/gbjD
2Xv1yRDglOWFf+vy0G0hPyy5ZJPmKUgCed1ZZKgdD9gEhHP91m9p3ashezgx5gPLqGgZcC1l2Trt
AgvLKYwNTfaTer1v3kfRtG3q4sQaHtiQ8zY0Zm9kuO7yKUtatw6UoBpv1HQARzE0ZWNXP2dwGZ0d
X8AD7sgVQncMS3GAxfIFptGKTtcA0gtdLWB5LybzLh2gU4bIfbgsnVpQQwuoUh+3emB8WCUrJiij
zImk154pSwGL54kOTfCQQ9Dw5CpE5uGvOG7lwEK5QvKydHm1sEkXrra2CB70GCs2TJcKVJEHo9Rx
EwcOmythQCK7Dd8grd+vBzJAjlZbkkC0m/lBNCvXwafDcgzxFLk3Tf71ffHK3DziF8FoGAmlupAg
r0PqHt5pek5D2kL2vzAops2YQyHbkouLcCJpCqIBK7wCG5rMkPbM7A9EsJu4V++P2xKHZpATg9/F
aTlvMht07XSunxMi1xsBDQjwo7X9nGztM1p11tN7+lEQ3FP12j879Yg4tD1eWHb015NpNnatAQjD
HdPF3etqJXqxOz66Q/v8pYnFDuxs6XYim02UwHFqiCm9Cpyyf2LBTo1kcdEbJLOhw+COlOn0Lfaw
F43dX78jyXuaVHFcyzKNpUvqrFbrNZ9rpYizG03cVe50RVPeCd96cMJeWJl3y4sN3vZZU40FVvzB
AU79vh6zTeL/OL4qB6frhZGFA89qj0ddghEBjxXEPNGVjNu/fte/mq75+noxkFi0dR7MKwHH7Ew5
UV2FzfjuF8bBNaFbjstrSSycj9MbhJJzjT+sfijvucsf/r3fv/A2MJeEKVAr9IuN9slt0K2b0a7H
bRy4xsky/jmGxU0QjyWewWMMsCejLNKIWx0GyFFAemcgiMfdB3k2SOrjVg9tM9vlAiJkESZ5uter
Ixrbhesfqx7NJSJGWEOn/aI5ZebQRnthZulhlNdUqVkwgfn4LFBi0r0Tu+zEOJyFf9GCPtVsqv50
ckIVZV5akFN15fPxyTo1ioV3yUO6TvT5ZVyp59IJzgjIT2yCg5cA9U3FHua+cZYhFa+HzC5m50L2
3LvXN/p3upWoLmlroLsztcFqvIIbew05i+6eHR/eoQiI+rQjqRxL9009S3Y00SXhXJ2YVSRDGJur
Lwqx8Ml/DKMTmdtDU+mQbsSSYZokvF/vu6CthzYefLobicQpC9IXnp4YzqEtQbGFq5TRKHL5r020
5VhEWuByF1TFZT3pW2+Edr9rT0Qih67tF2as5eUpJkCjKWb8wDunuZPpQrMhHc+1OPyFTQ5HiEA/
zibFsAxHnMn1TLNkgVTlPNZGhiorhL7dL5SP3BdmjMWI2sY2mjHCTNiEG1AmW+G5m6HVT4QEP73y
4n32ys7izDZaO8p83m9BvSl/VFeAl9bIp6w769Ld5Wd0tp+weHDT0X1m8VKTVEAWBv2M3g1aGIEv
a49VP7chppvjR2jeU2+G9MLCwkNEU2G7RYsFx0qfhja9hvroQ1silVLRaGxpzqeyz52ZH/nEeTq0
C8k78YLgOFFsWWx2349VlGcBzG4Tep+VHl/IVuyBfEFFgMTJ8VG+NaZ4u4NAoLRoU91ZbJBCTrFt
hzC94cT0z40Bv1sVzgSHnIUoA+869+odN/n2MGPSokQG7bNOUW7hL3pQaxZxBFSojn+vHMQS7Gk6
y4CUnjD0do8okjhUoh2OAFXhhSHT9cfGo1FwBTD1dgjcH5BMWSdsiFNGFjFRnkSjm0ddSahvXtjJ
PqQpZQN917sWnQzoStBVPKOF70TgegAdMY+NBzvVU3AEy3qt3Wu5HrQ0CHETO7wqaHQwVlrq6Xcm
olgPViWaL3khoggaMHhyaMPLYtisYN5YhZYbncr/HtpGlLDIlgBssN8UIgFz+bGfMdW54Z4je7YS
9Hf1gQ7FzCng1aEJf2lq/iovgtBgKhKzSzDVIxcIWML4ANvcCe8i3h5+9o20SWeZkmLdst5pVbSV
QqcBAeIuujOHlQmdFlyrPsqpsXuV7syzYS3WyDF3t/10VVvNqkdqHp7GE+t86KzMqAZyUTqObrmF
gbM5tQODK23eSgIkLtv1UPhX2smw+KChuQ46H0lwbfPPX8wq+hdTDTyP6MTzIDMDnb+KkT5fUa3N
ToxpPnavHStzSx2UpCGW3mCjwG9aZtpbHMveuiAmtldNkNxFtf8ALAaJ8eREXPw2Gp/tgTPAv0Gm
YCxOqAKOqIUl3ErN5OmXau6k8KobpdHYhItqb4caxcXUcJLNcT93eJx/2l348Zaew5BVwzOEDe1e
5aBTUANbMfrNTqfluz6LhgYS3V+w6ppgDxQZIrm8GKdRaOjTAofXfPdzFzu3FRqAIxHIWZuHN4Bo
9sftHagFA03ByYLjm7Fny9iMvg8typ0GNo3YkTcgqXyaxMrgAuoIqBeLIN/0VhJ+NtJuXM8llzVg
cOLRwamR/GqyE5N+aB+/+DbLEC6djBgSUr6NHu8j9xOcDnBrn5jiA9HOqyEvc3CiqWF3FDU7ipbN
VQud9NrSVyBTpTgLIBJcx/TQbYgjT0z1HNQsT87LwcnXhxQBPisKHOxC4ffV3EAg/rF636zjLcSM
J5b1kJd9aWrxDAeT5gfCxpQooF2u0UXJKIudGNChW4Ns0Yw3mvPscjEeS6tJVoHGhwDWDmlxnbp1
1KI+ltQPfhWfqsIe3BpASxyYYgyATgs/kE5dWvizL7UrhQyhVl72AWzyANbFL3g43M2/LC1OfkVb
fBWW5GgTN+7PdK9MNk2pD2canE/RIB/91i7Pju+Ng+tFqWKGl1AfWxatKGRNPlQ8JNdz5rMf1XU5
TZ+O2zg4gYQcM7IE3OLyzVLpSRa01dyU3M7A9eRZhwwsy5sT8e+boXDpUniZPbYJVHeZx3BavyVZ
TxKr8kzN37SJHT20SdYlJy75g3YMHd4P0DgW9+vr00SE5IAwh9YW9JkHd4WBZCNd60VbXh+fNzEH
0a/OLSNyiI7wjy4p4WVF2fdzoeyeNECke/W2HvMKrtou/prbRnQZ27SDtlZI0/A4QqVs0x3fZ7RA
nvgSb5zH/CWknGNhQH5vwMHIYEXAgpnWUiBP3GbIFIZVRtP9NJh7Kj9zq3Rnrr1awA81zcR7dmfB
t6XJU8fj8HzMtQvUrnVw2IuTKHQha5WlqGM1tgFZ/KShWhIgQtsExibv0GCBowU2SKR19hbx7/sU
LuQTq/9mM0uLKMegujGjzQhGXq9+0hkhoDKikLqjS1yo/qK2snPTUqcwZvNgFov/ytDCyfWxWyfS
xRAIAn9tZsZNCVWWbff0SIVI2ITq0XKglTm+3IeHx3ozPuttBcIrTNpCbaNcyS5GFiHicWUn/sxW
44Sbf8vUMiGYBZofJSamKohhirTd0X99gZDPCQ/39tb9uWL/GtIyL1gWbUt/FfGUhwCgVQ7RVQ2j
3UN12RZjjzL3GVe/XDuxrDYFmxYQq46KYjCm8AqX/uMvDBrKNLaqMt5WDqYGAiDfIajUOv2pt4a1
1cebsTXuj5s54KNojuDpCpyfiuYymvPMwRmMVMGyIlCA7J+n8BSk5rAFk+fxjJF9g51G+tUo4s6G
swSxtkQQtExR8/34KA4d+LmYSGVUoKoBtOL1YcOxaLVTzEbgxEBk2Ogf4qx7MqMpeAA5qO58mpyQ
X0Wn7558GTQMYmi64kRM8+ZRN28gigpE9XTvuGrh8Meh7qCB5FquKtvflWKXau/jy4wdVbVuceM3
7riCHlP7fHz0B4/iC7PzO+HF06owcnrZdMzmoAeLuekfzsWZsfK4GTE7kjeO5oWdhVc1G49u3LkR
VukFYWgGL8V0beXuTeLFG5jz4GVJkAwe5Lb3rDPR6udJUZ1Iax6aYvLOIDSoqM1B3euxmlmcRY1F
BFKLRxizykviIGg2+QNPVwbJkoK8QwbwjoCgP9VZ8SacZH0dHXCBxPx81702LlM/6eqG5ZxS8aEx
hIleTvbQojq5dofsFPz00MEhWUyCn7esCbzutbVUemOdzh62rNIrVzXvpiI9VTl82yY1D8lAfZQe
ogPPci9V0xjSlwftZRXREW5bxfUodGgqzDi/6kHDPNv0Ln/Ugny4hphLfzDHurhtbehZ4oi+csfj
dpdt6l6XiZs9HN9yh3b2y2+3OFBpb+ZBE/Ltxh76mKEBQVk9Bb57In46uK4vJmFxgCzfok1G4Wv7
mQ2INCx5eesMSCMQvWE4+4Ux2QSFeEMAYEsUR4CyQNiOeNxWd6D0qzYhVAbgqH7FjEMO1GajGiCN
Frsnd/USpDaOHfKhbBy2GbyjkfOXcVPz/nlhZl7Bl76nD7MJQSCQMPGcye7RiBpBnoE7y78PmnEq
XXXwTJAGsACo2FJfps0cIWzZjG65CuPgRu/GTRKFwQk/d3A3AIGZb8T50bgI3MoIXZpSCyrA2JHY
WUXwju7eqzghlmrDTJ5Yp8PWoISYHwnyDWw/jCJZaqbGiJABWgUi+KB18fvIsD43f/0NR4ULTI90
52cCCfLFyIJyKlN3itDZ6CB4clCyaERbbo7v7wNLRDyBL6FgB5xuWZUUkH+CbePVo4apvYgbaLag
VClOwE5PWVncRRGtL16aJSzSUN9N+YAziv76QIBtEFBQFFS8tRdeIWpTpNkDVa1GeE1sz6f06Jx4
xx8YBWtBYcTAv5tvEF1ekWlT33szOfJXw3n05KkKxQEHigHAcDPpiATx+fp4anrf6kHFGLLoIYkh
dvPgTNOCE3v47TBs6owkWci2AmldXsoEwyU3YoyaVvhQRl9NKzlxJN8Og7ecbnM6mC0Sj4uLdwRB
D93qiHJk6Bg3raaZZ+aom5vIH5rt8e17wBRvV3LvDqlNi8T46xlDeYqikkFBA+UZ17q1oOqV0I8f
N/L20MPiPDsXi+5dSTrltZFWD2u9cVx2b2VMcAIRNeegjyoEIiIro5llmILgr2apJTZnB8BbkHYD
d17EF55aS6MpLxRbIYC7ZuVWBlIQQsUrmoZ2QtTxfEk8TCcR9Qf2hm3xiHGhTwGUshwqgtOi8E22
eNsl0cckoLaetYF7YtUOWbGpZZI0YgO+ue0G2tNs5WNlHIo7L4wfIS499ZCZz/vr8HcO7i2ayYFz
4Q4W/iCOfCiN7Qj5L6StggTlLfejm6VX0/hp0r4d3yAHbOGpFfgkxvS2RaCQEcqnIp35QtP2ykJq
HT6UHPklsifIkVE+jcOoOTtu9MAk4rm5GQzFPsEhvd4hMmtrrapgFdOSHlIoYxKgJK30/LiVxTNC
GZAM4PI4xzxraYleziMaTyX3A+/M3GnPGwfumYDsBNoC94DVVxEsvwOkhuE4nVeavlXI9/yB/PuP
V9wK9U+uha95MVYhkjeLv/7jOvxa5XX+o/mv+WP/+m+vP/SP2+J79q6pvn9vrp+L5f989UF+/x/2
z56b51d/2WQw8o/37fdqfPhet0nzvywQ8//8f/3h377//C2PY/H97789o5WenYV1U4Vfm9/++NFM
GyG51bkK/8UzMVv448c3zymfvHuunv/nv788H/jQ9+e6+ftvmmH+ztrTxsoaSV4dc3q0//7PH6nf
yW1bQOS5FsWMBPvtb1leNQEfs38nJ+yyfXRaUy0+j4+GBvvnz9TvdDnAY0HWleoYsa/72/9Owd0/
T9g/V+cwMcYS9zRfldi2Z+8JBBsU8et9SjY1oaQ6one9Kc6jb/4lvnL8DE3MGoKwLTQ85Ntcsdf3
p2LqZVGckMa1FcDBmS4AONISzpkM48iMYdm6rc7FKr7o9uZqWud3EBruXizLH6N+Sf+xTGnMthzK
7qbNO5fC4rIjYYqKKC4mmJvGC3+fbbu92Gk7xBc3pywtntRQcRETGvg02rhsm3rr6+mUMeILY2b9
MHfNeXrR7PstvLx758Sxp0b/2n9ix6Vlma1hUfeB3mRx6cXe5IRZgoinX3XOd9k04j1KWcWt2fae
g9I2PLvnYO699zliwZ9FTtt70GvaLpUReG2j8JpLvxjyH06R+RdTQRPYdkAH+KY1oe7RNGR+6EJr
KpMCqFJbz/Mmc2X7IVd5VkrE6INe7PsEIr1WjM0DyJvhIU3cQl+1YIvh50vSfdU27k2lWpI3ltN9
bydE34LOExfWEDRqZddG+EUr6BAJ6qLaW4kmdEbTJvDQjV75Ka5Ey83TF5cCRz2g9xaY5z7tAHuL
HZ1CJoMUvRWM5btKoMwuoNLdNJ2E6bJwtZsuGdS1nnRqRwhdoA05Czai3QVrWzQrZoUlKjNV3M4z
aLSoJsRVF9zrdq12eqq7V7pDe7tu8G9Kz80nYSRopnVpBbFpTm7uPobuiYpiWI9Xbg0Fmd1E9q7s
9frZqAN9LyujQ1aCEQ3CQwSoUYjXzXyghgnT5E5FXvNFy3SkkTS6Vc/o5pefXa/qdrFoJjhhbSta
u2nX7pSRaLsqr8J9ONTO1onzYldYufMhHaFtOHN7pYFJHES1V85o3MnJdXcmGcL3vd54nxxrLDZp
1T4ZJaUMqjRtdqP6pnxXu1mPpnRa2V9dlbofGleM5zJLkGfuRk7hpIyzKR3Gx9Y3wosaNpRvZAqK
YJ0bKLoQv3u3coL5U3QjGjw+ZF/GWV6m6sLt/d6HwoS2WZjPI+gi06KMkNqsfXneT3F7D4pXXjrZ
ML7Lp0R/RksB6vgxhgnJ6I3xvk7y8tZ06ghpays1Bpip9cngq6q+W8d2O2xQYy0vkbzsLpKGDtNY
y0KowawSJnO3ScFcTdHgIy8yld2nCv2X29IInHbtG1lqrtHRS2+Q/ERLohL5cObVCgVfh8yMHoe9
BiNQW1/VIzR8Kzi7UsQgY5SU1rpm5u5KbycilVrL/XXkZNmZE2T6JQmD7jY16y5c14MDqVDVaYix
yAiq3t6qsh2kXBkpRNvvbsvAbFHTyFNXUjTxW/UeoQn7vnWbbusD4fpk5rH2vi2c4oPe+NTmmyxD
XKwsoK/WenMWVuqbzwTDTXsukdv+hE5WceWkurjvoymF8tJu2rWjRcOTD+EedKZStAIB7waSY0t0
mbs1bBNSR792vc9TF8X6xsuswESJyKvydTK09YfCiKNvAv5ClGA81/tSjDCqtg7aSKmXyydrmCDH
RIO23KJEle+SKEfRMkhCf98mvnVZNNn0pebQ7MUg5t6dMIbuYHSkeqdG+A4TItvHvhm5UWQ8ga31
Csj9A6fZEROigRHDoa9vlBGWP0SuQ9wo/NHWLsdcaf6qECGeCSnKsDoPjK60dlalhvIsydJuX0LL
eF2Yfaav4CVOP8O05ho72SroSGv0voO16SeQv+qJDnMcyD3A3QVJ2CtRm82DRgNXurIbC2bqDp7X
68gKvY+OysYfBbVGCxrzNHU2rucZkKKkSXzvlFXxXUgUOFdwtcHYRgx2MchEC9YVCnsxapEDrIpI
PlTXE1JGH2ulmh28EnAUp33sX0bQQXzTEsQXV2DomaW4r/V05U3SfW9kXY0WcIgEQ88bjqy3chPE
tzpIafuSPmQVUg6H5VXbl6ZVI9Fjw0y3FjSl7Suhpv2Uhd0F9UnjMqslsij2qJA5TmUJr24HNSHp
LH0lrTL8UtB8fhfldYwkuSUrXheAqWDBLkztIQi86VYPRpRichfNGJA521B5+YVeh9kuz80eqbTc
GeFvRKZuF8PAZ0JU2Hn7VkvRauiDJt66uS6+VUTK+EBfXbSGIBtqmP7DEEbqXSIL0FJmJtxbI6Ig
FU6++Q1Oeh21QpxP5tbNurOn8iG06vprG8joo280G6RVkFJ0Q+Qhw6DVdvow9fT5l7dJLvJ9n48z
qaoNUXxZFu+ICbRVlUOg7xML35eVnV8BNZJnfRdV+5+UbTC2NVsZwnN2FgVTv4uc0X7sxhDB3yAe
vsHJW57HU9e8M4xK25Wj0YPX9qR7E7hazWOanXMRFr157vENkdYMlfYDAY7g0qcYThOGpWtP5SD8
RzOuig06huO3DAq+PdI2xZVud8ApOsf3L2B3ZWFyXBRiWX52FzfOtHI8q/nu1gGq0JmOMOYED35T
FOK+Hm3/ThHerPqq0nCZZb8vIyPYmyEMCG7m0R8TkpLR15nrRsA2nMTYhdIJ0A6N7GGDrlH2kLV+
BtrchFdeb+vwPs2h206dZFg7E0ecUsiUfEtkj4bL5LgFmjuZ2BhuIS/KcNZsVw5apJAVCeRJfU2u
LL9CRkKPm21URUiz6A0t2b5n+l9tVSfnhm8794UZoUEGnyMYq9TrtlYZ0RoHfA61rc5hFSdX3ARj
rzOVBVKJ65Z2wGs9QMtGIpa1ndB6e4y5wFto91NvR0JG7HMK+s+Az0k8A2NKCGptyz9P5KS2ba9V
j7Wlih9pWXaPoTfpzSYRnX3jtHp5ZtVITOu2L5/6ikyo2ZYzR6I2EZ4WcCsicoaWx6wm2Zo3bdXm
e7NJwx3+xbqz9U67lOYYf/PdPvvmmqjR5EXvXoYFKxcPwlkVBVWBi0ao+jLprHwtKQ1sh6jyrwOb
whniIN2TCiprO7dHkpxPR3U2uh2CkF0IRNMZCxsX4cbaBwoGLgJ4rnkzFp52gyyk2rAJxQPV8QB2
7rHZebbZfvQgfkUcsovvI2lU20R2CGTSXe6vbTu2oAd2Su8yGMzpKkuU9WFM6Z5WuJF7s9GMdT0m
zbmuPPtLDnknV1reAJo0RGDvFQywH7Vca+1t4TfeKozydNv7pobmipvemqnfPxFWQG6fFYFQq76c
7Cs+7W99lZvjGglZ56yGa/FZ073x0c/M7t6hOPtslV1234doL5uw3CN7XckK8bKx+JqEjnwKTTSR
7dREKTHM6/ZhCFJbofNRJqhw5e23OhEphAmGU64DvURK0XXCj7KBV3HlyWxEg7eWsGXUDTrpnlPL
y7iD5T5TVfbYJZaIt1ze7VdHj9MLM0EkKRG1yNathgYNrXODdYnGN5UyxdRs+yEd3kVFluwz6aEo
0DctgnbFrCvWl+oTPYvxkx/rxpnjNZ53W2lOV50rD1bPlRhisbXk4Ga7rtAjhH2jbOLCKQy5TptE
bcypQq5L5CgMpPFFT//TZcqp+KHCOr8G1KNto2nWucvhcemnpnigxRQ65Nwz6VeSEGVuphAvYrih
4FYu3U9BJJpP0kddcpC5yWyUZgo7bqg7Zy1O/zzNhXdJ2Zra6mT478jgNtvSrWBijitZfkFn13sv
7MF8X+tt+FxZubGz66C805rafV9ppnE1TrrxoDh7xKxRYL4bw1hDvxLtx8iqzesyi4PvdOG2CAo5
PRo8P992/z//8BusMnM375H8Q/jc/s9/v8w+/PGRP7IPpv67QTkJsACoBypX8+P+j+yDOacYeH8Q
nSrMkOf7M/sgf4eYDSSXC5yLHgN4uP7MPgj9d36bbvGPZD1JQVp/JfuweMXyTgPOZUoS6hKIGt01
r1/LhtlGVjSgU5wHaL1xoRrZlxcTcuDl/+Y9TqIeThVpmTq2qHW/thDVhl0Gth8DDSc+3TV7Y374
X9T7E2Z+FrJeJDRt4OcvDcnFg5wnrObamQnPeC7D7LzIVPoowjGHk9wbkwvfEjw748Eyn8yuVkgO
9PKW5sy5+G6W6jF04vJRGz37qTHMWqwaiYxZbBZZuc6bweRG8W3UcrPQRbstzsJm33j/l7vzWI4b
WfP9q8wLoAPebAtAObLoKUraIEhRgncJl8inn1+p58RI1eeKceKu7t31Qk0UXCK/v1U0SK3TIoON
52bzF8Kp5JPUjLHaU3WWv2WNwc4pNZIaal1K7To1apqQSntKqGxfNPk2Noh72cTUpJTy9afcMEd0
7dF0mfszJp3Uexfz3NwK2nXyDbQEhZqMdtlDZ+rkAWj+ysJnKULdaaCqHSpB5NCyKGsLye3FdO62
tIkAzDZlSXXxuqb0PHo0IjGtWf5ntl7aC9iGvGsNo76GTCOWSC9c5MCBysfXVmbt1wK10tGYp9oK
V3sNnto+q98LM5dfFdLpEIwi77duLaGADRHkT0ToNONu1bL1VBirFrM3bSMmv5SZP9FLsU2M1fBD
qrhxsqiWpT9eqDhMD05lsskYIckp06XM0mJl9uY2Ljrb+DoXlNcxTDl5ccN7s7ysw5i+Njmi9HS0
KQhajN68Hku5XKsl6Y6JsMdDi2vsm1l651B+8qO/EhJghYr03Wva16oHreirB5F7y47J3dwt/fDY
IOff5WLxj0uRkKLtlfzjVtmUpyej/TKOizCiZvK47yTDMP6XpS8+W4yvoUhrGymXAZ6xBt18dJHI
7/WpZqwGKXD5OJNpt6QlEe5lw2e+0Ur6vum078bQHHl04pkrd4Qn9k8qUOJzNSq6C7qRWGBbaVeM
xKazmVA/HnNf1E9u1VhfJpXz91IYwyfapzEhdGiCrpELduZGLLXWhivdFF8T71wi0xrU4WQuxXTs
D/u5ouakch5al8Z6VKrpe1va/AV2VTRN5M1sV1vsTuKzkHnCvegK87nxRH/PdsU4DLVfTMxBFAPE
TtY7Es5v8ncgRGfjbkHFl+sTS0zokFm8UoJSHehzp0V5sOobsVrDnmCL6jkfqOLVUrfY1cCTV/ac
M+JrgD++xg5dY/9lh9Xke3u2fkzV7DeG66JLBdnvnaL6RYnOXOmGrdrPglK9F6fNl0MlBsrh18H+
Sos0u+w1sIyNta69E2pGkj+mpIZRgp2Y3rNAevMS5PX0RasDQtY1s+Xf+uyT73TKuK5Aa3s/0tJc
31VguNulZQz0is45dfnSnXprqp9Rg6kblTvlrsmn/HrOS4Lta8s9Gl0fxENbtwc3qJYfZdKru6xR
812RlV8n2/4cEBctCcDaFOdmOXUw+ua+UPrJqsd+X3rUDzHYzeaDL0vKXMsp+9InNb7bSVr2gex8
jyRvT7+lhZiYsVxOBI/T9UaniRUk7H1JOWctRJts7p2ebmEqAgEJNoY3ES1HivxK3Pjq2vf8Vj8I
KwxPb3NWD9SdJHRQ5oOli+M8aKsbqdTQH7I8AE+hP0I8Nr7Vk71UO6uJd8FqyrDvipRyo2C10mhI
ZuTvk3BwFOSjvt5IkhhvyOKkB8VJjS++l82P5ZDzsuek/srNolf+83JOHIjcckm/zWxswqTTqysH
DeOXlKLS21pv2GOt2qB9072avzdbCyV0jZ1ZVMsOhvlQ4OhnKV8p/TOgoQGvJnwHYd+kzb1G66vD
wO2uW6NRuk2Zdc5KRlWdfq9bVXFTaikduz7X4PuIGd3Z9XVns9QS0XVr54t4rPx5NDelkRb0+da2
/qk0Ndqcg3N5NQQbheqjq1gF5mk1rgSQ8Mxgm7HhKobKei9JEr/urQrJD5tI66mxGvp6cczGme/m
n0fHLJ65n44VemxPIztfs0MrWxHrxkLrgsicaaTxKZVPumrTK/hxEO1B1TR39UH/si7r+tmkAfKZ
zr785PeB/jT0pjqww05pE69h+6tyhEOYpnS75F1509BT9Fjbs/zurTrzRWZK/111Q/9N0yk7aRLG
I8MwtYMni/TA/UaCliTufOMstrMVOIfuOr/Bxjd1WnCoeo/Pk5P5/cmQnfFiOovzqckCejBtTKc9
ABphePdz42uE5tE0uCtby3yZz9CbxxR1RS9Qn8U6Xg0VK1pJWAbOLbJSDhXvUL+odd/NQXUSc1UX
cdOo+plGebWGBoQjhX5aTglYQFZEAyxw5hWb9B5eVVg0XWAcx1fk3A62n3BFSj8yjJxQ2IWO4y8J
+bDfMpDuJW5qPecbVg/NSRUTK1rtFrjRewLeH3Tqt28I6s8oPkakFDU07IEcLz+112VfvzWanR10
e60+2UFnRf50nmc6QzzRgGnclUsH5s++pLpPgNvuLDtpbq1hKJ7Qco9vFOcazESrdKjHyoc4V+b4
2cqy/NoYm/MyTW1zOBXadILqmrrPemvVJxDr6YonrwDfMgeHPtq8oi6eZNiS1qfB/JKb5fzZXywN
iWomrDzs1uTcLIhNcr92M51/6+TLR+paNTtsfZ8GtjWgijOcsoZYeSo36UBpkkx8SwDfl43ltwTA
unVC2LwU1M4g6LtxavClLdXCdARbokn3SWrRkdVka05VG0DmjR1MU03hib8+m9BxOfWefTpFmudR
3W5MXnAn7Kn8kVvSuSYQX1zNzoIIatWL/tZvlTNAJ3Tj53EmAp2l7Ryun0yyevH0GuQiE163Xey8
3tEpS08SgBUhnl13N1ZDyirvQgqATntXqd11iDgF7V0ePa5P7epN9O51TvVm1HMVr5Xb0R2gU+JQ
Kyf4wUWfaNFT8jSv5BOtPXnFXONBPcNQzA/otJaorlz7h5oDYh27xsohOjCtsZM+i7j6YrVxO5tD
ee9mqJ/jJJU+u0W7NWFe8H+SPOJO1veiyZbHZWLOGwrlPOa1QZXbmHpFvZ25wpRDyXXYu5lhU7sx
8uVrAko9YIKA8kObzmsg5uHcuNKSBBwTJ2h8l7Wd0QHZDcH7gI6Y3to+TT+x+aJQ3D9Hz210LFks
/p1/75UpV8TtOzoQjSqYv1d2Qk5FPZuxswjtVAbNQN+M73Tf82oBD50k7sCtaU0VLRn1OhyTyqCi
u6+t8t7pjOHb2Kn1fenX/m5dSesLhfDYamhytMeogsXKUA9PzisYUNfSq4QVHoF657aHqnBwNTnA
EU0k+4SGFbF6A55q1akvdgVcnZSy3nfBTBuWChb3Vm/T8Vr6RfpW0p4xb7wyYO0RdvGN9oXxBYWG
PdMj64sf1VBqT61T8fw7rd3N4aK549YSc0/V6bBe6Xx3p43Hv332Rc7z2ptW19OL2OV3wRjQCI88
1o9sU1NPExsGSP460IvYWtb0fh1ddII5H90nY/FYONZUthbajYl0TPDL4VMyFexBNX8+N+/k7b1i
e9xSjeWZj6mdBbsE/IQ/WdAQucmsUb4CQXZuJOdFP6VparKN0A0AtuTnADLnL5UATtjYY1aI2IMq
JKEJF1XNp5T+ic2kr9OpHQ2QbNY0F3C8lRga2lW3U9ImsqSCItEzGa6ksyEjzzp5ozKvepndYnys
Am94pRSoOwHRUSKRyf610uvpqTeahHZwcH02LWWwyT0HjCLrxPqJ1GEEjKC4jxJ37q4J6q6IZkmE
3rZTs5nFeVsT0Dqx5d7oq5GlcJuaEngA9f6Tv0z8ccsQx+VsKWKwobEtMflHvihzEFE6W++LCWKQ
KKrxJcu04fOcJe2d38/atnT7/ksx8c2GYinuGuw6dF56ObyhqsHMwOb6E5PVdAMxsFIXmJXEeRpa
CekN83WggmY4dB4FOJo/jferreNsdWQrv7jCYzDOhLvQS+aqOTYXRexpaXQre451qN4NqogYnf3F
OElZuiTVSC87PzxBP0bnFYCuHJRRJ0tl/cm0RUcVTXIuDiNeDYi5rydn3/hl8po6OXU4/mKykkA1
PjmaRVd8hmXV2Thzrh9AIacbBjrKx9deg8KiDS3JI1ZS/7brDdve93r2o/eUfu/lsJUbPZjne0hQ
dUCyaLwtndG9l+bcfYcQyW+ZEqpn2mHnPfRGuff6vI+k7Ioj5UHDraYpn0KZbtzNSU+5YDJ412Yy
1tAIabXLiq68Nctp3fZpr26F39k71Yo0FivvLOHnS5QXFIzJbuT7LxZzjns0Fjvq2bIrihKTjCeO
fV1vlO7jPNT23uIBjKEfptPctfoeGqPbW+2YUTc9p6wgtlXfFZ1PGyIkuHw0g3x8URPLm5sm/b05
T8VJC4z5YRhbaunEWnmhWhck9O2U0sgoHONA8T3zQqcw04Z671IL7E3to+Nn5g5AcbnOepRQ7IeM
U5B6VLXyZY+TVlCgDaGJn93u9VgKG/tx59C/tJYtXd62SPMnb23AmFOn3RdqaU+G6uWeScu+Hny7
fe3gCI8znpGdL2Z7iq3BM2KUk9VeViw+LqzCC149qiCl3RxmRhyWQ56Oq8Bcp2/CG6070RHZ2Ra+
HgUgNV8h7Ndd21fmra2UuSsSa36buNK3xqTNJKY1+iTDoePJQrgy3pBT2O3XHIrP9lYJtSWbcYnY
lkP4O6L9hMeyDZupM+9chiF8xjKjdFA299PYNZDRUnhR0huCmKTEtHcTW9MgWha0HlFrzOgF+mV8
WhZ9PXY8fWXcLLMfeYo6e7w4ejx2S7IvknmhgH6A2VxFf3a1FPMzTT7ldeK7Et6VMGykHOV7KYYm
oqTIe6nKlHdBBo/d+jAiPsjDGvbrzZzatdm6uVJzRJRPmp2h9/p6Lhrk7gopC93n7pJuk86jc9mg
igyRM4KHrJqXTwMPD9FIVbvorCyVd1K0RR9KIW2KF+m9QllRCvvYUdx9WgLLZKfqG9eOO2o5ZXdA
aBv6roiIW6UvzbC38+q7HFa/21K9wX5fx3wg+fpbAbyjYogd7IIV2CagsjoK9B+PlinkG1A7NsGh
s5PnkXnD24y6aMxNZp+p9qZvnXo/5URgaXaSvtrECtp8l4L3lG8Rd7vS6DsEky8IclmzW0Q1Yl+t
LqoQL12Na9H4/g1UVnDLF1zLCXzFwBYaghaukM2s9dStpfixjGb24iRpGcnap4bYTyptTzfR+k3I
Fp5V+EPyaBqDtu0qgKW8We57iuST6M+Q3aVbw0WKDPQJPkrti43Q6kKcSp9TnfR09WzoqtqJgxl3
2+Y22+bhHBdNhPmHhIiPoncv9HrIhi8OeiG30ux1zV0bPHIJZUTnfZRFdHhtjKMVdzv34f/yFC9U
li5bM9zTnCJP8uF8ilY0nerd/5wiCxyBVh+donM+hd+Q0ItTvIBch5J6KOFzisA5aisO6VUdG3uc
j1FxUNuovXG2bmhR+jmFyT141345GWYTNgf3ON04e6fmwvPfzpbCc+6HhwwtSeoIzpRsou5Eld1u
ioyQeRiL9lc7ag/EnD8/m9ddp2LKuDYf5zR++KycYeZf9L5UOpqjJriQ5aclRq0WdVvj6u9nBcKp
4KdUYfWBnv2fArnfL+SlVRMolD2ExYUkeyxU11VURGLfXlOHu3PuPnhSzrq0f9w0vrvMQHjSjUsb
9yDnUoen4QQRHXyiTzbqHuvdHE4R70LBuzB9gJj/FMD+4YiXZ2cEyTwaLWc3RnNkhxylYXsSLSe1
H/fJ3jeXjRvN8fm9gIjYCHqEENSE9Grnjx9qES+IiL9fy/89/Uu36upmiVEtnH5xcHfVXbClbXN/
fk2UuzE3gHwfvibmB1fcQ+L56yPlraIN0p7zz67VNt0bezTKW3XV7ftrd6vv0+0Uatam3uZbL2LG
XYZQ7JarJHbjn7f+P+LP/p9T5npopX95wv+hzH3I2//aidfm/ft/vbf/9ThVv5Jk5t//979IsuAv
T8cygj5ct6j/OjNh/0OSOd5fVPkgQoXuOlsUz/zZvyS6pvfX2f1zll5DhZEf8QtJZll/YXOByEba
axEEhLPqP5DonhfpX14UtLnYJDkMCl3afvBu/P6gIPGzzXExZAQnwJdbhhZOHbf8qvXP4FZ/s6m/
ibl/VcrCuv1+ONRXnC9hirB/+OlQy14cToixy5ayj7vRu6VL1CTFyCsKu/E3yJkgbrZOm9CJgiUp
9fQl1IYW4p+xWltnJJIidcopXCqz9XfeVCCDLKk/bDZJ4/UtUmLye+vP65QOZUl9KSk1XmynKE/r
aFblWo5R1yCcp6y0Fbq8M8k4c551CPrqp6didn1EfuQ0KgrN06ENIgv/cZGFk7Ja5InjkCzjrQas
sDyZOfvgKCiZR/eLwQRc+MFqf9VklwwPZlf4/h29k/pdbQGcL2QcpCGp6TZmlYKd2MY1E+uNy84o
wZx1R9AhipC5HafnKpfBs9c4voN21EcupryhA3rvuvvBWtLvgtyNJkrm1rA2QZ9psFr6IP0obcZk
ibwSGdw2Y+v0rRmKkt173sFwwPrpw8aq0RsFRlNS40td6x3BYVq2S9Jaf0MhEMyhrWX9k/KkfKJm
0L9fArF8U2bvfOLMwQ+ndtHecfeQT6/jFb9v+7m9JqjB6bcDphW2cBi+P8lVBfNnVwJ5YAbt4AfN
TJuK0J10wCQkws60CRDzfe2qAYFI0KAGy8oa2gm/EklAoLeF8+BNefFqTgW0jlEAm4VZy63Y6GmP
SbLyUWGFEFp9uWngE51NN82BH4GuUy6blIlvbExIBqorq9JUT9mAE5bASH8s6CNIyy5ca9V4L4Eg
rDCiLHi2mX1WeY3Kq/M2zcJNC2XAsOzZ2bCbsBK/MY9P19aoVBJ6o5kXEe0DxRprVNx+7au+72On
5MVD3oYd+FBXvZgfbTc3kMz47P1j2Ez/W5LrJIjBbwY0OSc+/GuVDZMZBV7ZuNRRUQgXQpqRua4W
TZ1hBkGOgZPSeAwUP3jWZlnn/FzS7lVV1KykwW18UM+Fk/MoHCYT08YSO2eQnQx3dRVpgbdCNIkq
o2zE6qnURmhjlrsJBGyJWiTKHk+xD1C26our74SlK21j06HGYMaAhdkpIH5u3ytnGZmAerVCDCb8
zVyNPdbEQjP6iIenriFe+RUh5h+elcoFMwrlMBEm4uhyLUIMK+ULD5I5bTt7lDmtxHo9hPnoOWOE
4sR1wgHZKsjUnFbOuai1LuPcdVmPxom5Pxq61fiW2aofN77VuV96lVQlrYNN8n30rLSPpkRje8dk
qy+RK9OA2L1zT815uhsR7iKs0cLFKpcpQu41I0SSTIlbPTG056b3i2BraBJtIeTiWmyTdj7/Fmds
TJIj3NKIPLi/pyanSTesF6lVsW80FiXYxpyd6uYMO1qJm/XbtRkmFQWJprmRkadWua11Ig+AWNzU
CU27mJKNMht93Sy2mzU8karK94BwrE/cLpNGra61HgW4THmr4y2tQkO5eYawyRILvVTIvKPU85Wz
1wQcClg3M3pokrXaHgKrHOt9MwQtUs4cPWIsJ0PDvtxALUZLCigapkKH/201vwIcz1STxo3BPLnJ
WbvbWGa8qdQdM+IDKJ0leMNStGXkDi44YuHpzRxnmRhRAwxmEyNbrSd4UcNBPIT7yb8uQI0XRrK0
CQ5Z6ozvSokZ4sEjQj5UtGBa29oxKTUORttg55XJ9AF1QXPssEt5m5TMsiKS1C1nD3Y/2MFzQULL
FEsISuB/2xmLDZlEHkVPZTYtR+oRLDt29NY0tutM6P55/G7G7djPXvnZ9upmuJ3XtsnJGdD0Oewy
WSNoJ+1bvOqe6tkY5jVRnv4KfPgVANeHmyh8O3+vUqCGrWRPm94Is9DAuL1GVRBdxMj4w2aeTL28
a7VWmLfGkvnm0bWkbR60mvz/G7cQU4HHmrdxChu99FN0F2PWICeWZ5R2CQjOtvRU+XsCFDyiPRfL
t8OeLtkFeZudPielNkv0GGtlb9lleJQGYaY1jr3w/UdlupCxXmJDoohJf1fOhFs0692gOJg44Ei1
9vOpCrNg0rmpqLXeFppIMbFjNb2l08QOPafqH/oFnhUhp5NF1pmybolYfafhWGTIiM3V2ghcq3Xo
T8j5mOFFX14hIivsR9eaxSfLyccu4hJlFJ3X6yRQGORVTBu9hXeZhA0nxFi2qjvI4LWIKLDF324V
Q9FuZ4aF7p7MW8+KgyyQSQTfN4HIl0bPPqTtiP3ii0+tV1jnXuZEJkmowx6+f87fQeObYqP1uVbT
AdyV0zGw87LalaRKsPQ1ikLpYtYqIkU6zYqCtTXsKDV96dzKxfLkrs/9+gErg+k92BbBBVQO+umr
uWZKxNg7CntfzbabPqdNOSFjGXW9Q4GS9c35yyCTAh9MbbdLvpuHRbPjaRLuy9BBhhOzMU95bJN2
V98kiPzfVO5p1UFU0ujuvcRzeFjZ6eDD7+uyvOoXkLAdfbTNstclU9LBkWmtRR1JUXwkprZBGqG4
z9qmksikWcstOpu73tazF6/v2aWoyq5He1NqhNQ+I30eutc5TY0cQFgCXO7MnDiW7eT0CIjMrJWU
bcAk/+cb/f9PjXoBSWp/GgceXxuseyH+PZE3r7/NAn//r/+aBTDXkbkFLoSBC1/a/04C1l/+ObuV
xE2iaEgX+FUu5/yFOsCjRMTHMOjoHoDHv8x6ZvCXdVZX+6R5/ZwFrP9kErhsgsMT7tFRcbaHB4wV
hPP8vjdXhlv0xTi3kb2ztuv3/GgyN+MCCPVb7Z4477A7FTudj+/fM+L/eSr4fSa4PO757H+dVesh
S8dG6giO1hr3mCjRKHvWB8Ehl562fxzlYiI2VOqDCXB2xQFCerwl7S+cN+6muKmfBCmN1e4jt94Z
ivpttPr9evrnWegXWCfIJoubxxFV/dTMpxRhYOEDAbsIQBq017tfHrq7v//wr8PVTxHgn453cf8Q
pKRrniPcWo9LrJiGtvkR38quPtXZPonmMLivnyzSqWL9KgG89TbuB8b1C6Dj72sMb4Nl5JyqeJ5a
fz1jxj3J3lhropWS0Lgi2gKblvXB42JeQICXR/EvxJCpdCtsQJwnGkYVWtsAgMPao5PzI/FE3fxR
i+3NEmm79omd9c4Jq2MTy1N7q0X9BxlHvLP/vMX/e8KXj67X5RWSo6Llw4bsrW6XIta90d2LzNZe
/nx7L720bGmscz/uOVJJ1z3HuXicEMOJvGSPFzXXc2REuPcWWkTC4TnfDdEaOaHnhnDcu+6jutLL
BOSfR/6pcAWogG67TB42EG5AL8/1z4WhiQAHmOa8GNHjsxcvWyMWO+9uAu+Vxa5zw4/Wh4uL/I/D
X0C+ydA1U4HQIkrzWg9dQyRPgZWZhxyR6vufL/KfD+WcDdq/PsDe2bRtpCZNYowH9XLfJRUj9UdB
Mv/uKJSYQwwQgfZPbzKRx4ZdJ6aI/O6TgaWne2rHDx7MSwDw50VD2+ZjEuarwpL++5mgovSFSL0m
qhlJf1TvwVZdZ2Eaa6F1QqGyy3fOLtlIQFi2Wk9UG1BAVL79+WpeyKMvf8OljdimKVQE9tTxovpH
fKkHZ2dvxe4jefTFqvPzMBAtxCGcZdI4zn8/VQvzXtIGLt7ZPI9y912BZv75RC711z8P4cMp/nz1
WLYuDjHaa1PqSEijiULDPbNIVBO52xSheWxv6rjeoejkEzmG0JljmMVpJLZ//gn/7pn55RdcKsB1
P+2EZTPC9WV1WhPnWQ7+1qVx6c+HuVhb/+dEnXMEL3H86OZ/v5ZZ5vsKYZAAW7hp2MIrISM8mYiT
tPjPR7pkPf5xqPMZ//J5HP2OfX6NUZpJTg9J/Y8yJOi45z14AWQiV+dHMvtgG/Dvzu+8+fI88mKI
7LhYRNu0SYrR5VnBNRf6YmLAeCNQdjMX0wfPzL+7YcQoEHsAhHvOkPn99IqqCfoVU2dEPgLKoqfB
eyvTD+IE/81bzgTlU4d49jiwR7zY1Mzl5CRIuuvIvAfej8p7K7K2QyhfQKBC/dBefyHhj0mQ5AMj
LsE3NqipxEcp7j99Dr/sPLiVv/+Mi6vq+7XCStTV0ZltGQAaUSCqDfDVEAav9cHfkkLYR3yr4dWo
OtM/yhr757X+7fiXqHLlZa5uahnwCXpE7SGwjoH1+MHjyvXkjv3hLC85FZHOTZKv+hoRVrLOG7/R
egp1sOE9L3Ks7pzRCbJQtuu71uOL7CBjrypsB/S6rDZqWLTIP2DHYBpJoSeL1S/etCUPjqWVA0tO
wbwcRvxrIXBUhY5jYSqu/HHrTVmxhwXwY2ZPcWzsPIPc5682jbd8IYhguXPaloi/flCEBS/aFvy9
Dec5zT+neb+s70TktJ0VZnaqGXY4zb6mkdFAiTUtBexdirtecwSLV0swPG5Ue+NUWfpjYHcLjKn6
k7+a/aNZjuP+rCO89rR5jbK5XLaBSMvricDXtxKzGQrGIcui3CqybcolIF8ScQQKkB4r6yrVFick
MLB2jibEWWIY38venfZ+NQG314V32zXoiye9Cj4PwF3rZkDCEJaIIiJ+uoy1vCsOBcKlq6lwc+wA
rlYc7dK3jkVeutc4V4PQNkEOJ5nXD7gT5ynMK5vKzHJSerzmnf4wV8BZiejz6yQF8qkAYW6ECPqt
akw97IyVhCcEnqEynPYoqh7nGakL18QATrFpuc0u5UeERdcmh37W623myjlMVIJYuTLF0Uayv5e1
px2GwPNiXO/NtTamcjsarKVmEThXvvSrFp196n/XTKfctgk2dcc06mM6WfSm23XLrnY2vqBRL06E
t/lfJFgY6JmUW0I9tWeFRnwJW/ZE5ImDKz5os5Y/yd4zvhbNWGGyVUWsSQAZGysj6mjQoUj5+nKq
U2+M/cGpH5fZJR6jaru9K3P5lInOx50TAI96C8CJg9o2n0f9GZWciFweSBXOqmgoMKvb9tUjQ/e4
ptClw1VZVCsWVDRFeEjXcn61lmrEk2Ikahc0I/DRAnMy90exTri8J/+rtU6kHXh6n0YV6YERzuJ2
pyxfnNIhQA0GDnpbk+vwyUGLgj1X5Ne9TcJAl4/jzaQb4MHZaNQ/NByOn9wMpz3HGMYr9CPdGrna
GbXVfKR1yCBJXe/Uxiqr+rqqvDZ0it6JHUOaX61B705ugk42KBPvca1ArrGUGrtU2i+1pJaRTJmM
7noB3Em3fBU6rebsM6XsL8pIpxhbMotZEgjC6ikNI6ecWiChjLD0rI5SWhI/ttTg+vFSdcPKt2ZA
IVbnI60WTkkfUtCsy01AQg6Ld1oaN6nb+YjsLDVkMNF+n55mczC/4QsNvurG1EQooNQ2h6GIa2UT
DmZZ/XwkXwGDSTc1B1oz1RV3h1YXsSb5FchRxqOa6fOxwHb5kBmeOrnY5j8NoPp3ga4Nd+2Qdk+W
sqq3pp4YGP3e0X9aTrJwlbxyljDTMBlnJ7LkqKLVzMwjio/xUXNqe1sNldJDW8cfGOEuDcgCqdLX
EbvPVdI31o+8LrjHNLN63aa2EoHm07OZ2pShP/plm+/BIJ8tpbNm+HBAIuusGLXo8mTpEsitsRUw
t5VYeEV0BFs7ryxmRPGuH6N1HXayWxDUA+O+eblLrCVBtOOWZWUKXcT6b6uTi6+mmJbdOb9A5m4a
VvBTUbuOTajIhr3K64BltFg8jcnGecSiNJy6xIDHqKz+EfO1vWtZacNp0Lwo0+Vyp1yRXdMIPURm
ljShl5LF4TvJ+FCgOP1SNYW4KxF3Xjt96++b3K92g1YUu4lS9pAnsQntCpkkhmvraEFbhqO0tKNK
BqxsTls5USeFj7fYKiIFrbVv6tq6wXdW8YS0TsRrOexQsbabngi1HZZgsSMtxNqRCq0IiUiTrUJD
1W4MpzOjLNfWrTI1f8tS0J4mRvO91gfo/UzyHRrf1KLMHcaDMhNn62jBulsQNSLRLXqqm80qYt60
9kkvPJaMNd2CE7O0Blq7ByoubnsohkjqsquJEjS65zko2muttgaUta1xZ801PqhsSb40LJtEq/BY
qhnYu+pysTfVsDyMwpP72QowFCbS38umlcdgStY7siLXXVcj8EHEKsOyMNN9Kbz+NGpNcDPIrLwj
I1e75slJ40Fa2cmfDe1WBhUQB8rMmIyDaif9eXhabBkcR20VK2I+rwuzZhbfJ4LIsE3DRikY2TfY
g2DZtBBwt9rIV61fMEr7DIB3gj7dO0ua9gOyVC9uXdHHM7we6uvcfvawr30ntkM9uua67uZsgEst
EmwWpf5ltImVMapU0Q1k+pSS9esw72TVtV/JCnD3RFkUh2Qcq5MpbfslGSYRNqZciMbCir6Xjlbu
sPG7x0A1hGQX3I/AXUwW0kEjOwbahAJeRM5Eu/83d+exHTeWpesnQi14Mw2YMCSDnpQ0wSIpCd57
PNd9g/ti/UHZ1UWCsRgrs2fdg+qBpNxxDo7ZZ+/fhEA/aZtUluFfQtQZYMk3gbTJQw1ET9+OR4XJ
/04KWXqoOs1buQTnF8iSTjcvmTZJX4o0I2b4TwG/U9CCGfEmRqqnSe6aKVQvTlEwtaDNc74JOj7x
TiLf8npFFB9QeAi2OYZv8mb0U+0VMHRp2aXepK+BKZeUoCWtqWwplufvNQJHrpoIhrjJNKm+a/pg
vo6kJPFkavC/i7iKFGavL54huJoZQHh1mjdDIwzH0EcTt4hEBRWCrgOdIGaOKbZmCNo51m5NSaz3
qTVYbMdFJyAeIfugdLwI4aRWgGBjMBl2n9fxc+1zLdSs20sTeT27qADXJ1qv/uhAFF9YKmT1TTOn
5jYbykrZlJRfL+qyC3+XtNAdWQeGUOhFbGtJG3qge01PjaX+IlaD7I7HheQFU+xfx4pZucsnsBv0
yS6sEOGPzJqGXZ6OId0y2X/EgNh/6uagv6hATHk9tq2HOiwiz+z0dJ+GQo9AN0ry+M4Ve9oOyQYW
bAS2VswPZJ6IrGSMKQCtwA/qJLtPZchIVPxvk3lut53YsAONpO0cjAzbi3rumwvZrEpHiCXll4UZ
F7CsyJ59I75ACWYRrRmb+SCjA3IBGaO6L1CyPmp0KL22kqqLZMixJdQLBQh6MSnkfPrg21Uy+S+S
uDjDoA8IBj3IKo4gFcGMEu0Ec7yImgj7YSWKHsfM6tqNnqfBZdyF1V1Nn/U2bLT4R8RShydpCE9K
MQTHRB+S+xjRfrvUrGNl2dIzrM5B5OlSRVu/0qeDamJF3Q8pT/Bc7Cm96aRVAjQIDhLDoFYN6Plu
LNPk22KdB1lAHuersJdZDEHcmFd+EWo7NS9Cr8n76UqMSwzVaXXxcqk14B2IngHJbsb2pbWqZt+k
qQDhSyKz88fqZwbS/Q5NzuZCyovmCNCi4MCtgFCgUEX609Zdk220TIyfk7FoXwJQKIknRmVLwzox
S4yB4qx+XLySGrtEhCb3atQMfHzSamAdlpylG0FJumSTCbl5LVQEqQMrvI7NOv4VNYBkUDZPReCs
rXKN/1uyHSSLl4nU529GBi/dleTa+j7Uk9RuRlkevSwBxEAvrN9WHX9pRFbyFQGL+FahP4XCYz4K
OwP3ve9dYiGamcfVE9m/+OYPljrjVRGIG/hc8W40qvEgj2hPziEytZ0a0UTuFe2AHVHqwa1WdvVo
yJt5Ukukx5DZyNMWQSF5jneTkvweAvLWILBMusWy8iRA63PifhyANGvj1qAAYVfoegNwzxt3KFr1
oikCvMZRsbrXedXw7qnzK4hoTFapU9bu+RVULJLLVkiyYz6Iw4UJDeOxjZgkoWoNj59X3tY8JOy2
9MWFh5a6kpjQzAAO5MgJycbYWB0Ajoo6shqHrtrU1k08DsEe6AikRT8BhhIFuCyBeN70igCmPxlp
b8u6tYVRQKYOAfleDPt8T2MudnIh050g5N/mPruo1CrBU5Aqc3RESNw6DuYXMx7Lu2nRHNNqsbyw
4AC6hhyTVMYtWWNTqXelYY5XcQydoq+60vOhYDnTDCFxExWw+jS1UXeFYTXfKxMAVaaF6Y8o1Dkt
dTl8bLoYSp9lZJ6cZgNvB0X+PU799DMUFGPZoQoCP2qr7sRaYySzL1wNambdNyOAAF3yEVmqSyzR
JzO0JVxotlk8gS+g9+nGoNN/KVCm3ElQIpexDxBaugo8CC8zDccGkEzICbDa/YBXWigHfLgQeIjT
IpdzJwl1h2ZKzsRPaR4ctaoV7zofBoLKS/VbGBONQ1Gyo0F/hZiiO5pVKXs4lvqm6efmVg5MYae0
+JdUoSQfcwGhG+AcCA/B9aXqAOgicuHEBg1qcZF8306l/gLNttz6s9Fdxm1ruQI1i29IHQaHoavr
20FUh18dtOcBynqT/ejErrjOFNV4Mtq+vZ56WdxlSmqJm7hThus+GITnQAyTjk+qyF7dtYC71KGO
7gEPFa+8E3unN4CFQDE2s6PpJ+JzOBem6rV/wCdtrMpXQyeZP3IAF44YW7MnWHMIRGbO6XKTv0N4
CBoXMDzFFF0DP2vPhlQcZzAb7lTNLSzNMc7uFChXjoRLTrtpuka+EcBmHQRTsl4RRRBsZGLnfcHa
ISsvJ/Z4EdX2LKahLQiWeYTJIF3O8KbupRQMI7TsOHjK4bBuU03OvFomsR8xa3OqaSbNE0nV4Wvm
sysVUnwryIj8mCShQJWS6To3+tGLqzLobXMekm1NzfYN9uW4h85WeXEpqpdWVvl7PzDHPXxREGFD
PATXYiBaux56/u8mylRtQ1ZEEsyeBRpXzLENr6kFJdDrATjBmTmUdZ5aIUpIbi6O2UNK9WXrl0kF
UGxOS0hgIVUz0ElK5NQ4YbiJz/a12YKV1zfS/HtGxuciKmrVnhDlpiFYCPJtafndb1/W/F+BGKfu
PInkUGMSBHeSNgS7qUqsX4EpUUMQpMByRfiC95Wi6jvyhZRni198r8NZvkxGGFxWQVmgJQd4kNqe
VFybrHu9QTMHmspwL0Vl6GSZBbUc5Qrl1oCU7/RioKDTJrGMNnJGSTLTVH8m3YcMg3RiSjqiJQpy
H0H7owmK9ElEsJlZHcvvBSpZxyoHShOWIfSSABInWZc6/AaJAJ4SsBrI+D4SfqroPLvIvUFWEYMa
DlIEzwR0nAGZq9XEGTC9ZO4Kv5a/6W0FKsiK82ufR4+ndmZ5CfoCwLSClNFO76hT6EIobdtc0mwr
jEA1ZIE0X8RKlu6SKRWeqyKNEEebJvF27KvhiazfhLqfyBP+Wpg9TSYlLxW1xH0Hg/42ESPjBr34
5EpOVeGmlvLRSyyo1HFWhU88ZDtvrHtpH6U++kgd6k/wc823cdSkIw+uiLe531+gHBfdVNWAz4kl
Km4e+FS1FLntX2WlNR+yuA1vKZyWt9akt5dpOZpPAmyst7Hv1NwW+jh9Ss1B28VNS0KQwYTeKJ2Q
uKnC/C9lleCSSlt8heKX7tTcVC4wRvOXXur9S8EN9BhlVfdaqK34hq9KeNlbveqFCrhD3qej2wyR
+qO3imY7LBjDcorLfZqk5RGlgdn1u3TcS3Mx37BzxyOLmgTVtyaQImPntVSbNSg+C3DR8hN51zcN
0lR1lan7IaZkb4MwVLclneCDLgW9myRRdyyCEWUqSRUz3mha9kswQlI3rCAPZgadTzHikWcX1yGq
ZHzuDZWH8TVW8vmm40T+Xmglg59maTf6pob4szk4OFZpzqxSk1NQ8EPUq1YfUjgFB0vu02MQZsBr
MKLddoooPfaD38ebJvBbmIyt/GJ0s/bdMoPhO1Y1/lZJfVgqXWxtU8T3rE0IL9jRi4YSYqcnN1o3
s62FerxH62D8Jvc052qoS1vgjNJ+rsDazlOTH4wokx+sylT2yuwPdypo1G8ZhpS2NjbBbhSF8bIG
XrA3gSdFG10Jpitz9ucLLYt9HkOC9JtzL9xKoxBfTrFpbKakbD2kY9FfJ/AOelr4FNWyeAB/at1Y
gxzeNBU2liDjxscpV9O9PozJvuM63tTlSEksFNnFvpBA+WkmYW9Nmn5sybt/UkrJOcQDRGtyfICm
ISlvqO0aWK9JVXRF1bd8sRAyceYx625naajfagmZGK2Xq22dFhwo4iJFwp2YbeEzyS8ih+khiAaI
Fe0UThuzQqJTm/XOmyc98hIp4xRUFn1eDmAEDjOylAXAa6LseNuCiLyRmqy5BQIYbKxwhkTUlyVG
qQOPAIj9e1Fs0yckP0vemxM48XZSPMUa1MdCN/u3ZlCmm6wtk/sS3TsP6m/2pBtTiJRGF22Lzkpc
GGpIbwYGrHRtvvTnGDWZvqyu6rj1D10cR/cBFs0uehvQGQPuw6MSUJWdAh6jDfm5I3eTcj2WmoRs
axoeSLEsjkkwzQip5VveRSThYj1fTdQnr8NMSJy4QoO0m2sTgVuK9UDKQ1T+YHGGoD7ljaJHNRZs
bb6d5yq2IZ/TVQ9RRELrAtWWjaT05kWklpLXhKm1MCFnpxKsZq9JoeBgqiPsopLjDCB6cOACzO6Y
R9QRUd0EVEumGM1FinDO9BuHZnGjmkLygIfM73zQlI2sjh0J+0C+awXzdgZgeBWarXqlGSN20SYp
354iNbbOYlreIUs4QkqXKDfX2eBMddraFHCzvdGL5W0PoxWp4NgAgh00G3mQhU3oU4LvJ0Wke4Ba
u5Rk6mWLTTnHQNg4mcK+MPoQXZIKGj0rFqxGZEATk/JfcRUCyRT0+nvbzgEIUgu4r6a1blkXBgIa
BuII+oCMZpHsqIUjhTPX1lEC67IFYzscIjHqL6APRFtDofAtUJV0hqTWtyOaZGijKjx6EOYCBv8H
Eq/Ovu4u4G8vCov8oku04aYWBc1Nedc6lTG0diRTWa/TeqAqIsNSyqTAGVOrQggUjSFf9dsbpUUv
ANoAQr5D3SHCrEQ3nREPu3KcrQtdpTQVIvqzVxQ9OdNVXJEoEFhBaExfPIzVRTl73WwvI1aviUaf
Y9Z3YnrTo2yoWDwCf7b9mUifet0fI61b6n0qSWZKG4YF8LPIv4/it3NtrnWTaxVg1bYsZ0AFRmwQ
QOi3c3hUgdAqspMbryPFFj8T6F3caz56Q0Z/P5yzZVszGP+aSUvDhxHh8QUR97FrWrZZgnAqWG5N
VK+Kyb8SuSKolFYdHNgZPn+VHiMfIHow7USuqLI505Y+McEK/BR81Bc0nmosTcB3XWkabX6NKFLp
aFKeUSYbfgZ+dKY1fGK5KCLTSNtUkRnoql1aGFXThc1YOuBOQVRX5oss+V4+FrusL761dZGf6eqf
GpS8aOwAdzdw2VwhpgzcPme/lAoHlRYKC0O6U+rx9u+vHEVesIOGyg6g6/1x5sQRQHlFIucM9tLO
lzaVnW01V/QQqtlVu6+jfer4sjpk5N3gVgF+NP6Apd59ptIS6WOFiJcoyWUx3KbKYT7HWlywPh/a
vUsI/uMgaHARANH2cTzojFSiLy/wPf1nicg4R2KQH7hlPFMUnLY750Ern1gWGo8tHOSWGYQg9TFg
EaDFVpRp4fRvwYvyNjpg2Vx/D3vDg0ST2J1nuPMF5fjr4GbhokIQPyZOcy8/W05xZhv8Mchbjf7D
j1mW1LsJ9rWw7Qf45E7tFE+o/e/87XAo96VH1gBvljLeJqJbcJzgMmPUeCE456i+JxYthq44UZoa
wB5pvZ7mpIIgotIwsoLiAWDOtzD62xgNQLUm6FqVHhRADeQmPwwyz8IyoG2cO3kOzwUBqOQ+QJP3
66V6ahzvg6xOlHZGgpG0mW4zqIAWreTQOgfAOLFUeWkwSZBrF6nLFQwkwB4gaQefJFObf0qFGtM2
nWzfNJ61Bp0WsZTf2lo8c4qdCso2NzhQFqDZouP5foUMQ4DQrsIKQVxQQe6MR2bQphfDMP4Kiu4i
kuSnvpDP3H+fUUN8MEuXZVAv/H+0Nz9GFdJOsNKwXMCfrQBCGdLOTr/Rr5EuuKQsIjqZF3ia8/Un
PBt1vTVnoQZzStTBHvCBsCXALdpxgV1S89k1++qaIuaZ+f1zl6+2IKwOgD0yI8VVZPkA77ZgV9ZS
l06ol6SXoyNgYaLvlW24q7fn2NJrbPRy67L+kVsV8QjUwSx9jKS0mYDMrlb9we8Mx+ExdOBP3iOu
bWdedu3b5yb0EzJwCcizHW41zs+msZpP7D9h9yxDW4RTmy3Va29BBp5DYJ+4JQwetYDjGaLB4D6O
a0pM3rhCU0Ed60PolTGtksG8kuO6PvOxTmwGQzLB9S8ZoCoZqxmsDEGMVCq1TiFaezlUHlGUOpLi
PmgINUKVA5Tb1uaZK/fEyQImUVZABSPZAZzt4/BiMUMbOWUWI2l68pXsKR6V3dcr/1QIWoEKPGX8
jaU/wMh3azDWmiQ1jaJyhJIOro51AJ38MzFOfaX3MVZbutfDAtvBHBahDAomKg5hfUlZ8+uB/PkC
692Erw2bScIxCWeij5OFQKRWal1aOeg7ijc1BMofapWXL3EfgL7KmszpOozOq5EKrSn1kUsFcnSa
Yi7tErjVwQwHGrEN+CLq/SPaOQir2hEcN0QTYwMmXWtFmusPU7XThT689CtNu9TwvHiA06eZNhRG
8TUbcu3I4dbf5XVpOi3EOHceR/kqgWaY2ZNUC16ItrWtWYiWZUnG9Rok4NYlHYkpX9O9Vm+C3yYs
t0uliNpfYosfTGBp/o++DUOU4YrJ7Xy/AwQlIOurJflVEFqF27ZTvlMlPz4KdZnBkR1U8V7CpuXG
x2hwS0t6Rm4/qHkdSeqFXID2wF44g2U2KHbV9KaNuo32KsVT+ShNiHNtAhjR12jn6TtjjPo7rdal
F+q38QP07tyZJ9M66FGM1sMUgMKXaKVwGvTf0Jo65/V7co1SReKniScwnTLGO7qFXRH1AaTiWjI1
+Qyaek2N+XNAss80/P+QIYQes1o8OTRIPQ8rp/eSY3upODg4OPr3xNY3vWv9Rvd+B73QmbZfL9pT
IzMVkz46KSHJ0Oox5guyIJUCrkCDJPxosFIfivHn1yFObb73IVbbAsUnYMUtIQTlyRwLMHxvs/Tt
H8TgUFR0DCF5IawOR+pNY98kVukgFo3I4lud6BujPpdnnRyJBpgRSD25gbp65KQm/AjUvUonpavY
It4mXQfxmRP3ZIxFqoHCIj6Jf/KEd8chLOC+CnGNcpAOQO/wAHl2E+iPX0/XqcuRx6dsAGrl5leW
H/EuSBmHJHnKVP65HKXdcjkuqiznLsfPoHYu4fdxVolpUpbCoKJA6ACzS/ezo9vFFdYEnnyziPjM
tnGA3CF6iPh7wzOAB+frYZ6aS2spmUBnWZgtq5VHj09OE4pXgHYv+/a2BkEyJQ9fx/hzw69PfWR6
WRWkqIhOrBZFEnRZHFs4czUuhjAwIIpbtGAcHK62+MnQfCKB613SHEd0Kq+0hT1CrF7gFOdOkE/g
YSb7/Q9ZbWXBVztIxfwQ9H6feifaIeL7w3DHw+Age+cBg9xGjnkmKzn5icmSMfJjlhXjjxzHu6Wk
YNOF+mlUO/6VaUOePg5udCGhkMTD0hl3lo0DvR3Y5nVy09yAPDkX/9QB9j7+8ufv4kctcvUGAoGO
j0vcJtqpNhAj8RA+oIK4FWzDbhxXvs74FPvZjTd25PRHnrXu16vgVPqOOj82PJJEOmiu8eEQo1MW
ev3XjvLHfYB3nu/1B1DxwMtgNpoSnRn7nPDPidEz65wSlFzYzmsPQjQ2WlWtCJsDrom1Qz9l5yZ4
2SSr9Y07uapy7nFHfKo8TsNoNiB7OJC24cOyvlM+a7nvjpFr7lHfv1pAnJvZBQ90XdrpttidY2ed
OK0Ii1Po8kxH4mZVscsxShILMS/Bp4U2Ko92rtNnbXo7a/AtCV+6JriS9dz7+pOeODyIilMtN4q+
fNmPCwsl+UFBuIQyXYVwQW3W29kwF4kP4cyD89Q3pAIE2F0BDyathaSSATwuFr8LuQiFpLS8HMtz
xuwnl6dkaorCVY+XpLg6pARUbxNRYZdoG6S1nyQYdv0ONT97ITEqbupGXvH8d+eP9cKrgcY9OQ0V
z4/zZwLX9OtAgA3bWZtY2JrqYOfz4R8EoYLP6S7KSwLzMYjR6DS4keFyxPJNxPNhRMOxCs7Yi39e
CYzkXZDlZfbuiBFDvQV3TJDYv0KhY1OogKuQHvwHQ6GoaMhcy5TIV1FIzkk9FVBelmpe5khjzo1w
UZ6tqXymWoIGhGCJRYqMdYmmr66JGhvzvyq1rRM/qNBJ5I3kWM/JobATPFPTl8oBPWUjxVLb7eM5
588Tee7H8Ks7uQszczJ6JhOdWzqRPs8IB0rWBYKYl+ld5RV7fMTcgs19fa4I8fmCJLeWsJ3FtFXj
RbQauZzN6G4aWeFkJW29usjepDiAWlrR8lGHM8fHiWASyx8yJykWXLfVytRmDZ8jlN8ds3iCPbNp
04c6xPzx3Av9xNaGMfsu0GrdqG2iyWoFI3r0rDdaZ07k9hf1rvGyPc6bG5r/j9bPr5fq8ts/XgmE
5LSidybRxxCXsb/bEMAMfGzyCBlgUSZYr4b4mHM0qtZ28s9lNcu7Zx3LINuWVOisnF2r9TJEQmoE
ICPRkEOyCFKktAs98QZj10VN8VdzJt6JoWEpBGaI5gxiCOs+hi+FUqGh8eKIxZsCdKgFmGGVsDL7
I8/MM3frifobYjvLJiRj4H5dt2kqZRi5W0f0kPcjGoLSTt23ru7Fh3OZ+GdVNBb8Xx9skQz9VH8D
HVqr+NilZKmo08suGBxX2o52SQFOp7R+ji93NuBqWVb1XCoVZgWLYpY7W1AmlNIDieE0061hQewp
0k2D01wy9FvDRxis0bZSB9b/66V6Yht+GPcqdwj8TvbB2KBkNfN4hpuQdoE7JCifiemZUJ85issc
L1cdhyvn+LrkGMZqN0pRnf65ZGen2SwZUnyPIR464PdIQdroLr1KwqZyz/Ggz8ZepcHijFNOGBA7
vySBgD+4MbwEAnHpKof0rt2GxyULX/iu51LQkzP8btSrez5KTK2vRiLH2ls/y5tWBYaQvHTW96+/
5Ilb+MPsrg6dKjFQwVGJM5EmGZSoS8ExG+nMlvyUa+rUIBWaHJYsY4hlreZRHfWWSmqSsSOXsnG7
Y1UiPnBuP35+NRIH6zJUClWFNHOd0yK7HiGGDK0W/4mtLrjN7+5gbtWXoaKxWdnBrrvyv1t2tDcO
4zbrsd9052SP5PsfGdGvZ/bTmbf8FpDQKsk12a64GnNS9gPOyagfRAaOqlbozCHEGP2AGNJOgJH4
dbRP33EVbbVeJkTvknqmGNqIpJ61f4uO013UNvf/uzDr5QItKqzlFt5VH+8HAGyg4oXIjvPo1z8J
hIYmT3+D1G11woTJMI51hb1OJV+3+VMr78vw7esQn+/4Zc4Q7qEEKdN8W6e5SHH7UT8HaEx6so2q
1jW4U2/e0UHZCbflHfq93rlH1/LRP9y7q5Cr8zsR5VSashBJDKN9MqaJEvC5F9ank2MVYjVzMY4a
wPBQzvTRn4Mzz8fBCR5AGN4FX0/gmUj66vlT0rexeo356/JfOavAN5/iGsIpmoFfB/qzb7+YtnV2
PRjzFJgl09a4yzfqdCzhN6PXvMz7yA0d+UbZJje5u/SyYWVej7QTE48dftO7dPpsxHIfvv5Fpw60
d0tHX+VP7DYdcANDV9EIpyLidp6wlXfnDrQzy2Vdvu5jXKyzjG8Zt9JVOQVOX0/e1yM5dXDQpRSX
1IxscN2Lyk2/jC3gJUimzltDrhypGX9nWCCcWSzLyl5/wiVZoqpEIqivFXfiuECnD7spJ8dtsEr3
atnhS/ys+M9h8zvQzggsnNrbPBIoMCy61dQoV7sA7ZcqyenDOIvceLFRKJ019h/pKBtXF/YftzaW
E87Xk3nizCcq9RQUHVCcWT9PkAEd1BI4oZMjU7pJGvMau+ODgKWD0wjlvsml/dcBT3w98mnLQK/M
RPVmPatRIwvVaCB2k/ggD7VjDQa0a88c+p/bzJTN30dZrfaw7suUikDKau8vVX2TeoUNuWCnOjhP
86a1gSrefD2wE2fLh5DK+jHUNbreT7VTjpqThgb2DhetIkBkzc8szM859Wp0yyZ89+6CtQtC0Bjq
Rc9k9tp9cqDBt5m+0albFsnZ1O7ETvgwtNVVbZQ6osg6mjRGEr5qIkq4peCOg/+C9xYEzIvAP3NY
nZvL5c/fDXAwIbbUHauyHeMrX7quuhAjGI7R7oyM2MnVqPN/JlAWgA/L9ngXKMAtE/lClGHK8mHW
0o0Z3mGb8fXCOP253gVZXaHBqKFOQffLMe4jTAOqre+om/GgHERO+uDsk+vcmFYHSQZAdwTkjRyM
eJT777NwI1n1mSX4GbS1LMH/jGktEpSAfgYETBD5Vqw3xbH25IPiqW65h8K1kZ7rnXCVz/Z0uWhA
Sa7/Grrnjq7TJyYwNsStkICjKrz6ePqoaEO6rBJncM0ExBgb/CHdoA5jwjF280PkAOoCuv71Bz15
Zr6Lu1qduTnOsORZNF15zDGwm6LCE8ybrKptP9TOBDv5Nd8FW63QeJbVSWwY5NILTNPvcYahdSic
iXJ6jb4Ls1qjMF6VJFcI8xekMrSrLdQ8ThVr22+n3bnyyskN/i7cao2KcgdfDUFcvs+bBlGrphCA
8dNYdGcGtvyHVpc4DH0EFESR7gViUx/XiKLVUw4HpkaLcYEWtrtFRO4fpT2EoTlAI1WVKd1+DKOH
egoetiBMLUL/gDEtaX+3PbB0gmlgAuMBus5Z9TGEWGggcJYKBqwEu0IYvVLPVS5OLWweL5JJFR2M
wxpaRNcnyOqBXAPmlCtKu4DyqCSgpDC+TGg4fr2LTmSKSDf+J9hqxZV4dw1GQzAhzHaGVn0btXOI
g89ChszZ+xirZRZP0qB3Km/M/Jt8UG16sr/U7E7k1rRnF0Hp+8BD6T3w7aA9M7pT2/Zd5HX9UOng
feIAmTkzmkRpO9iNcD0rw5koJ+eQw48aBZVR+h4f14Q+gc4ZU8anRldJn9ljOzlff6VTGxWwy/9E
WJ11WmZZSSShLQZCd0O2CMURybSYPiZeTV+HOj0YlWIrwnpkwsufv7uLIccjUWOi/dgoQB38ayk9
k6Gd/CZ0Zf8dYDVb2qRMgAC4HWrkh5RMcur21fTb3f9uGKsZwyg1L4xFwrLOH4wSBaFUPTNRp8dh
8PThu5vqOoVuBDXTMLLKFimcO7bqtFDqd1iIn9uin+vSy/5hXf070upYAy9m6COC+6TRGBntllbh
bHegNM61ZM4NaXVMD1M4CkE2UG4LEKQY8kOsWPvIt86sgJMH3LvxrJaYxaKdeo0KF07lL6057JRA
GG1xVq4jH68mtTkLbj+5qGXa5TJypgqI4o+LWraKicceM9h7vOiQK4m94jH5gY/YH78sDGixhZId
+VsNNiAdH/rH5Z0X/vj7wITlU+qAH8GOckGtXcIG35KgN3EgpZfdIcXTlT5Ds22u9Bt695Od3Ez7
8GCeSa9Pjv5d0NVewGoZcYeW4luKkMR+qNTsKOaLRdw/2HLvwqxyJC1BfK3uuEo066oEdIvIxNcB
Tp6C7wKs7qqh6f1GwbrRCbPugJWrrRTVocWpQCk79+tQnyv4fz4UcCyggGiRrDFZKPgolTAzmCWr
Xfykyr10yXq57nehCYpEAQEYusJP4eZcQn36a/0n8uprFcoMsb9ld1SW/D2Y+3YTp/X+6+GdjkGb
YMEakpStspgw13GczsvGget9CLJ5P1b6mQP4c2t5mUEL3pOmY3ZERfbjnlNnvQAeyJ6beIt40Pp+
LCXS0Y5uINrjuWainlpvA0fw/oztbzlQ/d8Upl/QGzTK333qz05VRf7z//+/PHp5r0r/P//uv3Xp
NTyqwGZSI6fQijKqwvL4b48qXf+X+ZfAKFCEpQnBH/3bo8r4l0VZDBobVSNSU7ol/1Gml5R/8Weo
2Vu0hmGI0M3/Gx5VoLSWvfzuxUCHHtgFkEtkqhBvJV34uHrMtq/zWZETBJgWnyJo4mi5DDNyI2W3
R70orjdDFE3fQX9DPk+sCzWVFTfrJQyptXp+nnpluOrNKL3QlLh9k5J6esCPZHTrsqD4lNfp5WRW
0DoWtY0NmH3fbhRL34Q6mmUlVioBQmoaf4gWF7bbtdE3d11m1HS69UjtkI7UgTBmhbhvBcF4MYZA
cRs8ouxIzGhSARwFF5WnHgagAaqaqeIhhhc4QFcMOwKTcSl3haZufE2erlQzaXGG1gA2ZezVKzPT
8blMe+2+ETABJdfTdoqCQpWQ0em08VnNH4JwMF5Q3WtwlAuG+IfZpjjFWEnzHBS6P2zKkqrtBi0X
9bWOUETCdmqOvdL3fV7HbSfYMMbLYpNJ0rQLMz3aqyhTvM6ySItybPW3TBliZI00AUXXwk+PRmP2
x1jRpsdSyabJruK4nEip6+a1iJsMecQhN77Fvmjwr1ATu++D3LQRWimRierAaccG6oVynivaa6KZ
OCEzfPMqUAskSPJC0zHT0ds42XRDFWQQsaveM4J6fqqCqbrFIwXFzU6ct4OPoXUNY/SIrkux1wOp
vmoiJd/jkq2T4+tqhdgoTijXaJ9NEIBpLiuVRA03iLqNok6RrSNGdIxktbStpjS2DN5weHeLkOCN
9grqRg2ruDG2WIgbuwa4mZ3NAn7pU9vux0Qttn6L6skGU1vN1vlCdzqxv3WVWG60oFN3sECrwxyj
w6SMExbLetk9tk2pYa+kU/aX0tCbmgx5NbGUXFGvqUhhT++McMHtFpcmOxBrBALrMkTRPm1Cfk4a
SFsjmysPTUtlMQeROrgZbfU7R4ET43g6Q3akDMpFOnTZHsnM6TIXSm1Xx1H8PGXYuSeTzP/gL3sr
aIhaheK4qFv0PVAYIIX1phKt7gpGi3kFeZxicG/N6nOjYXHvV2EDB93EFigNxmugC8EhmTT1Ichk
wzZ5L9hS5A/IAPadgz1stce1PC83HYIXCNDNsx02bYBAiWRVUOPN8BoqrIr9W1ylL7Cs9J1YKfVv
RLyrZwX/6KtIqJvUnjUEbFRBjt226IeHET1aTOLQb3LNTM4flCmzXJyulIsEmt+h6yTrULVm82go
w3wrjX1kg5ZJLmrI713l1WOcT/A8tBzuH6KxW9Eso2AjFikeSZKA6Ae9DvjxPitz0ygDAhBjxetb
awevCcL4QpXb/DAMtekGka/QH+MP6GlaNNeXv1fU5rYJG/6TQVCgJiho8YuIOzTiLtiw3It1P3iJ
PIa3TdVbl6Dx6m/INfHXk2H5HSYSwZcJhF2ewXGpfE9MKBVN2pYuOufhc1NgAzW0yEsGtcJvV0f+
oulL/JuYv1jEdXrXpDgNBUmFAw5VpL/+sT7FkeB0KYQb9GDq4oL38BvPO9ErCn9Axc/iGK1qvHOH
ViixVVDQacAcGCAnfkRa6hlTN+7QhysfskEZdwMKaM9FkY0PLX01hJEkfbjAhghl4Dy2LkLaKRho
RTMHL2bddjVY2LiHSi1sNWHkmV9m4XUU5tGMTIav3IvTgJ6T6FuIyDSz+MijQNtHlS7/F3tnshw3
krXZV/mt9sh2zIBZVy8QczDI4CiS2sBEicIMB+AAHMDr9KP0i/UJZpaZUpWd6rLedi3KkpKCCAA+
XL/3u+c7wkVMns1S5F9Ne2r3Oc5an8E9u5/hMHbuOu4BekHNAXbv2Aaut0PrQ0GS7hEqyPAyFWV5
Jg8U3gWBgSVsOue3enJ5jpaZfymqKtjhEtwffn+ikuNbUbk80Ty5WO8IHAs3DOPpuQty506FRY0q
XgayPReh8pqNDkprjMD8BTeJ5QwhlIk5Psdeo++8uk0PBdbZsE8u78PpdPosMY4bVpikTY9OXOJW
xOtLn7U5xWetbesVZ6ruxVmMBdN2BlQx2Bnsvdl5KtoQk7wCSsgVjtoAKHOrOQI0njG8datL6Jum
97qc7XWwNO0DhTrXJyvp0gDazVa3cvQYn50RxJSjNEbOSdumzyJcuhctqqHafQzsBHgCcDA118ek
sLkbsTBHbDsTe5HHDTc3wGT8+HqK0KHZKDl0L9Bc+0MOD/ob0ErA6nOHb9U8ZfYGohEPUVm2YsGQ
wnkKBubG3BBTRFU2BF9kPtRHlZrOk8ig1UVJYWULnOGKPbLo+gnKm5redOvbq8Tx5mpDswxfI0mm
R+w2go0sFv4Q//mA/0unx6Ac+S2/z6MCWypmdRvyCNg3HsSYxt42gQKMTZw/GlcJfVcXnNL0qFUc
4H8Z84SxiU+5Z2goHahYyx0ryOpwCYN1WBf5qe3n3FiZQGrVPsB5faXbyrZWnbCtEhxLxTLXgZ/B
rqry5LbnuP61siADr5zBtk5mKJ0drCYMALVku5mM0X4O2uFCrSUuuqzdVHG6qU1XdgaVOxttEa6g
Dy2waZflAb+trGF1socbz7XxpExtRK9jWvbbainE56VNhqMnlsaCSsIRN2riwr8DnMqXg5XG7bnN
4iZkEINlZdSt/4Rzmn7xhDY+ZUlfbEGQ09KWSW20hxKw6KGzjew85EJ6mE7Z/auqPXy7OXu5DzzU
WK4E3KG9HtmA77PMn+ZNbdTDHXpO69AKCWAPe9n7ug2rewMsxrtvz/qt5g6+TWm33Npdn7723Swe
kpFBWfIynrOp60EtT/lep5bIV62Xx28xs8uNwkzYVzTv+U+stgmYCg0VkxjItg5oCPKbprB61hOo
o0+6WpIHDnT5qYr78MZhaf2sW8s4JH2QU4pIR3NXDUP5CZ3yiIdoUTJ30yTeVYbItyCo83xFebls
IWRV+lrajX+u82R6MvMGVy+erh9J5GYny6ARc9UXMNyxLWxTa1vFpjrC7NHneXLFoYr5p4jdmk8j
VDkQhtYEC2jK8YtIWGVoXKvIgoa1+zioTroYJgLBXNxlOcrFWY7paKttga06GmeCmGrqmi3S6p4h
NMRkDTizVuMqV0LSPpmJT4NsXR1xa/pItLFYa79vsRvOkfM4w+IfEjCKu5yFO2Fvs2fUr5P13ZnD
9pvnTM21PxYB2Hm7wUhgyuKX3jMmfJK6qi7Xg5Ephnbigkzj5+RrGJT2i9fMnVqz0/rfAk9hOQ9e
GT/TphASUmPuXXtVE59Lo2xuiWL8u6rI26MW5vww4JpqRYMYm4Ot0+bZypfi5PqlbiPcU/FjbXAU
NLaFDIZX8KJ47wFZ9iB9mnXrsJ6WeKfAH7pPkcS0WxvM4jXAvwo4ganUG6S14jSXJujX1pAbY1Dy
bUgXA2y+q4MtXLXWfpvboDtadsbLb3zWgIADgMApj0OwwaK4iOk0dkXxZkCkYS2BxhWS57tvCI6+
UZsZV+0I7S2mM3FP9BPexNAhEa/AmWpbVirZSJO2f+nvlNNVN1ZTVZxVMN27bT2Sa1HbNt1uHIjj
HO0RWNdGZHkVWafFgYvd5A85wMurZrbo8cj6cGfbCeTTRs/lvrUKSBsuOKB8zPt9Wyi1MgMzu5LG
BCBYmMYtsHfSEqnrQsov7RXqOfqPSvZllt5sOwsdHKxEwWqDKr9RgbTX8VSZV0vViFcmkrUDs9of
dYLxXgbkbR/I8o3hntw1vYSaaY7VQVdsf3qa6/uReEpGpa3ULoXIc5+no3GnQZp/YutoN2ImLJR+
kz4qdOBrr0u6285NrUvP5nIfxx4s12yyVgD/5I7mcLGW1YyJex+MJ8sq51WN/xr4Gbu4sRtp7azF
SR7TJRUbn5PZNeMnsSPl+fobBYZ6wdbR7g9xXCbnPIR27Rba2JeLUW9GMip7IHOArTSimAVTx29t
11ncneFtOz0/XwAx27ibOIclo3+dKVN9F7W1vBv5TEnTwDu21Uu3wpP14LFORC3QNYbOqL429px8
CZykZJ7m/v0y6WXviho+Z1xU3WGOoZA1+OwevCXoymhgXt+NS5g1u8Sy0+8mCwCuADQwfy6VX1Yr
VG3ZbSEUgy+fwdFHvTLSt7wIMoLQvBzWdTqyI9uNZnM3XB8LnLIc35d+Sc+Fs+QP/Vx590VMWZi9
3HGm41wb9n6aJuc+tHL5OY7dqY2czmv2AKvDR2Os9VdD9i3nqgl/X5GMmFKMWXuLEyIG7r3VNpCA
7N55zLOlPNfl4tibYpxgZy0TO74RxvvSUtJehfnoTNsuMC1MiCTLbFQ5MFujoqlGKO5ha6L0Bw12
y57UKywySijHZjbjW+x0bfNoSjldj61rHVVutUkE9at+M21dd+sul5w0Zk6g59xt4jsOwPk1e58v
79uZtPXOSJLmNOsSapacq4ceEmMbzZXIdmyD7dOQ1f7u0n/9EljzEkfmnNk3MsYVOPLg75rQTQZs
HT2gXFM6AJYfAzplMseglQt+frOtDFkeNM25+5zFxEW+bKt8m6BjPOhApN89b8bvA3sK8pJ2GB/9
OLRuCYbE0XVrtZdl6x4qoojPviWTmzFvsn0/1GprlmU8w+IOU5CF/eB8HkivHLum1ekaum54igkI
arqrTOzOSkFCAIuC5jyhVr/LDYHzMZmS+IsVsILFcz9+mwADVXjgTjnLxhxy9DKlYctVbsTDV8I9
WL1DCGcf41WYbBujWYJXPBxyBE9eAVtdw+tfcQbUu7KzrK26NLzhwmX6gLYU7s9rWY79e+8N/hUP
ORx2MMdGAuJk6u9gaHM0pimYTdbv0msk5ghh/My8MsNG7I3wQq6v+q46JVYjX6F+Jt9F2Qc3dTAg
1ez65LbtWXHH2pQDDrd1HwBmSqxj22BDG7XxSPbVabE3cHw5bemfl6+1sainplwqCfVfDVlUc5Z8
8UXpA8nvMvMmywfFTjbSDr/rZMo5r8Yr+WAayjhAHUkAJGN9y6NuHhM2XDpwsLO7GZ2+vocQ3fZb
zkKwoaZhRjk+1PLZdoJkNw9pdnFJJnGfmBVIS1FgpMFbza1cXBfWmCM5z40UsiBi93BosHWYvPSs
TaX3Fef0R21J9zFkdzCs9G4RADKNcXgywLdzWpai/Joo1zrYxHrfMl1TvbzYV5+xxuguKPPs3GvL
3nl2VuxcwL0PZp55TzFg9JsO55i9A0l0PVRlEsBizp3dbHFOiYpSjoqdPCxPuXB6/K59oOSpM9+N
xK/XPfJxoGoqM7BwcCr/xJlO4Cgyq1OWmslelFZ+42b4TLew2nbFNPgJjC49bvIW21WT3NK102cZ
Gt9sXs95CR12cEK2r2489toNN1CE808Qq9rjZAyYcwSF5T1A/qm/EOQtV05RFVfmoJOdBJSyLebZ
AtYQ2FeV27Zn18j1ljaYaYoMTN6f7HgsT85Ud5scwP1GmgrmN57tBzrdWlDBbsVGJ7MDdD//ekg9
9VzlpQfCzonvRD/4a5TfLfmS+RsRU3qAup3f14u1wHnP1bW2hnJvmlnwYjSTt5poorh2RwwLWrNs
Dp2VisMMT/SJfVNv0gEHkw7e9y4vS+jIdZeAVCQhN39H9BcmEVr27FQxU7ZDP5cnUAzBtdZSfRvM
etnHnuU8dGaAcePEyk/7jaRSnkvaOYVS25nj462nTHfXqAEmhy+h0OSWsVtmNGiRkn39IKmObKS2
wrt5CZJbUhT9NshqKN+mGLZ5BuCUEqWZ72pjcDfVpEE6uzh/efAQt5k9B/ezQ8LCbIUDg5Bs7WoZ
Zvdz1y4he3wICgsm8j4muXTLyQVQ1CUhBY3Ux96WVVaYMJ69eY7JXqjiKxE49jyY0p0hpHTn0jLo
JrEbPPLWQ4oFCOxcuS3LOUYuzXU/NWmR3SMUCZ+yDP6zHkPnU2XBs2c2Wt4buJD2HDSxf2MWsbFz
5FxsazMcN4RX+YZ+U4ICb9BX85Low9Bgq14Lm0bEyemvUAGLO84O9Xw5505fbVyRD72tyk+uURl7
N8RCwiOJ+mKoxv6Wthmn6iw27ysstC9zMr9rlRVcw9YVURy6wzYZbfvZ6sP+m4TQuI2hY187bMrx
CvmLcW/UqiWhBDyYGNcsnoJCpDtPDrik522VXsdzET4MsZXd/+eVj3PzXj/03ft7f/2l+e+XoslX
3C26LEn7//HnH9XvPyfv8lJF+NMPm7rP+vlueO/m+3c1lHz0d3PXy7/8v/3L/3r/+C2Pc/P+z398
+VZl9Lqpvsu+9j/WJpDQXLo6/tuPV/jjkzdfKj55L7svWfWnesYfn/lXNSP4LaAWQcEAwY+JIxKF
pn9VM5zfgkudmfITmxRlCyoWf1Qz3N8oHIC8D2ARIXOgGvJDMeM3fOIuv9Kk+OCE9IL9Z8WMj1bG
H4sZXNlBG0coDmGQ1tWfCvjJBLbQw9+EOgYNp6sBt9AQ84WsegBo2z7jgpR/yX3lfydN0x8HqNe7
aXz3WgygZGCue2kPhE0IZEDXkNcZQ+x/6syK5xXdsM0dBlPkmeVkdddWbxL14zIDoHVikZsGZzSi
YMHiYcZR4Y70GEsPFjBRxax7N824fyZ5FL+b9eDf0PJsnDA0qB5Q65CbGJSSX0rSn3k0EC5exxzj
XuM0LG6Ag9YPWYE99qqtx+UKT5naWI0QQTksTn7IiumPxwso+DhVU/tqVwLCM14z57Fw+0e8AEHF
O9lk09faliy1vky2Y+LVt/hkFleYuI/3qWyNfZBpWJ5pnF6H3Zg84JzmnYLJTu7UsExf00THXxNt
y0diioYjUOCR/sMHfD+YmbyaOy+nETKOxyMGbsO1a5B6jjCOGO4MGDY725ghh9tzIYzI8AGwsvO1
2RY7ebFKhpQ+bDeo9hQtvDwqnbq8zxdlRzIY5dZzB7a7HCggifbic1gt6XpcHGNjO13/EEhyrF6V
dZvKbqyTT9fG45KmBQnVYtk3MNS3WUEQU4Bs3YwskDuqCSi88lZvK1j3b6Mw1UOfjv0XFYZynSx+
9zilSDAjzygMrDLIxAH8bcuHWUqXdUWGnRnJwU2umrrQ98tQyq0QmXjqmso+UiprNgC/zG02LAAQ
XBE79ATUwTNs+2FdSdc/+kmePmJN5x2B0C9bWRVkjVjKvXWYusHr4nvOSlixOIFfHvY6hjedMLM2
0zKE94lhw0kzxfLkOB7RZ0udDt58YJVHIw69Q9WYViQCOd6qHgcFB8zZ01wZxmEZPPNWW5O6UiRt
9qWR5vQhT2w+yAmnDQ5OyVlahjiNXomhU9iVW7yWktNMVWVV54Gzrpte7EOvGzbmEGKRG89Jtq8d
LNTwSneoe7lqrdi1QCNbhCijN1R7nFnqTaY6cqJzkHPQmvhg3Y3F7eAqDNc976aqdPLa6sE7GfJj
kyzBT5cjMUfaqPveIaEkyrZ0on4qDCfCTWO+1oq89iE3NKfV+8VTtnU3At62mntotOOtNnRMMaci
MSkdEsNBTWmABDJ2mx9JX0kp8r24nOdFrcg5973zROiVnBe85Xcqa9M7IRR5U6DOV5Dg+wNHL5LQ
yqWXsZZFGyV4/O0ECVVYkj2l/XG0us1HQpvwunsRxYAfTziRCSe4utG+TUa0E/p94oR7V4/QgInb
6qgh637lku7d+U05fiuZMVRhunFP/lyQspLpjW3pYcsXZkkxy+AgOyO/TUKqDyKb+ZpgQK6AfEn8
mlJu5SMpLVtyr6qQ1Lo+7lRiyfLsjGSDuxHXomVRkIyHSan10GnxSQcBbj2xFZ+XmjaeKFd1eO+E
HS9tlo5ZRPkiyVK13XxjOLM6V3kiN9mIufjKz8YixAVuEDTAZN6tIUkZtkkHJcDpk3SJ8G4rHmrY
t7ft3Ke7bjCgFbhjMT4Ke3C2bqqbV12R702sha3a7vPNTAnyNsal8WY2gmDcBG7aXskSv98VBksl
QIXFPzUS+Fxk4X/mhPXDPCziOlYWba5YGx7sfgLuPGa2zQgXfXKYqYXAUKzz4WZaoGOvK62CU9da
Cu32aBd3vWfPbz4+JtnBVblYA4oeH5yOfs44xuwnbXL3XmUuXUSOMV9ReOm7iNpIuzHIftl4nM7q
0+Aa3ZclMGQa5b1hX890pq5jmNJXjbN81B/HLQUKlrU6d1fsov6ObWC4KuCGbWXaJfdk9CsbulJr
Hjo86VL8SkglQKkv2fCrbAsirL13x4HvvxTj2XQwWYhi061u66ZxbzlwzvxKc+aDrgwOtRr10dPp
xaxr6HcBrP6K1E3RbVQ3BGc5FdZLXMGfz9JuepuNWayqqk2+zm7OWQNsfw/PXXcbKhwNldliOrvK
ZXy0Ab5jJYfcqO4n/QBLWDwPjXd55YuCXiz6U6OQ9ERQv6v3ojCRgTml2mZ+Ox9LYv19OMpwn/e4
YpbSmd/MURR7O+z9PQYy+W0Ju/3a7L1yI+M8edRL0EItKLvNwOkIgD5FVnZbcVgqjqiMVRYY38CP
iirvVZcG/gqHWOMUGxkNkKOw1rYVmwdEmMWD5xQ+lil5sLUHXR4Qx3Ubu8O4QoSz8zJXkNxqxE8c
ohp0x9Bkj12npmNY4gQVz6l97bRzzdlfvwazDYK+6U0QTyS7KUvKI+UDb1vrkmxC6VnreZjDG5fT
+8bAtYWIIh7PSauqTV6Zi731w6755sJYL6nKe0CvyMMZVxjOGbumb52ramnCXRxXSMVnUkIb1cOo
mxAi7GIe2uMScpxWmQOns+nHOMKEhrWi9vp1I3Eqw48UF7J60nRWNa2B92Y4nEmV5hgjGPOXLEOb
1ws2vNA31FraXbmzBooec+pnNxbtFJDq6LYpg3p5pvfB3FOsynedFRo3gdlVG6vF3dQqZH+XgEnc
dMLEmtmbzD1lCojmeHEd9QT6LxrpEnpQOVK4qByH5YDSgHPvlEv1jNvKuOmbIEZ/YCGZmMKcg5jV
HKh2Yvg2qRytQWttZVDJszHIgcQeRlkzfpzcb2Kat0bZdjvbHchJITm5SW0d32Vw6vdB6jIwY0/l
0dIEndzZOJw8LmZmPw40reaRSLPmSqZOi1whtk419a9VrLtpO2oFTynUgGV32m9THWk7rY8B/j44
/GIFwQijcj70BoekpHkYZ1nfacl+4sRzTh5J0oNeK2leV3WtQTWUC351hu7BQ8s46E61hSpgxHlp
g39p+HXSTikib1Jy7+cm7qAkT0hF5NPSRlMfVnQ/6N47C77QZ5YqvOCyKVsDP1y2VIKtu0V16cpV
obMz0+DzrDBCW3q53C1j0WzICWU3iFrtGzscUKksbBFH0VnTd9Eb4fdUYFqnMPfchzIzrkLX8Hce
nl68CmU+4GbRr8O+nnEh8kfi4lyHJ+qAKE76cLGjwBn01rYuaHgYimFUhzl5JyokzerjP5f8Uplk
sbZeddiwCZsuh17bnuxbnOzivXbYTQNijB2JL1oJPuqEaICSbwZZLYhABtKFXtvroi/SO92aDbXG
hRKtytjzCoDzmBqVlzJvQAnsRLGKP9BxQ6mL30JlNTP5zwLeLWkacrpaTVTrqUseCpL4Lx+bflBd
KsIkHYcdRW5FRXOKkznyBm860CnYgq/CJInahESdkLGxSx8LQ6UFnyeo2yUh3zQhBb0JJn6EikrF
u/O4WAHFhkNaeFouigWMprqXbumaDXVOgTtaWd7TbRmeRMPX8y+FW+HhDxQpLdO7j7J1oIg4nLQl
95zaPARg5jvN0rVRo/yjNixR2D9iLaffO9Gld1AlA5zT2eZ9gYwhsaioR7pIcUyGbo+oeUqnt8A0
UUR4aAEiaSCgIJlIpd7gkx9lW6rh+lG26BqkScwiEh59UZm8OIKz+EwxOriewllSw3UytuKqWV3c
QjGN45stCVoNmVH9/fh3gdnw4R45VUAV+zoFL/ggej3e1gPKhiiz5hogU9zHawpmYk8hOhFrWFzN
qjB5wwmR3lVQonDKzUtAVnDuFRUPRZkpOxPK9g0uls4THlA1jHLgom7azKTYvJjSt1teMoiEQbjJ
fBEOIgQh/ODmQ//BjfNklMudq+WiO7mYEiK7SJ8L56Lt6JryXmZ8WIe8Re1V6E4CXOxw6qmPHwOq
sNgck9rQj5qS3qbOs5DUEDX4rjOIEx0edJddXirJ9gdq4gyNiYFuY9GFEuvyt5fJVISGYkE0qcp/
jGlBKuckUgZzga/IlUJG8ODEE99VyIs9dMX4KZbBeco52N7ZF9FBwWqPIMBt8i8OD+wNg4+Ud4c1
znPn2ASAGse/R5yh9Ub4I6mVtDR48w12E1HRXpyeRBMS417CWwaAfpeMOw6McCt5DRkChCBgLi1j
5pVRmgcpR+t5RFRRpu5IxvoSACtn4PWQf2kjatS0y4fdlJ3hs1nLRrYX0UOQkT1jVroXjUBNNRUt
QihwLBu9O3fs6b2aidITiGNHJ89QiSCJY66qJPmGkoRp/bGgjGZor8ZU80ouUoyOmuVBKcN0I3/k
Hj6mnOww04rGsqmoqpnNo1aXMT5QLQQxzC+SM4sOUjjuwG0QI4kCBdLHtJU1qh9nvmiKyuqSf+4a
zhAFRZTTx+DuZgamCnwMufzL1LSzUuyxFqnXH68kyJm4WrI6JHMzvRXYR68+Jq7EKvEeBhnp6yTB
gSBSmH6cpPDIYlOGusx5rAozALjeZX1jxVCq5VF+LI8aNeKuMGxGuQqtV3peGpCyCgup6CP8d6R/
WYk7q9MbJapZkx0fuIZwGdGJS0AhBaO3EHl6N4p4RJLAYXlX1HVcbAvwhjciVpzGqUnBpcEci4eH
aLGaNhOazcfeK2YD7WEedFeYBnar0AA1FQEDS99N9OMb1AU+WyzzJD1NbtCmDHGPGqXn+efSTDM2
78RQepcpSvqIt2zxyc+SwVvPcet/YtmtrMidYlF8aRsqRlGFMXl9rZSdYIjt8Ek0FROReaFEuW/c
pL7qjHY5mo6jTx6qjYvrXTsSv/leyW5hpdSVteqSpyWsEpg7XSH5RSgS15OejTfBcfFQBMSrIlfD
HDVS5ByHi/ZTQcL/EwaH1WkYwvboJE51zufF3dpJl2E1mtrJ9wX38EthXNwE7tTfFIMhX0IZWm8X
L61PMU6ph9amaxcH8umYOIu6plDcZ9EymfXtzG50Di5iQI4d1a6DmtNExKjh+2jX+twby0AxOy71
PRzfooh64XanuLFxRBJGcDAL07/TqHtfSYRCT26F125DDkl7i9LdLphEse3QpB2hCQY37TBDxHIN
KqXxIo8Y32p6IBL9ibON89C3FTmhxQpYHSgwoWvNtP6uYupJqrbrT1bQMUd87T8yuihILsNgrQDV
h1gzVPHn3qAtSk3FEkQdbqZrjv3Gvs2b/lvhNONWGIXciQboIzV7JKFJsqwDo5dXXQFPqlwCCq1j
mpTbzlmmM9bZM854aW/QTEo2+x3dpcONizuBFNTYm7rt74w+1o+5FsyVhYZ6sgh4KBZbFMWXfSmk
dhvpigIV5ZdSVED3OqM8+YRjX2rtO+M2z30Wupp1FzXvRQpDfQYnxtrqA5umv45ltOcYFWFpRpE3
sFT+ZcT4+2i0Q+AfDC+zX3M0gge76FJ6mOuexYzCj6UxLOvQ5wwG/uOaCR54GJLfoJDRw7OR5IQm
BRatLY7Buf1qBKg6fv8WQa9YmvFsZ8J+bN3+ZausPTLbqNBYG/kSHX+HZxFrlpGMctzjXYjoq9Md
K2PXXMSI83RZ7zV5SkTR4c2IDdaV43TsJh+7EP+SZYLuXR5MPQzTW51LvoAxsPgFum8f4CLycz+l
S7CnLQrxU8xBZYicBsciLxuylUlFDaFkiUStW5Zp2XeXPU6YJM/I+fMU8pDAKnHJZCQBW87HfdbQ
Oc9yoKlpjD0ThzWiebwFET5ejSgN9x/5lPFDOklJztvJCnD8xx9i6cRtYUiOsfQ0bZJuGG+dLPZX
3Sh4JFM5RG4/2LdJ6sfUreGoRIEkfmrtMHzSnjte1YOdX+e4Ih4VZd6vDr6lKEiF2DVu7Vw5dVrg
UGmT1OKpHAPVeJtCO9Z3H09d7NiVSN46HzusIQ68T2LgUDLqOX5IesfbIZAdNkuPjhMdQbiZ81Bt
fIp0J8/Uw1oFCXbReYwnaNWWnGiaOsHIuGHYQXnDbL0Fm0zZ6KQrVtTJLNtzPbbhXS0EhiPd0q5C
HSZnYcSUoJIKf8fOGljYmXRZEutjk1NZw/Qqcda42XZHv2R0X8jPq3oiKOm6Jf9iut30QuE7+4Sz
WX+oYaWjIZ3jeFMGpKxXaOeQNE3eEnIAG1NLc4ye4gPYD+tlXHLc7VXi4Oyl2/hTWC6d2re4uj6A
eJ1uPWo+N0MtUNxkZYL6sQvZdGhijrtnQmrhnbEbJ/JnkjPL2Src6Xca5f/vNvkHvK0LXvj/XJl5
+F//U/7X7RcyyT8WdP742B/FGcf5jV43m1ZpmkNoNbpUYP4ozrj2b5QmqduA9bKo2V5MtP7VamLS
oYIBD5WZ0BN82KYJCl1pn/7zH4bl/gZy6dJpAibdgtXl/yfVmZ96yhyPKwT0c5OIoAuaL/TnPpPK
xDvdwpYU19Scpc+KLLNBHYyhiv76w8O5/b3c81/1UN0SC/Tqn//4uSHqj0vZNIijZAudSyPPj521
wmB1pV3AWuWHJcMn9xoo3QqZELN2i5/sPVyxBDOTVbHOfuktcvndP1Sg/u3aP91mhtZ+okgmVkOT
R7O+Rwzd+r9qXP+rZwkO1Q+8CzwXeOefb3BBE2bVMc/SQQaoK3HDv3uxR/256NpfkGZ/7on9uKEf
r/VTL2CaqLoNeNarrOvvLFle+9rDQ1oh38eRVa6IJ+/yzibMiiuipfr171/mX96qa/E/3/UhE13+
/ocuaby1ui5ruTz+bOs+IJoKkpVQGACSOPv7S1EN/bdXF9IHZfJEiZKCn4qHPrs2Z3eeaoYmfirl
6+yZv+h2/KvRETIPQgpIvktv6p/vJnWkB/yL0TH2L171poeXrDj//V38xQPzLQ4z9ElDDiUq+/Ml
7LxIiIy5REB/dOpM0Yx6acl3zej858/rhyvx4P58JS/L6JFgtq+UdtZWnERepVZ/fzPmX94NqjCe
FV1yLEN/vsZA1Z/0XskxdTds6sdwC4X7OXn6Wh3k7bTpV8UZxc8vuMd/dU2UXnRTQs9nufxpyJG6
xjsSq98Vph7TtplltlZuX62CqZgwnqau+4ubvLySn9YMn2WbdZHVW2CO9ueb9Bva1sbLqNDH6qYD
C7Ium0jtiIV2eJOtk6O3xpB4SxQVvvdPvwI5/cWY/NPVL9PihxlGK3rd+2ipV61/8Rf/Opqvdjr/
Yqz86iKXv//hIlMZC1NLj2pvqYq1SO0HZbevoSF+1Qz7F5P4T3fz08sr/clAM16Zqwvxm5xFs710
8XtnLK33VoSVyOFXyNdfXfGnxdisZIG+KxZE1vEur5C+yOD/8en9tGx0qRkmgMOslepD9GvLLrBQ
rgVD/auReGlH/reRCAwFuQbyDvtnrsvkdoVR2BPhv5aAN9+kNCn/EHiSQg6DeB3iARvjuNwIuQOK
9YvbvNzG3139p3lQIe2ecqbJys1mHErpWR5xTCY1vqZyD6R7MlZDEDz+/ez7y9mO6Nim++ICI748
kh9GZqkF5fmckRlXKYbhNJ1MBOPye0yQ+/dX+lmdQrMA4ZcN8t40AZ7b7k9js0umJp/ighpymPga
t8gFy9guFK9t7YNCtQ0UTV5e7IaBbLFhesbKmCdjG+CXtEfYggza05TVnCFeDmZgNDf57NQbxxvi
Teql9DTmFSvFYjVbx7PcfZYmqDcDO3lw6eqgTiSsayftkQIaaeG80lfaXvUpCdKIbXc+9ypxg3Nu
lOrgr/PTVT2W1/g1iyRKcTO+0thXlxvDAJAKYx0WNd1mZ2dJSB+UOR37HaIvs9LtlsRWfGs5BjUj
Whb30vaa46L+N2nnsSM5krTbJyJALbYUoVLLEhuiRBe11nz6e5h98XcGM5BE92AWs6hGWrjThbmJ
70TSxk5fbbu3yUTZgVofEA1o7a8WSxw3tCeJTCbZczJxvyttw8BHjSg+13sLyy94tzLUSZb7KqfK
Z4F8kFg6UKTv9s4IZwM043/Sjj43uDoklaWCxO8YknaXH81TdoDaDkck823ZTtxtDt7WFK7WI56C
UOg69rK2cEjFUwa8ISu+7i7/+yvhiijqouHK4+N8DuW4rbuSvlhncHqX8vxdfW3ZPDwPpVddc0jv
JSc+EFf8tnUqry6cD4blc8NEJOmHIZ3uDOWr5D831Cyb3Ya8ysX5eze41RJUFQpiRAsbbRFTK/Zk
DRu+nLQ6jz+MYrUEBV9uxnrAgniKDtrPzCHpfKvvEtfaVMO4YItPpPJA4/GIrv4akhoULfn1aVSc
9NrfL9py0bW1p1fTC9wtlbKPUna8gN7bWo0r7ic5URdbrdt59M8t0C/BMxwSiifFWcAcwyHcf378
XliLCg4dbwjVUGhJXt7c7/fzFE+tKEy96qgPoiN6ikSjjJ08CuiVW49UW4DZTEJPcspHAODHLS7I
ZfPUJGp4eNywa8FTVaFreuwx3/8aPMlVT4qrHOKn5ZvqqPd1hS05raN/CVzl+PnI30b27mJlGTHy
f0yvWU0aHRHdSFm+0+8Gr3PQEDjF39AdRpMnciL7WfBqr+Q3jJGTn6bDFqzo417EPDceYv+LMN1a
dFUwNBkZClElxpVqX4Mqs2xBBCQe5UP4+F+GCr1GljXZ4CG3OkMnsF+Ros+qM52yV51Om8WdXnT/
k5vWjo70BNvxrUHL6I7KzB3Bzc0IwMqheJtstDk0st5QHT/QmlUV9lZbdqoTNBGavQ0VCE/8Z7ZP
b/jng70wr0jKAjRBzlMje7kaqx7NNXF/iQXtXyvJ9xDF/WCcnP/NyOqS8AnViDlnhpOpzzUltM3R
7IONgUjLabxaoGcjWfnQI6HXOmsZyYCCDVhmV3hs7daz9u0+2G0Sw5a/9pm1lTttpFE+i/0yb3uj
24dOQqs10sNoeL4IP6hTlXcI5rIZ/1K32WwXVsfZSFfP8zkt50SfsD1Kr1laXk1kEcKgd62qdD//
cB9vJ6IyS4yIfYBbu5aCpPVdmbRlJwDyRjWAEqqXf29AxoslsLdgTI3VR9MhTAzltGy1SSeih5CX
/PV/s7D6UElfZnOkYMGfobk3132/8eD5qFuuKTpBQrYrD33E5VafA2C8ZVHKqLMUBs8/CXfRoXgU
dvmxumVdPCy03sY1bUSobP1YuckzKW1O7NsCop3lwq768vmIL2xpHS0eSl8W1iKR1/M7qu2DRmqp
3HX0kc4tk2Ypq32U0+d/bYULEAsIU5nciKtRCwrdfh2aRc4AyCagzqzMTZQ7tkQhlz+z2meGhGgu
DQD68qZcmZH9ZtKRyKHYcb9Q6ZL935DlZsNRvzBn78wQYj6fM03vw7IKR41WOuu7VHWkoXLH1+SN
g/DCewC34f+Gw6I5t9Mueo3+Yke/Me5oafL3dOThJYmq11yTF9ykZVw4K0gO4ZHJ0MAXyt65wUZU
SaMmvYYy0lPYHZKOJmTjSuLE+Hw5XPIP3htao9gmiBFDk/ChqB8IqUXBQxjd5ICKjNdJbnmgm3a4
jj31+u9XSHArbsLuLpxWhkQwm85zRquv47xTkCrwD2rNycbO9mXFEaI/n49yHUtcLuYzE6vzagg0
a6IFYlmO0WNAns3rn6qbtHFoQ7Z4iAin6Um4hwa8eb1dGhwoQUvltua0fFtZ716SBXLYUQRk2JH3
zcm6i++zQ+r6buRQ9oZky4I/cD8frLwcFOu9997k8pPemVS1eaAU1mKxPlQ/wufJG/bNS3CVecWN
htR+vBOcX8PX9La4H+5Ceri8bfjSpeX7/ies3JOybxN0RfgJKRIGXdA+Gq3yAMm7cBq1SDbW8KVD
AJ9LN3Hu0UxbX0YIIRlRHGuaUyLSEUz7xN8nxf9XvPu75er+7+l7n1m6+B1BSutkRTRA16sToJrR
mZpzviMSVG6gI6Oe/dz4bhc8ITpB/zGx/Pu779apraWUIyba3eT0wkn0UsLA/r3/HLMJoSLQcO18
ke9TXgvWKdsJ39THz3/CpZkk3G7wCMSNhQp0/gvm3gDk0QuaowASqCkPEToSvdXTv7dCxlEl7Ab8
HO/h3IoQREMi0yDvUIm0lxvEk5qHqN/Y8pe+l05yE3C8CKB83Q5m5GLEayxAxceibfuvpN8IAKyT
Y29HynsDq7lChiPrlTrUeW3oJ9BFx18z0qLyYQsfuMzGejcbCyVbZsZkeBnns5VWvjLTT0FKIhWO
YvyQVyI9SMWdSiou2VLevrQAeLyIMpc26Ex1tW8n2oiURkAugqpAz1Coeaq6U1MWG0fUJe9gybQt
UEYLL2R1bYNhpwarG2QEM8KGwvcw3+dhUFKQUtCK3kn6zgrlht4Ko3nI0lbe+HaXTie6ny2eiZpF
IdZqSmOtSvOhlMkLtGEyOKEwRHe9IE/XmUSGJwvk6dfnK/7SYnxvcPn3dztbrdFyG2cMjmJ2GGXr
0Ar/mjGlcYFyxeDYGcsRtTqfrLYPZzkEuWsWT1V306oncYvbcmFxMGn8jxAROVlz5ZLTLe/ngWxB
9e1LqJVlX5yUxIo82Yxn519PGPoVMIVZb8Bo1y4B7fPzPOR0dlhKi7SdYSvDt88tXBoMB51JoQBP
aHK+559EEbQ0DCRZdig4Pc4CcfMq2k9TspFDX/7MaveasqgyK4R+Fi74uZlxzLPemBmIbw5uqaeO
3j+lP82QbBj1CfpW/cOlUckSg1It8hqquFpoYRjWBKEs2ZlpeqKkzPGTFwlhi8/n7sJyNiGpWlSN
cLYSzDsfVKb5jTTGDKqjyWIwX1JjY4OuyziWwxUSEZ8Gj4kW4bX7y1lAhVzOoVfVdueF34bXzIu8
4Kb4ujAFs526a665D3db74lL0Yj3htfucMWZGKsZhvWb0Z1dyU5d45aTvbzdJim8ybyvF4dKAgM4
LbKnRCbP57HI/WCOhRK+2b5zUA+9ViCZUsB6OzvaSfGEe+H58w934S5BRJ2yGMpxUKQ1VgefkKut
HvkVyUQaK+x69J+g0U12VfD+CzWhc9Wg23ihXThryX0t+sdLb/aHQFUOPIWUGCazgG6mUN/LVAwm
6UCj1FYRx5ap5d/fnbJJ1SdRFNQy5cO7sH2WOsoSoh8K2iyfz+KlTabh3WqyCg5WWeMpAs3vhSYa
yJTSQ673pl3Fk7f0SXxu5sIlaRKawH9BQZgcyvIz3g1Hm9o0GjqqV9W9efr7Ca3ugEBufKBLwf8z
O6tp0/MMAln/Zsf6uuRnWhvN6t8y4MVwA+xxcV9r3BwcrFSCcS6ej0nOUz2ApiM5/k1yK3ps6lN/
SK+kfXUsXBj1zpKnJ+mwcWBdev8xxn/srhZ+g8YgcrOthLPW7vJr+Y+f2snJ8vSn+Vba47hBObeT
O23rHLt0UuoGLgZ7jsDO2p+iGVWK4kwh03VUT4LNe/NqibwvEPL2VnTT0386wCj5Ugm3c28StDif
YTqEkNksdXybY3Rr7CCb7P2nGSn12KOOdmNeL+2E98ZWBxgytZnQ9AYeQfolHSJbiW7aYePMurhm
cJ4olKRxkRTCKhRSRXLG68uX3vKI7VF3aJ/zGof43H5hNIDTvovu0pstruGlm/sfs9I6tOTrtM8k
KoUXAaLPCPHYRnaDVk8yld5SJB8lG+O8dDa/t7dy4HKtr4khMMwk8u1GOgpC6eaa71QUlzf/wU/g
SIHVoBHUomR09eGKZKJFsyC/XdIRpo5OHvpePB4/P8AufTmYhby9SFFwma8jrCGaWbolkcKcoLi6
7TW1mHvJje9017iZdt21BBZMPQSuvsFiuGwYTXNSbdhW1qVjKRipcVik+RbEkwwMh2PmZ7mLd+o3
+bkFQIlgvuTQvkJL8+djvrDh8bzId6kcNvz/6iualVBBwykVJzRju9Du1e7L5wYuXHJIquDiEYlA
QcVa7W/ZtxDEE0ifznX8bPk4YPRo31bzhHpGTMbrc2tvT6FzF4Wbm+S9xWNdJzG8WihaV9O/zQvK
qf7wx0UawUgdtofpFy35E9O4XQrxcQaxyNCoHoRlRSv8+QFWUk0iUa1Du5dJWX0wZa9q8+8dWBVc
wkI7RysGktXqK7WhL7Qh3hDZeyk5pKVcu9RAi+7G5H38VphZQikgBXSVFOj5UBC5RDZ+xIxyF+7b
X0valzbhwEb7kdpnydb2ilfulW/KxlEiXzRMKh/PS1V5zq/GZ2oB3WJEk5zkVfmVH5PH8Ni704/k
0Ltvu8HjnKaWyCZ8TSrULZ0USqT5Vbwu91sX0kcvhjl491NWNz6LmI7Xmp8ileZxDsRnVQ4PemTB
E/CvZATyfB9RvDYRNw6fy3aX8npOAQrgV3ZTi5ahqDeXjj99j7jGL/imkT3hbGdmt6fy5SnNQBFk
Sb///KtfCL8yYlwmaH0UvXAKnH91BKGRoYqXfsWdfurd7tA5VupMr+ORoHpga9871zrFPya32nny
Drdjd9gKAV/YQ5SILxw4zr6PqS2f9p8K0JDqaAElzRk69sPGEfvx5sf9NalXpaaNzbjepWa6FFnQ
guu0SE5LXWhXUu4owq/P5/LCONg3Kq/zBQb31irx3gVuJ2E2aesiM9ClTtfSTZVuWLh0wJ2ZWK8T
UW992jSX/MfCoIFh8LIAVBa/Ambxcase48K8nZlbOaK5SWtYU2Gubk+IQdghkgG0YW8c25etcPFS
W2GpXBbnS3CQKr1qtYSaXmN0xxy5bzhBebflzX/8PHwUjZuOo40X+9q7JUSnKJiB3kvOCJnm6qF5
CXfL9An7pnXK77mz5ZVdyFdhk6fkUrDJPbH2KSwzm8ckSUyoZtGfDHzGLPyQE/bX1LmV/Ls1vg+I
+laJ6UL7dXPEC6a4cELKW6SGgIt6F9flz6G2ThJlu0Oe25q/tfs+nr5L/bgkE46D1Mm743z2SfGm
dbpMS5u8yHrnKgY/qO/2AVqZ/3Z/nFtafNh3T8S+pzw49GPdqanP5FJFlC/agDVf+MZng1nO2Xcm
5i4Z1ShmMATT7EJJvhK539iDG/O1jgYnTdjJYYoJJUAXSphZSupRJg/INfH6+YRdqMQ6m7H1zY+W
EspSCrbUfXAoTv09sRAn8og6o6e/W5IstVPeqI/tzaZTujXM1Ukz1SJntr4sC5SlbUJ0z9bPWHCl
n9E+O7a3qWZLL4Fk5zdb6/HjaXA+5tWZM9JeaEwlhuvymYcjIkR3+uRvLMULPjdvCaCg+KWc1UvH
2NlCqWst7xBKNt+q740nCoQd4QsUE6f28tvwdnCXIvztwV2YVRBvhrgoDKIGbq0Gp1QSkrGZBMtn
uo3SvR9GKLj+kNuNl/yFbXBmZvn3d9sgGfNQGOPUROFqdH3egKnwZ2NpfvRY6HLiWDNESGjih5Gg
WBEo9DKbrA+6u27UB/VxcPKj6tESHny3PMpmcZRSO3C6p23w9RvG+NzTp+GPwLGKKopM/f9qo+uT
BdBimkzabdADKAQvebRs3amcY3/Vn6Ln8ja6t7xh1752R/mwFYW6sEaxTjjN1EDB8TvO57fyJfQR
FMBLrRYfxgBYEJLPqJAfP5/kZRF+HOQ/ZlafEWQAPJ6YOU7kb734rIn3enAwzbvWtLb2w8f4wTKf
/5haRvxuxbSGhkYBLppTk80dXdEbvPEYeaGbH+JXdMsPwkPhTofqasv7v+DSnFtetsw7y1WW1+Is
8yXbHRqXrs751h/0I7CevYqHL2wUUl38dBKJJwJcxHnXr5wK1RarlzDXUek4xH/Qx3K1cOslesGt
ZlTvzKxGlUbw+sac86Uh2EoZQ/OyxNEW0jHCkcQUnju3u9ZuBldxjB/l3uccyl9Qq/l8AV06bgwU
RtmgRC/VdaX0WAdqanWq6QAQ9DTtBW2GfYekYrwZslxW/IelSqUBXq/FC1xbXRd9pOZqbyjwvRxz
v3SxZn+hTGJnz7k3XdU70/t8YJccK4OMjqTTO0u2au3MzRmyz9okGg5YrMHTiR+a+9LV3HE3s4RC
Gv530d4/5IarkTH4TV3Ak/QfDtm3bmQJ74mG5ZXb2hADrFNQyU4kPMnpz77ONjblpe1vcVsQPVke
hgtc7/3OkOopaYOaUzyLwRSnt5N2XyqaY+UtUgXKhrEL6R1cVJlebd6AFsfa6kxraWUqolKhtJ2n
RfyN5+dbaT2dD/7XTobMGHrJz8+/4sflyQdU6Vt8E+sV165nnjay2qeq78DCkR1lahUQI4iYtBp1
XNIshM7n9j5ei4s93hjcveSv1rdvT1wdqhtRyiTTffTUAHJIPWom/8EKQ2IKcZ55WJ9/tqJHYGA0
DNjVKXidkGwzGg5bQ/l4jDGUd0bkcyOGiJA5y5+p6+L7BKVRu6pVijH1XtiYtC1Lq3VRS+iZwAjy
gfH5tjkUP/ShtvX83z+eGZBBGphHuol/tHLItMLPckUwfQfx2Ai5NPEbuK6NoVz8/u9srB4gkxqg
x1Ngo2pKpHmHJxmZ9c8//sUlTepmqRci2bxOg2Uz4mN+rDBbnWDYwLvAxU7oFpWRf51O1aYfu2Vv
+fd3t2eTVrISJLgI2tPkFbfoc95kjvxsPCw9x6FnHF1hs4/00op4c/tkKpGXdPC5TbkfZuAR7CCz
+CXlX5ETXaT/N074SwN7qy8j7r+UsS0/4t3AULYNa18MoFJWNaUI8U6hzlhUX+fh4fMvdmlR0JxH
0stAUJ9mx3ND1DGJGlKTvmOI8aNA/3nRKf9h3b03sfpIhhhJ0uBjYkyFQ5tXO7MIv/1vo1htnyyo
TXWsmC5fRng+R5M6E1Et/d+MrPcPN/HcjBjJGUciDbu8FH/8bybWa2ug3xTKpu+kE2RLHYGWdGMQ
H29VSgb/+d7rchDLj3s5QL7GCQfJnprZmaFtdeY+NeGJptbufxqPuroMhKBV0FJgypCuRXkysx6E
SP3X0c1lRGT4taWiVF5fOF3dpGKnRYJTT8r3QGt/tXn8E3blf/o0/5hZXTmZkMnyiHCZMyNLZxdJ
DHEzPn4+XRePlndDWV02YaGBYoxh69V18VWXQEE35Y+qCjY25MU1gCdA9TZ59o/FCiX0UVhTgqPG
ZWUrY3EngXcxBImO4fAmLjcWwaVRUSpOUSSVTrz+V0dMGKDMFWoKXdJkEYrsS1TldirqGwHOj084
qo/eWVmdMloPCbOE1EeTFejBGkjkq9mnt1JtNk6Hvpw3dVNLg0oZep9/tEsnqLUUl4hgmQnfrvas
MceJCsbnbXipRz6RbE0/dxsduhetUBor0vFPHcv6xZ8oMJpQiyT/ag735FBu4mnjZLjgAi/1W/9n
Yt19WEC4RbhbALf7Q/4z/WjI3etucU0UwzgFjnoQNksSLuS+zk2uzgcqOA3Cu0HgRq/aL42+fh7f
g5MekRhUHUiYXuJIFFhJTnM/onvlTW60L73Rs/5sd3FcKCc7/zGrHT6GlcqrlR9jPJXwhg7NPtvr
18NX64R+yS7ef75sNs2tNvukkhFEHxRxPye6rW5BDV7pz78KamvS71u1PMviP3+f6oiyvLXga2i0
rON9iZDHsSREgTujDGQjWX4d5No3NbG+z6m/cR5fCGksxsg4SZTLfYwxJOak9/PEwHrjWP3pXil9
9op95CjNIywMKoc2p/LC3j+zuNr7s1VC7KgYnpLf5cZhIjfU32lfzKN6p8NXu7VuwlsztLNrNfTa
zazphfONW4dMB8W8xsf6RzVBxY3ElOAQoZLmAdjZMyyujTP7QjCcWf3HyrrYEeVoUYdfKTgJgin1
M8A2/zU7hfFuGJ3mpj5MO9EFYAc4PR5JVG9VD104f87Mr3aqZnZx3tYmgyyQ85MHqomzrbDRhcqv
8zGudmBLH2TcFYyx3ynULBPb9LQvmZPwCh+AfKa2D1zZbRM3PP37uPtimuCNZpCDJkl67gfnc9On
tKQLjmVA5wN5JgAlQIt+6zMuYZEPO5FeRsLuRE8+5GItXnqqUHLIiqfJW2pd1OO003fi1damuBAj
wso7Syt3NalCImMyk7lENITIjt3goX0qn8Jda19fFz3NkrHd0u/sdYelnm+rF+KCeMD5D1hdjFMy
mLWRM9ThZD3FzwECJdSjWJ60j3+0rxTp2uV+6zNKyx89n1+kwSiAQT2AnB5f8/w7dpKvxWBzQ7d1
+YgdNO+rhmhue4RXuEee03wuuUVQ5UF3PreHzR76j6PGq+Lxq1NHywPxQ9AxboRIHigWdutfCdUa
zwaIZdt41K/1uxG0zg/Rzp62U61vscyzcS9m6VxTDfpPeMit9mcvFeMYmHrgyn0t3+gIvD1avS5k
ttQGHarpiDpniBfrhSydEMnKii/EgipHEpNY92CRFS8tbL0feVqIv/RBnKY9hUsyz4ROmX+rFDLh
eZRjLaLIF/mvuNvxN4Fi9Z3YI2MjTPBQ+1j+HiWaelAan+kVC9DLi+zYb80sy6scaeNjibz9AzT1
8NdoABexP79RP5zDTAH5c+IoMoWH5vqxoVYz0ncyP9QoARTkHB+ATaSg3bi4lxW0nun3ZlaH1Ki0
A5FJi+vNbHZ5flCE50j+gpAczPhxwyf7cOouQ7KWumJydfIHTz3oe2DYEFrczsicLL/ukL/4D5P2
zsLq6vQlWRfMeoZAY9L2GP4p9J+z/68vD4ahSQbKyqpGJPfNY3gXzcgGK5rkYQrcqr0OMgo2+mzj
XL307ckoLlqbKrO13vaNGUFqBdbpEsp4yAqgy9boVJb/7fPZ+uBHLQOhWMbAl1q6HVY+m+IXhl4L
GgOpYy7B6yr1yrm1y3lLMuLSh8dPI7e4tKKI69RFTeCp9As+S61GX0KKg+Qx3eh2uTiWdyaWn/Du
owwS6sSVyiMTvIYTKxWU2HGvAq3O5p+fz9qlHYOeBxXOFFksbWTnlgo0+oiYjaGry7k9hUhAyUc9
egmRfB5RqPrc2KWVwElIt9/SHMl9fm6sXpR0VeJn7lCWD13Ao8JS/V1Vz1uyipdGtbRJoAlCrvND
wWA/ENEVLJkcYSDuffVbrol2HnujPrlCevx8UJe+1Xtby7+/+1ZqURrwBLjVpBgW3Czf1qVoS0Z2
koPU+9zUpZWnm0zdIrQmUzB0bko2ARkMEvC2QYXlLul2Gxw+t3DxC72zsPILxCwK0joqQndUspvE
YAHW9U2db9XzX/w+/5jRVgmqAoljQinQeWUF4F9wqrO/mibdd9JvM+t/fz6kDw8QzgVuHY13ORL2
VPGdT1ofo5nI0z101aR8EbrWrhA6q1p30ikHsJI9Z/j+c4uXVsR7i6tJ5CDM86jyQxcd/ABleIDr
QXiVDMELAj/Vxpp42zTrO8+gQI1WJPJjH8odBikAk2yqrPVYkasbKRr02clS1XzNkOO7EsOUhiFj
jMc9JCgRbBF5Jaq8AM/auSwM+FvDcOwHw7A1GUKi1kydo/Tz92S0SrccZOmL1WrTPtKD7ibK1OTY
CUl6Chp5/CsDEfcnRca23liGlxY66HD67khWUfO78pjmAA6YpQihm/Vag56NYAxHGNjjllty8UvR
n03BENQGdd0emchirHUyaAMKXE9BpzzNDTjJtj0iib77fFFw9Czex4cv9Y+1dWtpD0xE7yJWIlnT
cmcp8YKXVrXhJJWFtR/Eebgq+Xq7tK8r3P+ezqgm1s2HNBvFb6UVN24WGNY+lPTkqrWi+aDniXFL
7KzfpV0JHmua053cT+b3eVEmF+LZuCkrJftekPS31aARbXkSx6ugldGy0cPIv5eitv4G5LLLafqn
WdAGgJ674+RDZAN13V7XUSR9M5sOTU6lglQwRWmMJigEwhnSir4bFK3cp0oG+2nMkWdqFt6Q9GSI
U/5SWyVku9waulfVF+ruJfETcaC6UIY0PwaJl0E8QEc9r+KrzjAH6xnJc6N12aTUzrSA2QLqbo+I
upc/Lc1PJzszw/JA4lIDKpypwvXcdWV2L8Fijn7C56zNX3BpatoToG74thrHHUiNRrmpzImaZTTn
b0Qc6JtRRHszbFvxazOgyAnDILmOiMN4YliGJzlfYN+d6h+ivu69INL8R76bD3bET8fr0AI9nURK
5Q6AuOwUDt6DwDcB4zxrVwqCPgcli5udUurFtTgXsyPHWeRVcadSOaJU8S6dy8w1h+6xEwfxGAXo
P1poJN6DXwDPICYzLYuSXDmzXhrOlPZCbqvwa4L+12BVsQOeGp01w3LiOvevdKmRr+daBYDuJ+Gu
A1bpLWWTC5vTbI+znOZe3Wb9VapJkRNnZvpsjJ3o9uIw2fiwhZMBB3+IpVE0PAGHB9SEMYbXQ6hY
dHaYNZWdCn9tKmK9tLs+T46KhX7j1AfiA7CKxlMTuXoS/CG/66xMdsVe6WzF11LkECECQG7tlssq
G/YDVGnHyPPeiXWjOSS+XnvFbPnXciobnJGW6Uymn8XA2gL5y1SKDeI6WYsBMnqwoON7K+17B+Z0
4oIQQmgNdOyprIyKjqk0zinpkqbpqpSa8DaDKCOirm01Ouic0rhXKyk7AuoJvawMQaPJov/T1xFM
scVaQ9Yjn9qTBTbcDcqp8iZLQ9dOHHM3n0R55w+ieYBLm13XXS7t1R4qhwkzwxU0CyZNqFunXND1
3TR0BaKyDXEKoS5ALgqqchPI2gIksCS7MXNE6uLI8Kagy6DtSIZHt2W5K+c88ZRejMF+ycarpmXf
NVCENnKC/T7VZHJasHWfNXqbHNmvqX9K+uRVbru2dkOIAp0dIT6zn+si8wRERx9VrQj/REafo3bQ
BJRolBBWy4EEbDVVdhu3/fVUdN1V3AbSU2wO4wHsLqCL9iYdqukr4xPdAPzQg9To8m2RZ8GT32np
j7yQxxdVrppXOevnXZYX0T08duE4ymYe2ZlsjcckiVBmoQwGnfGmRRCwToOHZlQMt4zCkOkqxemg
F6NxlfolN04zx+KdbNT6VTXjDo6SXztz2dUAL5okeRig5n1TCrF8kpMuJL4U9WDlfClxgZbThdH5
1nU2S5Xbyb7hmVZl7PRhku9KrfYdOBNLOTMwHl5rkA/BEkHpkoTsEY2Z+kffCFVmE3anPTqtwvil
n4vyBSKqdG1Gcljups4oXTlS9e+yrgkPZj6NXlQb4aPfZBFtUXKRHCs/7vbI0winQc20P0pjiV+h
ag1QzGaotHqQyr0LFMynDc0qapvjrHW0UcXzqQzllEpgxGUJDqxkNrnri420b6WiuarLybqnUit3
oladHsMsUR+qrPNP1KFOPwUw9K6ZZ/6DxVl3P5uZ+BAjyrZDirp5ggyr7sBqaju16eqDXLXKVzip
1V0Q/jI6s7vpVDk9RCgaItQbQ22qpZQiyUiW3THQykPAE96ecuBiIPGCQ6+2UWB3YTi8Tkaa7gIr
Vu0uiixXatL+QWlRLk8oWi1ZQr343ASUHDlh30d7QyvpzaAAZGGJ/ompjbobDcr2G8Os7nSpgqyT
a9rBEpPqS0JJ0XMWy+rJ6KL51HTDdACq1DqwzozQLs0yf8ABqW/NthQfWxBP8AgIaxwAmsQHo6ZL
E72a2yZO1atJj+WZ74PqblGYEZXrktS7s6qMd1S6Tl6lVO3XIM2SH7g/4WMLmyOyo0W1A5Cg0P0p
hVa6j2ajtK2OR8r1lGe0W5uC+SWIqulBS2cjuZ5TK/MGKlucLOzU6zT2k3xp4BCOQcWlajeCWTkZ
WGwepJ2veDFO6mM9jsJ1z5XsmM0s3ptiKLzy5zoIP2KY2HkVzm4EA4GFEmV66BjlbHlFFMg2nDlo
kOBf0wU8ZqkH0wKMM8Hju5lTRX1EGF/NHVMYTRjwAtVDYpT218k4Nbe6Hw13qSWPEB2n7FfjF/Vd
rTYyfBXef7ZVFvGLlJbjQ1m11DgqrcjJHczj40DnyLOghN2fcVRLejmCCpwJV03r1L2cPzVoy3mt
katPkzzXX8Uu+l1Txej5ApWv1BN3B5ivyZ9aGqy/wqo2akBjevkYFGaxS6S0Le1g1pTnwCjiV0Uw
kqcmCSWvqeIKEROxBZVCNsQV41E/SlKZAEbOYUuGaRveQ6vur6Ksqp97cH6NnfHnYjfS2/SmyWT/
l6ZN7Ebq43B7uBEdhEOrENZLzw08hv7VyJe5SuGrekokC18nRUAYfEQkxiZDMnm1aAGeQvq547oS
RXANuLnB1CQPU+43Ling6VvPxO3HYehne57D1I7DBj5exQ63IXeFR3pGA/QPjT68wY+t7iOhFN0i
bcRrrSuAnGpdrp5qxbppwv46bNQHOdxB3jCepHgO76u2yG+UEKRoBmboMEtUoKrp0cwl8YUnpxNb
gRMqXXxbEV3cyYFeeYiD9qFtBK21U7KdQUiwHh00sknQlVDaakUGumsRN7SrVCi+FNnCalsotXyL
3B10wHCiv7AX5UL5pipAi5Y3+10Twc5D57+6lUDzHMDiAF8e+ddWwDECXmxBGctCeJuZqdX7dg4g
VI0mFHM6qGkQDbkMSJHQahxq6Q4ApfUgBpD4+M9MT5UX1HJkqpy+Ia7Owo/LFVm4o6FInW01w5+E
epI/TFaXwe1u6m9SmA5cNoXxW8nKzvNrWbnN8FKfSSZrD1mZdm6sx81BggR1EpWuJ7vmW7HbR0Z6
l09R9EijBIqmSZx7phhbt4k8pIld6PO041EUJU7Qw4O3mxF4dWHW6WPQp+Oz2kwADWdQlYk8GV8a
pYhdFS2Xu6GjfM9+G4PZMZHNxEMaEfsmfWygq7yQvAxue7Gr7+nkLVS7mpPsmBaQ1MyutO7ehvxG
umuaBiTjnP3Wyjq4Ado172ozFVxxwTrxQAFu9QauNpN2tP8mNOoG+Ey0ZpYQJ+y/0IRmJ8YpJ0MA
zOwRpB8DeQMwJjKIP6Ydbqbcjfwz4E3BVMKHTGxhurXGhPQXJGkvI7lyUKFnHUS/rm7arDOOOHM6
N25BXLoP699/c/hIpIRXzQRl3J4qJY+8Gi2sLzAXK2DoEzhbCUp5YsSi3dYI0FSCEIPTHgNvaFrV
FaXAP/hsm0HIgQi3Un6j+iG+mBmIj50gmVfRODALoWDuIgmSpdhnxqFV+/JbIbXKE/DLzoFIrf7M
E5/OiKTPDyIiN7tKa9rHzJCM666oxwOvn+QvtCayJzkOS08b8uZFh2C7N8OxPSWDoOlOPgfSIS26
5NFcSKK4Z4C/oDLxvcsGIGHHzkhSgBdOEBZz5iU+tKgh9pnbopKEq1kR21fNwHkVeyijTanATa8A
u0KeSfe9TC+yrQ7z+LNoYUjjz0OcKjSWk6otBEyijO7/o+48miNH0jT9V8bqjhpoYTbdBwChGAxq
kcwLLAXLoZVD//p9wKzpZrK4ya2Z0+YtLRjhEC4+8YpqwuUWr/DhU12QfvVe5JrrFr56afeTKA+2
HNtd3RX1DjucatuwK4VFX9bUODPMldvU3trKc1t9Z7YUxJkV2/VkGIKPEnGdGHk9k52ZS0O6i4OZ
Pwkjv+qSeHiIeiY+vsrFRW5YHjbGU3024gz3jF1mCe621atvovXcm5iz0QmMPJ927eTZ13aTasdJ
68sm1FWcD4PRibPrxZ6aU2lYxi0SFVoYZxz2RLZx8U1PgBQERtwl17Y+1Iuv64pCba4yxAEZXkf3
bVshDc1xew2lXut3dqJ6Z2almRdWbi+XE1W/z6ZjoeRmj17c+FqlxLi1jYqLxWErUMLSIIgmauKG
aLfQrJTqGgp5Xnbed5X5fRxi0W0IVfJmQ3XD+o5WkYdwUexh8ZhPX2XjeNUmmxLxXWDKiBGuRHkf
IeKs9wLTiPQn1a2UZq/K1puo843zN6NsTC7fKWYiQsQ671yyCWQgBdEntLo1JbDoRF+W8YJNnjsw
ieYszy7SpuuemGlY0BX2CBTGcQbscwvcSc01QdjhPI/7ZOe18qjmAjlds1qtgd25xMDPHKroUjVJ
gQPT6aW9V1K9OtSpWmCcJOuFFqlOrI81JBVw6TiFOGhNo3V+b3oZWbhWu7DQhzHBwqmpNOEjrzFf
D6YaPVQFtmdWPOFrXqpRLbfp1MwOVPwGKWbTSrgG3Gcx1MU0+bwSbJIhprsl0aWh4XnKRmzeu1bJ
E+y9sdqO5szs52aYc+6SYQzK9hkVgewl/ndV1bJjZWNLwDRaBta5Spnf1FrtUdEwErb32rMGBP1N
Iv9gnPPVpNCJscV1eGGhUHDblcAw5dbU9VoeZTZMAPyVeny266L9BiMAv1EXh8htZFqzu5Wp68wX
4BJk6S9piUOxqEqjwTx3TN1Ld159YLHhfHSXBmdWds652IjUzfqQU9hV9sOI2wXixtiJntk1Cvbn
emNEnNuxcTmgXH2IzNgc8eSKVDtM5whQfIxMxBh0XRutClzY4VlOJrxtqxZgsIlo444Z4bZVGNUv
1hmqO64/oMVp0BT81UYd8QnaWgLt9Y0il/HKQHBtgHfuJX+Uo9AbX9IsuvMQe0pWV0PnCj/DuSLa
SbIeL+BleKSSG0UH0WU8vxmBceEzpVxes4J0G/upY+yR7mIupnCIdp3Zu+4eK+hZnMYMs7MtjaLp
q3hxeqSkKc7kgpPGvvJyzBJVMn00l+Z5HPdFYSjEqnUmviOBFuXnRHG8bJ16gt+PiX4/xqtvq1lZ
mFqnGnMni9PVGPLlSitW9qHK1QS39lplSihTld9Y9dK7uOYty9nAmYwZuGrU+m7pybPCxkSyLTTS
QTtryIIfVqAmRsoUR5ZdlUQWjCE9Y94ndMB4ZKNpHmKKQscZu3fTd9Sp2JYLmY2e4lmNkLSMb5TJ
ys9LGgvGVii58eRO09CGJtv7hWa2tjxEpQGpQlaek27Kdb6i1BN5GyYZR8FqsDyULdaV4+IyMxbd
RhVowNcXx+TmxV6zHjgeenN8tjIc3fxqyuRR0RX9iT1n3Q5UZp4wZ457jNrxrxw0nKPBCbWfhpgN
RmlM1kxbNvhJAhvN7LBo0B7yU1Sa74XA0cx0uuHb0g/4YDqVyjoxxIQzcWPbiHRHkRIiykKIspR8
AZvq8XmV+Vg2mejwzubSPxe6E914dj/P2IQ1ar9Sf4vzXB1Qvge4iFFjoqbYYhtIvTW2Vp1ZkeE9
4TkcnzSXpRksxdLd2bOSbmZb9p96wygfSX3ErqPimwYRcm4m1vYtmqa48bn+SCJ/m+krCMrLcoVT
i7rJ0YnH/DD0KFf0bTfdythJt3bvzsRQpochZIskbQiXcLhIKsu4rqOZ9MCd+3rw8yVrzhwjEs/t
WIhQTYz02C2O/X0wnWQME6frb5oysa4b05zZjMf4Gwi78dnR2yZELV7by4n9Lq0qEfsgNsvHxuXs
VbTIaMOk0JYLtx8xrU0z9yCdgRQTgX4fN9860DhEzqm0OEwi1T1VExbELzH0AskroBCHSsRER/TF
lfXFC5RuDmFCqdo7KxXeoZ7r/jpOvebCVqmD47LbKZsmiqqDSEf7AfcYdwPskOZzRno+kl+fF3O+
fCJcY+FU0XSZZXkbmLlF18volAaNrYGFoPZoGDRucwAF1qDWREW9aFvpd13lHhy9K45DNFn7pZ+r
XZfO9b5ZNGVTt22884ahPE1tX53bkdufCaerDmWHCS2JDcreK9Zen/XuvHPz7Mw223JnyULZAj3V
Q+q67rd166YY5qpnWeHp+AN74ihX1/ueZ30/CD0/i80mOuijZfsE7UY4xfmysZkvoRineNdMDr61
lJOCDv/yWw168z5JvSTQW3U4pAuakJ2Z/0GH7EvpGe2hHsqGRULyjyJQvIkL3QrdqiyDEuvkq0kq
+L3PhR0sylIirVODwnEjm8txIW82tXiYkIncSjPL7op4jI7Y/PTHrKbra7kZbnCsG6gnkxwgn2Dp
o+KgHUhD69IN1ekkoAanB0M+jld1p9xXXlXuWk/vDr2XNhsLuPJDuiZdWdGTmBHbbWdqazCduk0q
mSWOGOTnFv1Q0Jauh4VITJkmVfk76nLj8+Kg0ea/2J/LDsfrvJy6J3sWjeqr2FvuMsOokHpwnJ0T
y/HAuWJcq7W9hHMh7YPXLd8TRcvPZjU3NzpL+9KWpDC2SltILyt3P9lVx6tQ8l2OIRfBRKRJGdRV
7fp5YquHtinU58SrUkwGajl+HVWl3DRznl52ai+CCtTLp0FRMnwOK6286DSsrnrb+JqnBB+ayN2z
LImTc6kNxsPYtsWx9UogpJ0pH8WgFyGmu/bN2FvR11lRpk3qFMhv5FTy9hZFL4qIE3ySWMTnuW4b
x74ay++ztaJV6Q6cFMsqt4OBd8VE0eRCT/XyuERRdIqzRn6ZGnc6GZPdX/Ji3L0lZHqFFdMzqMn+
zLG6dvUwn/dlly0ojkRxkLsWF2Sq8zH3NAhvSdleJng288aWEX3ItlMQSBrwTa5wm3mUjWU/mE2s
bpyxJOdtKXj5RWMlcRBHnnuWDBR0bYEnF3WsJ2ot1r4fDHM7Laa1m1vLvnYbffZZwVqQpHO+HRrh
BTgA5WEXUwrHg7c8Lc7iHKE81EESEVW0HGsYCE/6mdYb2IJoGkzuqY/3RecNu8FMs40rhu6cuGg4
UxeNYm0ysdzZimDPtrIJ0Z5C10Zf5qOJQ/oGrPP8TTE09VvbGfMfSj1NWxLBXCXb12vCmI5qNVGm
uMqj1tqKKhUHZmj6uU6V8ohebBukc5E3fqzneTgPboLhtgKjVcuSnWuZw7fElE/aQokdaHgUDF1R
HeZFkTfgYMt9wYOu/F7tBw+36NH8VBQ6qzTvZnGm9HG7TUHHbLyoNfcFbbCbqss+xOK/tIbfNuwg
faFvhECGjjHsz63jxFB7hEFEHC7daMZ+Qnvmm8p6PzqOnp1TwlUPS2QSCvWVslPq2blMC9PZ9rW0
iLG0jqNfOM5JWlZ8V6d6uKTmFNLIE4HGHH5KkpwedDnXzSFZSokEh1oW57r0xLcS2bTnRG2jU16R
foQZDYn7HsPyjzqg7zX8Xc5XLCjAx9Nx/fkWZ13PQATXcTis6JLsa5Z8yRCg+3Xv8702q2tizbhq
kEI9e9OCL2NVaceOpcDxG1pUiTP2QsP5lC3FB633d2/n1Uhv3hgWgjI3F/ALS1eexoo0ItnmdftR
L3f9mb9MjH8P86Jp/QrzIfqWhoRXxKHh5wf9j3prHNtLsYnC+YmCwh3KquF8XE6kRV8/cl754A5f
VChfDQ1jr+0S2cehxEG8btNg6tacrDv8+pW914F/9cpeEPKvhtEhOHvxzCtrhzWCoISa3fx6hL/C
QQFmvB7iDWBrKCdbNJIhUnMzXfV7ylZn0Vl+Cw0dbKR4Vm9t3/y0oJaCsFay/VAB5z1gyOvx10fw
6ha7sYGoajBXVhCqsUoW0etsDwm4zDssUo/lJZy18/SLA8egup12CipjExWZcNpN99lt//Vv+629
eSDrq391QZluTqaerGuR9qKKu73wCmBL3z547u+Bb17f97paXw2T5tU4qOtzzw/p1UTTrgkSfCrm
LrQusK0IjdaPJ8gA817BQvWjx/7RxFqv7tXoXi66sfd46jZNaHxGqWZ8dIMfbDcvcP1XQzhq26eE
c+sNmtTkyy1JkDxlO1xovrlhB8a4u5HNnr7CRyJt2rurEwqfx0a3opzf7j+e3VEjYWNoNvh/nMuL
+Xk6tnvg+C56I+Ze/5rcfoSrfvd2/z3m282oco3UikqK63RoNs1QbD2XIK6bjCdVFA+/njzvjgVH
EcQoimjwX39+e463dK5FZTAsNB1xitpX1YfYdX2rr4Nfj/Tuk1wt9DTLA2L7FitYU9ccMnoKuCIT
PBp+PR167cuvx/grz4cV560SCSRMK8P2zRakxj14x55Hlx9YCC8WZ0ETgr+3MDb/WOb1r7j/N+O9
2XKs1KtttWO8VTWp3EYP5ZbkxD5jiu5A6Jgbe0tjJQ1SsPiHaded3JuP8L7vPdfXt/xmk7FIOTRi
wDiMgZWu4VxOsyoGjPPrR/veMn89zDqRXq9BUpC0n7lTL7rPi+f6I5Wf9ybi699/s40UFEsitWd6
VEblewhcmqRhom9Cm+7M374ViJEOcj4GCDF8Nn6+lQxoSawXYNf1+NZpYWxM/fbXI7zzTl6P4L0J
wpKlkIk3MEISqchJro4RJcmS+F8O8wZVV8f4I6ktwwh98VPuom1in3z/74P3frqbFQb36tVPep6k
FilLmDdh2393wOH8Dx6XjWg+SgZIYlpv3r1Rt2puODUvpHlu85Ly5sVcaX9//0FJ4N+DvNnpvEJY
1hhzFzJtfSWtQsW+mGX8vxzlzdyKxiRaRisXEKdq4RuxdptUSNFOzkds73en2L9v5602nI5gZ+rU
3A4ZeaCi0kTfNoCi88GreWdZ8tQcy8ZlBS7BWxA+WrrKCFSCd4/GRJtGt+roXIH59oKP9rF3NhjE
yuDbmhrGJyDXf55lRpvlU15D9XCoVp4URyMDS7Q/fj3T3h0EWC0iN0gQ/0X/tbfzKRsbusc6aJ3O
nK5FY390Bn00xpvlUsi+TywLHol6Fn9fpc3lvXchw/JLvJe3q0Oe9kFo/1cysW04cJXxnVDB1rJW
f350S21og7YyVxKMsIvws/0FKOkhOQxFaG69MxR17j8KjN6bFzw/dI8t6x2KNPRd0aF8JcI4V4+Z
Ue8jpKx7JaLO92P3+c+fDKbkP/+L/3+r6pnOZdy9+e8/T8m3tpLVH91/rV/715/9/KV/XtbP5W3X
Pj93py/127/86Yv8/p/jh1+6Lz/9Z1N2STdf98/tfPMs+7x7GUQ8V+tf/r9++B/PL79yN9fP//jt
y/ciKcOEol3yrfvtz48O3//x26rjzJb9n69H+PPjiy8F37x9bkVSP7/znecvsvvHb4ph/24QSyGi
hF65hmMsc3F8/vGR+zsSx1CzVn4eBmA2b7Cs2i7ma97vmFgR0WJQuWqu8g5/+w9Z0fPhM0373ULs
x0CATYfRwcz67b+v7+pHxvzj5fBE/vz/a3OwtwES12VxCdjXgWbHEOJtpaDWjTorrIG4EpxFsJp5
FDeYdwV2Ct0cVbRwDcymcrPKS4qtiyF28/jqkb1zCS/h8qvcnucCQw8lblyN3BVV/+aUXME9bub2
jZ8eBJk19GhrAzZMI5v/KOFbz5BfDbVuDa9OysahEmkWKyTQta+mnj6rII4eDPvMq5y7sleOstGn
D46ct0HveoOo2VIzNsGi45by5mQDc4PgzHqDAOvRf0s2c3r08EhfqxYForPO5tdPVH9RwX9zn69H
fAHGv7pPs6TemGNV5RdTpt11MQWZRVJ3pF2LgeC8ZOBh22RXOp0apJRMrzxAUE8uzbSgavJh0xS1
t3W7bjooc1IfGziN1AgWylWDrGZaRxk8ksPcOubkRwoiKkGE1OrNks/dsknoTwC4m7zG3rhwiRuQ
SMAaaNR45dfUHWAwz95w4RUaBWr6I8OzngG+8Yex74CcNkqxFbJQtWtqnUP7VLQLjQc/ojMtffB+
SOaqWlLOlyVgwpZuitrcFEtJmdcBg3kn6PzGIegBaqB9X57aXBuup3SwQ2AHyp2wlke3tdJwMvNo
m2FvNYZm3M39vtOa9FyTmnFrRwpWL66ZUA627Ma5mkCcxUHTKBboqNhCyEmrFvdCTtb8qChadZ7n
lUgPpbaY32oAF4UP18C8gR5T0fZvxu9FZjVfjRbIN+iGPr/PgLyzphqnu5AxncSgthtxLO2iUMMu
7yvk6+hu3qkgllZYDV52szCVx0LG0RLM4zI0ezfm2Z6VttINvjcUYgriDINy9ng5TH4xeLoMdAOI
4Mmc0u7JGJIOfZvGjmc/jlQTfBqd8pNVLOTlSV1QwFbTrTtozAU9r09AbAu05emshvYUu0EkNErG
w5RfjVM672e9BEIGVD6MuriQG2D3YxkwvVYNlTXaNWSeXvRSxqE7GHBw9Nq2MeIci5ANR92LgiYv
TrnFLvWUBHlsJQXjYHDDy1mqVE0ftA6MAKSf6/Z2GUkGbiqjF02gmyIDFuLU+sZyWyXoFp3ekTql
Ye208izh+LpRYtzZtrGSz9Aihu6xiRySiKJAo7dOZNhEQxJ0Qw0aYYrj3teMpoQ8lk298jXxkvIE
yFO1D0D6wdj0SXcBY6/JfRX45S1w5XYOwBdHd7LxlhsDhPEnY7Hmu7Qe3aeJzWyjlWVzyPrCfUho
pNwKohwRjNqo3qGR2mymtHQOhDnN+VSq6oUL8fDB8/oZuZ45/56qtBwNcOEXXQl4JQH/UNBX0MhP
WiextynR6nU0zADuTcX84vZThnxFql0KaS+fAcC013QoaZd6Vn6KE0XunYnuqkbGFizzWO+HpWwP
RZY5285auu1UwypQa6sb/RxJPH/SEEl0okXdO27RHBSQnkdcFmqaLua4yR1r2VpVRQuvgboKXHcG
yYAvZu4NPemH911kehu4AII3qlui3ZM2uq+1nUuHRfMCijUprCh92DvK6OytUepfMCWqAn2Miz0b
xnyoAPIdYHK0m84S2Fc5lthgRJPtbeA3+6rHJ4Z+mIr5tF3Ox6RxcSin1TcHrWHFe8dql4NnFXLv
Dm21j8122uhVlJ8lqSy2TZEM2yWt1Ydfb7h/2W91zTRQS1xtLWBQ/UXbO5oa2WigXX17aLc2uJxK
d2/VXD+zLCsE1b03E/2pnM2LpL8Theo31qFRO78VVzYr0Rzx5R3QGC5vtewY03oEtwK88zzObnIH
LDkVWR5e730uRnVLazgA8Bapmr844LqL0R8UI4C4Cn/iNnGmHQDnjWdc0rMNO4kYdXzlUmGZCjcs
jMn35uscNNOvn8BbnRMcS0zsnlZL7ZVo+tfsgPN9nC3OuFVRPTXCztogQLczQzRHDGQPzQBl0w/O
uQ8HfXOwKu4QuYnDoNM2v6P3aITLnqW9GZYN1uGBEn5US30TVb+5S/RGf44foqLSAcHzng2kTbpC
ObjKwwySOO8+tOBYf+r1Ef7zA0Wz9eehSlA+ZFvcWxeuoqY5WKiNExTnGk5TGXDlD2Mjfc173o7I
/MVD8yXkfJulNNMQq3ZEKDgGyuVYiRcBorVKXzCvw3nrQfdBGnsjQ7YIYzPvNYBcwcfaQwS3v7yO
9SW8Cl7w/YFeGo+1b6HKaOR3qXVPQfGP/8GEfX23b9JZE7nEaQZWzd1OYaLA29iQlHGbxeJtweJj
5mX9yAP/Vqb0/10OBGiUF/R/z4Huqm9fSKZK+VMW9ONbf2ZBpvU78uCkOvDe6UaizfOvLMhSf6ee
sBpZWvg6k4gwzf87C7J+h3TNXoq9tq6RyK51wH9lQcbv4HjV9R8UY7Zd6+9kQasf18+TjmtyKTga
qoajpobS7putRExG4eS1yIIXjHBlYHQZtrME/wIkHgx/MbiZguGFIu5X95pLvZfaFRdvbB1LaWDz
0LRux8rdlV7S3JtjP18UDsIYvq009nE9YBsfchJm6N6S7SnaFI91NBkPXlw6D3a82H/Mg2nfaW5p
XKGBWR0bocFSMjmwHC8az227rlwK1vawqSPLeMDfq39q+qi85bmaj47VDNfUud0tZDXxBPaarpr0
lgFgtDAv4n5uvmaWy6li2AO4PjMlwBLsY22mbI10RWsV7QDuxVEvcIuPD7DQtJuocjuc30pH2zY0
yoKW/vF525Ru5htFkYWgiKHrzJG77UchrvWqcsJFT61tPhbRrhvQmKPbQO7Rj802TnQDat0wHZ0G
cUJ1MLUbLC2aTSGHeTdN8HMAjKRPxTBH82F0gGdVmYOnOlgMPzES4A1RX21yWCVBOrSju7Vrqffb
suM1qPBzXLicQi1V8CpG6x10pFePVPoA5Sk+aHBMXqAtFoOsH5FVqo8yzorLIQJOU0Kn2AstUcLC
1uB1Kyk4fbcFemYpsQNqPqsd9FPAWYKsNeNHMvX8BpQxlCzpSeNKDJN2kWsLKKrIadpHqijoFQMx
dky/c6f6WamsYaeNcEKHQTSbbrHKqwqRZfjwsjExb10oGkDHPX+hZ4wJLAZTLrDnhrY3idfbyNxP
cIbvtLHst15dilPWqdlVU3mUyfIySs90HZqIaWfzQ5/r8JeKRqOTOJddeVS1GrRnb5G8l6OVHPIl
1afdYurlLol67RR1rjxBPkAiaMSXD20p0p1N3Sf1vcxjuBXpFF+LxYgfmVDArNEbbm5VoQN8XJ82
oCyQ+iCVdyp6fxs3reJrINHe+QgC4UzFUOjCjbxlWgkL9UpTguABNjGUKwIrs0V6HLsmwzDLWSDp
MvfvM1CwQVWrU7WNVq2/TeKZdR26c5v2Pjr4HehyuCZ9ZxTIKNVLdKo1I2N+uAN5mzUuERgoPYVo
ow/eeQZg+T4tW2B0rdbupCQci8Ap7ypjcveaHJZLssPm0GdzeYgKcwaRPPYbcxxyUFVQZ+wQHA84
dTD2t67aQN3xyFGJZTWt36gIiE4gvMUgtlNaZbsS4unBlVUlQ1TLQSL3xHSOPXV7Q1gqMOZFKsUu
yysv/cF2yWAq3mvqqPBiYFAFHUHrUzfGdKUcmS2QtIBs+X01FY+yk6Cwp56HOeKS9Gh2L5hX7j6s
UILiGY7kVmbHW8nm1psvzKqAOmH2zeAFpDmLti/TrLiHFmFZTxnG8BoLopmygDxCPg6qHj21k61/
xj+w+SKjLml3keIUn2DkOM/od2mFv6DZbG6caBB3UibqY1lYrGGkYCax71M9Hc9juMhYhamzF/mO
btaPCJmNBwns19q4yAp6Z22VQIOE5JWD6u9reLpLFl8jHSKuhjp1NqaU0WU8uYu7neXs1tumXLLn
uUzw93aUVMWEANiu6Vv6aCRh3rnauagUfdcoaXyqstY8oyYz3EMJrTeZFSN7AiBzosMDxeyO6axu
VAOhStLIwvn8g7pjKgDh09yyYbSSzLbhD3w8uEDv/Af8H3gck98Cutf4jtcm11IBjJ/1AhSaW83x
dZV6vChZMUNc5KsvoOHAc5KReyFmG2DxGE3uSSyme9JMRbuM697eV6nOa8sy73tWluxfVTKADEZK
ZaWfdyAPBWQVqZZQX1YWlFnIF5CzWpiBSIQGYUrafNY2rEO5gGTM1CKGJ0CJh1C8ZlGOg3RP9GLz
naqu6P+XVTkWHhymqpju3KXoL1kS8nPmJMAzm3KdYQaesBlh/v2YGRHJjAoin0UJQwfen3sa3TG6
HBc2RmilDfhlEuxnV3ehseXcIwV28d2119FEUqj7Me75zspeyxQD9HMDB210makjfOkzMwFpnTU1
NGFbArLmrUPpq0teXQdjTcoCdpDIWIxqonxXhWGGkUMpiJomeHd2HLTb8xVAyHpvYdK5+UoFQ4LK
O19WEhduah7OMWA5x0TjBZDow3jgr7MC6ldlkzuZMb8g00SBPWRqkDziAh56A8WrmtnvVWfyzlkN
XEzCD77QvsSIQ5ssEAuG1T19zZSKx24OrMTMYQKoiwGUHoBn+8nkfPSzYZx81+UmRcXe9/Lt0V7Z
ZZIFcV5pqec768cQ++LrF0iz28AffAGmmmZNOq624/aFGlUJptBYtBRMpMqFCvRdfUeCgTc7boY1
4Pkyt5lN40rvy70ELrBlYVtr5h0IYuYRqw7KlN2wXXeZd7Gez7foa5VnP27antffBlUut4OdrNtg
WdtImGetzTcsE9ppBaMIBCY7CRUxRCeEZbJdVxqkvR8RVAGTRsaSV/FCexMgDY9jKtc7Vjyml8Bo
F5qcuVIHS9VCsoBSnECjQDF3dud2NyUoun1HYfJ2GnvlFkYLWNHRgbOSz9pFRnvtDtalfa0UjXEp
EZK/KCLobXkuTM2vU+pp1NbBFlSor3hjaR37uOz2fTZWhy5Lm72tZWTMY90+lnacX0NVKUPTki00
6nIu0OWoS0D80fClTbMHodfeYY686rR4UGwXWF07lrK2d6JR3yg17F2rLvHBnooRWLoaHfoxtY8t
ZYNruZgwYeoy+cNSMjOkYKkh1V9AhJwtph3WqRvDKasT7KHuq4LtY9BRdYXxWMWBrWFYP2uLu6mB
EYewGzQEJ2VnhSZ6Hdu2k1mIgKN7Dkm52TZD1WzHXujf9QkVCuI4L8yUXpwlxZhsAIKagdrn40PO
oXfyhtG7UTgIe9DTyOU0bTw9116Cu6Mi3HurWYpLCSr7q7u0yyc3UZpzzSwS1Z8LVR7zvm33Tp25
hT/GmnMN5UGHjF6W6jVEXCfzIxgvd72CCJ3fsl18d9XZZWeT2R8av69trJZjUKuZlp455Yo/xOk0
hBoWMI4PkN+mcDg61rpFCGNjWi0BADz5+Hsxd/olleriK5VAEyiCdFC244k3NzmEIMxEOSA+L1HS
DwdrFs6XKrLqHJa3Wdx7pSbaACp29GDnTUdVtR9ACkEVmvKwbpK+3nbVAFqUqmh5LxJVcQGnq9GV
rPL2YEW6vXLIK6sKLbCozN7eWblRk2neq50HzQp2EOwfwlF92YhlIocQuNxlVBtl8azETXrBPrZA
x6otQ2xHqNXKxcvmPaJkYAZl7RGi4q5nXxXLIp+IaNmS1Mor3b1okvxGpXS9LoDENfaqWkKAqcu0
L8MBrv2mmmb3lAKgtfy4jLo+rDKpX2RigIxSRQ68HypyKSAbJGg+4awF/0ho4I83artI4O4WrBro
bXEFlhMNEU5aUcMliRwg5SWHBcigLFNX2dwBUXZ4CRRvhwnsMyqP9alHzPMKRmU2+JnhiMtM9tlV
LzznRoc/ddJ6GJSb2DZgTy5z4Z2QE4ldfzV1IUiG45yeoVkn97FWLFtpCXTDlkWpgtkRU7J13Sbl
ZLBHRuuclZUwjoULE6mweOPGoCoX+Dc4zVkuM3PgOY5NAYjckE/U8IvnHvZOFwx0/otd6xbUOiPb
ynYJIfsjFArNC3NH7Up/QLXv0qyUZVMKO3seLKP7LlGJPORmN0L5MXBF3fVjTdshb7XkUHR0dfcW
gv6Huqlj1G5rNT1BiCk/GVKgWKIneruBjY48SSF0WAeZAwAIpQTTPNVj2bTIIrhxQkqXz0rIdgDJ
XDRGbgau2oJHlGXajhtH6MpXDQw9ZM3aW8Cjo2OeBTAFVcevOxktZ9T/PaDnI9S0gEAaVEulpjIP
cnAD4iubKOf96Kr5fLFQyKueXOieOfLZUshrs8LV3jejoehPFaeOstGaOTvSg3QSHyqwaW9MwP/f
vGrUnkbTmU8QGnCdmwy9IieEIxXv3G5cbklo5bChINfLQ6q03HQ753Dop15L0ZAdHYGIv2gVgV5P
tnajrKTND01VDeN1UkBH2Ag9rpK9usRTtYfNYSZo4kX2FKQqoXCQCpn0mzHJnTyou2XVTfIm2kuO
aHFJ7BqhnkM5iQs48fXM3p2iJYLFfdwebArvia9EpbKLZbt0YQavuryYp2WQ/jKuYkVtHpvHoXHs
z4lE99GtuhyxKG/Kn5HCSB5yksrPi21o5KKTNRyLsTe/DZ6HO01vOUvpp0jKUPZUoJvjEltM0wEa
OcPFakKZrBi7ZxzHMVwa67w81ux7EZ2RrHykpeKgbWCoScjMGs5JarVdXprtARWV3DyMXa9u6iGq
nsX/Ye5cltvEtjD8Kn4BVLBhc5l0VUu+Rbbja3cnmVCy4xI3AQJJIN6m64wzO2/gFzsfIKslOfHp
bjKASapiewObtdf9/1dZpeaxm0FfdJoGs+iP6SywA6akgrAbrgniwMZ7y9gG8LhYnJVEqZ/NZbX6
uFrIMjhVcws8peGvfw/8JfqvyoGFuHCIBjTET1feyI1A4w6TVVwVl1N7LvFSOTujCrRDcDZL4xpC
lq7pzXECaV2LZC38YT4vyxuzDJQ7qAuUR2cu0t+yyNX8IbPKprcZXJq3ChRUd7Rw+c+cAPMxSFPH
GuVeVI6szAYJGdsi/G2tmqtPIDGXz1WBi0WaWVyV+XIaQDqAMwISQFTLobteWdcEro4FxcyKEWQA
ZC98TUw/wkQNftSZMZhUY7T8eggmyvxSVn5xrytSvbPWuf05r1aoPEuuxi59Grch6mRUxVI/phhq
nwegqn7L5ArwcKqX+ocFNDHXZbjSo1FIauY6y5Xi0zw1xElhKQYdmFoSfLHm8+gs9A0qTb7if86C
0jgmspewYAGkF6qljDxFgHcsVovx3MnVY0cDbzcLXHROAAMMZHK0H+HM6OT3q88iLZbDNMNyDzU/
88ag0cuRq8nkMkxn4Ylpw/FQw1+Sc0vYqwtPJOWzkRjVrUtx7FTwJaCCynIG+KqpfVqFSXZquHp5
nk3dxZ2ZpovjaC2zE3DSzm20iKzP5Wzq/6HN3HRsz6iKSrdYXdupT7Bkwqo3jGqY6SIrrjgqwa2w
yuV5WoIN9MAZXlulBp7FmcljuZTBWaQu8olUlvOx65RUQzOGNIcSiH3shd5lHGneqFAW/pkQCwdX
MNbGeOH5ZenoUGZkaSUvMSHm2F/bwb3wALmuysyH8AJAspO47tCxFOtONSPlvpgm1X1ip+YHc8aR
omZLQE1iHKx4sIBWNcmINQqSZx/TqqjG5M+WY1cICzzy3L1SCXuvsVnmjYeW/31Vh89YjdrZxj9W
Z2ZKv5YGBjRUa+xXHEV36aoyPunWenE693ITFCGwa2yik95yHB34spAKRbHEyDdX2rGA8eRYmwbB
SJvNFh8KLzVgonGqGw2o8zhncvcVAG3m1s+TYAwIawr7j59cu5oOOVsuPRu8lu4FD3ZCtdecriWh
nLpcjMxZAU4y9qLTxJtG52WxMPOhyHz90ZUSeguYFy9XhVtdKKFiXOh+LK7WhZqfCzuZneNYiRx2
Az++d+IEerMIvgMrPisLmDhgjlqGaTHE6sxPXeJUCB78+CQOZ+ElvCvzBz2jcjfUZVU8aDUOwq3y
zL22FXP6yUinyolXwqkSxjlTa6tIkVd6HMBakkEXZUyn66skLdwHdG58bMuEGEKlnn6rLirn0pIM
E2FSjZEUw5pEH9aYMpZw05f+k235zse4JmmI52akn1LuDwHtZGvIjaaRYULC7Ft3lke0aaC3xqYr
/Cs7l7ZyQSKoDljWsfbH0l7oQyMLYnxAIiPbVPwLPa3na9fRUgDIFTL1dTCJIWg6C+KKiEbPCpJd
OtlcQyi/V15G/osWlRODOWKQwJBUIgjyL5rkAEa8fLQxcCAIFGD4mU9AnCcpy2RBzpNVK8JmI1FJ
1ygzEH9Nek8NCe4SmMTOQzgviKTqNFlclgSbWJ4PMH+5d7BUT+8kscpl6C/NLzKJ/QdB+uWLvZ7a
J3N4RhiJYigPzDImSZyRdiWvFpwJSU07CiE9sdIyZopwMfewdHE2nqpWcZVaHlQ1ikJZx0znl8SF
+QPcUGcwY0ejmV4kl9MiNa7WUbl+zIwIUhVQI19i8HLHkmbqL2USKmdhbFcfy1KgaA176RybZBUe
pqmsnszCQcTTmUfAZpdPoSW1MXjOeKg7pHFzKGqZWIe6mwALLR9CHO370EMOcHRIepI3PCeaXXxY
iYBdy0IBE4QdiPl9LskotohuhVFadUtJfJzNSTkYdoHr7C8T65yJYhlENKVnbLiOe1G62el0e9O/
tu3lqrvbbhI/Xjwk/+6XXpvEvr/QXkPcE6QFi7q9buon8V5Zh5LhXiWoeaKmF++9BaIJLXvLrzTM
KZo60JtLZakoiaevP5D6ANBfU85p/ql/zq129uZHb//+i73tEXy7zt6z/7AbEPCFoDr1d97/YI2d
95cDW5XAGykztRdlx91t0OWAzlcJ0q0tbtUDnPq1DTQzdt0EZ0C7GxMmjc07qgebYFoDm+FBtP4z
MrG+2gJkj2RBo/uy+y4Qe6nAWWENai5WPBAFUKL08JLIbK72jn3aBXKoXXdBH2iCSaOgtza7cKAX
THUAhQbFRuBPzdU/vdAwQHdTC5rgSECXjTgcCIE9kIyURUoYY9VcfdMHjs5QxHoAT7cdEHIAczwO
FL1Dry+6exoMZ0BbitQ0BgG8/rxfilG3zBpH1GkbEHbdNGow4/Y60ApSG9BhhqgI2Z6H3hkIcJjt
GW0BBFt/462b8GMzqcmB5QiNERlY3D0xwDRwFqRq9/X1UWf2YcPMD9ykd97fpGNGBTQiN8bhQCvW
pwF0XD0NuhWU3tkGpg/qwqKprdN5UPSBBUgUZ2nzuWt/aFcedPQje6CCreibYqyFt/NBEPjLwLss
oDrbD737/kbzc0TObF3THnkH+Ms1ELzb9xcYRoRcrceqt9f+9zfwH0BUNYwhjT5sJa5P26CKnyAG
NSCoNoytzmc7DrbBQEyQEyKUdpfwqPtlHQVhT/tQHcwCpwEXgPLZJi443AZpDJgzQ2yFZmyu3hlH
QXttVydBwTrShwaxS40Z29UG0hww7k3o2+iyd2ahdpI6K0WNABIMqkFgsP3Mu9uAUmBYFDwDlMGa
q39KQTJdsatu1PCYMbMU1tu3PDwNhj2gDx9cHwj6V93ZM6XAXMDOJsIaUBwzaB3efOzDbdCNgY2F
UGnx7K000HzcVRrsAT4xDdNEUO11YCLYBlqv697kjSfROxNR64bODiNN4ypcKX9tw6HnLMjAMRSP
BH1fDwVWvHMAodeRJIBah+O1qxoJHwVCArJ5Iya9c5sdJnY6NeC5m+NoDyyK+nziHwQOJjYCSi1i
h02E1TtXoT4OXfPNCDveJ5L+mj06EAeya7B5GETam/Rb73ahnkXW2WEQ1gBOIyi4amqj5to/FVhK
CasFPmpfHQYGOL6B4fzzrIJKDk0lWNpJJu4qB7ZBZwuagLqxIT2UBohBuqoGoQ8kHJP0L/wVJext
A8kXAdDAfs3D9c+L/g4xxb+RBpLuHAiLHd19f90a8N+1Q/UPXvxvRNzbWubI86OvTRXTf853mDz+
7y+8lvreLrAp4TWsHWILBWt+ryb5aFd+3pJ+/LKXemuqjDs/fK067v755v3e3vm7z/T6n+f+czbJ
nhhe09x685QtecivT9nzbnG1Kaz99RRveEm29vDdRaPJNJnku+u2tarOC88mVRIfrNzUf7quPJx4
/mT3gUVTUOm67OnzV/Y+OvoesUubou56B/jwX75l/iI5ugcBmey+wib31/UOsOW//Ln/MdvscteF
rybZJPZe/rP30KLNVHVfmx05gw4oT46+sjfLaHdnNnmgn3iT/dWb9ErX1W8m2cufe+u28fpPWHfy
8u3xQNqbGLjz0s9ZPJk9Lp/2PylUQcR5XRe/8/mUz0fjSfzsZ/s3aJO8P+MGZ4gkN0FkPkKDtKca
N60XP/cuh4LZhl1d71GrgsnRiG6dzI/3P3TryXa+Aaf26GayjPa/AxROWvcP/Q6h1dZ2/jvD9C5M
vOPav84m6f553dRiu+71FZ8wPzrDjvh7WniTxey6/I0/Wb58e/1qje/SpkC6LnyX8MSzPenbRJPd
V46/vvw33jfY25C96+ro3Um8/yW37QVd1x49Hyr1bYny/aW/5/ltG9Pe+oOvDWff+7N9X7f+jaeI
x/rlfwAAAP//</cx:binary>
              </cx:geoCache>
            </cx:geography>
          </cx:layoutPr>
          <cx:valueColors>
            <cx:minColor>
              <a:srgbClr val="CCCCFF"/>
            </cx:minColor>
            <cx:midColor>
              <a:srgbClr val="9999FF"/>
            </cx:midColor>
            <cx:maxColor>
              <a:srgbClr val="9966FF"/>
            </cx:maxColor>
          </cx:valueColors>
          <cx:valueColorPositions count="3"/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44823</xdr:colOff>
      <xdr:row>3</xdr:row>
      <xdr:rowOff>177040</xdr:rowOff>
    </xdr:from>
    <xdr:to>
      <xdr:col>34</xdr:col>
      <xdr:colOff>438813</xdr:colOff>
      <xdr:row>29</xdr:row>
      <xdr:rowOff>47967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56E37B97-E19A-4ACE-27A6-C5DC1594AF5D}"/>
            </a:ext>
          </a:extLst>
        </xdr:cNvPr>
        <xdr:cNvGrpSpPr/>
      </xdr:nvGrpSpPr>
      <xdr:grpSpPr>
        <a:xfrm>
          <a:off x="4370294" y="815775"/>
          <a:ext cx="9280254" cy="6840986"/>
          <a:chOff x="4249994" y="852280"/>
          <a:chExt cx="9246157" cy="5574137"/>
        </a:xfrm>
      </xdr:grpSpPr>
      <xdr:grpSp>
        <xdr:nvGrpSpPr>
          <xdr:cNvPr id="9" name="Agrupar 8">
            <a:extLst>
              <a:ext uri="{FF2B5EF4-FFF2-40B4-BE49-F238E27FC236}">
                <a16:creationId xmlns:a16="http://schemas.microsoft.com/office/drawing/2014/main" id="{21219ECB-D1B4-4FA0-8FD8-3FFD44F3E929}"/>
              </a:ext>
            </a:extLst>
          </xdr:cNvPr>
          <xdr:cNvGrpSpPr/>
        </xdr:nvGrpSpPr>
        <xdr:grpSpPr>
          <a:xfrm>
            <a:off x="8016150" y="852280"/>
            <a:ext cx="5058075" cy="3948320"/>
            <a:chOff x="6266113" y="856007"/>
            <a:chExt cx="4492996" cy="3996360"/>
          </a:xfrm>
        </xdr:grpSpPr>
        <mc:AlternateContent xmlns:mc="http://schemas.openxmlformats.org/markup-compatibility/2006">
          <mc:Choice xmlns:cx4="http://schemas.microsoft.com/office/drawing/2016/5/10/chartex" Requires="cx4">
            <xdr:graphicFrame macro="">
              <xdr:nvGraphicFramePr>
                <xdr:cNvPr id="3" name="Gráfico 2">
                  <a:extLst>
                    <a:ext uri="{FF2B5EF4-FFF2-40B4-BE49-F238E27FC236}">
                      <a16:creationId xmlns:a16="http://schemas.microsoft.com/office/drawing/2014/main" id="{D2A8B996-C172-164E-064A-36AFA0D5E954}"/>
                    </a:ext>
                  </a:extLst>
                </xdr:cNvPr>
                <xdr:cNvGraphicFramePr/>
              </xdr:nvGraphicFramePr>
              <xdr:xfrm>
                <a:off x="6266113" y="856007"/>
                <a:ext cx="4372803" cy="3996360"/>
              </xdr:xfrm>
              <a:graphic>
                <a:graphicData uri="http://schemas.microsoft.com/office/drawing/2014/chartex">
                  <cx:chart xmlns:cx="http://schemas.microsoft.com/office/drawing/2014/chartex" xmlns:r="http://schemas.openxmlformats.org/officeDocument/2006/relationships" r:id="rId1"/>
                </a:graphicData>
              </a:graphic>
            </xdr:graphicFrame>
          </mc:Choice>
          <mc:Fallback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6266113" y="856007"/>
                  <a:ext cx="4372803" cy="3996360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pt-BR" sz="1100"/>
                    <a:t>Este gráfico não está disponível na sua versão de Excel.
Editar esta forma ou salvar esta pasta de trabalho em um formato de arquivo diferente quebrará o gráfico permanentemente.</a:t>
                  </a:r>
                </a:p>
              </xdr:txBody>
            </xdr:sp>
          </mc:Fallback>
        </mc:AlternateContent>
        <xdr:sp macro="" textlink="">
          <xdr:nvSpPr>
            <xdr:cNvPr id="8" name="Retângulo 7">
              <a:extLst>
                <a:ext uri="{FF2B5EF4-FFF2-40B4-BE49-F238E27FC236}">
                  <a16:creationId xmlns:a16="http://schemas.microsoft.com/office/drawing/2014/main" id="{7E9B015E-90A3-3FBE-EC75-BE27B3E06692}"/>
                </a:ext>
              </a:extLst>
            </xdr:cNvPr>
            <xdr:cNvSpPr/>
          </xdr:nvSpPr>
          <xdr:spPr>
            <a:xfrm>
              <a:off x="9889435" y="4331804"/>
              <a:ext cx="869674" cy="51352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E56B2363-64EB-401B-9CFB-5D5DF5D962C4}"/>
              </a:ext>
            </a:extLst>
          </xdr:cNvPr>
          <xdr:cNvGraphicFramePr>
            <a:graphicFrameLocks/>
          </xdr:cNvGraphicFramePr>
        </xdr:nvGraphicFramePr>
        <xdr:xfrm>
          <a:off x="4655746" y="3925675"/>
          <a:ext cx="8840405" cy="250074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7C76EBBF-1801-0869-42BE-FF9EA5975427}"/>
              </a:ext>
            </a:extLst>
          </xdr:cNvPr>
          <xdr:cNvGraphicFramePr/>
        </xdr:nvGraphicFramePr>
        <xdr:xfrm>
          <a:off x="4249994" y="865988"/>
          <a:ext cx="4555201" cy="310170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32</xdr:col>
      <xdr:colOff>107689</xdr:colOff>
      <xdr:row>3</xdr:row>
      <xdr:rowOff>47363</xdr:rowOff>
    </xdr:from>
    <xdr:to>
      <xdr:col>34</xdr:col>
      <xdr:colOff>194846</xdr:colOff>
      <xdr:row>4</xdr:row>
      <xdr:rowOff>104967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E7E588FE-AA54-FBAA-BC1C-FFF328206956}"/>
            </a:ext>
          </a:extLst>
        </xdr:cNvPr>
        <xdr:cNvGrpSpPr/>
      </xdr:nvGrpSpPr>
      <xdr:grpSpPr>
        <a:xfrm rot="732531">
          <a:off x="12669483" y="686098"/>
          <a:ext cx="737098" cy="337751"/>
          <a:chOff x="12529921" y="685189"/>
          <a:chExt cx="732887" cy="266038"/>
        </a:xfrm>
      </xdr:grpSpPr>
      <xdr:sp macro="" textlink="">
        <xdr:nvSpPr>
          <xdr:cNvPr id="17" name="Seta: Curva para a Esquerda 16">
            <a:extLst>
              <a:ext uri="{FF2B5EF4-FFF2-40B4-BE49-F238E27FC236}">
                <a16:creationId xmlns:a16="http://schemas.microsoft.com/office/drawing/2014/main" id="{6CE05F2A-7C81-D286-E8D6-94BF6E9A981A}"/>
              </a:ext>
            </a:extLst>
          </xdr:cNvPr>
          <xdr:cNvSpPr/>
        </xdr:nvSpPr>
        <xdr:spPr>
          <a:xfrm rot="4047947">
            <a:off x="12997749" y="621616"/>
            <a:ext cx="201486" cy="328632"/>
          </a:xfrm>
          <a:prstGeom prst="curvedLeftArrow">
            <a:avLst>
              <a:gd name="adj1" fmla="val 1408"/>
              <a:gd name="adj2" fmla="val 51191"/>
              <a:gd name="adj3" fmla="val 25000"/>
            </a:avLst>
          </a:prstGeom>
          <a:solidFill>
            <a:srgbClr val="9999FF"/>
          </a:solidFill>
          <a:ln>
            <a:solidFill>
              <a:srgbClr val="9999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tx1"/>
              </a:solidFill>
            </a:endParaRPr>
          </a:p>
        </xdr:txBody>
      </xdr:sp>
      <xdr:sp macro="" textlink="">
        <xdr:nvSpPr>
          <xdr:cNvPr id="18" name="Seta: Curva para a Esquerda 17">
            <a:extLst>
              <a:ext uri="{FF2B5EF4-FFF2-40B4-BE49-F238E27FC236}">
                <a16:creationId xmlns:a16="http://schemas.microsoft.com/office/drawing/2014/main" id="{0CC063CD-5251-49F6-8681-6077FF275E16}"/>
              </a:ext>
            </a:extLst>
          </xdr:cNvPr>
          <xdr:cNvSpPr/>
        </xdr:nvSpPr>
        <xdr:spPr>
          <a:xfrm rot="4627616">
            <a:off x="12761150" y="465371"/>
            <a:ext cx="254627" cy="717086"/>
          </a:xfrm>
          <a:prstGeom prst="curvedLeftArrow">
            <a:avLst>
              <a:gd name="adj1" fmla="val 1408"/>
              <a:gd name="adj2" fmla="val 51191"/>
              <a:gd name="adj3" fmla="val 25000"/>
            </a:avLst>
          </a:prstGeom>
          <a:solidFill>
            <a:srgbClr val="9999FF"/>
          </a:solidFill>
          <a:ln>
            <a:solidFill>
              <a:srgbClr val="9999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4909.359456712962" createdVersion="8" refreshedVersion="8" minRefreshableVersion="3" recordCount="34" xr:uid="{ADA2830A-D8F1-49E5-9547-B1A7E649A38A}">
  <cacheSource type="worksheet">
    <worksheetSource name="Tabela8"/>
  </cacheSource>
  <cacheFields count="13">
    <cacheField name="#ID Cliente" numFmtId="0">
      <sharedItems count="34">
        <s v="TXtjd"/>
        <s v="9YeNK"/>
        <s v="97GVf"/>
        <s v="5elfz"/>
        <s v="TODTb"/>
        <s v="1AHI4"/>
        <s v="Xf3tW"/>
        <s v="l4x9u"/>
        <s v="PUONj"/>
        <s v="P25Es"/>
        <s v="10iq9"/>
        <s v="wlfrb"/>
        <s v="TmlOI"/>
        <s v="eyIYL"/>
        <s v="qmMyW"/>
        <s v="LDPdt"/>
        <s v="p93wg"/>
        <s v="T3gBO"/>
        <s v="jzgPA"/>
        <s v="G9I7z"/>
        <s v="jZCNI"/>
        <s v="foMqi"/>
        <s v="YRLxc"/>
        <s v="nOZUs"/>
        <s v="hpxdJ"/>
        <s v="Diizt"/>
        <s v="Puv43"/>
        <s v="eSTha"/>
        <s v="eiXMk"/>
        <s v="h0WXa"/>
        <s v="iTU30"/>
        <s v="dKFZh"/>
        <s v="wZYOc"/>
        <s v="Crbpk"/>
      </sharedItems>
    </cacheField>
    <cacheField name="Nome do Cliente" numFmtId="0">
      <sharedItems count="34">
        <s v="Júlio Luiz Mendonça Texeira"/>
        <s v="Luciana Corrêa Castro"/>
        <s v="Ryan Claudino Siqueira"/>
        <s v="Deivison Werling Espindola"/>
        <s v="Luan Vaz Nunes"/>
        <s v="Tobias Meyer Brito"/>
        <s v="Thalia Braga Filho"/>
        <s v="Nelmo Paes Queiroz"/>
        <s v="Levi Darmont Milanez"/>
        <s v="Luis Abreu Garcia"/>
        <s v="Hilton Bocafoli Farinha"/>
        <s v="Adso Bonimo Grilo"/>
        <s v="Domingos Lessa Esteves"/>
        <s v="Valmir Salomão Carvalheiro"/>
        <s v="Roberto de Arruda Muchão"/>
        <s v="Miguel Gomes Fernando"/>
        <s v="Jean Guimarães Quintela"/>
        <s v="Sebastião Caldas Carino"/>
        <s v="Andrey Frotté Trindade"/>
        <s v="Michel Abreu Mayerhofer"/>
        <s v="Dionísio Lima Nigro"/>
        <s v="Piter Spilman Garcia"/>
        <s v="Márcio Biango Teixeira"/>
        <s v="Elias Passos Barellos"/>
        <s v="Iago Caldas Paes"/>
        <s v="Kaique Cruz Baesso"/>
        <s v="Benjamin de Arruda"/>
        <s v="Gael Bon Fontes"/>
        <s v="Yago Norte Gonçalves"/>
        <s v="Fernando Cosme Junior"/>
        <s v="Anthony Correia Silvino"/>
        <s v="Thales França Giacomini"/>
        <s v="Adriano Corrêa Campelo"/>
        <s v="Ian Valladares Felix"/>
      </sharedItems>
    </cacheField>
    <cacheField name="CPF" numFmtId="14">
      <sharedItems/>
    </cacheField>
    <cacheField name="Telefone" numFmtId="0">
      <sharedItems/>
    </cacheField>
    <cacheField name="E-mail" numFmtId="0">
      <sharedItems/>
    </cacheField>
    <cacheField name="Data Nasc." numFmtId="14">
      <sharedItems containsSemiMixedTypes="0" containsNonDate="0" containsDate="1" containsString="0" minDate="1965-09-05T00:00:00" maxDate="2014-05-18T00:00:00"/>
    </cacheField>
    <cacheField name="CEP" numFmtId="164">
      <sharedItems/>
    </cacheField>
    <cacheField name="Cidade" numFmtId="49">
      <sharedItems/>
    </cacheField>
    <cacheField name="Estado" numFmtId="49">
      <sharedItems/>
    </cacheField>
    <cacheField name="Plano Atual" numFmtId="0">
      <sharedItems count="6">
        <s v="GRÁTIS"/>
        <s v="DEV SEMESTRAL"/>
        <s v="DEV TRIMESTRAL"/>
        <s v="DEV ANUAL"/>
        <s v="DEV PRO"/>
        <s v="EMPRESARIAL"/>
      </sharedItems>
    </cacheField>
    <cacheField name="Duração" numFmtId="1">
      <sharedItems containsSemiMixedTypes="0" containsString="0" containsNumber="1" containsInteger="1" minValue="0" maxValue="12"/>
    </cacheField>
    <cacheField name="Data Adesão" numFmtId="14">
      <sharedItems containsSemiMixedTypes="0" containsNonDate="0" containsDate="1" containsString="0" minDate="2021-01-03T00:00:00" maxDate="2022-07-21T00:00:00"/>
    </cacheField>
    <cacheField name="Data Término " numFmtId="14">
      <sharedItems containsDate="1" containsMixedTypes="1" minDate="2021-04-12T00:00:00" maxDate="2023-07-21T00:00:00" count="24">
        <d v="2022-01-25T00:00:00"/>
        <d v="2022-11-04T00:00:00"/>
        <d v="2022-07-16T00:00:00"/>
        <d v="2022-04-24T00:00:00"/>
        <s v="Não há data de término"/>
        <d v="2022-08-08T00:00:00"/>
        <d v="2021-08-29T00:00:00"/>
        <d v="2022-04-27T00:00:00"/>
        <d v="2022-03-07T00:00:00"/>
        <d v="2022-07-24T00:00:00"/>
        <d v="2023-03-22T00:00:00"/>
        <d v="2021-04-12T00:00:00"/>
        <d v="2022-01-11T00:00:00"/>
        <d v="2023-02-03T00:00:00"/>
        <d v="2021-12-24T00:00:00"/>
        <d v="2022-06-05T00:00:00"/>
        <d v="2022-03-25T00:00:00"/>
        <d v="2023-07-20T00:00:00"/>
        <d v="2023-03-23T00:00:00"/>
        <d v="2022-09-05T00:00:00"/>
        <d v="2022-04-20T00:00:00"/>
        <d v="2023-02-19T00:00:00"/>
        <d v="2022-07-26T00:00:00"/>
        <d v="2021-11-09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x v="0"/>
    <s v="437.288.291-29"/>
    <s v="(61) 99675-8365"/>
    <s v="julio.texeira@geradornv.com.br"/>
    <d v="2001-12-13T00:00:00"/>
    <s v="72316-525"/>
    <s v="Brasília"/>
    <s v="DF"/>
    <x v="0"/>
    <n v="12"/>
    <d v="2021-01-25T00:00:00"/>
    <x v="0"/>
  </r>
  <r>
    <x v="1"/>
    <x v="1"/>
    <s v="804.668.619-07"/>
    <s v="(45) 96917-3343"/>
    <s v="luciana.castro@geradornv.com.br"/>
    <d v="1994-03-05T00:00:00"/>
    <s v="87206-354"/>
    <s v="Cianorte"/>
    <s v="PR"/>
    <x v="1"/>
    <n v="6"/>
    <d v="2022-05-04T00:00:00"/>
    <x v="1"/>
  </r>
  <r>
    <x v="2"/>
    <x v="2"/>
    <s v="657.742.604-02"/>
    <s v="(81) 96876-6827"/>
    <s v="ryan.siqueira@geradornv.com.br"/>
    <d v="1986-01-02T00:00:00"/>
    <s v="53090-360"/>
    <s v="Olinda"/>
    <s v="PE"/>
    <x v="2"/>
    <n v="3"/>
    <d v="2022-04-16T00:00:00"/>
    <x v="2"/>
  </r>
  <r>
    <x v="3"/>
    <x v="3"/>
    <s v="221.118.384-03"/>
    <s v="(82) 97351-5567"/>
    <s v="deivison.espindola@geradornv.com.br"/>
    <d v="1989-06-10T00:00:00"/>
    <s v="57311-220"/>
    <s v="Arapiraca"/>
    <s v="AL"/>
    <x v="2"/>
    <n v="3"/>
    <d v="2022-01-24T00:00:00"/>
    <x v="3"/>
  </r>
  <r>
    <x v="4"/>
    <x v="4"/>
    <s v="809.864.261-56"/>
    <s v="(66) 99957-1268"/>
    <s v="luan.nunes@geradornv.com.br"/>
    <d v="2002-08-11T00:00:00"/>
    <s v="78152-300"/>
    <s v="Várzea Grande"/>
    <s v="MT"/>
    <x v="0"/>
    <n v="0"/>
    <d v="2021-01-03T00:00:00"/>
    <x v="4"/>
  </r>
  <r>
    <x v="5"/>
    <x v="5"/>
    <s v="249.144.467-40"/>
    <s v="(22) 98342-2334"/>
    <s v="tobias.brito@geradornv.com.br"/>
    <d v="1988-08-07T00:00:00"/>
    <s v="28026-100"/>
    <s v="Campos dos Goytacazes"/>
    <s v="RJ"/>
    <x v="0"/>
    <n v="0"/>
    <d v="2021-04-25T00:00:00"/>
    <x v="4"/>
  </r>
  <r>
    <x v="6"/>
    <x v="6"/>
    <s v="412.562.372-48"/>
    <s v="(96) 99449-5716"/>
    <s v="thalia.filho@geradornv.com.br"/>
    <d v="2003-04-19T00:00:00"/>
    <s v="68903-742"/>
    <s v="Macapá"/>
    <s v="AP"/>
    <x v="1"/>
    <n v="6"/>
    <d v="2022-02-08T00:00:00"/>
    <x v="5"/>
  </r>
  <r>
    <x v="7"/>
    <x v="7"/>
    <s v="179.872.644-07"/>
    <s v="(84) 97317-1507"/>
    <s v="nelmo.queiroz@geradornv.com.br"/>
    <d v="1974-07-04T00:00:00"/>
    <s v="59143-205"/>
    <s v="Parnamirim"/>
    <s v="RN"/>
    <x v="2"/>
    <n v="3"/>
    <d v="2021-05-29T00:00:00"/>
    <x v="6"/>
  </r>
  <r>
    <x v="8"/>
    <x v="8"/>
    <s v="113.997.625-75"/>
    <s v="(77) 99369-8575"/>
    <s v="levi.milanez@geradornv.com.br"/>
    <d v="1986-10-30T00:00:00"/>
    <s v="40711-096"/>
    <s v="Salvador"/>
    <s v="BA"/>
    <x v="0"/>
    <n v="0"/>
    <d v="2022-02-05T00:00:00"/>
    <x v="4"/>
  </r>
  <r>
    <x v="9"/>
    <x v="9"/>
    <s v="485.574.782-32"/>
    <s v="(95) 97362-7241"/>
    <s v="luis.garcia@geradornv.com.br"/>
    <d v="1996-06-14T00:00:00"/>
    <s v="69306-350"/>
    <s v="Boa Vista"/>
    <s v="RR"/>
    <x v="0"/>
    <n v="0"/>
    <d v="2021-09-28T00:00:00"/>
    <x v="4"/>
  </r>
  <r>
    <x v="10"/>
    <x v="10"/>
    <s v="133.472.891-70"/>
    <s v="(61) 98529-8878"/>
    <s v="hilton.farinha@geradornv.com.br"/>
    <d v="1982-11-13T00:00:00"/>
    <s v="70722-500"/>
    <s v="Brasília"/>
    <s v="DF"/>
    <x v="3"/>
    <n v="12"/>
    <d v="2021-04-27T00:00:00"/>
    <x v="7"/>
  </r>
  <r>
    <x v="11"/>
    <x v="11"/>
    <s v="526.716.878-50"/>
    <s v="(11) 97189-4418"/>
    <s v="adso.grilo@geradornv.com.br"/>
    <d v="1977-04-18T00:00:00"/>
    <s v="05281-170"/>
    <s v="São Paulo"/>
    <s v="SP"/>
    <x v="1"/>
    <n v="6"/>
    <d v="2021-09-07T00:00:00"/>
    <x v="8"/>
  </r>
  <r>
    <x v="12"/>
    <x v="12"/>
    <s v="025.503.334-62"/>
    <s v="(83) 99276-8371"/>
    <s v="domingos.esteves@geradornv.com.br"/>
    <d v="2000-05-07T00:00:00"/>
    <s v="58051-594"/>
    <s v="João Pessoa"/>
    <s v="PB"/>
    <x v="2"/>
    <n v="3"/>
    <d v="2022-04-24T00:00:00"/>
    <x v="9"/>
  </r>
  <r>
    <x v="13"/>
    <x v="13"/>
    <s v="169.052.832-07"/>
    <s v="(92) 98245-7725"/>
    <s v="valmir.carvalheiro@geradornv.com.br"/>
    <d v="1987-05-16T00:00:00"/>
    <s v="69059-614"/>
    <s v="Manaus"/>
    <s v="AM"/>
    <x v="0"/>
    <n v="0"/>
    <d v="2021-06-12T00:00:00"/>
    <x v="4"/>
  </r>
  <r>
    <x v="14"/>
    <x v="14"/>
    <s v="661.796.286-96"/>
    <s v="(35) 98479-3270"/>
    <s v="roberto.muchao@geradornv.com.br"/>
    <d v="1965-09-05T00:00:00"/>
    <s v="35501-498"/>
    <s v="Divinópolis"/>
    <s v="MG"/>
    <x v="4"/>
    <n v="12"/>
    <d v="2022-03-22T00:00:00"/>
    <x v="10"/>
  </r>
  <r>
    <x v="15"/>
    <x v="15"/>
    <s v="596.586.365-94"/>
    <s v="(75) 97578-1681"/>
    <s v="miguel.fernando@geradornv.com.br"/>
    <d v="1998-05-26T00:00:00"/>
    <s v="40315-570"/>
    <s v="Salvador"/>
    <s v="BA"/>
    <x v="0"/>
    <n v="0"/>
    <d v="2021-04-20T00:00:00"/>
    <x v="4"/>
  </r>
  <r>
    <x v="16"/>
    <x v="16"/>
    <s v="458.268.207-30"/>
    <s v="(28) 98488-1715"/>
    <s v="jean.quintela@geradornv.com.br"/>
    <d v="1985-03-05T00:00:00"/>
    <s v="29010-020"/>
    <s v="Vitória"/>
    <s v="ES"/>
    <x v="2"/>
    <n v="3"/>
    <d v="2021-01-12T00:00:00"/>
    <x v="11"/>
  </r>
  <r>
    <x v="17"/>
    <x v="17"/>
    <s v="831.552.203-50"/>
    <s v="(89) 98864-0785"/>
    <s v="sebastiao.carino@geradornv.com.br"/>
    <d v="1995-04-16T00:00:00"/>
    <s v="64605-420"/>
    <s v="Picos"/>
    <s v="PI"/>
    <x v="1"/>
    <n v="6"/>
    <d v="2021-07-11T00:00:00"/>
    <x v="12"/>
  </r>
  <r>
    <x v="18"/>
    <x v="18"/>
    <s v="014.897.622-05"/>
    <s v="(69) 98763-1647"/>
    <s v="andrey.trindade@geradornv.com.br"/>
    <d v="1999-04-24T00:00:00"/>
    <s v="76876-672"/>
    <s v="Ariquemes"/>
    <s v="RO"/>
    <x v="5"/>
    <n v="12"/>
    <d v="2022-02-03T00:00:00"/>
    <x v="13"/>
  </r>
  <r>
    <x v="19"/>
    <x v="19"/>
    <s v="922.539.463-20"/>
    <s v="(99) 98371-7624"/>
    <s v="michel.mayerhofer@geradornv.com.br"/>
    <d v="1992-06-11T00:00:00"/>
    <s v="65635-320"/>
    <s v="Timon"/>
    <s v="MA"/>
    <x v="0"/>
    <n v="0"/>
    <d v="2021-08-07T00:00:00"/>
    <x v="4"/>
  </r>
  <r>
    <x v="20"/>
    <x v="20"/>
    <s v="285.406.825-40"/>
    <s v="(79) 96931-1417"/>
    <s v="dionisio.nigro@geradornv.com.br"/>
    <d v="1991-11-11T00:00:00"/>
    <s v="49092-645"/>
    <s v="Aracaju"/>
    <s v="SE"/>
    <x v="1"/>
    <n v="6"/>
    <d v="2021-06-24T00:00:00"/>
    <x v="14"/>
  </r>
  <r>
    <x v="21"/>
    <x v="21"/>
    <s v="146.883.879-20"/>
    <s v="(47) 96793-8681"/>
    <s v="piter.garcia@geradornv.com.br"/>
    <d v="1982-07-19T00:00:00"/>
    <s v="89809-885"/>
    <s v="Chapecó"/>
    <s v="SC"/>
    <x v="2"/>
    <n v="3"/>
    <d v="2022-03-05T00:00:00"/>
    <x v="15"/>
  </r>
  <r>
    <x v="22"/>
    <x v="22"/>
    <s v="858.535.870-05"/>
    <s v="(51) 96720-7543"/>
    <s v="marcio.teixeira@geradornv.com.br"/>
    <d v="1994-02-22T00:00:00"/>
    <s v="93804-542"/>
    <s v="Sapiranga"/>
    <s v="RS"/>
    <x v="1"/>
    <n v="6"/>
    <d v="2021-09-25T00:00:00"/>
    <x v="16"/>
  </r>
  <r>
    <x v="23"/>
    <x v="23"/>
    <s v="784.574.680-06"/>
    <s v="(53) 2658-4727"/>
    <s v="elias.barellos@geradornv.com.br"/>
    <d v="2012-04-18T00:00:00"/>
    <s v="93020-130"/>
    <s v="São Leopoldo"/>
    <s v="RS"/>
    <x v="3"/>
    <n v="12"/>
    <d v="2022-07-20T00:00:00"/>
    <x v="17"/>
  </r>
  <r>
    <x v="24"/>
    <x v="24"/>
    <s v="198.774.634-15"/>
    <s v="(84) 97388-8967"/>
    <s v="iago.paes@geradornv.com.br"/>
    <d v="1973-09-09T00:00:00"/>
    <s v="59092-511"/>
    <s v="Natal"/>
    <s v="RN"/>
    <x v="0"/>
    <n v="0"/>
    <d v="2021-06-21T00:00:00"/>
    <x v="4"/>
  </r>
  <r>
    <x v="25"/>
    <x v="25"/>
    <s v="126.634.312-14"/>
    <s v="(95) 99672-7861"/>
    <s v="kaique.baesso@geradornv.com.br"/>
    <d v="1974-03-03T00:00:00"/>
    <s v="69303-453"/>
    <s v="Boa Vista"/>
    <s v="RR"/>
    <x v="0"/>
    <n v="0"/>
    <d v="2022-03-02T00:00:00"/>
    <x v="4"/>
  </r>
  <r>
    <x v="26"/>
    <x v="26"/>
    <s v="364.190.552-45"/>
    <s v="(94) 99982-2876"/>
    <s v="benjamin.arruda@geradornv.com.br"/>
    <d v="2014-05-17T00:00:00"/>
    <s v="67030-630"/>
    <s v="Ananindeua"/>
    <s v="PA"/>
    <x v="4"/>
    <n v="12"/>
    <d v="2022-03-23T00:00:00"/>
    <x v="18"/>
  </r>
  <r>
    <x v="27"/>
    <x v="27"/>
    <s v="639.308.586-06"/>
    <s v="(31) 98518-3846"/>
    <s v="gael.fontes@geradornv.com.br"/>
    <d v="2004-05-09T00:00:00"/>
    <s v="37704-646"/>
    <s v="Poços de Caldas"/>
    <s v="MG"/>
    <x v="3"/>
    <n v="12"/>
    <d v="2021-09-05T00:00:00"/>
    <x v="19"/>
  </r>
  <r>
    <x v="28"/>
    <x v="28"/>
    <s v="826.645.911-85"/>
    <s v="(67) 99354-6516"/>
    <s v="yago.goncalves@geradornv.com.br"/>
    <d v="1990-05-31T00:00:00"/>
    <s v="79045-570"/>
    <s v="Campo Grande"/>
    <s v="MS"/>
    <x v="2"/>
    <n v="3"/>
    <d v="2022-01-20T00:00:00"/>
    <x v="20"/>
  </r>
  <r>
    <x v="29"/>
    <x v="29"/>
    <s v="628.543.451-42"/>
    <s v="(62) 98621-9175"/>
    <s v="fernando.junior@geradornv.com.br"/>
    <d v="1983-01-15T00:00:00"/>
    <s v="74684-155"/>
    <s v="Goiânia"/>
    <s v="GO"/>
    <x v="3"/>
    <n v="12"/>
    <d v="2022-02-19T00:00:00"/>
    <x v="21"/>
  </r>
  <r>
    <x v="30"/>
    <x v="30"/>
    <s v="103.545.463-76"/>
    <s v="(85) 99781-8321"/>
    <s v="anthony.silvino@geradornv.com.br"/>
    <d v="1989-03-24T00:00:00"/>
    <s v="61658-020"/>
    <s v="Caucaia"/>
    <s v="CE"/>
    <x v="1"/>
    <n v="6"/>
    <d v="2022-01-16T00:00:00"/>
    <x v="2"/>
  </r>
  <r>
    <x v="31"/>
    <x v="31"/>
    <s v="957.323.112-38"/>
    <s v="(96) 97931-8767"/>
    <s v="thales.giacomini@geradornv.com.br"/>
    <d v="2002-08-03T00:00:00"/>
    <s v="68928-154"/>
    <s v="Santana"/>
    <s v="AP"/>
    <x v="0"/>
    <n v="0"/>
    <d v="2021-02-17T00:00:00"/>
    <x v="4"/>
  </r>
  <r>
    <x v="32"/>
    <x v="32"/>
    <s v="363.426.924-32"/>
    <s v="(82) 97174-3590"/>
    <s v="adriano.campelo@geradornv.com.br"/>
    <d v="1973-08-15T00:00:00"/>
    <s v="57040-280"/>
    <s v="Maceió"/>
    <s v="AL"/>
    <x v="1"/>
    <n v="6"/>
    <d v="2022-01-26T00:00:00"/>
    <x v="22"/>
  </r>
  <r>
    <x v="33"/>
    <x v="33"/>
    <s v="462.765.672-64"/>
    <s v="(68) 99755-9438"/>
    <s v="ian.felix@geradornv.com.br"/>
    <d v="1977-09-12T00:00:00"/>
    <s v="69921-196"/>
    <s v="Rio Branco"/>
    <s v="AC"/>
    <x v="1"/>
    <n v="6"/>
    <d v="2021-05-09T00:00:00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0643B3-355E-433D-8FF7-355D85822413}" name="Tabela dinâmica2" cacheId="0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 rowHeaderCaption="Clientes para foco de marketing:">
  <location ref="AJ2:AJ24" firstHeaderRow="1" firstDataRow="1" firstDataCol="1"/>
  <pivotFields count="13">
    <pivotField showAll="0" defaultSubtotal="0">
      <items count="34">
        <item x="10"/>
        <item x="5"/>
        <item x="3"/>
        <item x="2"/>
        <item x="1"/>
        <item x="33"/>
        <item x="25"/>
        <item x="31"/>
        <item x="28"/>
        <item x="27"/>
        <item x="13"/>
        <item x="21"/>
        <item x="19"/>
        <item x="29"/>
        <item x="24"/>
        <item x="30"/>
        <item x="20"/>
        <item x="18"/>
        <item x="7"/>
        <item x="15"/>
        <item x="23"/>
        <item x="9"/>
        <item x="16"/>
        <item x="8"/>
        <item x="26"/>
        <item x="14"/>
        <item x="17"/>
        <item x="12"/>
        <item x="4"/>
        <item x="0"/>
        <item x="11"/>
        <item x="32"/>
        <item x="6"/>
        <item x="22"/>
      </items>
    </pivotField>
    <pivotField axis="axisRow" showAll="0" defaultSubtotal="0">
      <items count="34">
        <item x="32"/>
        <item x="11"/>
        <item x="18"/>
        <item x="30"/>
        <item x="26"/>
        <item x="3"/>
        <item x="20"/>
        <item x="12"/>
        <item x="23"/>
        <item x="29"/>
        <item x="27"/>
        <item x="10"/>
        <item x="24"/>
        <item x="33"/>
        <item x="16"/>
        <item x="0"/>
        <item x="25"/>
        <item x="8"/>
        <item x="4"/>
        <item x="1"/>
        <item x="9"/>
        <item x="22"/>
        <item x="19"/>
        <item x="15"/>
        <item x="7"/>
        <item x="21"/>
        <item x="14"/>
        <item x="2"/>
        <item x="17"/>
        <item x="31"/>
        <item x="6"/>
        <item x="5"/>
        <item x="13"/>
        <item x="28"/>
      </items>
    </pivotField>
    <pivotField showAll="0" defaultSubtotal="0"/>
    <pivotField showAll="0" defaultSubtotal="0"/>
    <pivotField showAll="0" defaultSubtotal="0"/>
    <pivotField numFmtId="14" showAll="0" defaultSubtotal="0"/>
    <pivotField showAll="0" defaultSubtotal="0"/>
    <pivotField showAll="0" defaultSubtotal="0"/>
    <pivotField showAll="0" defaultSubtotal="0"/>
    <pivotField axis="axisRow" showAll="0" defaultSubtotal="0">
      <items count="6">
        <item h="1" x="3"/>
        <item h="1" x="4"/>
        <item h="1" x="1"/>
        <item h="1" x="2"/>
        <item h="1" x="5"/>
        <item x="0"/>
      </items>
    </pivotField>
    <pivotField numFmtId="1" showAll="0" defaultSubtotal="0"/>
    <pivotField numFmtId="14" showAll="0" defaultSubtotal="0"/>
    <pivotField showAll="0" defaultSubtotal="0">
      <items count="24">
        <item x="4"/>
        <item x="11"/>
        <item x="6"/>
        <item x="23"/>
        <item x="14"/>
        <item x="12"/>
        <item x="0"/>
        <item x="8"/>
        <item x="16"/>
        <item x="20"/>
        <item x="3"/>
        <item x="7"/>
        <item x="15"/>
        <item x="2"/>
        <item x="9"/>
        <item x="22"/>
        <item x="5"/>
        <item x="19"/>
        <item x="1"/>
        <item x="13"/>
        <item x="21"/>
        <item x="10"/>
        <item x="18"/>
        <item x="17"/>
      </items>
    </pivotField>
  </pivotFields>
  <rowFields count="2">
    <field x="1"/>
    <field x="9"/>
  </rowFields>
  <rowItems count="22">
    <i>
      <x v="12"/>
    </i>
    <i r="1">
      <x v="5"/>
    </i>
    <i>
      <x v="15"/>
    </i>
    <i r="1">
      <x v="5"/>
    </i>
    <i>
      <x v="16"/>
    </i>
    <i r="1">
      <x v="5"/>
    </i>
    <i>
      <x v="17"/>
    </i>
    <i r="1">
      <x v="5"/>
    </i>
    <i>
      <x v="18"/>
    </i>
    <i r="1">
      <x v="5"/>
    </i>
    <i>
      <x v="20"/>
    </i>
    <i r="1">
      <x v="5"/>
    </i>
    <i>
      <x v="22"/>
    </i>
    <i r="1">
      <x v="5"/>
    </i>
    <i>
      <x v="23"/>
    </i>
    <i r="1">
      <x v="5"/>
    </i>
    <i>
      <x v="29"/>
    </i>
    <i r="1">
      <x v="5"/>
    </i>
    <i>
      <x v="31"/>
    </i>
    <i r="1">
      <x v="5"/>
    </i>
    <i>
      <x v="32"/>
    </i>
    <i r="1">
      <x v="5"/>
    </i>
  </rowItems>
  <colItems count="1">
    <i/>
  </colItems>
  <formats count="91">
    <format dxfId="148">
      <pivotArea dataOnly="0" labelOnly="1" fieldPosition="0">
        <references count="1">
          <reference field="1" count="0"/>
        </references>
      </pivotArea>
    </format>
    <format dxfId="147">
      <pivotArea dataOnly="0" labelOnly="1" fieldPosition="0">
        <references count="1">
          <reference field="9" count="0"/>
        </references>
      </pivotArea>
    </format>
    <format dxfId="146">
      <pivotArea type="all" dataOnly="0" outline="0" fieldPosition="0"/>
    </format>
    <format dxfId="145">
      <pivotArea field="1" type="button" dataOnly="0" labelOnly="1" outline="0" axis="axisRow" fieldPosition="0"/>
    </format>
    <format dxfId="144">
      <pivotArea dataOnly="0" labelOnly="1" fieldPosition="0">
        <references count="1">
          <reference field="1" count="0"/>
        </references>
      </pivotArea>
    </format>
    <format dxfId="143">
      <pivotArea dataOnly="0" labelOnly="1" grandRow="1" outline="0" fieldPosition="0"/>
    </format>
    <format dxfId="142">
      <pivotArea dataOnly="0" labelOnly="1" fieldPosition="0">
        <references count="2">
          <reference field="1" count="1" selected="0">
            <x v="0"/>
          </reference>
          <reference field="9" count="1">
            <x v="2"/>
          </reference>
        </references>
      </pivotArea>
    </format>
    <format dxfId="141">
      <pivotArea dataOnly="0" labelOnly="1" fieldPosition="0">
        <references count="2">
          <reference field="1" count="1" selected="0">
            <x v="1"/>
          </reference>
          <reference field="9" count="1">
            <x v="2"/>
          </reference>
        </references>
      </pivotArea>
    </format>
    <format dxfId="140">
      <pivotArea dataOnly="0" labelOnly="1" fieldPosition="0">
        <references count="2">
          <reference field="1" count="1" selected="0">
            <x v="2"/>
          </reference>
          <reference field="9" count="1">
            <x v="4"/>
          </reference>
        </references>
      </pivotArea>
    </format>
    <format dxfId="139">
      <pivotArea dataOnly="0" labelOnly="1" fieldPosition="0">
        <references count="2">
          <reference field="1" count="1" selected="0">
            <x v="3"/>
          </reference>
          <reference field="9" count="1">
            <x v="2"/>
          </reference>
        </references>
      </pivotArea>
    </format>
    <format dxfId="138">
      <pivotArea dataOnly="0" labelOnly="1" fieldPosition="0">
        <references count="2">
          <reference field="1" count="1" selected="0">
            <x v="4"/>
          </reference>
          <reference field="9" count="1">
            <x v="1"/>
          </reference>
        </references>
      </pivotArea>
    </format>
    <format dxfId="137">
      <pivotArea dataOnly="0" labelOnly="1" fieldPosition="0">
        <references count="2">
          <reference field="1" count="1" selected="0">
            <x v="5"/>
          </reference>
          <reference field="9" count="1">
            <x v="3"/>
          </reference>
        </references>
      </pivotArea>
    </format>
    <format dxfId="136">
      <pivotArea dataOnly="0" labelOnly="1" fieldPosition="0">
        <references count="2">
          <reference field="1" count="1" selected="0">
            <x v="6"/>
          </reference>
          <reference field="9" count="1">
            <x v="2"/>
          </reference>
        </references>
      </pivotArea>
    </format>
    <format dxfId="135">
      <pivotArea dataOnly="0" labelOnly="1" fieldPosition="0">
        <references count="2">
          <reference field="1" count="1" selected="0">
            <x v="7"/>
          </reference>
          <reference field="9" count="1">
            <x v="3"/>
          </reference>
        </references>
      </pivotArea>
    </format>
    <format dxfId="134">
      <pivotArea dataOnly="0" labelOnly="1" fieldPosition="0">
        <references count="2">
          <reference field="1" count="1" selected="0">
            <x v="8"/>
          </reference>
          <reference field="9" count="1">
            <x v="0"/>
          </reference>
        </references>
      </pivotArea>
    </format>
    <format dxfId="133">
      <pivotArea dataOnly="0" labelOnly="1" fieldPosition="0">
        <references count="2">
          <reference field="1" count="1" selected="0">
            <x v="9"/>
          </reference>
          <reference field="9" count="1">
            <x v="0"/>
          </reference>
        </references>
      </pivotArea>
    </format>
    <format dxfId="132">
      <pivotArea dataOnly="0" labelOnly="1" fieldPosition="0">
        <references count="2">
          <reference field="1" count="1" selected="0">
            <x v="10"/>
          </reference>
          <reference field="9" count="1">
            <x v="0"/>
          </reference>
        </references>
      </pivotArea>
    </format>
    <format dxfId="131">
      <pivotArea dataOnly="0" labelOnly="1" fieldPosition="0">
        <references count="2">
          <reference field="1" count="1" selected="0">
            <x v="11"/>
          </reference>
          <reference field="9" count="1">
            <x v="0"/>
          </reference>
        </references>
      </pivotArea>
    </format>
    <format dxfId="130">
      <pivotArea dataOnly="0" labelOnly="1" fieldPosition="0">
        <references count="2">
          <reference field="1" count="1" selected="0">
            <x v="12"/>
          </reference>
          <reference field="9" count="1">
            <x v="5"/>
          </reference>
        </references>
      </pivotArea>
    </format>
    <format dxfId="129">
      <pivotArea dataOnly="0" labelOnly="1" fieldPosition="0">
        <references count="2">
          <reference field="1" count="1" selected="0">
            <x v="13"/>
          </reference>
          <reference field="9" count="1">
            <x v="2"/>
          </reference>
        </references>
      </pivotArea>
    </format>
    <format dxfId="128">
      <pivotArea dataOnly="0" labelOnly="1" fieldPosition="0">
        <references count="2">
          <reference field="1" count="1" selected="0">
            <x v="14"/>
          </reference>
          <reference field="9" count="1">
            <x v="3"/>
          </reference>
        </references>
      </pivotArea>
    </format>
    <format dxfId="127">
      <pivotArea dataOnly="0" labelOnly="1" fieldPosition="0">
        <references count="2">
          <reference field="1" count="1" selected="0">
            <x v="15"/>
          </reference>
          <reference field="9" count="1">
            <x v="5"/>
          </reference>
        </references>
      </pivotArea>
    </format>
    <format dxfId="126">
      <pivotArea dataOnly="0" labelOnly="1" fieldPosition="0">
        <references count="2">
          <reference field="1" count="1" selected="0">
            <x v="16"/>
          </reference>
          <reference field="9" count="1">
            <x v="5"/>
          </reference>
        </references>
      </pivotArea>
    </format>
    <format dxfId="125">
      <pivotArea dataOnly="0" labelOnly="1" fieldPosition="0">
        <references count="2">
          <reference field="1" count="1" selected="0">
            <x v="17"/>
          </reference>
          <reference field="9" count="1">
            <x v="5"/>
          </reference>
        </references>
      </pivotArea>
    </format>
    <format dxfId="124">
      <pivotArea dataOnly="0" labelOnly="1" fieldPosition="0">
        <references count="2">
          <reference field="1" count="1" selected="0">
            <x v="18"/>
          </reference>
          <reference field="9" count="1">
            <x v="5"/>
          </reference>
        </references>
      </pivotArea>
    </format>
    <format dxfId="123">
      <pivotArea dataOnly="0" labelOnly="1" fieldPosition="0">
        <references count="2">
          <reference field="1" count="1" selected="0">
            <x v="19"/>
          </reference>
          <reference field="9" count="1">
            <x v="2"/>
          </reference>
        </references>
      </pivotArea>
    </format>
    <format dxfId="122">
      <pivotArea dataOnly="0" labelOnly="1" fieldPosition="0">
        <references count="2">
          <reference field="1" count="1" selected="0">
            <x v="20"/>
          </reference>
          <reference field="9" count="1">
            <x v="5"/>
          </reference>
        </references>
      </pivotArea>
    </format>
    <format dxfId="121">
      <pivotArea dataOnly="0" labelOnly="1" fieldPosition="0">
        <references count="2">
          <reference field="1" count="1" selected="0">
            <x v="21"/>
          </reference>
          <reference field="9" count="1">
            <x v="2"/>
          </reference>
        </references>
      </pivotArea>
    </format>
    <format dxfId="120">
      <pivotArea dataOnly="0" labelOnly="1" fieldPosition="0">
        <references count="2">
          <reference field="1" count="1" selected="0">
            <x v="22"/>
          </reference>
          <reference field="9" count="1">
            <x v="5"/>
          </reference>
        </references>
      </pivotArea>
    </format>
    <format dxfId="119">
      <pivotArea dataOnly="0" labelOnly="1" fieldPosition="0">
        <references count="2">
          <reference field="1" count="1" selected="0">
            <x v="23"/>
          </reference>
          <reference field="9" count="1">
            <x v="5"/>
          </reference>
        </references>
      </pivotArea>
    </format>
    <format dxfId="118">
      <pivotArea dataOnly="0" labelOnly="1" fieldPosition="0">
        <references count="2">
          <reference field="1" count="1" selected="0">
            <x v="24"/>
          </reference>
          <reference field="9" count="1">
            <x v="3"/>
          </reference>
        </references>
      </pivotArea>
    </format>
    <format dxfId="117">
      <pivotArea dataOnly="0" labelOnly="1" fieldPosition="0">
        <references count="2">
          <reference field="1" count="1" selected="0">
            <x v="25"/>
          </reference>
          <reference field="9" count="1">
            <x v="3"/>
          </reference>
        </references>
      </pivotArea>
    </format>
    <format dxfId="116">
      <pivotArea dataOnly="0" labelOnly="1" fieldPosition="0">
        <references count="2">
          <reference field="1" count="1" selected="0">
            <x v="26"/>
          </reference>
          <reference field="9" count="1">
            <x v="1"/>
          </reference>
        </references>
      </pivotArea>
    </format>
    <format dxfId="115">
      <pivotArea dataOnly="0" labelOnly="1" fieldPosition="0">
        <references count="2">
          <reference field="1" count="1" selected="0">
            <x v="27"/>
          </reference>
          <reference field="9" count="1">
            <x v="3"/>
          </reference>
        </references>
      </pivotArea>
    </format>
    <format dxfId="114">
      <pivotArea dataOnly="0" labelOnly="1" fieldPosition="0">
        <references count="2">
          <reference field="1" count="1" selected="0">
            <x v="28"/>
          </reference>
          <reference field="9" count="1">
            <x v="2"/>
          </reference>
        </references>
      </pivotArea>
    </format>
    <format dxfId="113">
      <pivotArea dataOnly="0" labelOnly="1" fieldPosition="0">
        <references count="2">
          <reference field="1" count="1" selected="0">
            <x v="29"/>
          </reference>
          <reference field="9" count="1">
            <x v="5"/>
          </reference>
        </references>
      </pivotArea>
    </format>
    <format dxfId="112">
      <pivotArea dataOnly="0" labelOnly="1" fieldPosition="0">
        <references count="2">
          <reference field="1" count="1" selected="0">
            <x v="30"/>
          </reference>
          <reference field="9" count="1">
            <x v="2"/>
          </reference>
        </references>
      </pivotArea>
    </format>
    <format dxfId="111">
      <pivotArea dataOnly="0" labelOnly="1" fieldPosition="0">
        <references count="2">
          <reference field="1" count="1" selected="0">
            <x v="31"/>
          </reference>
          <reference field="9" count="1">
            <x v="5"/>
          </reference>
        </references>
      </pivotArea>
    </format>
    <format dxfId="110">
      <pivotArea dataOnly="0" labelOnly="1" fieldPosition="0">
        <references count="2">
          <reference field="1" count="1" selected="0">
            <x v="32"/>
          </reference>
          <reference field="9" count="1">
            <x v="5"/>
          </reference>
        </references>
      </pivotArea>
    </format>
    <format dxfId="109">
      <pivotArea dataOnly="0" labelOnly="1" fieldPosition="0">
        <references count="2">
          <reference field="1" count="1" selected="0">
            <x v="33"/>
          </reference>
          <reference field="9" count="1">
            <x v="3"/>
          </reference>
        </references>
      </pivotArea>
    </format>
    <format dxfId="108">
      <pivotArea field="1" type="button" dataOnly="0" labelOnly="1" outline="0" axis="axisRow" fieldPosition="0"/>
    </format>
    <format dxfId="107">
      <pivotArea field="1" type="button" dataOnly="0" labelOnly="1" outline="0" axis="axisRow" fieldPosition="0"/>
    </format>
    <format dxfId="106">
      <pivotArea field="1" type="button" dataOnly="0" labelOnly="1" outline="0" axis="axisRow" fieldPosition="0"/>
    </format>
    <format dxfId="105">
      <pivotArea field="1" type="button" dataOnly="0" labelOnly="1" outline="0" axis="axisRow" fieldPosition="0"/>
    </format>
    <format dxfId="104">
      <pivotArea field="1" type="button" dataOnly="0" labelOnly="1" outline="0" axis="axisRow" fieldPosition="0"/>
    </format>
    <format dxfId="103">
      <pivotArea dataOnly="0" labelOnly="1" fieldPosition="0">
        <references count="1">
          <reference field="1" count="0"/>
        </references>
      </pivotArea>
    </format>
    <format dxfId="102">
      <pivotArea type="all" dataOnly="0" outline="0" fieldPosition="0"/>
    </format>
    <format dxfId="101">
      <pivotArea field="1" type="button" dataOnly="0" labelOnly="1" outline="0" axis="axisRow" fieldPosition="0"/>
    </format>
    <format dxfId="100">
      <pivotArea dataOnly="0" labelOnly="1" fieldPosition="0">
        <references count="1">
          <reference field="1" count="18">
            <x v="5"/>
            <x v="7"/>
            <x v="12"/>
            <x v="14"/>
            <x v="15"/>
            <x v="16"/>
            <x v="17"/>
            <x v="18"/>
            <x v="20"/>
            <x v="22"/>
            <x v="23"/>
            <x v="24"/>
            <x v="25"/>
            <x v="27"/>
            <x v="29"/>
            <x v="31"/>
            <x v="32"/>
            <x v="33"/>
          </reference>
        </references>
      </pivotArea>
    </format>
    <format dxfId="99">
      <pivotArea dataOnly="0" labelOnly="1" grandRow="1" outline="0" fieldPosition="0"/>
    </format>
    <format dxfId="98">
      <pivotArea dataOnly="0" labelOnly="1" fieldPosition="0">
        <references count="2">
          <reference field="1" count="1" selected="0">
            <x v="5"/>
          </reference>
          <reference field="9" count="1">
            <x v="3"/>
          </reference>
        </references>
      </pivotArea>
    </format>
    <format dxfId="97">
      <pivotArea dataOnly="0" labelOnly="1" fieldPosition="0">
        <references count="2">
          <reference field="1" count="1" selected="0">
            <x v="7"/>
          </reference>
          <reference field="9" count="1">
            <x v="3"/>
          </reference>
        </references>
      </pivotArea>
    </format>
    <format dxfId="96">
      <pivotArea dataOnly="0" labelOnly="1" fieldPosition="0">
        <references count="2">
          <reference field="1" count="1" selected="0">
            <x v="12"/>
          </reference>
          <reference field="9" count="1">
            <x v="5"/>
          </reference>
        </references>
      </pivotArea>
    </format>
    <format dxfId="95">
      <pivotArea dataOnly="0" labelOnly="1" fieldPosition="0">
        <references count="2">
          <reference field="1" count="1" selected="0">
            <x v="14"/>
          </reference>
          <reference field="9" count="1">
            <x v="3"/>
          </reference>
        </references>
      </pivotArea>
    </format>
    <format dxfId="94">
      <pivotArea dataOnly="0" labelOnly="1" fieldPosition="0">
        <references count="2">
          <reference field="1" count="1" selected="0">
            <x v="15"/>
          </reference>
          <reference field="9" count="1">
            <x v="5"/>
          </reference>
        </references>
      </pivotArea>
    </format>
    <format dxfId="93">
      <pivotArea dataOnly="0" labelOnly="1" fieldPosition="0">
        <references count="2">
          <reference field="1" count="1" selected="0">
            <x v="16"/>
          </reference>
          <reference field="9" count="1">
            <x v="5"/>
          </reference>
        </references>
      </pivotArea>
    </format>
    <format dxfId="92">
      <pivotArea dataOnly="0" labelOnly="1" fieldPosition="0">
        <references count="2">
          <reference field="1" count="1" selected="0">
            <x v="17"/>
          </reference>
          <reference field="9" count="1">
            <x v="5"/>
          </reference>
        </references>
      </pivotArea>
    </format>
    <format dxfId="91">
      <pivotArea dataOnly="0" labelOnly="1" fieldPosition="0">
        <references count="2">
          <reference field="1" count="1" selected="0">
            <x v="18"/>
          </reference>
          <reference field="9" count="1">
            <x v="5"/>
          </reference>
        </references>
      </pivotArea>
    </format>
    <format dxfId="90">
      <pivotArea dataOnly="0" labelOnly="1" fieldPosition="0">
        <references count="2">
          <reference field="1" count="1" selected="0">
            <x v="20"/>
          </reference>
          <reference field="9" count="1">
            <x v="5"/>
          </reference>
        </references>
      </pivotArea>
    </format>
    <format dxfId="89">
      <pivotArea dataOnly="0" labelOnly="1" fieldPosition="0">
        <references count="2">
          <reference field="1" count="1" selected="0">
            <x v="22"/>
          </reference>
          <reference field="9" count="1">
            <x v="5"/>
          </reference>
        </references>
      </pivotArea>
    </format>
    <format dxfId="88">
      <pivotArea dataOnly="0" labelOnly="1" fieldPosition="0">
        <references count="2">
          <reference field="1" count="1" selected="0">
            <x v="23"/>
          </reference>
          <reference field="9" count="1">
            <x v="5"/>
          </reference>
        </references>
      </pivotArea>
    </format>
    <format dxfId="87">
      <pivotArea dataOnly="0" labelOnly="1" fieldPosition="0">
        <references count="2">
          <reference field="1" count="1" selected="0">
            <x v="24"/>
          </reference>
          <reference field="9" count="1">
            <x v="3"/>
          </reference>
        </references>
      </pivotArea>
    </format>
    <format dxfId="86">
      <pivotArea dataOnly="0" labelOnly="1" fieldPosition="0">
        <references count="2">
          <reference field="1" count="1" selected="0">
            <x v="25"/>
          </reference>
          <reference field="9" count="1">
            <x v="3"/>
          </reference>
        </references>
      </pivotArea>
    </format>
    <format dxfId="85">
      <pivotArea dataOnly="0" labelOnly="1" fieldPosition="0">
        <references count="2">
          <reference field="1" count="1" selected="0">
            <x v="27"/>
          </reference>
          <reference field="9" count="1">
            <x v="3"/>
          </reference>
        </references>
      </pivotArea>
    </format>
    <format dxfId="84">
      <pivotArea dataOnly="0" labelOnly="1" fieldPosition="0">
        <references count="2">
          <reference field="1" count="1" selected="0">
            <x v="29"/>
          </reference>
          <reference field="9" count="1">
            <x v="5"/>
          </reference>
        </references>
      </pivotArea>
    </format>
    <format dxfId="83">
      <pivotArea dataOnly="0" labelOnly="1" fieldPosition="0">
        <references count="2">
          <reference field="1" count="1" selected="0">
            <x v="31"/>
          </reference>
          <reference field="9" count="1">
            <x v="5"/>
          </reference>
        </references>
      </pivotArea>
    </format>
    <format dxfId="82">
      <pivotArea dataOnly="0" labelOnly="1" fieldPosition="0">
        <references count="2">
          <reference field="1" count="1" selected="0">
            <x v="32"/>
          </reference>
          <reference field="9" count="1">
            <x v="5"/>
          </reference>
        </references>
      </pivotArea>
    </format>
    <format dxfId="81">
      <pivotArea dataOnly="0" labelOnly="1" fieldPosition="0">
        <references count="2">
          <reference field="1" count="1" selected="0">
            <x v="33"/>
          </reference>
          <reference field="9" count="1">
            <x v="3"/>
          </reference>
        </references>
      </pivotArea>
    </format>
    <format dxfId="80">
      <pivotArea type="all" dataOnly="0" outline="0" fieldPosition="0"/>
    </format>
    <format dxfId="79">
      <pivotArea field="1" type="button" dataOnly="0" labelOnly="1" outline="0" axis="axisRow" fieldPosition="0"/>
    </format>
    <format dxfId="78">
      <pivotArea dataOnly="0" labelOnly="1" fieldPosition="0">
        <references count="1">
          <reference field="1" count="18">
            <x v="5"/>
            <x v="7"/>
            <x v="12"/>
            <x v="14"/>
            <x v="15"/>
            <x v="16"/>
            <x v="17"/>
            <x v="18"/>
            <x v="20"/>
            <x v="22"/>
            <x v="23"/>
            <x v="24"/>
            <x v="25"/>
            <x v="27"/>
            <x v="29"/>
            <x v="31"/>
            <x v="32"/>
            <x v="33"/>
          </reference>
        </references>
      </pivotArea>
    </format>
    <format dxfId="77">
      <pivotArea dataOnly="0" labelOnly="1" grandRow="1" outline="0" fieldPosition="0"/>
    </format>
    <format dxfId="76">
      <pivotArea dataOnly="0" labelOnly="1" fieldPosition="0">
        <references count="2">
          <reference field="1" count="1" selected="0">
            <x v="5"/>
          </reference>
          <reference field="9" count="1">
            <x v="3"/>
          </reference>
        </references>
      </pivotArea>
    </format>
    <format dxfId="75">
      <pivotArea dataOnly="0" labelOnly="1" fieldPosition="0">
        <references count="2">
          <reference field="1" count="1" selected="0">
            <x v="7"/>
          </reference>
          <reference field="9" count="1">
            <x v="3"/>
          </reference>
        </references>
      </pivotArea>
    </format>
    <format dxfId="74">
      <pivotArea dataOnly="0" labelOnly="1" fieldPosition="0">
        <references count="2">
          <reference field="1" count="1" selected="0">
            <x v="12"/>
          </reference>
          <reference field="9" count="1">
            <x v="5"/>
          </reference>
        </references>
      </pivotArea>
    </format>
    <format dxfId="73">
      <pivotArea dataOnly="0" labelOnly="1" fieldPosition="0">
        <references count="2">
          <reference field="1" count="1" selected="0">
            <x v="14"/>
          </reference>
          <reference field="9" count="1">
            <x v="3"/>
          </reference>
        </references>
      </pivotArea>
    </format>
    <format dxfId="72">
      <pivotArea dataOnly="0" labelOnly="1" fieldPosition="0">
        <references count="2">
          <reference field="1" count="1" selected="0">
            <x v="15"/>
          </reference>
          <reference field="9" count="1">
            <x v="5"/>
          </reference>
        </references>
      </pivotArea>
    </format>
    <format dxfId="71">
      <pivotArea dataOnly="0" labelOnly="1" fieldPosition="0">
        <references count="2">
          <reference field="1" count="1" selected="0">
            <x v="16"/>
          </reference>
          <reference field="9" count="1">
            <x v="5"/>
          </reference>
        </references>
      </pivotArea>
    </format>
    <format dxfId="70">
      <pivotArea dataOnly="0" labelOnly="1" fieldPosition="0">
        <references count="2">
          <reference field="1" count="1" selected="0">
            <x v="17"/>
          </reference>
          <reference field="9" count="1">
            <x v="5"/>
          </reference>
        </references>
      </pivotArea>
    </format>
    <format dxfId="69">
      <pivotArea dataOnly="0" labelOnly="1" fieldPosition="0">
        <references count="2">
          <reference field="1" count="1" selected="0">
            <x v="18"/>
          </reference>
          <reference field="9" count="1">
            <x v="5"/>
          </reference>
        </references>
      </pivotArea>
    </format>
    <format dxfId="68">
      <pivotArea dataOnly="0" labelOnly="1" fieldPosition="0">
        <references count="2">
          <reference field="1" count="1" selected="0">
            <x v="20"/>
          </reference>
          <reference field="9" count="1">
            <x v="5"/>
          </reference>
        </references>
      </pivotArea>
    </format>
    <format dxfId="67">
      <pivotArea dataOnly="0" labelOnly="1" fieldPosition="0">
        <references count="2">
          <reference field="1" count="1" selected="0">
            <x v="22"/>
          </reference>
          <reference field="9" count="1">
            <x v="5"/>
          </reference>
        </references>
      </pivotArea>
    </format>
    <format dxfId="66">
      <pivotArea dataOnly="0" labelOnly="1" fieldPosition="0">
        <references count="2">
          <reference field="1" count="1" selected="0">
            <x v="23"/>
          </reference>
          <reference field="9" count="1">
            <x v="5"/>
          </reference>
        </references>
      </pivotArea>
    </format>
    <format dxfId="65">
      <pivotArea dataOnly="0" labelOnly="1" fieldPosition="0">
        <references count="2">
          <reference field="1" count="1" selected="0">
            <x v="24"/>
          </reference>
          <reference field="9" count="1">
            <x v="3"/>
          </reference>
        </references>
      </pivotArea>
    </format>
    <format dxfId="64">
      <pivotArea dataOnly="0" labelOnly="1" fieldPosition="0">
        <references count="2">
          <reference field="1" count="1" selected="0">
            <x v="25"/>
          </reference>
          <reference field="9" count="1">
            <x v="3"/>
          </reference>
        </references>
      </pivotArea>
    </format>
    <format dxfId="63">
      <pivotArea dataOnly="0" labelOnly="1" fieldPosition="0">
        <references count="2">
          <reference field="1" count="1" selected="0">
            <x v="27"/>
          </reference>
          <reference field="9" count="1">
            <x v="3"/>
          </reference>
        </references>
      </pivotArea>
    </format>
    <format dxfId="62">
      <pivotArea dataOnly="0" labelOnly="1" fieldPosition="0">
        <references count="2">
          <reference field="1" count="1" selected="0">
            <x v="29"/>
          </reference>
          <reference field="9" count="1">
            <x v="5"/>
          </reference>
        </references>
      </pivotArea>
    </format>
    <format dxfId="61">
      <pivotArea dataOnly="0" labelOnly="1" fieldPosition="0">
        <references count="2">
          <reference field="1" count="1" selected="0">
            <x v="31"/>
          </reference>
          <reference field="9" count="1">
            <x v="5"/>
          </reference>
        </references>
      </pivotArea>
    </format>
    <format dxfId="60">
      <pivotArea dataOnly="0" labelOnly="1" fieldPosition="0">
        <references count="2">
          <reference field="1" count="1" selected="0">
            <x v="32"/>
          </reference>
          <reference field="9" count="1">
            <x v="5"/>
          </reference>
        </references>
      </pivotArea>
    </format>
    <format dxfId="59">
      <pivotArea dataOnly="0" labelOnly="1" fieldPosition="0">
        <references count="2">
          <reference field="1" count="1" selected="0">
            <x v="33"/>
          </reference>
          <reference field="9" count="1">
            <x v="3"/>
          </reference>
        </references>
      </pivotArea>
    </format>
    <format dxfId="58">
      <pivotArea field="1" type="button" dataOnly="0" labelOnly="1" outline="0" axis="axisRow" fieldPosition="0"/>
    </format>
  </formats>
  <pivotTableStyleInfo name="PivotStyleMedium13" showRowHeaders="1" showColHeaders="0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27706B9-B523-440E-869A-0541AE08CDA3}" name="Tabela8" displayName="Tabela8" ref="A2:M36" totalsRowShown="0" headerRowDxfId="155" dataDxfId="153" headerRowBorderDxfId="154">
  <autoFilter ref="A2:M36" xr:uid="{727706B9-B523-440E-869A-0541AE08CDA3}"/>
  <tableColumns count="13">
    <tableColumn id="1" xr3:uid="{E538FE40-6D56-4D75-8FDA-3AFB48998B2B}" name="#ID Cliente" dataDxfId="152"/>
    <tableColumn id="2" xr3:uid="{35ED6C6C-300B-476F-8FCF-CA89C27D1608}" name="Nome do Cliente" dataDxfId="8"/>
    <tableColumn id="3" xr3:uid="{E22A516B-675D-4063-B086-D5BD52720C80}" name="CPF" dataDxfId="1"/>
    <tableColumn id="4" xr3:uid="{9F325616-FBDD-447B-94CF-7BB31EE422BA}" name="Telefone" dataDxfId="0"/>
    <tableColumn id="5" xr3:uid="{09393588-6105-41DA-A166-BAF5F540BF44}" name="E-mail" dataDxfId="6"/>
    <tableColumn id="6" xr3:uid="{9293AD5C-13B6-4DFE-A29B-01F02B0B9207}" name="Data Nasc." dataDxfId="7"/>
    <tableColumn id="7" xr3:uid="{0681FB82-B298-4AD1-89DC-157C7AE4CC8F}" name="CEP" dataDxfId="5"/>
    <tableColumn id="8" xr3:uid="{F0FA2352-5D5A-4BB0-B6DB-043961B87F10}" name="Cidade" dataDxfId="151"/>
    <tableColumn id="9" xr3:uid="{FAC81097-7957-45F1-BFB0-99FABB9F8D96}" name="Estado" dataDxfId="150"/>
    <tableColumn id="10" xr3:uid="{CEC8A811-8D95-4624-A4E7-B00150F7809D}" name="Plano Atual" dataDxfId="149"/>
    <tableColumn id="11" xr3:uid="{C6D518F6-C473-4530-BA55-FB355EA4B2EC}" name="Duração" dataDxfId="3"/>
    <tableColumn id="12" xr3:uid="{14B7FA6A-ED46-4D7B-9F18-D861A1C0DF84}" name="Data Adesão" dataDxfId="4"/>
    <tableColumn id="13" xr3:uid="{7FB5CEAF-5330-4CC7-B8D3-071363F7EB01}" name="Data Término " dataDxfId="2">
      <calculatedColumnFormula>IF(K3=0,"Não há data de término",EDATE(L3,K3))</calculatedColumnFormula>
    </tableColumn>
  </tableColumns>
  <tableStyleInfo name="Estilo de Tabela 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5EF7A-0428-4D35-A696-177177CEE0BB}">
  <dimension ref="A1:O46"/>
  <sheetViews>
    <sheetView showGridLines="0" tabSelected="1" zoomScale="55" zoomScaleNormal="55" workbookViewId="0">
      <selection activeCell="E23" sqref="E23"/>
    </sheetView>
  </sheetViews>
  <sheetFormatPr defaultRowHeight="15" x14ac:dyDescent="0.25"/>
  <cols>
    <col min="1" max="1" width="24.85546875" style="1" customWidth="1"/>
    <col min="2" max="2" width="53.140625" style="1" bestFit="1" customWidth="1"/>
    <col min="3" max="3" width="36.42578125" style="1" customWidth="1"/>
    <col min="4" max="4" width="30" style="1" bestFit="1" customWidth="1"/>
    <col min="5" max="5" width="68.5703125" style="1" bestFit="1" customWidth="1"/>
    <col min="6" max="6" width="28.7109375" style="1" customWidth="1"/>
    <col min="7" max="7" width="20.85546875" style="1" customWidth="1"/>
    <col min="8" max="8" width="41.5703125" style="1" bestFit="1" customWidth="1"/>
    <col min="9" max="9" width="21.140625" style="1" bestFit="1" customWidth="1"/>
    <col min="10" max="10" width="30.28515625" style="1" bestFit="1" customWidth="1"/>
    <col min="11" max="11" width="24.28515625" style="1" bestFit="1" customWidth="1"/>
    <col min="12" max="12" width="32.5703125" style="1" customWidth="1"/>
    <col min="13" max="13" width="43.5703125" style="1" bestFit="1" customWidth="1"/>
    <col min="14" max="14" width="3.7109375" customWidth="1"/>
  </cols>
  <sheetData>
    <row r="1" spans="1:15" ht="18.75" customHeight="1" thickTop="1" thickBot="1" x14ac:dyDescent="0.3">
      <c r="A1" s="37" t="s">
        <v>169</v>
      </c>
      <c r="B1" s="38"/>
      <c r="C1" s="38"/>
      <c r="D1" s="38"/>
      <c r="E1" s="38"/>
      <c r="F1" s="39"/>
      <c r="G1" s="37" t="s">
        <v>170</v>
      </c>
      <c r="H1" s="38"/>
      <c r="I1" s="39"/>
      <c r="J1" s="37" t="s">
        <v>171</v>
      </c>
      <c r="K1" s="38"/>
      <c r="L1" s="38"/>
      <c r="M1" s="39"/>
      <c r="N1" s="20"/>
    </row>
    <row r="2" spans="1:15" ht="63" customHeight="1" thickTop="1" x14ac:dyDescent="0.25">
      <c r="A2" s="15" t="s">
        <v>33</v>
      </c>
      <c r="B2" s="16" t="s">
        <v>0</v>
      </c>
      <c r="C2" s="17" t="s">
        <v>28</v>
      </c>
      <c r="D2" s="17" t="s">
        <v>32</v>
      </c>
      <c r="E2" s="17" t="s">
        <v>31</v>
      </c>
      <c r="F2" s="15" t="s">
        <v>4</v>
      </c>
      <c r="G2" s="16" t="s">
        <v>3</v>
      </c>
      <c r="H2" s="17" t="s">
        <v>1</v>
      </c>
      <c r="I2" s="15" t="s">
        <v>2</v>
      </c>
      <c r="J2" s="16" t="s">
        <v>29</v>
      </c>
      <c r="K2" s="17" t="s">
        <v>168</v>
      </c>
      <c r="L2" s="17" t="s">
        <v>30</v>
      </c>
      <c r="M2" s="18" t="s">
        <v>172</v>
      </c>
      <c r="N2" s="20"/>
    </row>
    <row r="3" spans="1:15" ht="25.5" customHeight="1" x14ac:dyDescent="0.4">
      <c r="A3" s="6" t="s">
        <v>5</v>
      </c>
      <c r="B3" s="7" t="s">
        <v>82</v>
      </c>
      <c r="C3" s="55">
        <v>43728829129</v>
      </c>
      <c r="D3" s="54">
        <v>61996758365</v>
      </c>
      <c r="E3" s="19" t="s">
        <v>83</v>
      </c>
      <c r="F3" s="9">
        <v>37238</v>
      </c>
      <c r="G3" s="10" t="s">
        <v>84</v>
      </c>
      <c r="H3" s="11" t="s">
        <v>53</v>
      </c>
      <c r="I3" s="12" t="s">
        <v>52</v>
      </c>
      <c r="J3" s="13" t="s">
        <v>34</v>
      </c>
      <c r="K3" s="14">
        <v>0</v>
      </c>
      <c r="L3" s="8">
        <v>44221</v>
      </c>
      <c r="M3" s="9" t="str">
        <f>IF(K3=0,"Não há data de término",EDATE(L3,K3))</f>
        <v>Não há data de término</v>
      </c>
      <c r="N3" s="20"/>
    </row>
    <row r="4" spans="1:15" ht="25.5" customHeight="1" x14ac:dyDescent="0.4">
      <c r="A4" s="6" t="s">
        <v>6</v>
      </c>
      <c r="B4" s="7" t="s">
        <v>85</v>
      </c>
      <c r="C4" s="55">
        <v>80466861907</v>
      </c>
      <c r="D4" s="54">
        <v>45969173343</v>
      </c>
      <c r="E4" s="19" t="s">
        <v>86</v>
      </c>
      <c r="F4" s="9">
        <v>34398</v>
      </c>
      <c r="G4" s="10" t="s">
        <v>88</v>
      </c>
      <c r="H4" s="11" t="s">
        <v>87</v>
      </c>
      <c r="I4" s="12" t="s">
        <v>66</v>
      </c>
      <c r="J4" s="13" t="s">
        <v>37</v>
      </c>
      <c r="K4" s="14">
        <v>6</v>
      </c>
      <c r="L4" s="8">
        <v>44685</v>
      </c>
      <c r="M4" s="9">
        <f>IF(K4=0,"Não há data de término",EDATE(L4,K4))</f>
        <v>44869</v>
      </c>
      <c r="N4" s="20"/>
    </row>
    <row r="5" spans="1:15" ht="25.5" customHeight="1" x14ac:dyDescent="0.4">
      <c r="A5" s="6" t="s">
        <v>7</v>
      </c>
      <c r="B5" s="7" t="s">
        <v>93</v>
      </c>
      <c r="C5" s="55">
        <v>65774260402</v>
      </c>
      <c r="D5" s="54">
        <v>81968766827</v>
      </c>
      <c r="E5" s="19" t="s">
        <v>94</v>
      </c>
      <c r="F5" s="9">
        <v>31414</v>
      </c>
      <c r="G5" s="10" t="s">
        <v>96</v>
      </c>
      <c r="H5" s="11" t="s">
        <v>95</v>
      </c>
      <c r="I5" s="12" t="s">
        <v>67</v>
      </c>
      <c r="J5" s="13" t="s">
        <v>36</v>
      </c>
      <c r="K5" s="14">
        <v>3</v>
      </c>
      <c r="L5" s="8">
        <v>44667</v>
      </c>
      <c r="M5" s="9">
        <f>IF(K5=0,"Não há data de término",EDATE(L5,K5))</f>
        <v>44758</v>
      </c>
      <c r="N5" s="20"/>
    </row>
    <row r="6" spans="1:15" ht="25.5" customHeight="1" x14ac:dyDescent="0.4">
      <c r="A6" s="6" t="s">
        <v>8</v>
      </c>
      <c r="B6" s="7" t="s">
        <v>90</v>
      </c>
      <c r="C6" s="55">
        <v>22111838403</v>
      </c>
      <c r="D6" s="54">
        <v>82973515567</v>
      </c>
      <c r="E6" s="19" t="s">
        <v>92</v>
      </c>
      <c r="F6" s="9">
        <v>32669</v>
      </c>
      <c r="G6" s="10" t="s">
        <v>91</v>
      </c>
      <c r="H6" s="11" t="s">
        <v>89</v>
      </c>
      <c r="I6" s="12" t="s">
        <v>43</v>
      </c>
      <c r="J6" s="13" t="s">
        <v>36</v>
      </c>
      <c r="K6" s="14">
        <v>3</v>
      </c>
      <c r="L6" s="8">
        <v>44585</v>
      </c>
      <c r="M6" s="9">
        <f>IF(K6=0,"Não há data de término",EDATE(L6,K6))</f>
        <v>44675</v>
      </c>
      <c r="N6" s="20"/>
    </row>
    <row r="7" spans="1:15" ht="25.5" customHeight="1" x14ac:dyDescent="0.4">
      <c r="A7" s="6" t="s">
        <v>9</v>
      </c>
      <c r="B7" s="7" t="s">
        <v>97</v>
      </c>
      <c r="C7" s="55">
        <v>80986426156</v>
      </c>
      <c r="D7" s="54">
        <v>66999571268</v>
      </c>
      <c r="E7" s="19" t="s">
        <v>98</v>
      </c>
      <c r="F7" s="9">
        <v>37479</v>
      </c>
      <c r="G7" s="10" t="s">
        <v>99</v>
      </c>
      <c r="H7" s="11" t="s">
        <v>81</v>
      </c>
      <c r="I7" s="12" t="s">
        <v>59</v>
      </c>
      <c r="J7" s="13" t="s">
        <v>34</v>
      </c>
      <c r="K7" s="14">
        <v>0</v>
      </c>
      <c r="L7" s="8">
        <v>44199</v>
      </c>
      <c r="M7" s="9" t="str">
        <f>IF(K7=0,"Não há data de término",EDATE(L7,K7))</f>
        <v>Não há data de término</v>
      </c>
      <c r="N7" s="20"/>
    </row>
    <row r="8" spans="1:15" ht="25.5" customHeight="1" x14ac:dyDescent="0.4">
      <c r="A8" s="6" t="s">
        <v>10</v>
      </c>
      <c r="B8" s="7" t="s">
        <v>100</v>
      </c>
      <c r="C8" s="55">
        <v>24914446740</v>
      </c>
      <c r="D8" s="54">
        <v>22983422334</v>
      </c>
      <c r="E8" s="19" t="s">
        <v>103</v>
      </c>
      <c r="F8" s="9">
        <v>32362</v>
      </c>
      <c r="G8" s="10" t="s">
        <v>102</v>
      </c>
      <c r="H8" s="11" t="s">
        <v>101</v>
      </c>
      <c r="I8" s="12" t="s">
        <v>69</v>
      </c>
      <c r="J8" s="13" t="s">
        <v>34</v>
      </c>
      <c r="K8" s="14">
        <v>0</v>
      </c>
      <c r="L8" s="8">
        <v>44311</v>
      </c>
      <c r="M8" s="9" t="str">
        <f t="shared" ref="M8:M26" si="0">IF(K8=0,"Não há data de término",EDATE(L8,K8))</f>
        <v>Não há data de término</v>
      </c>
      <c r="N8" s="20"/>
    </row>
    <row r="9" spans="1:15" ht="25.5" customHeight="1" x14ac:dyDescent="0.4">
      <c r="A9" s="6" t="s">
        <v>11</v>
      </c>
      <c r="B9" s="7" t="s">
        <v>104</v>
      </c>
      <c r="C9" s="55">
        <v>41256237248</v>
      </c>
      <c r="D9" s="54">
        <v>96994495716</v>
      </c>
      <c r="E9" s="19" t="s">
        <v>106</v>
      </c>
      <c r="F9" s="9">
        <v>37730</v>
      </c>
      <c r="G9" s="10" t="s">
        <v>105</v>
      </c>
      <c r="H9" s="11" t="s">
        <v>46</v>
      </c>
      <c r="I9" s="12" t="s">
        <v>45</v>
      </c>
      <c r="J9" s="13" t="s">
        <v>37</v>
      </c>
      <c r="K9" s="14">
        <v>6</v>
      </c>
      <c r="L9" s="8">
        <v>44600</v>
      </c>
      <c r="M9" s="9">
        <f t="shared" si="0"/>
        <v>44781</v>
      </c>
      <c r="N9" s="20"/>
    </row>
    <row r="10" spans="1:15" ht="25.5" customHeight="1" x14ac:dyDescent="0.4">
      <c r="A10" s="6" t="s">
        <v>12</v>
      </c>
      <c r="B10" s="7" t="s">
        <v>108</v>
      </c>
      <c r="C10" s="55">
        <v>17987264407</v>
      </c>
      <c r="D10" s="54">
        <v>84973171507</v>
      </c>
      <c r="E10" s="19" t="s">
        <v>109</v>
      </c>
      <c r="F10" s="9">
        <v>27214</v>
      </c>
      <c r="G10" s="10" t="s">
        <v>110</v>
      </c>
      <c r="H10" s="11" t="s">
        <v>107</v>
      </c>
      <c r="I10" s="12" t="s">
        <v>70</v>
      </c>
      <c r="J10" s="13" t="s">
        <v>36</v>
      </c>
      <c r="K10" s="14">
        <v>3</v>
      </c>
      <c r="L10" s="8">
        <v>44345</v>
      </c>
      <c r="M10" s="9">
        <f t="shared" si="0"/>
        <v>44437</v>
      </c>
      <c r="N10" s="20"/>
    </row>
    <row r="11" spans="1:15" ht="25.5" customHeight="1" x14ac:dyDescent="0.4">
      <c r="A11" s="6" t="s">
        <v>13</v>
      </c>
      <c r="B11" s="7" t="s">
        <v>111</v>
      </c>
      <c r="C11" s="55">
        <v>11399762575</v>
      </c>
      <c r="D11" s="54">
        <v>77993698575</v>
      </c>
      <c r="E11" s="19" t="s">
        <v>112</v>
      </c>
      <c r="F11" s="9">
        <v>31715</v>
      </c>
      <c r="G11" s="10" t="s">
        <v>113</v>
      </c>
      <c r="H11" s="11" t="s">
        <v>50</v>
      </c>
      <c r="I11" s="12" t="s">
        <v>49</v>
      </c>
      <c r="J11" s="13" t="s">
        <v>34</v>
      </c>
      <c r="K11" s="14">
        <v>0</v>
      </c>
      <c r="L11" s="8">
        <v>44597</v>
      </c>
      <c r="M11" s="9" t="str">
        <f t="shared" si="0"/>
        <v>Não há data de término</v>
      </c>
      <c r="N11" s="20"/>
    </row>
    <row r="12" spans="1:15" ht="25.5" customHeight="1" x14ac:dyDescent="0.4">
      <c r="A12" s="6" t="s">
        <v>14</v>
      </c>
      <c r="B12" s="7" t="s">
        <v>114</v>
      </c>
      <c r="C12" s="55">
        <v>48557478232</v>
      </c>
      <c r="D12" s="54">
        <v>95973627241</v>
      </c>
      <c r="E12" s="19" t="s">
        <v>115</v>
      </c>
      <c r="F12" s="9">
        <v>35230</v>
      </c>
      <c r="G12" s="10" t="s">
        <v>116</v>
      </c>
      <c r="H12" s="11" t="s">
        <v>75</v>
      </c>
      <c r="I12" s="12" t="s">
        <v>74</v>
      </c>
      <c r="J12" s="13" t="s">
        <v>34</v>
      </c>
      <c r="K12" s="14">
        <v>0</v>
      </c>
      <c r="L12" s="8">
        <v>44467</v>
      </c>
      <c r="M12" s="9" t="str">
        <f t="shared" si="0"/>
        <v>Não há data de término</v>
      </c>
      <c r="N12" s="20"/>
    </row>
    <row r="13" spans="1:15" ht="25.5" customHeight="1" x14ac:dyDescent="0.4">
      <c r="A13" s="6" t="s">
        <v>15</v>
      </c>
      <c r="B13" s="7" t="s">
        <v>117</v>
      </c>
      <c r="C13" s="55">
        <v>13347289170</v>
      </c>
      <c r="D13" s="54">
        <v>61985298878</v>
      </c>
      <c r="E13" s="19" t="s">
        <v>118</v>
      </c>
      <c r="F13" s="9">
        <v>30268</v>
      </c>
      <c r="G13" s="10" t="s">
        <v>119</v>
      </c>
      <c r="H13" s="11" t="s">
        <v>53</v>
      </c>
      <c r="I13" s="12" t="s">
        <v>52</v>
      </c>
      <c r="J13" s="13" t="s">
        <v>38</v>
      </c>
      <c r="K13" s="14">
        <v>12</v>
      </c>
      <c r="L13" s="8">
        <v>44313</v>
      </c>
      <c r="M13" s="9">
        <f t="shared" si="0"/>
        <v>44678</v>
      </c>
      <c r="N13" s="20"/>
    </row>
    <row r="14" spans="1:15" ht="25.5" customHeight="1" x14ac:dyDescent="0.4">
      <c r="A14" s="6" t="s">
        <v>16</v>
      </c>
      <c r="B14" s="7" t="s">
        <v>121</v>
      </c>
      <c r="C14" s="55">
        <v>52671687850</v>
      </c>
      <c r="D14" s="54">
        <v>11971894418</v>
      </c>
      <c r="E14" s="19" t="s">
        <v>122</v>
      </c>
      <c r="F14" s="9">
        <v>28233</v>
      </c>
      <c r="G14" s="10" t="s">
        <v>120</v>
      </c>
      <c r="H14" s="11" t="s">
        <v>78</v>
      </c>
      <c r="I14" s="12" t="s">
        <v>77</v>
      </c>
      <c r="J14" s="13" t="s">
        <v>37</v>
      </c>
      <c r="K14" s="14">
        <v>6</v>
      </c>
      <c r="L14" s="8">
        <v>44446</v>
      </c>
      <c r="M14" s="9">
        <f t="shared" si="0"/>
        <v>44627</v>
      </c>
      <c r="N14" s="20"/>
    </row>
    <row r="15" spans="1:15" ht="25.5" customHeight="1" x14ac:dyDescent="0.4">
      <c r="A15" s="6" t="s">
        <v>17</v>
      </c>
      <c r="B15" s="7" t="s">
        <v>123</v>
      </c>
      <c r="C15" s="55" t="s">
        <v>231</v>
      </c>
      <c r="D15" s="54">
        <v>83992768371</v>
      </c>
      <c r="E15" s="19" t="s">
        <v>124</v>
      </c>
      <c r="F15" s="9">
        <v>36653</v>
      </c>
      <c r="G15" s="10" t="s">
        <v>125</v>
      </c>
      <c r="H15" s="11" t="s">
        <v>65</v>
      </c>
      <c r="I15" s="12" t="s">
        <v>64</v>
      </c>
      <c r="J15" s="13" t="s">
        <v>36</v>
      </c>
      <c r="K15" s="14">
        <v>3</v>
      </c>
      <c r="L15" s="8">
        <v>44675</v>
      </c>
      <c r="M15" s="9">
        <f t="shared" si="0"/>
        <v>44766</v>
      </c>
      <c r="N15" s="20"/>
    </row>
    <row r="16" spans="1:15" ht="25.5" customHeight="1" x14ac:dyDescent="0.4">
      <c r="A16" s="6" t="s">
        <v>18</v>
      </c>
      <c r="B16" s="7" t="s">
        <v>126</v>
      </c>
      <c r="C16" s="55" t="s">
        <v>230</v>
      </c>
      <c r="D16" s="54">
        <v>92982457725</v>
      </c>
      <c r="E16" s="19" t="s">
        <v>127</v>
      </c>
      <c r="F16" s="9">
        <v>31913</v>
      </c>
      <c r="G16" s="10" t="s">
        <v>128</v>
      </c>
      <c r="H16" s="11" t="s">
        <v>48</v>
      </c>
      <c r="I16" s="12" t="s">
        <v>47</v>
      </c>
      <c r="J16" s="13" t="s">
        <v>34</v>
      </c>
      <c r="K16" s="14">
        <v>0</v>
      </c>
      <c r="L16" s="8">
        <v>44359</v>
      </c>
      <c r="M16" s="9" t="str">
        <f t="shared" si="0"/>
        <v>Não há data de término</v>
      </c>
      <c r="N16" s="20"/>
      <c r="O16" s="3"/>
    </row>
    <row r="17" spans="1:15" ht="25.5" customHeight="1" x14ac:dyDescent="0.4">
      <c r="A17" s="6" t="s">
        <v>19</v>
      </c>
      <c r="B17" s="7" t="s">
        <v>129</v>
      </c>
      <c r="C17" s="55">
        <v>66179628696</v>
      </c>
      <c r="D17" s="54">
        <v>35984793270</v>
      </c>
      <c r="E17" s="19" t="s">
        <v>130</v>
      </c>
      <c r="F17" s="9">
        <v>23990</v>
      </c>
      <c r="G17" s="10" t="s">
        <v>132</v>
      </c>
      <c r="H17" s="11" t="s">
        <v>131</v>
      </c>
      <c r="I17" s="12" t="s">
        <v>62</v>
      </c>
      <c r="J17" s="13" t="s">
        <v>39</v>
      </c>
      <c r="K17" s="14">
        <v>12</v>
      </c>
      <c r="L17" s="8">
        <v>44642</v>
      </c>
      <c r="M17" s="9">
        <f t="shared" si="0"/>
        <v>45007</v>
      </c>
      <c r="N17" s="20"/>
      <c r="O17" s="3"/>
    </row>
    <row r="18" spans="1:15" ht="25.5" customHeight="1" x14ac:dyDescent="0.4">
      <c r="A18" s="6" t="s">
        <v>20</v>
      </c>
      <c r="B18" s="7" t="s">
        <v>133</v>
      </c>
      <c r="C18" s="55">
        <v>59658636594</v>
      </c>
      <c r="D18" s="54">
        <v>75975781681</v>
      </c>
      <c r="E18" s="19" t="s">
        <v>135</v>
      </c>
      <c r="F18" s="9">
        <v>35941</v>
      </c>
      <c r="G18" s="10" t="s">
        <v>134</v>
      </c>
      <c r="H18" s="11" t="s">
        <v>50</v>
      </c>
      <c r="I18" s="12" t="s">
        <v>49</v>
      </c>
      <c r="J18" s="13" t="s">
        <v>34</v>
      </c>
      <c r="K18" s="14">
        <v>0</v>
      </c>
      <c r="L18" s="8">
        <v>44306</v>
      </c>
      <c r="M18" s="9" t="str">
        <f t="shared" si="0"/>
        <v>Não há data de término</v>
      </c>
      <c r="N18" s="20"/>
      <c r="O18" s="3"/>
    </row>
    <row r="19" spans="1:15" ht="25.5" customHeight="1" x14ac:dyDescent="0.4">
      <c r="A19" s="6" t="s">
        <v>21</v>
      </c>
      <c r="B19" s="7" t="s">
        <v>136</v>
      </c>
      <c r="C19" s="55">
        <v>45826820730</v>
      </c>
      <c r="D19" s="54">
        <v>28984881715</v>
      </c>
      <c r="E19" s="19" t="s">
        <v>138</v>
      </c>
      <c r="F19" s="9">
        <v>31111</v>
      </c>
      <c r="G19" s="10" t="s">
        <v>137</v>
      </c>
      <c r="H19" s="11" t="s">
        <v>55</v>
      </c>
      <c r="I19" s="12" t="s">
        <v>54</v>
      </c>
      <c r="J19" s="13" t="s">
        <v>36</v>
      </c>
      <c r="K19" s="14">
        <v>3</v>
      </c>
      <c r="L19" s="8">
        <v>44208</v>
      </c>
      <c r="M19" s="9">
        <f t="shared" si="0"/>
        <v>44298</v>
      </c>
      <c r="N19" s="20"/>
      <c r="O19" s="3"/>
    </row>
    <row r="20" spans="1:15" ht="25.5" customHeight="1" x14ac:dyDescent="0.4">
      <c r="A20" s="6" t="s">
        <v>22</v>
      </c>
      <c r="B20" s="7" t="s">
        <v>139</v>
      </c>
      <c r="C20" s="55">
        <v>83155220350</v>
      </c>
      <c r="D20" s="54">
        <v>89988640785</v>
      </c>
      <c r="E20" s="19" t="s">
        <v>142</v>
      </c>
      <c r="F20" s="9">
        <v>34805</v>
      </c>
      <c r="G20" s="10" t="s">
        <v>140</v>
      </c>
      <c r="H20" s="11" t="s">
        <v>141</v>
      </c>
      <c r="I20" s="12" t="s">
        <v>68</v>
      </c>
      <c r="J20" s="13" t="s">
        <v>37</v>
      </c>
      <c r="K20" s="14">
        <v>6</v>
      </c>
      <c r="L20" s="8">
        <v>44388</v>
      </c>
      <c r="M20" s="9">
        <f t="shared" si="0"/>
        <v>44572</v>
      </c>
      <c r="N20" s="20"/>
      <c r="O20" s="3"/>
    </row>
    <row r="21" spans="1:15" ht="25.5" customHeight="1" x14ac:dyDescent="0.4">
      <c r="A21" s="6" t="s">
        <v>23</v>
      </c>
      <c r="B21" s="7" t="s">
        <v>143</v>
      </c>
      <c r="C21" s="55" t="s">
        <v>232</v>
      </c>
      <c r="D21" s="54">
        <v>69987631647</v>
      </c>
      <c r="E21" s="19" t="s">
        <v>146</v>
      </c>
      <c r="F21" s="9">
        <v>36274</v>
      </c>
      <c r="G21" s="10" t="s">
        <v>144</v>
      </c>
      <c r="H21" s="11" t="s">
        <v>145</v>
      </c>
      <c r="I21" s="12" t="s">
        <v>73</v>
      </c>
      <c r="J21" s="13" t="s">
        <v>35</v>
      </c>
      <c r="K21" s="14">
        <v>12</v>
      </c>
      <c r="L21" s="8">
        <v>44595</v>
      </c>
      <c r="M21" s="9">
        <f t="shared" si="0"/>
        <v>44960</v>
      </c>
      <c r="N21" s="20"/>
      <c r="O21" s="3"/>
    </row>
    <row r="22" spans="1:15" ht="25.5" customHeight="1" x14ac:dyDescent="0.4">
      <c r="A22" s="6" t="s">
        <v>24</v>
      </c>
      <c r="B22" s="7" t="s">
        <v>147</v>
      </c>
      <c r="C22" s="55">
        <v>92253946320</v>
      </c>
      <c r="D22" s="54">
        <v>99983717624</v>
      </c>
      <c r="E22" s="19" t="s">
        <v>150</v>
      </c>
      <c r="F22" s="9">
        <v>33766</v>
      </c>
      <c r="G22" s="10" t="s">
        <v>148</v>
      </c>
      <c r="H22" s="11" t="s">
        <v>149</v>
      </c>
      <c r="I22" s="12" t="s">
        <v>58</v>
      </c>
      <c r="J22" s="13" t="s">
        <v>34</v>
      </c>
      <c r="K22" s="14">
        <v>0</v>
      </c>
      <c r="L22" s="8">
        <v>44415</v>
      </c>
      <c r="M22" s="9" t="str">
        <f t="shared" si="0"/>
        <v>Não há data de término</v>
      </c>
      <c r="N22" s="20"/>
      <c r="O22" s="3"/>
    </row>
    <row r="23" spans="1:15" ht="25.5" customHeight="1" x14ac:dyDescent="0.4">
      <c r="A23" s="6" t="s">
        <v>25</v>
      </c>
      <c r="B23" s="7" t="s">
        <v>151</v>
      </c>
      <c r="C23" s="55">
        <v>28540682540</v>
      </c>
      <c r="D23" s="54">
        <v>79969311417</v>
      </c>
      <c r="E23" s="19" t="s">
        <v>154</v>
      </c>
      <c r="F23" s="9">
        <v>33553</v>
      </c>
      <c r="G23" s="10" t="s">
        <v>152</v>
      </c>
      <c r="H23" s="11" t="s">
        <v>153</v>
      </c>
      <c r="I23" s="12" t="s">
        <v>79</v>
      </c>
      <c r="J23" s="13" t="s">
        <v>37</v>
      </c>
      <c r="K23" s="14">
        <v>6</v>
      </c>
      <c r="L23" s="8">
        <v>44371</v>
      </c>
      <c r="M23" s="9">
        <f t="shared" si="0"/>
        <v>44554</v>
      </c>
      <c r="N23" s="20"/>
      <c r="O23" s="3"/>
    </row>
    <row r="24" spans="1:15" ht="25.5" customHeight="1" x14ac:dyDescent="0.4">
      <c r="A24" s="6" t="s">
        <v>26</v>
      </c>
      <c r="B24" s="7" t="s">
        <v>155</v>
      </c>
      <c r="C24" s="55">
        <v>14688387920</v>
      </c>
      <c r="D24" s="54">
        <v>47967938681</v>
      </c>
      <c r="E24" s="19" t="s">
        <v>158</v>
      </c>
      <c r="F24" s="9">
        <v>30151</v>
      </c>
      <c r="G24" s="10" t="s">
        <v>156</v>
      </c>
      <c r="H24" s="11" t="s">
        <v>157</v>
      </c>
      <c r="I24" s="12" t="s">
        <v>76</v>
      </c>
      <c r="J24" s="13" t="s">
        <v>36</v>
      </c>
      <c r="K24" s="14">
        <v>3</v>
      </c>
      <c r="L24" s="8">
        <v>44625</v>
      </c>
      <c r="M24" s="9">
        <f t="shared" si="0"/>
        <v>44717</v>
      </c>
      <c r="N24" s="20"/>
      <c r="O24" s="3"/>
    </row>
    <row r="25" spans="1:15" ht="25.5" customHeight="1" x14ac:dyDescent="0.4">
      <c r="A25" s="6" t="s">
        <v>27</v>
      </c>
      <c r="B25" s="7" t="s">
        <v>159</v>
      </c>
      <c r="C25" s="55">
        <v>85853587005</v>
      </c>
      <c r="D25" s="54">
        <v>51967207543</v>
      </c>
      <c r="E25" s="19" t="s">
        <v>160</v>
      </c>
      <c r="F25" s="9">
        <v>34387</v>
      </c>
      <c r="G25" s="10" t="s">
        <v>161</v>
      </c>
      <c r="H25" s="11" t="s">
        <v>162</v>
      </c>
      <c r="I25" s="12" t="s">
        <v>72</v>
      </c>
      <c r="J25" s="13" t="s">
        <v>37</v>
      </c>
      <c r="K25" s="14">
        <v>6</v>
      </c>
      <c r="L25" s="8">
        <v>44464</v>
      </c>
      <c r="M25" s="9">
        <f t="shared" si="0"/>
        <v>44645</v>
      </c>
      <c r="N25" s="20"/>
      <c r="O25" s="3"/>
    </row>
    <row r="26" spans="1:15" ht="25.5" customHeight="1" x14ac:dyDescent="0.4">
      <c r="A26" s="6" t="s">
        <v>166</v>
      </c>
      <c r="B26" s="7" t="s">
        <v>163</v>
      </c>
      <c r="C26" s="55">
        <v>78457468006</v>
      </c>
      <c r="D26" s="54">
        <v>15326584727</v>
      </c>
      <c r="E26" s="19" t="s">
        <v>167</v>
      </c>
      <c r="F26" s="9">
        <v>41017</v>
      </c>
      <c r="G26" s="10" t="s">
        <v>164</v>
      </c>
      <c r="H26" s="11" t="s">
        <v>165</v>
      </c>
      <c r="I26" s="12" t="s">
        <v>72</v>
      </c>
      <c r="J26" s="13" t="s">
        <v>38</v>
      </c>
      <c r="K26" s="14">
        <v>12</v>
      </c>
      <c r="L26" s="8">
        <v>44762</v>
      </c>
      <c r="M26" s="9">
        <f t="shared" si="0"/>
        <v>45127</v>
      </c>
      <c r="N26" s="20"/>
    </row>
    <row r="27" spans="1:15" ht="25.5" customHeight="1" x14ac:dyDescent="0.4">
      <c r="A27" s="6" t="s">
        <v>179</v>
      </c>
      <c r="B27" s="7" t="s">
        <v>173</v>
      </c>
      <c r="C27" s="55">
        <v>19877463415</v>
      </c>
      <c r="D27" s="54">
        <v>84973888967</v>
      </c>
      <c r="E27" s="19" t="s">
        <v>175</v>
      </c>
      <c r="F27" s="9">
        <v>26916</v>
      </c>
      <c r="G27" s="10" t="s">
        <v>174</v>
      </c>
      <c r="H27" s="11" t="s">
        <v>71</v>
      </c>
      <c r="I27" s="12" t="s">
        <v>70</v>
      </c>
      <c r="J27" s="13" t="s">
        <v>34</v>
      </c>
      <c r="K27" s="14">
        <v>0</v>
      </c>
      <c r="L27" s="8">
        <v>44368</v>
      </c>
      <c r="M27" s="9" t="str">
        <f>IF(K27=0,"Não há data de término",EDATE(L27,K27))</f>
        <v>Não há data de término</v>
      </c>
      <c r="N27" s="20"/>
    </row>
    <row r="28" spans="1:15" ht="24" x14ac:dyDescent="0.4">
      <c r="A28" s="6" t="s">
        <v>180</v>
      </c>
      <c r="B28" s="7" t="s">
        <v>186</v>
      </c>
      <c r="C28" s="55">
        <v>12663431214</v>
      </c>
      <c r="D28" s="54">
        <v>95996727861</v>
      </c>
      <c r="E28" s="19" t="s">
        <v>188</v>
      </c>
      <c r="F28" s="9">
        <v>27091</v>
      </c>
      <c r="G28" s="10" t="s">
        <v>187</v>
      </c>
      <c r="H28" s="11" t="s">
        <v>75</v>
      </c>
      <c r="I28" s="12" t="s">
        <v>74</v>
      </c>
      <c r="J28" s="13" t="s">
        <v>34</v>
      </c>
      <c r="K28" s="14">
        <v>0</v>
      </c>
      <c r="L28" s="8">
        <v>44622</v>
      </c>
      <c r="M28" s="9" t="str">
        <f t="shared" ref="M28:M36" si="1">IF(K28=0,"Não há data de término",EDATE(L28,K28))</f>
        <v>Não há data de término</v>
      </c>
      <c r="N28" s="20"/>
    </row>
    <row r="29" spans="1:15" ht="24" x14ac:dyDescent="0.4">
      <c r="A29" s="6" t="s">
        <v>181</v>
      </c>
      <c r="B29" s="7" t="s">
        <v>189</v>
      </c>
      <c r="C29" s="55">
        <v>36419055245</v>
      </c>
      <c r="D29" s="54">
        <v>94999822876</v>
      </c>
      <c r="E29" s="19" t="s">
        <v>190</v>
      </c>
      <c r="F29" s="9">
        <v>41776</v>
      </c>
      <c r="G29" s="10" t="s">
        <v>191</v>
      </c>
      <c r="H29" s="11" t="s">
        <v>192</v>
      </c>
      <c r="I29" s="12" t="s">
        <v>63</v>
      </c>
      <c r="J29" s="13" t="s">
        <v>39</v>
      </c>
      <c r="K29" s="14">
        <v>12</v>
      </c>
      <c r="L29" s="8">
        <v>44643</v>
      </c>
      <c r="M29" s="9">
        <f t="shared" si="1"/>
        <v>45008</v>
      </c>
      <c r="N29" s="20"/>
    </row>
    <row r="30" spans="1:15" ht="24" x14ac:dyDescent="0.4">
      <c r="A30" s="6" t="s">
        <v>182</v>
      </c>
      <c r="B30" s="7" t="s">
        <v>193</v>
      </c>
      <c r="C30" s="55">
        <v>63930858606</v>
      </c>
      <c r="D30" s="54">
        <v>31985183846</v>
      </c>
      <c r="E30" s="19" t="s">
        <v>196</v>
      </c>
      <c r="F30" s="9">
        <v>38116</v>
      </c>
      <c r="G30" s="10" t="s">
        <v>194</v>
      </c>
      <c r="H30" s="11" t="s">
        <v>195</v>
      </c>
      <c r="I30" s="12" t="s">
        <v>62</v>
      </c>
      <c r="J30" s="13" t="s">
        <v>38</v>
      </c>
      <c r="K30" s="14">
        <v>12</v>
      </c>
      <c r="L30" s="8">
        <v>44444</v>
      </c>
      <c r="M30" s="9">
        <f t="shared" si="1"/>
        <v>44809</v>
      </c>
      <c r="N30" s="20"/>
    </row>
    <row r="31" spans="1:15" ht="24" x14ac:dyDescent="0.4">
      <c r="A31" s="6" t="s">
        <v>183</v>
      </c>
      <c r="B31" s="7" t="s">
        <v>197</v>
      </c>
      <c r="C31" s="55">
        <v>82664591185</v>
      </c>
      <c r="D31" s="54">
        <v>67993546516</v>
      </c>
      <c r="E31" s="19" t="s">
        <v>198</v>
      </c>
      <c r="F31" s="9">
        <v>33024</v>
      </c>
      <c r="G31" s="10" t="s">
        <v>199</v>
      </c>
      <c r="H31" s="11" t="s">
        <v>61</v>
      </c>
      <c r="I31" s="12" t="s">
        <v>60</v>
      </c>
      <c r="J31" s="13" t="s">
        <v>36</v>
      </c>
      <c r="K31" s="14">
        <v>3</v>
      </c>
      <c r="L31" s="8">
        <v>44581</v>
      </c>
      <c r="M31" s="9">
        <f t="shared" si="1"/>
        <v>44671</v>
      </c>
      <c r="N31" s="20"/>
    </row>
    <row r="32" spans="1:15" ht="24" x14ac:dyDescent="0.4">
      <c r="A32" s="6" t="s">
        <v>184</v>
      </c>
      <c r="B32" s="7" t="s">
        <v>200</v>
      </c>
      <c r="C32" s="55">
        <v>62854345142</v>
      </c>
      <c r="D32" s="54">
        <v>62986219175</v>
      </c>
      <c r="E32" s="19" t="s">
        <v>202</v>
      </c>
      <c r="F32" s="9">
        <v>30331</v>
      </c>
      <c r="G32" s="10" t="s">
        <v>201</v>
      </c>
      <c r="H32" s="11" t="s">
        <v>57</v>
      </c>
      <c r="I32" s="12" t="s">
        <v>56</v>
      </c>
      <c r="J32" s="13" t="s">
        <v>38</v>
      </c>
      <c r="K32" s="14">
        <v>12</v>
      </c>
      <c r="L32" s="8">
        <v>44611</v>
      </c>
      <c r="M32" s="9">
        <f t="shared" si="1"/>
        <v>44976</v>
      </c>
      <c r="N32" s="20"/>
    </row>
    <row r="33" spans="1:14" ht="24" x14ac:dyDescent="0.4">
      <c r="A33" s="6" t="s">
        <v>185</v>
      </c>
      <c r="B33" s="7" t="s">
        <v>203</v>
      </c>
      <c r="C33" s="55">
        <v>10354546376</v>
      </c>
      <c r="D33" s="54">
        <v>85997818321</v>
      </c>
      <c r="E33" s="19" t="s">
        <v>204</v>
      </c>
      <c r="F33" s="9">
        <v>32591</v>
      </c>
      <c r="G33" s="10" t="s">
        <v>206</v>
      </c>
      <c r="H33" s="11" t="s">
        <v>205</v>
      </c>
      <c r="I33" s="12" t="s">
        <v>51</v>
      </c>
      <c r="J33" s="13" t="s">
        <v>37</v>
      </c>
      <c r="K33" s="14">
        <v>6</v>
      </c>
      <c r="L33" s="8">
        <v>44577</v>
      </c>
      <c r="M33" s="9">
        <f t="shared" si="1"/>
        <v>44758</v>
      </c>
      <c r="N33" s="20"/>
    </row>
    <row r="34" spans="1:14" ht="24" x14ac:dyDescent="0.4">
      <c r="A34" s="6" t="s">
        <v>176</v>
      </c>
      <c r="B34" s="7" t="s">
        <v>207</v>
      </c>
      <c r="C34" s="55">
        <v>95732311238</v>
      </c>
      <c r="D34" s="54">
        <v>96979318767</v>
      </c>
      <c r="E34" s="19" t="s">
        <v>210</v>
      </c>
      <c r="F34" s="9">
        <v>37471</v>
      </c>
      <c r="G34" s="10" t="s">
        <v>208</v>
      </c>
      <c r="H34" s="11" t="s">
        <v>209</v>
      </c>
      <c r="I34" s="12" t="s">
        <v>45</v>
      </c>
      <c r="J34" s="13" t="s">
        <v>34</v>
      </c>
      <c r="K34" s="14">
        <v>0</v>
      </c>
      <c r="L34" s="8">
        <v>44244</v>
      </c>
      <c r="M34" s="9" t="str">
        <f t="shared" si="1"/>
        <v>Não há data de término</v>
      </c>
      <c r="N34" s="20"/>
    </row>
    <row r="35" spans="1:14" ht="24" x14ac:dyDescent="0.4">
      <c r="A35" s="6" t="s">
        <v>177</v>
      </c>
      <c r="B35" s="7" t="s">
        <v>211</v>
      </c>
      <c r="C35" s="55">
        <v>36342692432</v>
      </c>
      <c r="D35" s="54">
        <v>82971743590</v>
      </c>
      <c r="E35" s="19" t="s">
        <v>213</v>
      </c>
      <c r="F35" s="9">
        <v>26891</v>
      </c>
      <c r="G35" s="10" t="s">
        <v>212</v>
      </c>
      <c r="H35" s="11" t="s">
        <v>44</v>
      </c>
      <c r="I35" s="12" t="s">
        <v>43</v>
      </c>
      <c r="J35" s="13" t="s">
        <v>37</v>
      </c>
      <c r="K35" s="14">
        <v>6</v>
      </c>
      <c r="L35" s="8">
        <v>44587</v>
      </c>
      <c r="M35" s="9">
        <f t="shared" si="1"/>
        <v>44768</v>
      </c>
      <c r="N35" s="20"/>
    </row>
    <row r="36" spans="1:14" ht="24" x14ac:dyDescent="0.4">
      <c r="A36" s="6" t="s">
        <v>178</v>
      </c>
      <c r="B36" s="7" t="s">
        <v>214</v>
      </c>
      <c r="C36" s="55">
        <v>46276567264</v>
      </c>
      <c r="D36" s="54">
        <v>68997559438</v>
      </c>
      <c r="E36" s="19" t="s">
        <v>215</v>
      </c>
      <c r="F36" s="9">
        <v>28380</v>
      </c>
      <c r="G36" s="10" t="s">
        <v>216</v>
      </c>
      <c r="H36" s="11" t="s">
        <v>42</v>
      </c>
      <c r="I36" s="12" t="s">
        <v>41</v>
      </c>
      <c r="J36" s="13" t="s">
        <v>37</v>
      </c>
      <c r="K36" s="14">
        <v>6</v>
      </c>
      <c r="L36" s="8">
        <v>44325</v>
      </c>
      <c r="M36" s="9">
        <f t="shared" si="1"/>
        <v>44509</v>
      </c>
      <c r="N36" s="20"/>
    </row>
    <row r="37" spans="1:14" ht="14.25" customHeight="1" x14ac:dyDescent="0.25">
      <c r="A37" s="21"/>
      <c r="B37" s="21"/>
      <c r="C37" s="22"/>
      <c r="D37" s="21"/>
      <c r="E37" s="21"/>
      <c r="F37" s="22"/>
      <c r="G37" s="21"/>
      <c r="H37" s="21"/>
      <c r="I37" s="21"/>
      <c r="J37" s="21"/>
      <c r="K37" s="21"/>
      <c r="L37" s="21"/>
      <c r="M37" s="22"/>
      <c r="N37" s="20"/>
    </row>
    <row r="38" spans="1:14" ht="21" x14ac:dyDescent="0.25">
      <c r="A38" s="3"/>
      <c r="B38" s="3"/>
      <c r="C38" s="2"/>
      <c r="D38" s="3"/>
      <c r="E38" s="3"/>
      <c r="F38" s="2"/>
      <c r="G38" s="3"/>
      <c r="H38" s="3"/>
      <c r="I38" s="3"/>
      <c r="J38" s="3"/>
      <c r="K38" s="3"/>
      <c r="L38" s="3"/>
      <c r="M38" s="2"/>
    </row>
    <row r="39" spans="1:14" ht="21" x14ac:dyDescent="0.25">
      <c r="A39" s="3"/>
      <c r="B39" s="3"/>
      <c r="C39" s="2"/>
      <c r="D39" s="3"/>
      <c r="E39" s="3"/>
      <c r="F39" s="2"/>
      <c r="G39" s="3"/>
      <c r="H39" s="3"/>
      <c r="I39" s="3"/>
      <c r="J39" s="3"/>
      <c r="K39" s="3"/>
      <c r="L39" s="3"/>
      <c r="M39" s="2"/>
    </row>
    <row r="40" spans="1:14" ht="21" x14ac:dyDescent="0.25">
      <c r="A40" s="3"/>
      <c r="B40" s="3"/>
      <c r="C40" s="2"/>
      <c r="D40" s="3"/>
      <c r="E40" s="3"/>
      <c r="F40" s="2"/>
      <c r="G40" s="3"/>
      <c r="H40" s="3"/>
      <c r="I40" s="3"/>
      <c r="J40" s="3"/>
      <c r="K40" s="3"/>
      <c r="L40" s="3"/>
      <c r="M40" s="2"/>
    </row>
    <row r="41" spans="1:14" ht="21" x14ac:dyDescent="0.25">
      <c r="A41" s="3"/>
      <c r="B41" s="3"/>
      <c r="C41" s="2"/>
      <c r="D41" s="3"/>
      <c r="E41" s="3"/>
      <c r="F41" s="2"/>
      <c r="G41" s="3"/>
      <c r="H41" s="3"/>
      <c r="I41" s="3"/>
      <c r="J41" s="3"/>
      <c r="K41" s="3"/>
      <c r="L41" s="3"/>
      <c r="M41" s="2"/>
    </row>
    <row r="42" spans="1:14" ht="21" x14ac:dyDescent="0.25">
      <c r="A42" s="3"/>
      <c r="B42" s="3"/>
      <c r="C42" s="2"/>
      <c r="D42" s="3"/>
      <c r="E42" s="3"/>
      <c r="F42" s="2"/>
      <c r="G42" s="3"/>
      <c r="H42" s="3"/>
      <c r="I42" s="3"/>
      <c r="J42" s="3"/>
      <c r="K42" s="3"/>
      <c r="L42" s="3"/>
      <c r="M42" s="2"/>
    </row>
    <row r="43" spans="1:14" ht="21" x14ac:dyDescent="0.25">
      <c r="A43" s="3"/>
      <c r="B43" s="3"/>
      <c r="C43" s="2"/>
      <c r="D43" s="3"/>
      <c r="E43" s="3"/>
      <c r="F43" s="2"/>
      <c r="G43" s="3"/>
      <c r="H43" s="3"/>
      <c r="I43" s="3"/>
      <c r="J43" s="3"/>
      <c r="K43" s="3"/>
      <c r="L43" s="3"/>
      <c r="M43" s="2"/>
    </row>
    <row r="44" spans="1:14" ht="21" x14ac:dyDescent="0.25">
      <c r="A44" s="3"/>
      <c r="B44" s="3"/>
      <c r="C44" s="2"/>
      <c r="D44" s="3"/>
      <c r="E44" s="3"/>
      <c r="F44" s="2"/>
      <c r="G44" s="3"/>
      <c r="H44" s="3"/>
      <c r="I44" s="3"/>
      <c r="J44" s="3"/>
      <c r="K44" s="3"/>
      <c r="L44" s="3"/>
      <c r="M44" s="2"/>
    </row>
    <row r="45" spans="1:14" ht="21" x14ac:dyDescent="0.25">
      <c r="A45" s="3"/>
      <c r="B45" s="3"/>
      <c r="C45" s="2"/>
      <c r="D45" s="3"/>
      <c r="E45" s="3"/>
      <c r="F45" s="2"/>
      <c r="G45" s="3"/>
      <c r="H45" s="3"/>
      <c r="I45" s="3"/>
      <c r="J45" s="3"/>
      <c r="K45" s="3"/>
      <c r="L45" s="3"/>
      <c r="M45" s="2"/>
    </row>
    <row r="46" spans="1:14" ht="21" x14ac:dyDescent="0.25">
      <c r="A46" s="4"/>
      <c r="B46" s="4"/>
      <c r="C46" s="5"/>
      <c r="D46" s="4"/>
      <c r="E46" s="4"/>
      <c r="F46" s="5"/>
      <c r="G46" s="4"/>
      <c r="H46" s="4"/>
      <c r="I46" s="4"/>
      <c r="J46" s="4"/>
      <c r="K46" s="4"/>
      <c r="L46" s="4"/>
      <c r="M46" s="5"/>
    </row>
  </sheetData>
  <mergeCells count="3">
    <mergeCell ref="A1:F1"/>
    <mergeCell ref="G1:I1"/>
    <mergeCell ref="J1:M1"/>
  </mergeCells>
  <conditionalFormatting sqref="A1:A1048576">
    <cfRule type="duplicateValues" dxfId="57" priority="8"/>
  </conditionalFormatting>
  <conditionalFormatting sqref="J1:J1048576">
    <cfRule type="containsText" dxfId="56" priority="2" operator="containsText" text="DEV PRO">
      <formula>NOT(ISERROR(SEARCH("DEV PRO",J1)))</formula>
    </cfRule>
    <cfRule type="containsText" dxfId="55" priority="3" operator="containsText" text="EMPRESARIAL">
      <formula>NOT(ISERROR(SEARCH("EMPRESARIAL",J1)))</formula>
    </cfRule>
    <cfRule type="containsText" dxfId="54" priority="4" operator="containsText" text="GRÁTIS">
      <formula>NOT(ISERROR(SEARCH("GRÁTIS",J1)))</formula>
    </cfRule>
    <cfRule type="containsText" dxfId="53" priority="5" operator="containsText" text="DEV TRIMESTRAL">
      <formula>NOT(ISERROR(SEARCH("DEV TRIMESTRAL",J1)))</formula>
    </cfRule>
    <cfRule type="containsText" dxfId="52" priority="6" operator="containsText" text="DEV ANUAL">
      <formula>NOT(ISERROR(SEARCH("DEV ANUAL",J1)))</formula>
    </cfRule>
    <cfRule type="containsText" dxfId="51" priority="7" operator="containsText" text="DEV SEMESTRAL">
      <formula>NOT(ISERROR(SEARCH("DEV SEMESTRAL",J1)))</formula>
    </cfRule>
  </conditionalFormatting>
  <pageMargins left="0.511811024" right="0.511811024" top="0.78740157499999996" bottom="0.78740157499999996" header="0.31496062000000002" footer="0.31496062000000002"/>
  <pageSetup orientation="portrait" r:id="rId1"/>
  <picture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errorTitle="Plano Inválido" error="Somente planos válidos neste campo!" promptTitle="Plano:" prompt="Escolha qual plano vigente." xr:uid="{7BB62119-5800-498C-9519-91FF3F9852A0}">
          <x14:formula1>
            <xm:f>Insights!$B$3:$B$8</xm:f>
          </x14:formula1>
          <xm:sqref>J3:J34</xm:sqref>
        </x14:dataValidation>
        <x14:dataValidation type="list" showInputMessage="1" showErrorMessage="1" errorTitle="Plano Inválido" error="Somente planos válidos neste campo!" xr:uid="{3610EF5E-2AA1-40BC-9EF5-6DB9AB16049A}">
          <x14:formula1>
            <xm:f>Insights!$B$3:$B$8</xm:f>
          </x14:formula1>
          <xm:sqref>J35:J45</xm:sqref>
        </x14:dataValidation>
        <x14:dataValidation type="list" allowBlank="1" showInputMessage="1" showErrorMessage="1" xr:uid="{C4B7CB25-9C66-41A1-A4CA-C79CC7C2AA5E}">
          <x14:formula1>
            <xm:f>Insights!$F$3:$F$29</xm:f>
          </x14:formula1>
          <xm:sqref>I3:I36</xm:sqref>
        </x14:dataValidation>
        <x14:dataValidation type="list" allowBlank="1" showInputMessage="1" showErrorMessage="1" errorTitle="Duração Inválida!" error="Por favor, insira 0, 3, 6 ou 12." promptTitle="Duração:" prompt="Somente tempos de planos válidos" xr:uid="{DCF6B880-C45D-4019-854B-BBF2478094E4}">
          <x14:formula1>
            <xm:f>Insights!$B$12:$B$15</xm:f>
          </x14:formula1>
          <xm:sqref>K31:K36 K3:K29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E3655-75E4-496F-A3FC-BA0C4675F307}">
  <dimension ref="A1:AL105"/>
  <sheetViews>
    <sheetView showGridLines="0" zoomScale="85" zoomScaleNormal="85" workbookViewId="0">
      <selection activeCell="AL26" sqref="AL26"/>
    </sheetView>
  </sheetViews>
  <sheetFormatPr defaultRowHeight="15" x14ac:dyDescent="0.25"/>
  <cols>
    <col min="1" max="1" width="7" customWidth="1"/>
    <col min="2" max="2" width="36" customWidth="1"/>
    <col min="3" max="3" width="3.140625" customWidth="1"/>
    <col min="4" max="4" width="1.5703125" customWidth="1"/>
    <col min="5" max="5" width="2.42578125" customWidth="1"/>
    <col min="6" max="6" width="14.7109375" bestFit="1" customWidth="1"/>
    <col min="7" max="7" width="1.7109375" customWidth="1"/>
    <col min="8" max="34" width="4.85546875" customWidth="1"/>
    <col min="35" max="35" width="9.140625" customWidth="1"/>
    <col min="36" max="36" width="39.28515625" style="25" bestFit="1" customWidth="1"/>
    <col min="37" max="37" width="4.5703125" style="1" customWidth="1"/>
  </cols>
  <sheetData>
    <row r="1" spans="1:38" ht="6.75" customHeigh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38" s="24" customFormat="1" ht="21" customHeight="1" x14ac:dyDescent="0.35">
      <c r="A2" s="57" t="s">
        <v>227</v>
      </c>
      <c r="B2" s="40" t="s">
        <v>223</v>
      </c>
      <c r="C2" s="30"/>
      <c r="D2" s="30"/>
      <c r="E2" s="56" t="s">
        <v>222</v>
      </c>
      <c r="F2" s="35" t="s">
        <v>40</v>
      </c>
      <c r="G2" s="27"/>
      <c r="H2" s="34" t="s">
        <v>41</v>
      </c>
      <c r="I2" s="36" t="s">
        <v>43</v>
      </c>
      <c r="J2" s="34" t="s">
        <v>45</v>
      </c>
      <c r="K2" s="36" t="s">
        <v>47</v>
      </c>
      <c r="L2" s="34" t="s">
        <v>49</v>
      </c>
      <c r="M2" s="36" t="s">
        <v>51</v>
      </c>
      <c r="N2" s="34" t="s">
        <v>52</v>
      </c>
      <c r="O2" s="36" t="s">
        <v>54</v>
      </c>
      <c r="P2" s="34" t="s">
        <v>56</v>
      </c>
      <c r="Q2" s="36" t="s">
        <v>58</v>
      </c>
      <c r="R2" s="34" t="s">
        <v>59</v>
      </c>
      <c r="S2" s="36" t="s">
        <v>60</v>
      </c>
      <c r="T2" s="34" t="s">
        <v>62</v>
      </c>
      <c r="U2" s="36" t="s">
        <v>63</v>
      </c>
      <c r="V2" s="34" t="s">
        <v>64</v>
      </c>
      <c r="W2" s="36" t="s">
        <v>66</v>
      </c>
      <c r="X2" s="34" t="s">
        <v>67</v>
      </c>
      <c r="Y2" s="36" t="s">
        <v>68</v>
      </c>
      <c r="Z2" s="34" t="s">
        <v>69</v>
      </c>
      <c r="AA2" s="36" t="s">
        <v>70</v>
      </c>
      <c r="AB2" s="34" t="s">
        <v>72</v>
      </c>
      <c r="AC2" s="36" t="s">
        <v>73</v>
      </c>
      <c r="AD2" s="34" t="s">
        <v>74</v>
      </c>
      <c r="AE2" s="36" t="s">
        <v>76</v>
      </c>
      <c r="AF2" s="34" t="s">
        <v>77</v>
      </c>
      <c r="AG2" s="36" t="s">
        <v>79</v>
      </c>
      <c r="AH2" s="34" t="s">
        <v>80</v>
      </c>
      <c r="AJ2" s="48" t="s">
        <v>225</v>
      </c>
      <c r="AK2" s="52" t="s">
        <v>226</v>
      </c>
      <c r="AL2"/>
    </row>
    <row r="3" spans="1:38" ht="21.75" customHeight="1" x14ac:dyDescent="0.25">
      <c r="A3" s="57"/>
      <c r="B3" s="41" t="s">
        <v>36</v>
      </c>
      <c r="C3" s="31">
        <f>COUNTIF(Tabela8[Plano Atual],B3)</f>
        <v>7</v>
      </c>
      <c r="D3" s="23"/>
      <c r="E3" s="56"/>
      <c r="F3" s="34" t="s">
        <v>41</v>
      </c>
      <c r="G3" s="25"/>
      <c r="H3" s="28">
        <f>COUNTIF(Tabela8[Estado],H2)</f>
        <v>1</v>
      </c>
      <c r="I3" s="28">
        <f>COUNTIF(Tabela8[Estado],I2)</f>
        <v>2</v>
      </c>
      <c r="J3" s="28">
        <f>COUNTIF(Tabela8[Estado],J2)</f>
        <v>2</v>
      </c>
      <c r="K3" s="28">
        <f>COUNTIF(Tabela8[Estado],K2)</f>
        <v>1</v>
      </c>
      <c r="L3" s="28">
        <f>COUNTIF(Tabela8[Estado],L2)</f>
        <v>2</v>
      </c>
      <c r="M3" s="28">
        <f>COUNTIF(Tabela8[Estado],M2)</f>
        <v>1</v>
      </c>
      <c r="N3" s="28">
        <f>COUNTIF(Tabela8[Estado],N2)</f>
        <v>2</v>
      </c>
      <c r="O3" s="28">
        <f>COUNTIF(Tabela8[Estado],O2)</f>
        <v>1</v>
      </c>
      <c r="P3" s="28">
        <f>COUNTIF(Tabela8[Estado],P2)</f>
        <v>1</v>
      </c>
      <c r="Q3" s="28">
        <f>COUNTIF(Tabela8[Estado],Q2)</f>
        <v>1</v>
      </c>
      <c r="R3" s="28">
        <f>COUNTIF(Tabela8[Estado],R2)</f>
        <v>1</v>
      </c>
      <c r="S3" s="28">
        <f>COUNTIF(Tabela8[Estado],S2)</f>
        <v>1</v>
      </c>
      <c r="T3" s="28">
        <f>COUNTIF(Tabela8[Estado],T2)</f>
        <v>2</v>
      </c>
      <c r="U3" s="28">
        <f>COUNTIF(Tabela8[Estado],U2)</f>
        <v>1</v>
      </c>
      <c r="V3" s="28">
        <f>COUNTIF(Tabela8[Estado],V2)</f>
        <v>1</v>
      </c>
      <c r="W3" s="28">
        <f>COUNTIF(Tabela8[Estado],W2)</f>
        <v>1</v>
      </c>
      <c r="X3" s="28">
        <f>COUNTIF(Tabela8[Estado],X2)</f>
        <v>1</v>
      </c>
      <c r="Y3" s="28">
        <f>COUNTIF(Tabela8[Estado],Y2)</f>
        <v>1</v>
      </c>
      <c r="Z3" s="28">
        <f>COUNTIF(Tabela8[Estado],Z2)</f>
        <v>1</v>
      </c>
      <c r="AA3" s="28">
        <f>COUNTIF(Tabela8[Estado],AA2)</f>
        <v>2</v>
      </c>
      <c r="AB3" s="28">
        <f>COUNTIF(Tabela8[Estado],AB2)</f>
        <v>2</v>
      </c>
      <c r="AC3" s="28">
        <f>COUNTIF(Tabela8[Estado],AC2)</f>
        <v>1</v>
      </c>
      <c r="AD3" s="28">
        <f>COUNTIF(Tabela8[Estado],AD2)</f>
        <v>2</v>
      </c>
      <c r="AE3" s="28">
        <f>COUNTIF(Tabela8[Estado],AE2)</f>
        <v>1</v>
      </c>
      <c r="AF3" s="28">
        <f>COUNTIF(Tabela8[Estado],AF2)</f>
        <v>1</v>
      </c>
      <c r="AG3" s="28">
        <f>COUNTIF(Tabela8[Estado],AG2)</f>
        <v>1</v>
      </c>
      <c r="AH3" s="28">
        <f>COUNTIF(Tabela8[Estado],AH2)</f>
        <v>0</v>
      </c>
      <c r="AI3" s="49" t="s">
        <v>221</v>
      </c>
      <c r="AJ3" s="45" t="s">
        <v>173</v>
      </c>
      <c r="AK3" s="52"/>
    </row>
    <row r="4" spans="1:38" ht="21.75" customHeight="1" x14ac:dyDescent="0.25">
      <c r="A4" s="57"/>
      <c r="B4" s="42" t="s">
        <v>37</v>
      </c>
      <c r="C4" s="31">
        <f>COUNTIF(Tabela8[Plano Atual],B4)</f>
        <v>9</v>
      </c>
      <c r="D4" s="23"/>
      <c r="E4" s="56"/>
      <c r="F4" s="36" t="s">
        <v>43</v>
      </c>
      <c r="G4" s="25"/>
      <c r="H4" s="32"/>
      <c r="I4" s="33"/>
      <c r="J4" s="33"/>
      <c r="K4" s="33"/>
      <c r="L4" s="33"/>
      <c r="M4" s="33"/>
      <c r="N4" s="33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J4" s="46" t="s">
        <v>34</v>
      </c>
      <c r="AK4" s="52"/>
    </row>
    <row r="5" spans="1:38" ht="21.75" customHeight="1" x14ac:dyDescent="0.25">
      <c r="A5" s="57"/>
      <c r="B5" s="41" t="s">
        <v>38</v>
      </c>
      <c r="C5" s="31">
        <f>COUNTIF(Tabela8[Plano Atual],B5)</f>
        <v>4</v>
      </c>
      <c r="D5" s="23"/>
      <c r="E5" s="56"/>
      <c r="F5" s="34" t="s">
        <v>45</v>
      </c>
      <c r="G5" s="25"/>
      <c r="H5" s="26"/>
      <c r="I5" s="25"/>
      <c r="J5" s="25"/>
      <c r="K5" s="25"/>
      <c r="L5" s="25"/>
      <c r="M5" s="25"/>
      <c r="N5" s="25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J5" s="45" t="s">
        <v>82</v>
      </c>
      <c r="AK5" s="52"/>
    </row>
    <row r="6" spans="1:38" ht="21.75" customHeight="1" x14ac:dyDescent="0.25">
      <c r="A6" s="57"/>
      <c r="B6" s="42" t="s">
        <v>34</v>
      </c>
      <c r="C6" s="31">
        <f>COUNTIF(Tabela8[Plano Atual],B6)</f>
        <v>11</v>
      </c>
      <c r="D6" s="23"/>
      <c r="E6" s="56"/>
      <c r="F6" s="36" t="s">
        <v>47</v>
      </c>
      <c r="G6" s="25"/>
      <c r="H6" s="26"/>
      <c r="I6" s="25"/>
      <c r="J6" s="25"/>
      <c r="K6" s="25"/>
      <c r="L6" s="25"/>
      <c r="M6" s="25"/>
      <c r="N6" s="25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J6" s="46" t="s">
        <v>34</v>
      </c>
      <c r="AK6" s="52"/>
    </row>
    <row r="7" spans="1:38" ht="21.75" customHeight="1" x14ac:dyDescent="0.25">
      <c r="A7" s="57"/>
      <c r="B7" s="43" t="s">
        <v>39</v>
      </c>
      <c r="C7" s="31">
        <f>COUNTIF(Tabela8[Plano Atual],B7)</f>
        <v>2</v>
      </c>
      <c r="D7" s="23"/>
      <c r="E7" s="56"/>
      <c r="F7" s="34" t="s">
        <v>49</v>
      </c>
      <c r="G7" s="25"/>
      <c r="H7" s="26"/>
      <c r="I7" s="25"/>
      <c r="J7" s="25"/>
      <c r="K7" s="25"/>
      <c r="L7" s="25"/>
      <c r="M7" s="25"/>
      <c r="N7" s="25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J7" s="45" t="s">
        <v>186</v>
      </c>
      <c r="AK7" s="52"/>
    </row>
    <row r="8" spans="1:38" ht="21.75" customHeight="1" x14ac:dyDescent="0.25">
      <c r="A8" s="57"/>
      <c r="B8" s="41" t="s">
        <v>35</v>
      </c>
      <c r="C8" s="31">
        <f>COUNTIF(Tabela8[Plano Atual],B8)</f>
        <v>1</v>
      </c>
      <c r="D8" s="23"/>
      <c r="E8" s="56"/>
      <c r="F8" s="36" t="s">
        <v>51</v>
      </c>
      <c r="G8" s="25"/>
      <c r="H8" s="26"/>
      <c r="I8" s="25"/>
      <c r="J8" s="25"/>
      <c r="K8" s="25"/>
      <c r="L8" s="25"/>
      <c r="M8" s="25"/>
      <c r="N8" s="25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J8" s="46" t="s">
        <v>34</v>
      </c>
      <c r="AK8" s="52"/>
    </row>
    <row r="9" spans="1:38" ht="17.25" customHeight="1" x14ac:dyDescent="0.25">
      <c r="A9" s="57"/>
      <c r="B9" s="25"/>
      <c r="C9" s="1"/>
      <c r="D9" s="1"/>
      <c r="E9" s="56"/>
      <c r="F9" s="34" t="s">
        <v>52</v>
      </c>
      <c r="G9" s="25"/>
      <c r="H9" s="26"/>
      <c r="I9" s="25"/>
      <c r="J9" s="25"/>
      <c r="K9" s="25"/>
      <c r="L9" s="25"/>
      <c r="M9" s="25"/>
      <c r="N9" s="25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J9" s="45" t="s">
        <v>111</v>
      </c>
      <c r="AK9" s="52"/>
    </row>
    <row r="10" spans="1:38" ht="17.25" customHeight="1" x14ac:dyDescent="0.25">
      <c r="A10" s="57"/>
      <c r="B10" s="25"/>
      <c r="C10" s="1"/>
      <c r="D10" s="1"/>
      <c r="E10" s="56"/>
      <c r="F10" s="36" t="s">
        <v>54</v>
      </c>
      <c r="G10" s="25"/>
      <c r="H10" s="26"/>
      <c r="I10" s="25"/>
      <c r="J10" s="25"/>
      <c r="K10" s="25"/>
      <c r="L10" s="25"/>
      <c r="M10" s="25"/>
      <c r="N10" s="25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J10" s="46" t="s">
        <v>34</v>
      </c>
      <c r="AK10" s="52"/>
    </row>
    <row r="11" spans="1:38" ht="21.75" customHeight="1" x14ac:dyDescent="0.25">
      <c r="A11" s="57"/>
      <c r="B11" s="36" t="s">
        <v>224</v>
      </c>
      <c r="C11" s="1"/>
      <c r="D11" s="1"/>
      <c r="E11" s="56"/>
      <c r="F11" s="34" t="s">
        <v>56</v>
      </c>
      <c r="G11" s="25"/>
      <c r="H11" s="26"/>
      <c r="I11" s="25"/>
      <c r="J11" s="25"/>
      <c r="K11" s="25"/>
      <c r="L11" s="25"/>
      <c r="M11" s="25"/>
      <c r="N11" s="25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J11" s="45" t="s">
        <v>97</v>
      </c>
      <c r="AK11" s="52"/>
    </row>
    <row r="12" spans="1:38" ht="21.75" customHeight="1" x14ac:dyDescent="0.25">
      <c r="A12" s="57"/>
      <c r="B12" s="34">
        <v>0</v>
      </c>
      <c r="C12" s="1"/>
      <c r="D12" s="1"/>
      <c r="E12" s="56"/>
      <c r="F12" s="36" t="s">
        <v>58</v>
      </c>
      <c r="G12" s="25"/>
      <c r="H12" s="26"/>
      <c r="I12" s="25"/>
      <c r="J12" s="25"/>
      <c r="K12" s="25"/>
      <c r="L12" s="25"/>
      <c r="M12" s="25"/>
      <c r="N12" s="25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J12" s="46" t="s">
        <v>34</v>
      </c>
      <c r="AK12" s="52"/>
    </row>
    <row r="13" spans="1:38" ht="21.75" customHeight="1" x14ac:dyDescent="0.25">
      <c r="A13" s="57"/>
      <c r="B13" s="36">
        <v>3</v>
      </c>
      <c r="C13" s="1"/>
      <c r="D13" s="1"/>
      <c r="E13" s="56"/>
      <c r="F13" s="34" t="s">
        <v>59</v>
      </c>
      <c r="G13" s="25"/>
      <c r="H13" s="26"/>
      <c r="I13" s="25"/>
      <c r="J13" s="25"/>
      <c r="K13" s="25"/>
      <c r="L13" s="25"/>
      <c r="M13" s="25"/>
      <c r="N13" s="25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J13" s="45" t="s">
        <v>114</v>
      </c>
      <c r="AK13" s="52"/>
    </row>
    <row r="14" spans="1:38" ht="21.75" customHeight="1" x14ac:dyDescent="0.25">
      <c r="A14" s="57"/>
      <c r="B14" s="34">
        <v>6</v>
      </c>
      <c r="C14" s="1"/>
      <c r="D14" s="1"/>
      <c r="E14" s="56"/>
      <c r="F14" s="36" t="s">
        <v>60</v>
      </c>
      <c r="G14" s="25"/>
      <c r="H14" s="26"/>
      <c r="I14" s="25"/>
      <c r="J14" s="25"/>
      <c r="K14" s="25"/>
      <c r="L14" s="25"/>
      <c r="M14" s="25"/>
      <c r="N14" s="25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J14" s="46" t="s">
        <v>34</v>
      </c>
      <c r="AK14" s="52"/>
    </row>
    <row r="15" spans="1:38" ht="21.75" customHeight="1" x14ac:dyDescent="0.25">
      <c r="A15" s="57"/>
      <c r="B15" s="36">
        <v>12</v>
      </c>
      <c r="C15" s="1"/>
      <c r="D15" s="1"/>
      <c r="E15" s="56"/>
      <c r="F15" s="34" t="s">
        <v>62</v>
      </c>
      <c r="G15" s="25"/>
      <c r="H15" s="26"/>
      <c r="I15" s="25"/>
      <c r="J15" s="25"/>
      <c r="K15" s="25"/>
      <c r="L15" s="25"/>
      <c r="M15" s="25"/>
      <c r="N15" s="25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J15" s="45" t="s">
        <v>147</v>
      </c>
      <c r="AK15" s="52"/>
    </row>
    <row r="16" spans="1:38" ht="16.5" customHeight="1" x14ac:dyDescent="0.25">
      <c r="A16" s="53"/>
      <c r="B16" s="33"/>
      <c r="C16" s="1"/>
      <c r="D16" s="1"/>
      <c r="E16" s="56"/>
      <c r="F16" s="36" t="s">
        <v>63</v>
      </c>
      <c r="G16" s="25"/>
      <c r="H16" s="26"/>
      <c r="I16" s="25"/>
      <c r="J16" s="25"/>
      <c r="K16" s="25"/>
      <c r="L16" s="25"/>
      <c r="M16" s="25"/>
      <c r="N16" s="25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J16" s="46" t="s">
        <v>34</v>
      </c>
      <c r="AK16" s="52"/>
    </row>
    <row r="17" spans="1:37" ht="16.5" customHeight="1" x14ac:dyDescent="0.25">
      <c r="A17" s="29"/>
      <c r="B17" s="26"/>
      <c r="C17" s="1"/>
      <c r="D17" s="1"/>
      <c r="E17" s="56"/>
      <c r="F17" s="34" t="s">
        <v>64</v>
      </c>
      <c r="G17" s="25"/>
      <c r="H17" s="26"/>
      <c r="I17" s="25"/>
      <c r="J17" s="25"/>
      <c r="K17" s="25"/>
      <c r="L17" s="25"/>
      <c r="M17" s="25"/>
      <c r="N17" s="25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J17" s="45" t="s">
        <v>133</v>
      </c>
      <c r="AK17" s="52"/>
    </row>
    <row r="18" spans="1:37" ht="16.5" customHeight="1" x14ac:dyDescent="0.25">
      <c r="A18" s="1"/>
      <c r="B18" s="26"/>
      <c r="C18" s="1"/>
      <c r="D18" s="1"/>
      <c r="E18" s="56"/>
      <c r="F18" s="36" t="s">
        <v>66</v>
      </c>
      <c r="G18" s="25"/>
      <c r="H18" s="26"/>
      <c r="I18" s="25"/>
      <c r="J18" s="25"/>
      <c r="K18" s="25"/>
      <c r="L18" s="25"/>
      <c r="M18" s="25"/>
      <c r="N18" s="25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J18" s="46" t="s">
        <v>34</v>
      </c>
      <c r="AK18" s="52"/>
    </row>
    <row r="19" spans="1:37" ht="21.75" customHeight="1" x14ac:dyDescent="0.25">
      <c r="A19" s="1"/>
      <c r="B19" s="50"/>
      <c r="C19" s="1"/>
      <c r="D19" s="1"/>
      <c r="E19" s="56"/>
      <c r="F19" s="34" t="s">
        <v>67</v>
      </c>
      <c r="G19" s="25"/>
      <c r="H19" s="26"/>
      <c r="I19" s="25"/>
      <c r="J19" s="25"/>
      <c r="K19" s="25"/>
      <c r="L19" s="25"/>
      <c r="M19" s="25"/>
      <c r="N19" s="25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J19" s="45" t="s">
        <v>207</v>
      </c>
      <c r="AK19" s="52"/>
    </row>
    <row r="20" spans="1:37" ht="21.75" customHeight="1" x14ac:dyDescent="0.25">
      <c r="A20" s="58" t="s">
        <v>228</v>
      </c>
      <c r="B20" s="36" t="s">
        <v>218</v>
      </c>
      <c r="C20" s="1"/>
      <c r="D20" s="1"/>
      <c r="E20" s="56"/>
      <c r="F20" s="36" t="s">
        <v>68</v>
      </c>
      <c r="G20" s="25"/>
      <c r="H20" s="26"/>
      <c r="I20" s="25"/>
      <c r="J20" s="25"/>
      <c r="K20" s="25"/>
      <c r="L20" s="25"/>
      <c r="M20" s="25"/>
      <c r="N20" s="25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J20" s="46" t="s">
        <v>34</v>
      </c>
      <c r="AK20" s="52"/>
    </row>
    <row r="21" spans="1:37" ht="21.75" customHeight="1" x14ac:dyDescent="0.25">
      <c r="A21" s="58"/>
      <c r="B21" s="60" t="s">
        <v>214</v>
      </c>
      <c r="C21" s="1"/>
      <c r="D21" s="1"/>
      <c r="E21" s="56"/>
      <c r="F21" s="34" t="s">
        <v>69</v>
      </c>
      <c r="G21" s="25"/>
      <c r="H21" s="26"/>
      <c r="I21" s="25"/>
      <c r="J21" s="25"/>
      <c r="K21" s="25"/>
      <c r="L21" s="25"/>
      <c r="M21" s="25"/>
      <c r="N21" s="25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J21" s="45" t="s">
        <v>100</v>
      </c>
      <c r="AK21" s="52"/>
    </row>
    <row r="22" spans="1:37" ht="21.75" customHeight="1" x14ac:dyDescent="0.25">
      <c r="A22" s="58"/>
      <c r="B22" s="36" t="s">
        <v>217</v>
      </c>
      <c r="C22" s="1"/>
      <c r="D22" s="1"/>
      <c r="E22" s="56"/>
      <c r="F22" s="36" t="s">
        <v>70</v>
      </c>
      <c r="G22" s="25"/>
      <c r="H22" s="26"/>
      <c r="I22" s="25"/>
      <c r="J22" s="25"/>
      <c r="K22" s="25"/>
      <c r="L22" s="25"/>
      <c r="M22" s="25"/>
      <c r="N22" s="25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J22" s="46" t="s">
        <v>34</v>
      </c>
      <c r="AK22" s="52"/>
    </row>
    <row r="23" spans="1:37" ht="21.75" customHeight="1" x14ac:dyDescent="0.25">
      <c r="A23" s="58"/>
      <c r="B23" s="44" t="str">
        <f>VLOOKUP(Insights!B21,Tabela8[[Nome do Cliente]:[Plano Atual]],9,0)</f>
        <v>DEV SEMESTRAL</v>
      </c>
      <c r="C23" s="1"/>
      <c r="D23" s="1"/>
      <c r="E23" s="56"/>
      <c r="F23" s="34" t="s">
        <v>72</v>
      </c>
      <c r="G23" s="25"/>
      <c r="H23" s="26"/>
      <c r="I23" s="25"/>
      <c r="J23" s="25"/>
      <c r="K23" s="25"/>
      <c r="L23" s="25"/>
      <c r="M23" s="25"/>
      <c r="N23" s="25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J23" s="45" t="s">
        <v>126</v>
      </c>
      <c r="AK23" s="52"/>
    </row>
    <row r="24" spans="1:37" ht="21.75" customHeight="1" x14ac:dyDescent="0.25">
      <c r="A24" s="1"/>
      <c r="B24" s="26"/>
      <c r="C24" s="1"/>
      <c r="D24" s="1"/>
      <c r="E24" s="56"/>
      <c r="F24" s="36" t="s">
        <v>73</v>
      </c>
      <c r="G24" s="25"/>
      <c r="H24" s="26"/>
      <c r="I24" s="25"/>
      <c r="J24" s="25"/>
      <c r="K24" s="25"/>
      <c r="L24" s="25"/>
      <c r="M24" s="25"/>
      <c r="N24" s="25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J24" s="46" t="s">
        <v>34</v>
      </c>
      <c r="AK24" s="52"/>
    </row>
    <row r="25" spans="1:37" ht="21.75" customHeight="1" x14ac:dyDescent="0.25">
      <c r="A25" s="1"/>
      <c r="B25" s="50"/>
      <c r="C25" s="1"/>
      <c r="D25" s="1"/>
      <c r="E25" s="56"/>
      <c r="F25" s="34" t="s">
        <v>74</v>
      </c>
      <c r="G25" s="25"/>
      <c r="H25" s="26"/>
      <c r="I25" s="25"/>
      <c r="J25" s="25"/>
      <c r="K25" s="25"/>
      <c r="L25" s="25"/>
      <c r="M25" s="25"/>
      <c r="N25" s="25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J25"/>
      <c r="AK25" s="51"/>
    </row>
    <row r="26" spans="1:37" ht="21.75" customHeight="1" x14ac:dyDescent="0.25">
      <c r="A26" s="59" t="s">
        <v>229</v>
      </c>
      <c r="B26" s="36" t="s">
        <v>220</v>
      </c>
      <c r="C26" s="1"/>
      <c r="D26" s="1"/>
      <c r="E26" s="56"/>
      <c r="F26" s="36" t="s">
        <v>76</v>
      </c>
      <c r="G26" s="25"/>
      <c r="H26" s="26"/>
      <c r="I26" s="25"/>
      <c r="J26" s="25"/>
      <c r="K26" s="25"/>
      <c r="L26" s="25"/>
      <c r="M26" s="25"/>
      <c r="N26" s="25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J26"/>
      <c r="AK26" s="51"/>
    </row>
    <row r="27" spans="1:37" ht="21.75" customHeight="1" x14ac:dyDescent="0.25">
      <c r="A27" s="59"/>
      <c r="B27" s="34" t="s">
        <v>219</v>
      </c>
      <c r="C27" s="1"/>
      <c r="D27" s="1"/>
      <c r="E27" s="56"/>
      <c r="F27" s="34" t="s">
        <v>77</v>
      </c>
      <c r="G27" s="25"/>
      <c r="H27" s="26"/>
      <c r="I27" s="25"/>
      <c r="J27" s="25"/>
      <c r="K27" s="25"/>
      <c r="L27" s="25"/>
      <c r="M27" s="25"/>
      <c r="N27" s="25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J27"/>
      <c r="AK27" s="51"/>
    </row>
    <row r="28" spans="1:37" ht="21.75" customHeight="1" x14ac:dyDescent="0.25">
      <c r="A28" s="59"/>
      <c r="B28" s="36" t="s">
        <v>67</v>
      </c>
      <c r="C28" s="1"/>
      <c r="D28" s="1"/>
      <c r="E28" s="56"/>
      <c r="F28" s="36" t="s">
        <v>79</v>
      </c>
      <c r="G28" s="25"/>
      <c r="H28" s="26"/>
      <c r="I28" s="25"/>
      <c r="J28" s="25"/>
      <c r="K28" s="25"/>
      <c r="L28" s="25"/>
      <c r="M28" s="25"/>
      <c r="N28" s="25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J28"/>
      <c r="AK28" s="51"/>
    </row>
    <row r="29" spans="1:37" ht="21.75" customHeight="1" x14ac:dyDescent="0.25">
      <c r="A29" s="59"/>
      <c r="B29" s="34">
        <f>HLOOKUP(B28,H2:AH3,2,0)</f>
        <v>1</v>
      </c>
      <c r="C29" s="1"/>
      <c r="D29" s="1"/>
      <c r="E29" s="56"/>
      <c r="F29" s="34" t="s">
        <v>80</v>
      </c>
      <c r="G29" s="25"/>
      <c r="H29" s="26"/>
      <c r="I29" s="25"/>
      <c r="J29" s="25"/>
      <c r="K29" s="25"/>
      <c r="L29" s="25"/>
      <c r="M29" s="25"/>
      <c r="N29" s="25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J29"/>
      <c r="AK29" s="51"/>
    </row>
    <row r="30" spans="1:37" x14ac:dyDescent="0.25">
      <c r="AJ30"/>
    </row>
    <row r="31" spans="1:37" x14ac:dyDescent="0.25">
      <c r="AJ31"/>
    </row>
    <row r="32" spans="1:37" x14ac:dyDescent="0.25">
      <c r="AJ32"/>
    </row>
    <row r="33" spans="36:36" x14ac:dyDescent="0.25">
      <c r="AJ33"/>
    </row>
    <row r="34" spans="36:36" x14ac:dyDescent="0.25">
      <c r="AJ34"/>
    </row>
    <row r="35" spans="36:36" x14ac:dyDescent="0.25">
      <c r="AJ35"/>
    </row>
    <row r="36" spans="36:36" x14ac:dyDescent="0.25">
      <c r="AJ36"/>
    </row>
    <row r="37" spans="36:36" x14ac:dyDescent="0.25">
      <c r="AJ37"/>
    </row>
    <row r="38" spans="36:36" x14ac:dyDescent="0.25">
      <c r="AJ38"/>
    </row>
    <row r="39" spans="36:36" x14ac:dyDescent="0.25">
      <c r="AJ39"/>
    </row>
    <row r="40" spans="36:36" x14ac:dyDescent="0.25">
      <c r="AJ40" s="47"/>
    </row>
    <row r="41" spans="36:36" x14ac:dyDescent="0.25">
      <c r="AJ41" s="47"/>
    </row>
    <row r="42" spans="36:36" x14ac:dyDescent="0.25">
      <c r="AJ42" s="47"/>
    </row>
    <row r="43" spans="36:36" x14ac:dyDescent="0.25">
      <c r="AJ43" s="47"/>
    </row>
    <row r="44" spans="36:36" x14ac:dyDescent="0.25">
      <c r="AJ44" s="47"/>
    </row>
    <row r="45" spans="36:36" x14ac:dyDescent="0.25">
      <c r="AJ45" s="47"/>
    </row>
    <row r="46" spans="36:36" x14ac:dyDescent="0.25">
      <c r="AJ46" s="47"/>
    </row>
    <row r="47" spans="36:36" x14ac:dyDescent="0.25">
      <c r="AJ47" s="47"/>
    </row>
    <row r="48" spans="36:36" x14ac:dyDescent="0.25">
      <c r="AJ48" s="47"/>
    </row>
    <row r="49" spans="36:36" x14ac:dyDescent="0.25">
      <c r="AJ49" s="47"/>
    </row>
    <row r="50" spans="36:36" x14ac:dyDescent="0.25">
      <c r="AJ50" s="47"/>
    </row>
    <row r="51" spans="36:36" x14ac:dyDescent="0.25">
      <c r="AJ51" s="47"/>
    </row>
    <row r="52" spans="36:36" x14ac:dyDescent="0.25">
      <c r="AJ52" s="47"/>
    </row>
    <row r="53" spans="36:36" x14ac:dyDescent="0.25">
      <c r="AJ53" s="47"/>
    </row>
    <row r="54" spans="36:36" x14ac:dyDescent="0.25">
      <c r="AJ54" s="47"/>
    </row>
    <row r="55" spans="36:36" x14ac:dyDescent="0.25">
      <c r="AJ55" s="47"/>
    </row>
    <row r="56" spans="36:36" x14ac:dyDescent="0.25">
      <c r="AJ56" s="47"/>
    </row>
    <row r="57" spans="36:36" x14ac:dyDescent="0.25">
      <c r="AJ57" s="47"/>
    </row>
    <row r="58" spans="36:36" x14ac:dyDescent="0.25">
      <c r="AJ58" s="47"/>
    </row>
    <row r="59" spans="36:36" x14ac:dyDescent="0.25">
      <c r="AJ59" s="47"/>
    </row>
    <row r="60" spans="36:36" x14ac:dyDescent="0.25">
      <c r="AJ60" s="47"/>
    </row>
    <row r="61" spans="36:36" x14ac:dyDescent="0.25">
      <c r="AJ61" s="47"/>
    </row>
    <row r="62" spans="36:36" x14ac:dyDescent="0.25">
      <c r="AJ62" s="47"/>
    </row>
    <row r="63" spans="36:36" x14ac:dyDescent="0.25">
      <c r="AJ63" s="47"/>
    </row>
    <row r="64" spans="36:36" x14ac:dyDescent="0.25">
      <c r="AJ64" s="47"/>
    </row>
    <row r="65" spans="36:36" x14ac:dyDescent="0.25">
      <c r="AJ65" s="47"/>
    </row>
    <row r="66" spans="36:36" x14ac:dyDescent="0.25">
      <c r="AJ66" s="47"/>
    </row>
    <row r="67" spans="36:36" x14ac:dyDescent="0.25">
      <c r="AJ67" s="47"/>
    </row>
    <row r="68" spans="36:36" x14ac:dyDescent="0.25">
      <c r="AJ68" s="47"/>
    </row>
    <row r="69" spans="36:36" x14ac:dyDescent="0.25">
      <c r="AJ69" s="47"/>
    </row>
    <row r="70" spans="36:36" x14ac:dyDescent="0.25">
      <c r="AJ70" s="47"/>
    </row>
    <row r="71" spans="36:36" x14ac:dyDescent="0.25">
      <c r="AJ71" s="47"/>
    </row>
    <row r="72" spans="36:36" x14ac:dyDescent="0.25">
      <c r="AJ72" s="47"/>
    </row>
    <row r="73" spans="36:36" x14ac:dyDescent="0.25">
      <c r="AJ73" s="47"/>
    </row>
    <row r="74" spans="36:36" x14ac:dyDescent="0.25">
      <c r="AJ74" s="47"/>
    </row>
    <row r="75" spans="36:36" x14ac:dyDescent="0.25">
      <c r="AJ75" s="47"/>
    </row>
    <row r="76" spans="36:36" x14ac:dyDescent="0.25">
      <c r="AJ76" s="47"/>
    </row>
    <row r="77" spans="36:36" x14ac:dyDescent="0.25">
      <c r="AJ77" s="47"/>
    </row>
    <row r="78" spans="36:36" x14ac:dyDescent="0.25">
      <c r="AJ78" s="47"/>
    </row>
    <row r="79" spans="36:36" x14ac:dyDescent="0.25">
      <c r="AJ79" s="47"/>
    </row>
    <row r="80" spans="36:36" x14ac:dyDescent="0.25">
      <c r="AJ80" s="47"/>
    </row>
    <row r="81" spans="36:36" x14ac:dyDescent="0.25">
      <c r="AJ81" s="47"/>
    </row>
    <row r="82" spans="36:36" x14ac:dyDescent="0.25">
      <c r="AJ82" s="47"/>
    </row>
    <row r="83" spans="36:36" x14ac:dyDescent="0.25">
      <c r="AJ83" s="47"/>
    </row>
    <row r="84" spans="36:36" x14ac:dyDescent="0.25">
      <c r="AJ84" s="47"/>
    </row>
    <row r="85" spans="36:36" x14ac:dyDescent="0.25">
      <c r="AJ85" s="47"/>
    </row>
    <row r="86" spans="36:36" x14ac:dyDescent="0.25">
      <c r="AJ86" s="47"/>
    </row>
    <row r="87" spans="36:36" x14ac:dyDescent="0.25">
      <c r="AJ87" s="47"/>
    </row>
    <row r="88" spans="36:36" x14ac:dyDescent="0.25">
      <c r="AJ88" s="47"/>
    </row>
    <row r="89" spans="36:36" x14ac:dyDescent="0.25">
      <c r="AJ89" s="47"/>
    </row>
    <row r="90" spans="36:36" x14ac:dyDescent="0.25">
      <c r="AJ90" s="47"/>
    </row>
    <row r="91" spans="36:36" x14ac:dyDescent="0.25">
      <c r="AJ91" s="47"/>
    </row>
    <row r="92" spans="36:36" x14ac:dyDescent="0.25">
      <c r="AJ92" s="47"/>
    </row>
    <row r="93" spans="36:36" x14ac:dyDescent="0.25">
      <c r="AJ93" s="47"/>
    </row>
    <row r="94" spans="36:36" x14ac:dyDescent="0.25">
      <c r="AJ94" s="47"/>
    </row>
    <row r="95" spans="36:36" x14ac:dyDescent="0.25">
      <c r="AJ95" s="47"/>
    </row>
    <row r="96" spans="36:36" x14ac:dyDescent="0.25">
      <c r="AJ96" s="47"/>
    </row>
    <row r="97" spans="36:36" x14ac:dyDescent="0.25">
      <c r="AJ97" s="47"/>
    </row>
    <row r="98" spans="36:36" x14ac:dyDescent="0.25">
      <c r="AJ98" s="47"/>
    </row>
    <row r="99" spans="36:36" x14ac:dyDescent="0.25">
      <c r="AJ99" s="47"/>
    </row>
    <row r="100" spans="36:36" x14ac:dyDescent="0.25">
      <c r="AJ100" s="47"/>
    </row>
    <row r="101" spans="36:36" x14ac:dyDescent="0.25">
      <c r="AJ101" s="47"/>
    </row>
    <row r="102" spans="36:36" x14ac:dyDescent="0.25">
      <c r="AJ102" s="47"/>
    </row>
    <row r="103" spans="36:36" x14ac:dyDescent="0.25">
      <c r="AJ103" s="47"/>
    </row>
    <row r="104" spans="36:36" x14ac:dyDescent="0.25">
      <c r="AJ104" s="47"/>
    </row>
    <row r="105" spans="36:36" x14ac:dyDescent="0.25">
      <c r="AJ105" s="47"/>
    </row>
  </sheetData>
  <mergeCells count="5">
    <mergeCell ref="E2:E29"/>
    <mergeCell ref="AK2:AK24"/>
    <mergeCell ref="A2:A15"/>
    <mergeCell ref="A20:A23"/>
    <mergeCell ref="A26:A29"/>
  </mergeCells>
  <conditionalFormatting sqref="B4">
    <cfRule type="containsText" dxfId="50" priority="41" operator="containsText" text="DEV PRO">
      <formula>NOT(ISERROR(SEARCH("DEV PRO",B4)))</formula>
    </cfRule>
    <cfRule type="containsText" dxfId="49" priority="42" operator="containsText" text="EMPRESARIAL">
      <formula>NOT(ISERROR(SEARCH("EMPRESARIAL",B4)))</formula>
    </cfRule>
    <cfRule type="containsText" dxfId="48" priority="43" operator="containsText" text="GRÁTIS">
      <formula>NOT(ISERROR(SEARCH("GRÁTIS",B4)))</formula>
    </cfRule>
    <cfRule type="containsText" dxfId="47" priority="44" operator="containsText" text="DEV TRIMESTRAL">
      <formula>NOT(ISERROR(SEARCH("DEV TRIMESTRAL",B4)))</formula>
    </cfRule>
    <cfRule type="containsText" dxfId="46" priority="45" operator="containsText" text="DEV ANUAL">
      <formula>NOT(ISERROR(SEARCH("DEV ANUAL",B4)))</formula>
    </cfRule>
    <cfRule type="containsText" dxfId="45" priority="46" operator="containsText" text="DEV SEMESTRAL">
      <formula>NOT(ISERROR(SEARCH("DEV SEMESTRAL",B4)))</formula>
    </cfRule>
  </conditionalFormatting>
  <conditionalFormatting sqref="B5">
    <cfRule type="containsText" dxfId="44" priority="35" operator="containsText" text="DEV PRO">
      <formula>NOT(ISERROR(SEARCH("DEV PRO",B5)))</formula>
    </cfRule>
    <cfRule type="containsText" dxfId="43" priority="36" operator="containsText" text="EMPRESARIAL">
      <formula>NOT(ISERROR(SEARCH("EMPRESARIAL",B5)))</formula>
    </cfRule>
    <cfRule type="containsText" dxfId="42" priority="37" operator="containsText" text="GRÁTIS">
      <formula>NOT(ISERROR(SEARCH("GRÁTIS",B5)))</formula>
    </cfRule>
    <cfRule type="containsText" dxfId="41" priority="38" operator="containsText" text="DEV TRIMESTRAL">
      <formula>NOT(ISERROR(SEARCH("DEV TRIMESTRAL",B5)))</formula>
    </cfRule>
    <cfRule type="containsText" dxfId="40" priority="39" operator="containsText" text="DEV ANUAL">
      <formula>NOT(ISERROR(SEARCH("DEV ANUAL",B5)))</formula>
    </cfRule>
    <cfRule type="containsText" dxfId="39" priority="40" operator="containsText" text="DEV SEMESTRAL">
      <formula>NOT(ISERROR(SEARCH("DEV SEMESTRAL",B5)))</formula>
    </cfRule>
  </conditionalFormatting>
  <conditionalFormatting sqref="B6">
    <cfRule type="containsText" dxfId="38" priority="29" operator="containsText" text="DEV PRO">
      <formula>NOT(ISERROR(SEARCH("DEV PRO",B6)))</formula>
    </cfRule>
    <cfRule type="containsText" dxfId="37" priority="30" operator="containsText" text="EMPRESARIAL">
      <formula>NOT(ISERROR(SEARCH("EMPRESARIAL",B6)))</formula>
    </cfRule>
    <cfRule type="containsText" dxfId="36" priority="31" operator="containsText" text="GRÁTIS">
      <formula>NOT(ISERROR(SEARCH("GRÁTIS",B6)))</formula>
    </cfRule>
    <cfRule type="containsText" dxfId="35" priority="32" operator="containsText" text="DEV TRIMESTRAL">
      <formula>NOT(ISERROR(SEARCH("DEV TRIMESTRAL",B6)))</formula>
    </cfRule>
    <cfRule type="containsText" dxfId="34" priority="33" operator="containsText" text="DEV ANUAL">
      <formula>NOT(ISERROR(SEARCH("DEV ANUAL",B6)))</formula>
    </cfRule>
    <cfRule type="containsText" dxfId="33" priority="34" operator="containsText" text="DEV SEMESTRAL">
      <formula>NOT(ISERROR(SEARCH("DEV SEMESTRAL",B6)))</formula>
    </cfRule>
  </conditionalFormatting>
  <conditionalFormatting sqref="B3">
    <cfRule type="containsText" dxfId="32" priority="23" operator="containsText" text="DEV PRO">
      <formula>NOT(ISERROR(SEARCH("DEV PRO",B3)))</formula>
    </cfRule>
    <cfRule type="containsText" dxfId="31" priority="24" operator="containsText" text="EMPRESARIAL">
      <formula>NOT(ISERROR(SEARCH("EMPRESARIAL",B3)))</formula>
    </cfRule>
    <cfRule type="containsText" dxfId="30" priority="25" operator="containsText" text="GRÁTIS">
      <formula>NOT(ISERROR(SEARCH("GRÁTIS",B3)))</formula>
    </cfRule>
    <cfRule type="containsText" dxfId="29" priority="26" operator="containsText" text="DEV TRIMESTRAL">
      <formula>NOT(ISERROR(SEARCH("DEV TRIMESTRAL",B3)))</formula>
    </cfRule>
    <cfRule type="containsText" dxfId="28" priority="27" operator="containsText" text="DEV ANUAL">
      <formula>NOT(ISERROR(SEARCH("DEV ANUAL",B3)))</formula>
    </cfRule>
    <cfRule type="containsText" dxfId="27" priority="28" operator="containsText" text="DEV SEMESTRAL">
      <formula>NOT(ISERROR(SEARCH("DEV SEMESTRAL",B3)))</formula>
    </cfRule>
  </conditionalFormatting>
  <conditionalFormatting sqref="B7">
    <cfRule type="containsText" dxfId="26" priority="3" operator="containsText" text="dev pro">
      <formula>NOT(ISERROR(SEARCH("dev pro",B7)))</formula>
    </cfRule>
    <cfRule type="containsText" dxfId="25" priority="19" operator="containsText" text="GRÁTIS">
      <formula>NOT(ISERROR(SEARCH("GRÁTIS",B7)))</formula>
    </cfRule>
    <cfRule type="containsText" dxfId="24" priority="20" operator="containsText" text="DEV TRIMESTRAL">
      <formula>NOT(ISERROR(SEARCH("DEV TRIMESTRAL",B7)))</formula>
    </cfRule>
    <cfRule type="containsText" dxfId="23" priority="21" operator="containsText" text="DEV ANUAL">
      <formula>NOT(ISERROR(SEARCH("DEV ANUAL",B7)))</formula>
    </cfRule>
    <cfRule type="containsText" dxfId="22" priority="22" operator="containsText" text="DEV SEMESTRAL">
      <formula>NOT(ISERROR(SEARCH("DEV SEMESTRAL",B7)))</formula>
    </cfRule>
  </conditionalFormatting>
  <conditionalFormatting sqref="B8">
    <cfRule type="containsText" dxfId="21" priority="4" operator="containsText" text="empresarial">
      <formula>NOT(ISERROR(SEARCH("empresarial",B8)))</formula>
    </cfRule>
    <cfRule type="containsText" dxfId="20" priority="13" operator="containsText" text="GRÁTIS">
      <formula>NOT(ISERROR(SEARCH("GRÁTIS",B8)))</formula>
    </cfRule>
    <cfRule type="containsText" dxfId="19" priority="14" operator="containsText" text="DEV TRIMESTRAL">
      <formula>NOT(ISERROR(SEARCH("DEV TRIMESTRAL",B8)))</formula>
    </cfRule>
    <cfRule type="containsText" dxfId="18" priority="15" operator="containsText" text="DEV ANUAL">
      <formula>NOT(ISERROR(SEARCH("DEV ANUAL",B8)))</formula>
    </cfRule>
    <cfRule type="containsText" dxfId="17" priority="16" operator="containsText" text="DEV SEMESTRAL">
      <formula>NOT(ISERROR(SEARCH("DEV SEMESTRAL",B8)))</formula>
    </cfRule>
  </conditionalFormatting>
  <conditionalFormatting sqref="B23">
    <cfRule type="containsText" dxfId="16" priority="5" operator="containsText" text="EMPRESARIAL">
      <formula>NOT(ISERROR(SEARCH("EMPRESARIAL",B23)))</formula>
    </cfRule>
    <cfRule type="containsText" dxfId="15" priority="6" operator="containsText" text="DEV PRO">
      <formula>NOT(ISERROR(SEARCH("DEV PRO",B23)))</formula>
    </cfRule>
    <cfRule type="containsText" dxfId="14" priority="7" operator="containsText" text="GRÁTIS">
      <formula>NOT(ISERROR(SEARCH("GRÁTIS",B23)))</formula>
    </cfRule>
    <cfRule type="containsText" dxfId="13" priority="8" operator="containsText" text="DEV ANUAL">
      <formula>NOT(ISERROR(SEARCH("DEV ANUAL",B23)))</formula>
    </cfRule>
    <cfRule type="containsText" dxfId="12" priority="9" operator="containsText" text="DEV SEMESTRAL">
      <formula>NOT(ISERROR(SEARCH("DEV SEMESTRAL",B23)))</formula>
    </cfRule>
    <cfRule type="containsText" dxfId="11" priority="10" operator="containsText" text="DEV TRIMESTRAL">
      <formula>NOT(ISERROR(SEARCH("DEV TRIMESTRAL",B23)))</formula>
    </cfRule>
  </conditionalFormatting>
  <conditionalFormatting sqref="AJ1:AJ1048576">
    <cfRule type="containsText" dxfId="10" priority="1" operator="containsText" text="DEV TRIMESTRAL">
      <formula>NOT(ISERROR(SEARCH("DEV TRIMESTRAL",AJ1)))</formula>
    </cfRule>
    <cfRule type="containsText" dxfId="9" priority="2" operator="containsText" text="GRÁTIS">
      <formula>NOT(ISERROR(SEARCH("GRÁTIS",AJ1)))</formula>
    </cfRule>
  </conditionalFormatting>
  <dataValidations disablePrompts="1" count="1">
    <dataValidation type="list" allowBlank="1" showInputMessage="1" showErrorMessage="1" errorTitle="Estado Inválido" error="Selecione um estado na lista." sqref="B28" xr:uid="{5D0AEE7E-A754-4E92-BD21-C59090A4D856}">
      <formula1>$F$3:$F$29</formula1>
    </dataValidation>
  </dataValidations>
  <pageMargins left="0.511811024" right="0.511811024" top="0.78740157499999996" bottom="0.78740157499999996" header="0.31496062000000002" footer="0.31496062000000002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3 V W G V Z Z o b L K j A A A A 9 g A A A B I A H A B D b 2 5 m a W c v U G F j a 2 F n Z S 5 4 b W w g o h g A K K A U A A A A A A A A A A A A A A A A A A A A A A A A A A A A h Y 9 N D o I w G E S v Q r q n f 2 4 M + S i J b i U x m h i 3 T a n Q C I X Q Y r m b C 4 / k F c Q o 6 s 7 l v H m L m f v 1 B t n Y 1 N F F 9 8 6 0 N k U M U x R p q 9 r C 2 D J F g z / F S 5 Q J 2 E p 1 l q W O J t m 6 Z H R F i i r v u 4 S Q E A I O C 9 z 2 J e G U M n L M N 3 t V 6 U a i j 2 z + y 7 G x z k u r N B J w e I 0 R H D N G M e c c U y A z h N z Y r 8 C n v c / 2 B 8 J 6 q P 3 Q a 9 H 5 e L U D M k c g 7 w / i A V B L A w Q U A A I A C A D d V Y Z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3 V W G V S i K R 7 g O A A A A E Q A A A B M A H A B G b 3 J t d W x h c y 9 T Z W N 0 a W 9 u M S 5 t I K I Y A C i g F A A A A A A A A A A A A A A A A A A A A A A A A A A A A C t O T S 7 J z M 9 T C I b Q h t Y A U E s B A i 0 A F A A C A A g A 3 V W G V Z Z o b L K j A A A A 9 g A A A B I A A A A A A A A A A A A A A A A A A A A A A E N v b m Z p Z y 9 Q Y W N r Y W d l L n h t b F B L A Q I t A B Q A A g A I A N 1 V h l U P y u m r p A A A A O k A A A A T A A A A A A A A A A A A A A A A A O 8 A A A B b Q 2 9 u d G V u d F 9 U e X B l c 1 0 u e G 1 s U E s B A i 0 A F A A C A A g A 3 V W G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W y U O / D y I d D s R O P O R I R + 6 A A A A A A A g A A A A A A E G Y A A A A B A A A g A A A A O q y 0 C z w S / E L m t Q L R N I U Q M W N F 1 H / 2 O T O d 5 O 1 N i h 1 0 S 2 o A A A A A D o A A A A A C A A A g A A A A W p 0 8 B r W d W K D x P 4 8 n G a z a o P w K o s 6 9 P s r N j U c C s g C c 2 s N Q A A A A x q E A B V 3 6 t t Y Y a H J v W w A V I t T q O 5 K D 7 w + q x A d h 9 h J + A D 3 S 0 3 x N q y 3 v 4 l 3 J 1 e H 9 z p + 9 Z 3 p X H b Q X j t H d D E D d g K E N K F w l D e t C E 1 4 E z j b I l L o o T w J A A A A A y n y C W y x J 2 j O X 9 J W d A A Z D d n X 7 t 0 k I 3 v h A t C u t J R e 7 0 J s R s K s r P a n I h f 5 E p G V H M Q 2 f e i j 6 Y y x W X Q + 4 M g e s b H t K h g = = < / D a t a M a s h u p > 
</file>

<file path=customXml/itemProps1.xml><?xml version="1.0" encoding="utf-8"?>
<ds:datastoreItem xmlns:ds="http://schemas.openxmlformats.org/officeDocument/2006/customXml" ds:itemID="{12A772EB-2F8A-4EEB-BF31-8552331AC1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Insights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Jardel Ritter</dc:creator>
  <cp:lastModifiedBy>PC</cp:lastModifiedBy>
  <dcterms:created xsi:type="dcterms:W3CDTF">2022-12-06T12:22:54Z</dcterms:created>
  <dcterms:modified xsi:type="dcterms:W3CDTF">2022-12-14T20:08:31Z</dcterms:modified>
</cp:coreProperties>
</file>