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justicaeleitoral-my.sharepoint.com/personal/luciano_bohnert_tse_jus_br/Documents/..Projetos/calendario-je/"/>
    </mc:Choice>
  </mc:AlternateContent>
  <xr:revisionPtr revIDLastSave="606" documentId="8_{46A07435-255B-49BB-821A-743DE61F7522}" xr6:coauthVersionLast="47" xr6:coauthVersionMax="47" xr10:uidLastSave="{C23AA3B3-BE1F-4DF7-AD7D-D2652E8813ED}"/>
  <bookViews>
    <workbookView xWindow="-120" yWindow="-120" windowWidth="29040" windowHeight="15720" firstSheet="3" activeTab="6" xr2:uid="{78E02819-BF60-4109-845B-CBF5D6643BB1}"/>
  </bookViews>
  <sheets>
    <sheet name="Res.TSE 23737-2024" sheetId="1" r:id="rId1"/>
    <sheet name="Res.TSE 23737-2024-exportar" sheetId="2" r:id="rId2"/>
    <sheet name="Res.TSE 23736-2024" sheetId="4" r:id="rId3"/>
    <sheet name="Res.TSE 23736-2024-exportar" sheetId="6" r:id="rId4"/>
    <sheet name="Res.TSE 237838-2024" sheetId="7" r:id="rId5"/>
    <sheet name="Res.TSE 237838-2024-det" sheetId="13" r:id="rId6"/>
    <sheet name="Res.TSE 237838-2024-det-export" sheetId="14" r:id="rId7"/>
  </sheets>
  <definedNames>
    <definedName name="_xlnm._FilterDatabase" localSheetId="5" hidden="1">'Res.TSE 237838-2024-det'!$E$1:$J$213</definedName>
    <definedName name="_xlnm._FilterDatabase" localSheetId="6" hidden="1">'Res.TSE 237838-2024-det-export'!$A$1:$G$210</definedName>
  </definedName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4" l="1"/>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 i="14"/>
  <c r="A3" i="14"/>
  <c r="B3" i="14"/>
  <c r="A4" i="14"/>
  <c r="B4" i="14"/>
  <c r="A5" i="14"/>
  <c r="B5" i="14"/>
  <c r="A6" i="14"/>
  <c r="B6" i="14"/>
  <c r="A7" i="14"/>
  <c r="B7" i="14"/>
  <c r="A8" i="14"/>
  <c r="B8" i="14"/>
  <c r="A9" i="14"/>
  <c r="B9" i="14"/>
  <c r="A10" i="14"/>
  <c r="B10" i="14"/>
  <c r="A11" i="14"/>
  <c r="B11" i="14"/>
  <c r="A12" i="14"/>
  <c r="B12" i="14"/>
  <c r="A13" i="14"/>
  <c r="B13" i="14"/>
  <c r="A14" i="14"/>
  <c r="B14" i="14"/>
  <c r="A15" i="14"/>
  <c r="B15" i="14"/>
  <c r="A16" i="14"/>
  <c r="B16" i="14"/>
  <c r="A17" i="14"/>
  <c r="B17" i="14"/>
  <c r="A18" i="14"/>
  <c r="B18" i="14"/>
  <c r="A19" i="14"/>
  <c r="B19" i="14"/>
  <c r="A20" i="14"/>
  <c r="B20" i="14"/>
  <c r="A21" i="14"/>
  <c r="B21" i="14"/>
  <c r="A22" i="14"/>
  <c r="B22" i="14"/>
  <c r="A23" i="14"/>
  <c r="B23" i="14"/>
  <c r="A24" i="14"/>
  <c r="B24" i="14"/>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3" i="14"/>
  <c r="B53" i="14"/>
  <c r="A54" i="14"/>
  <c r="B54" i="14"/>
  <c r="A55" i="14"/>
  <c r="B55" i="14"/>
  <c r="A56" i="14"/>
  <c r="B56" i="14"/>
  <c r="A57" i="14"/>
  <c r="B57" i="14"/>
  <c r="A58" i="14"/>
  <c r="B58"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F95" i="14"/>
  <c r="G95" i="14"/>
  <c r="A96" i="14"/>
  <c r="B96" i="14"/>
  <c r="F96" i="14"/>
  <c r="G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F122" i="14"/>
  <c r="G122" i="14"/>
  <c r="A123" i="14"/>
  <c r="B123" i="14"/>
  <c r="A124" i="14"/>
  <c r="B124" i="14"/>
  <c r="A125" i="14"/>
  <c r="B125" i="14"/>
  <c r="A126" i="14"/>
  <c r="B126" i="14"/>
  <c r="A127" i="14"/>
  <c r="B127" i="14"/>
  <c r="A128" i="14"/>
  <c r="B128" i="14"/>
  <c r="A129" i="14"/>
  <c r="B129" i="14"/>
  <c r="A130" i="14"/>
  <c r="B130" i="14"/>
  <c r="A131" i="14"/>
  <c r="B131" i="14"/>
  <c r="A132" i="14"/>
  <c r="B132" i="14"/>
  <c r="A133" i="14"/>
  <c r="B133" i="14"/>
  <c r="F133" i="14"/>
  <c r="G133" i="14"/>
  <c r="A134" i="14"/>
  <c r="B134" i="14"/>
  <c r="A135" i="14"/>
  <c r="B135" i="14"/>
  <c r="A136" i="14"/>
  <c r="B136" i="14"/>
  <c r="A137" i="14"/>
  <c r="B137" i="14"/>
  <c r="A138" i="14"/>
  <c r="B138" i="14"/>
  <c r="A139" i="14"/>
  <c r="B139" i="14"/>
  <c r="A140" i="14"/>
  <c r="B140" i="14"/>
  <c r="A141" i="14"/>
  <c r="B141" i="14"/>
  <c r="A142" i="14"/>
  <c r="B142" i="14"/>
  <c r="A143" i="14"/>
  <c r="B143" i="14"/>
  <c r="A144" i="14"/>
  <c r="B144" i="14"/>
  <c r="A145" i="14"/>
  <c r="B145" i="14"/>
  <c r="A146" i="14"/>
  <c r="B146" i="14"/>
  <c r="A147" i="14"/>
  <c r="B147" i="14"/>
  <c r="F147" i="14"/>
  <c r="G147" i="14"/>
  <c r="A148" i="14"/>
  <c r="B148" i="14"/>
  <c r="A149" i="14"/>
  <c r="B149" i="14"/>
  <c r="A150" i="14"/>
  <c r="B150" i="14"/>
  <c r="A151" i="14"/>
  <c r="B151" i="14"/>
  <c r="A152" i="14"/>
  <c r="B152" i="14"/>
  <c r="A153" i="14"/>
  <c r="B153" i="14"/>
  <c r="A154" i="14"/>
  <c r="B154" i="14"/>
  <c r="A155" i="14"/>
  <c r="B155" i="14"/>
  <c r="A156" i="14"/>
  <c r="B156" i="14"/>
  <c r="A157" i="14"/>
  <c r="B157" i="14"/>
  <c r="A158" i="14"/>
  <c r="B158" i="14"/>
  <c r="A159" i="14"/>
  <c r="B159" i="14"/>
  <c r="A160" i="14"/>
  <c r="B160" i="14"/>
  <c r="A161" i="14"/>
  <c r="B161" i="14"/>
  <c r="A162" i="14"/>
  <c r="B162" i="14"/>
  <c r="A163" i="14"/>
  <c r="B163" i="14"/>
  <c r="A164" i="14"/>
  <c r="B164" i="14"/>
  <c r="A165" i="14"/>
  <c r="B165" i="14"/>
  <c r="A166" i="14"/>
  <c r="B166" i="14"/>
  <c r="A167" i="14"/>
  <c r="B167" i="14"/>
  <c r="A168" i="14"/>
  <c r="B168" i="14"/>
  <c r="A169" i="14"/>
  <c r="B169" i="14"/>
  <c r="A170" i="14"/>
  <c r="B170" i="14"/>
  <c r="A171" i="14"/>
  <c r="B171" i="14"/>
  <c r="A172" i="14"/>
  <c r="B172" i="14"/>
  <c r="A173" i="14"/>
  <c r="B173" i="14"/>
  <c r="A174" i="14"/>
  <c r="B174" i="14"/>
  <c r="A175" i="14"/>
  <c r="B175" i="14"/>
  <c r="A176" i="14"/>
  <c r="B176" i="14"/>
  <c r="A177" i="14"/>
  <c r="B177" i="14"/>
  <c r="A178" i="14"/>
  <c r="B178" i="14"/>
  <c r="A179" i="14"/>
  <c r="B179" i="14"/>
  <c r="A180" i="14"/>
  <c r="B180" i="14"/>
  <c r="A181" i="14"/>
  <c r="B181" i="14"/>
  <c r="A182" i="14"/>
  <c r="B182" i="14"/>
  <c r="A183" i="14"/>
  <c r="B183" i="14"/>
  <c r="A184" i="14"/>
  <c r="B184" i="14"/>
  <c r="A185" i="14"/>
  <c r="B185" i="14"/>
  <c r="A186" i="14"/>
  <c r="B186" i="14"/>
  <c r="A187" i="14"/>
  <c r="B187" i="14"/>
  <c r="A188" i="14"/>
  <c r="B188" i="14"/>
  <c r="A189" i="14"/>
  <c r="B189" i="14"/>
  <c r="A190" i="14"/>
  <c r="B190" i="14"/>
  <c r="A191" i="14"/>
  <c r="B191" i="14"/>
  <c r="A192" i="14"/>
  <c r="B192" i="14"/>
  <c r="A193" i="14"/>
  <c r="B193" i="14"/>
  <c r="A194" i="14"/>
  <c r="B194" i="14"/>
  <c r="A195" i="14"/>
  <c r="B195" i="14"/>
  <c r="A196" i="14"/>
  <c r="B196" i="14"/>
  <c r="A197" i="14"/>
  <c r="B197" i="14"/>
  <c r="A198" i="14"/>
  <c r="B198" i="14"/>
  <c r="A199" i="14"/>
  <c r="B199" i="14"/>
  <c r="A200" i="14"/>
  <c r="B200" i="14"/>
  <c r="A201" i="14"/>
  <c r="B201" i="14"/>
  <c r="A202" i="14"/>
  <c r="B202" i="14"/>
  <c r="A203" i="14"/>
  <c r="B203" i="14"/>
  <c r="A204" i="14"/>
  <c r="B204" i="14"/>
  <c r="A205" i="14"/>
  <c r="B205" i="14"/>
  <c r="A206" i="14"/>
  <c r="B206" i="14"/>
  <c r="A207" i="14"/>
  <c r="B207" i="14"/>
  <c r="A208" i="14"/>
  <c r="B208" i="14"/>
  <c r="A209" i="14"/>
  <c r="B209" i="14"/>
  <c r="A210" i="14"/>
  <c r="B210" i="14"/>
  <c r="B2" i="14"/>
  <c r="A2" i="14"/>
  <c r="G199" i="13"/>
  <c r="F199" i="13"/>
  <c r="G198" i="13"/>
  <c r="F198" i="13"/>
  <c r="G196" i="13"/>
  <c r="F196" i="13"/>
  <c r="G195" i="13"/>
  <c r="F195" i="13"/>
  <c r="G194" i="13"/>
  <c r="F194" i="13"/>
  <c r="G193" i="13"/>
  <c r="F193" i="13"/>
  <c r="G192" i="13"/>
  <c r="F192" i="13"/>
  <c r="G191" i="13"/>
  <c r="F191" i="13"/>
  <c r="G186" i="13"/>
  <c r="F186" i="13"/>
  <c r="G183" i="13"/>
  <c r="F183" i="13"/>
  <c r="G182" i="13"/>
  <c r="F182" i="13"/>
  <c r="G180" i="13"/>
  <c r="F180" i="13"/>
  <c r="G178" i="13"/>
  <c r="F178" i="13"/>
  <c r="G176" i="13"/>
  <c r="F176" i="13"/>
  <c r="G174" i="13"/>
  <c r="F174" i="13"/>
  <c r="G173" i="13"/>
  <c r="F173" i="13"/>
  <c r="G172" i="13"/>
  <c r="F172" i="13"/>
  <c r="G171" i="13"/>
  <c r="F171" i="13"/>
  <c r="G170" i="13"/>
  <c r="F170" i="13"/>
  <c r="G169" i="13"/>
  <c r="F169" i="13"/>
  <c r="G168" i="13"/>
  <c r="F168" i="13"/>
  <c r="G166" i="13"/>
  <c r="F166" i="13"/>
  <c r="G165" i="13"/>
  <c r="F165" i="13"/>
  <c r="G162" i="13"/>
  <c r="F162" i="13"/>
  <c r="G160" i="13"/>
  <c r="F160" i="13"/>
  <c r="G159" i="13"/>
  <c r="F159" i="13"/>
  <c r="G158" i="13"/>
  <c r="F158" i="13"/>
  <c r="G156" i="13"/>
  <c r="F156" i="13"/>
  <c r="G155" i="13"/>
  <c r="F155" i="13"/>
  <c r="G154" i="13"/>
  <c r="F154" i="13"/>
  <c r="G153" i="13"/>
  <c r="F153" i="13"/>
  <c r="G152" i="13"/>
  <c r="F152" i="13"/>
  <c r="G151" i="13"/>
  <c r="F151" i="13"/>
  <c r="G150" i="13"/>
  <c r="F150" i="13"/>
  <c r="G149" i="13"/>
  <c r="F149" i="13"/>
  <c r="G148" i="13"/>
  <c r="F148" i="13"/>
  <c r="G146" i="13"/>
  <c r="F146" i="13"/>
  <c r="G145" i="13"/>
  <c r="F145" i="13"/>
  <c r="G144" i="13"/>
  <c r="F144" i="13"/>
  <c r="G143" i="13"/>
  <c r="F143" i="13"/>
  <c r="G142" i="13"/>
  <c r="F142" i="13"/>
  <c r="G140" i="13"/>
  <c r="F140" i="13"/>
  <c r="G139" i="13"/>
  <c r="F139" i="13"/>
  <c r="G138" i="13"/>
  <c r="F138" i="13"/>
  <c r="G136" i="13"/>
  <c r="F136" i="13"/>
  <c r="G135" i="13"/>
  <c r="F135" i="13"/>
  <c r="G134" i="13"/>
  <c r="F134" i="13"/>
  <c r="G132" i="13"/>
  <c r="F132" i="13"/>
  <c r="G127" i="13"/>
  <c r="F127" i="13"/>
  <c r="G123" i="13"/>
  <c r="F123" i="13"/>
  <c r="G121" i="13"/>
  <c r="F121" i="13"/>
  <c r="G118" i="13"/>
  <c r="F118" i="13"/>
  <c r="G116" i="13"/>
  <c r="F116" i="13"/>
  <c r="G115" i="13"/>
  <c r="F115" i="13"/>
  <c r="G114" i="13"/>
  <c r="F114" i="13"/>
  <c r="G113" i="13"/>
  <c r="F113" i="13"/>
  <c r="G112" i="13"/>
  <c r="F112" i="13"/>
  <c r="G111" i="13"/>
  <c r="F111" i="13"/>
  <c r="G110" i="13"/>
  <c r="F110" i="13"/>
  <c r="G109" i="13"/>
  <c r="F109" i="13"/>
  <c r="G108" i="13"/>
  <c r="F108" i="13"/>
  <c r="G106" i="13"/>
  <c r="F106" i="13"/>
  <c r="G105" i="13"/>
  <c r="F105" i="13"/>
  <c r="G104" i="13"/>
  <c r="F104" i="13"/>
  <c r="G103" i="13"/>
  <c r="F103" i="13"/>
  <c r="G102" i="13"/>
  <c r="F102" i="13"/>
  <c r="G101" i="13"/>
  <c r="F101" i="13"/>
  <c r="G100" i="13"/>
  <c r="F100" i="13"/>
  <c r="G99" i="13"/>
  <c r="F99" i="13"/>
  <c r="G98" i="13"/>
  <c r="F98" i="13"/>
  <c r="G97" i="13"/>
  <c r="F97" i="13"/>
  <c r="G94" i="13"/>
  <c r="F94" i="13"/>
  <c r="G93" i="13"/>
  <c r="F93" i="13"/>
  <c r="G92" i="13"/>
  <c r="F92" i="13"/>
  <c r="G91" i="13"/>
  <c r="F91" i="13"/>
  <c r="G90" i="13"/>
  <c r="F90" i="13"/>
  <c r="G89" i="13"/>
  <c r="F89" i="13"/>
  <c r="G88" i="13"/>
  <c r="F88" i="13"/>
  <c r="G87" i="13"/>
  <c r="F87" i="13"/>
  <c r="G86" i="13"/>
  <c r="F86" i="13"/>
  <c r="G85" i="13"/>
  <c r="F85" i="13"/>
  <c r="G84" i="13"/>
  <c r="F84" i="13"/>
  <c r="G83" i="13"/>
  <c r="F83" i="13"/>
  <c r="G82" i="13"/>
  <c r="F82" i="13"/>
  <c r="G81" i="13"/>
  <c r="F81" i="13"/>
  <c r="G79" i="13"/>
  <c r="F79" i="13"/>
  <c r="G75" i="13"/>
  <c r="F75" i="13"/>
  <c r="G74" i="13"/>
  <c r="F74" i="13"/>
  <c r="G73" i="13"/>
  <c r="F73" i="13"/>
  <c r="G71" i="13"/>
  <c r="F71" i="13"/>
  <c r="G70" i="13"/>
  <c r="F70" i="13"/>
  <c r="G69" i="13"/>
  <c r="F69" i="13"/>
  <c r="G62" i="13"/>
  <c r="F62" i="13"/>
  <c r="G61" i="13"/>
  <c r="F61" i="13"/>
  <c r="G60" i="13"/>
  <c r="F60" i="13"/>
  <c r="G59" i="13"/>
  <c r="F59" i="13"/>
  <c r="G54" i="13"/>
  <c r="F54" i="13"/>
  <c r="G43" i="13"/>
  <c r="F43" i="13"/>
  <c r="G42" i="13"/>
  <c r="F42" i="13"/>
  <c r="G28" i="13"/>
  <c r="F28" i="13"/>
  <c r="G24" i="13"/>
  <c r="F24" i="13"/>
  <c r="G20" i="13"/>
  <c r="F20" i="13"/>
  <c r="G17" i="13"/>
  <c r="F17" i="13"/>
  <c r="G16" i="13"/>
  <c r="F16" i="13"/>
  <c r="G10" i="13"/>
  <c r="F10" i="13"/>
  <c r="G9" i="13"/>
  <c r="F9" i="13"/>
  <c r="G8" i="13"/>
  <c r="F8" i="13"/>
  <c r="D213" i="13"/>
  <c r="B213" i="13"/>
  <c r="C213" i="13"/>
  <c r="A213" i="13"/>
  <c r="E3" i="13"/>
  <c r="E4" i="13"/>
  <c r="E5" i="13"/>
  <c r="E6" i="13"/>
  <c r="E7" i="13"/>
  <c r="E11" i="13"/>
  <c r="E12" i="13"/>
  <c r="E13" i="13"/>
  <c r="E14" i="13"/>
  <c r="E15" i="13"/>
  <c r="E18" i="13"/>
  <c r="E19" i="13"/>
  <c r="E21" i="13"/>
  <c r="E22" i="13"/>
  <c r="E23" i="13"/>
  <c r="E25" i="13"/>
  <c r="E26" i="13"/>
  <c r="E27" i="13"/>
  <c r="E29" i="13"/>
  <c r="E30" i="13"/>
  <c r="E31" i="13"/>
  <c r="E32" i="13"/>
  <c r="E33" i="13"/>
  <c r="E34" i="13"/>
  <c r="E35" i="13"/>
  <c r="E36" i="13"/>
  <c r="E37" i="13"/>
  <c r="E38" i="13"/>
  <c r="E39" i="13"/>
  <c r="E40" i="13"/>
  <c r="E41" i="13"/>
  <c r="E44" i="13"/>
  <c r="E45" i="13"/>
  <c r="E46" i="13"/>
  <c r="E47" i="13"/>
  <c r="E48" i="13"/>
  <c r="E49" i="13"/>
  <c r="E50" i="13"/>
  <c r="E51" i="13"/>
  <c r="E52" i="13"/>
  <c r="E53" i="13"/>
  <c r="E55" i="13"/>
  <c r="E56" i="13"/>
  <c r="E57" i="13"/>
  <c r="E58" i="13"/>
  <c r="E63" i="13"/>
  <c r="E64" i="13"/>
  <c r="E65" i="13"/>
  <c r="E66" i="13"/>
  <c r="E67" i="13"/>
  <c r="E68" i="13"/>
  <c r="E69" i="13"/>
  <c r="E70" i="13"/>
  <c r="E71" i="13"/>
  <c r="E72" i="13"/>
  <c r="E76" i="13"/>
  <c r="E77" i="13"/>
  <c r="E78" i="13"/>
  <c r="E80" i="13"/>
  <c r="E95" i="13"/>
  <c r="E96" i="13"/>
  <c r="E107" i="13"/>
  <c r="E117" i="13"/>
  <c r="E119" i="13"/>
  <c r="E120" i="13"/>
  <c r="E122" i="13"/>
  <c r="E124" i="13"/>
  <c r="E125" i="13"/>
  <c r="E126" i="13"/>
  <c r="E128" i="13"/>
  <c r="E129" i="13"/>
  <c r="E130" i="13"/>
  <c r="E131" i="13"/>
  <c r="E133" i="13"/>
  <c r="E137" i="13"/>
  <c r="E141" i="13"/>
  <c r="E147" i="13"/>
  <c r="E157" i="13"/>
  <c r="E161" i="13"/>
  <c r="E163" i="13"/>
  <c r="E164" i="13"/>
  <c r="E167" i="13"/>
  <c r="E175" i="13"/>
  <c r="E177" i="13"/>
  <c r="E179" i="13"/>
  <c r="E181" i="13"/>
  <c r="E184" i="13"/>
  <c r="E185" i="13"/>
  <c r="E187" i="13"/>
  <c r="E188" i="13"/>
  <c r="E189" i="13"/>
  <c r="E190" i="13"/>
  <c r="E197" i="13"/>
  <c r="E200" i="13"/>
  <c r="E201" i="13"/>
  <c r="E202" i="13"/>
  <c r="E203" i="13"/>
  <c r="E206" i="13"/>
  <c r="E208" i="13"/>
  <c r="E209" i="13"/>
  <c r="E210" i="13"/>
  <c r="E211" i="13"/>
  <c r="E213" i="13"/>
  <c r="B212" i="13"/>
  <c r="C212" i="13"/>
  <c r="B211" i="13"/>
  <c r="C211" i="13"/>
  <c r="B210" i="13"/>
  <c r="C210" i="13"/>
  <c r="B209" i="13"/>
  <c r="C209" i="13"/>
  <c r="B208" i="13"/>
  <c r="C208" i="13"/>
  <c r="A209" i="13"/>
  <c r="D209" i="13"/>
  <c r="A210" i="13"/>
  <c r="D210" i="13"/>
  <c r="A211" i="13"/>
  <c r="D211" i="13"/>
  <c r="A212" i="13"/>
  <c r="D212" i="13"/>
  <c r="B206" i="13"/>
  <c r="C206" i="13"/>
  <c r="A202" i="13"/>
  <c r="B202" i="13"/>
  <c r="C202" i="13"/>
  <c r="D202" i="13"/>
  <c r="A203" i="13"/>
  <c r="B203" i="13"/>
  <c r="C203" i="13"/>
  <c r="D203" i="13"/>
  <c r="A204" i="13"/>
  <c r="B204" i="13"/>
  <c r="C204" i="13"/>
  <c r="D204" i="13"/>
  <c r="A205" i="13"/>
  <c r="B205" i="13"/>
  <c r="C205" i="13"/>
  <c r="D205" i="13"/>
  <c r="A206" i="13"/>
  <c r="D206" i="13"/>
  <c r="A207" i="13"/>
  <c r="B207" i="13"/>
  <c r="C207" i="13"/>
  <c r="D207" i="13"/>
  <c r="A208" i="13"/>
  <c r="D208" i="13"/>
  <c r="B201" i="13"/>
  <c r="C201" i="13"/>
  <c r="B200" i="13"/>
  <c r="C200" i="13"/>
  <c r="B198" i="13"/>
  <c r="C198" i="13"/>
  <c r="B199" i="13"/>
  <c r="C199" i="13"/>
  <c r="B188" i="13"/>
  <c r="C188" i="13"/>
  <c r="B189" i="13"/>
  <c r="C189" i="13"/>
  <c r="B190" i="13"/>
  <c r="C190" i="13"/>
  <c r="B191" i="13"/>
  <c r="C191" i="13"/>
  <c r="B192" i="13"/>
  <c r="C192" i="13"/>
  <c r="B193" i="13"/>
  <c r="C193" i="13"/>
  <c r="B194" i="13"/>
  <c r="C194" i="13"/>
  <c r="B195" i="13"/>
  <c r="C195" i="13"/>
  <c r="B196" i="13"/>
  <c r="C196" i="13"/>
  <c r="B187" i="13"/>
  <c r="C187" i="13"/>
  <c r="A187" i="13"/>
  <c r="D187" i="13"/>
  <c r="A188" i="13"/>
  <c r="D188" i="13"/>
  <c r="A189" i="13"/>
  <c r="D189" i="13"/>
  <c r="A190" i="13"/>
  <c r="D190" i="13"/>
  <c r="A191" i="13"/>
  <c r="D191" i="13"/>
  <c r="A192" i="13"/>
  <c r="D192" i="13"/>
  <c r="A193" i="13"/>
  <c r="D193" i="13"/>
  <c r="A194" i="13"/>
  <c r="D194" i="13"/>
  <c r="A195" i="13"/>
  <c r="D195" i="13"/>
  <c r="A196" i="13"/>
  <c r="D196" i="13"/>
  <c r="A198" i="13"/>
  <c r="D198" i="13"/>
  <c r="A199" i="13"/>
  <c r="D199" i="13"/>
  <c r="A200" i="13"/>
  <c r="D200" i="13"/>
  <c r="A201" i="13"/>
  <c r="D201" i="13"/>
  <c r="B184" i="13"/>
  <c r="C184" i="13"/>
  <c r="B180" i="13"/>
  <c r="C180" i="13"/>
  <c r="A166" i="13"/>
  <c r="B166" i="13"/>
  <c r="C166" i="13"/>
  <c r="D166" i="13"/>
  <c r="A167" i="13"/>
  <c r="B167" i="13"/>
  <c r="C167" i="13"/>
  <c r="D167" i="13"/>
  <c r="A168" i="13"/>
  <c r="B168" i="13"/>
  <c r="C168" i="13"/>
  <c r="D168" i="13"/>
  <c r="A169" i="13"/>
  <c r="B169" i="13"/>
  <c r="C169" i="13"/>
  <c r="D169" i="13"/>
  <c r="A170" i="13"/>
  <c r="B170" i="13"/>
  <c r="C170" i="13"/>
  <c r="D170" i="13"/>
  <c r="A171" i="13"/>
  <c r="B171" i="13"/>
  <c r="C171" i="13"/>
  <c r="D171" i="13"/>
  <c r="A172" i="13"/>
  <c r="B172" i="13"/>
  <c r="C172" i="13"/>
  <c r="D172" i="13"/>
  <c r="A173" i="13"/>
  <c r="B173" i="13"/>
  <c r="C173" i="13"/>
  <c r="D173" i="13"/>
  <c r="A174" i="13"/>
  <c r="B174" i="13"/>
  <c r="C174" i="13"/>
  <c r="D174" i="13"/>
  <c r="A175" i="13"/>
  <c r="B175" i="13"/>
  <c r="C175" i="13"/>
  <c r="D175" i="13"/>
  <c r="A176" i="13"/>
  <c r="B176" i="13"/>
  <c r="C176" i="13"/>
  <c r="D176" i="13"/>
  <c r="A177" i="13"/>
  <c r="B177" i="13"/>
  <c r="C177" i="13"/>
  <c r="D177" i="13"/>
  <c r="A178" i="13"/>
  <c r="B178" i="13"/>
  <c r="C178" i="13"/>
  <c r="D178" i="13"/>
  <c r="A179" i="13"/>
  <c r="B179" i="13"/>
  <c r="C179" i="13"/>
  <c r="D179" i="13"/>
  <c r="A180" i="13"/>
  <c r="D180" i="13"/>
  <c r="A181" i="13"/>
  <c r="B181" i="13"/>
  <c r="C181" i="13"/>
  <c r="D181" i="13"/>
  <c r="A182" i="13"/>
  <c r="B182" i="13"/>
  <c r="C182" i="13"/>
  <c r="D182" i="13"/>
  <c r="A183" i="13"/>
  <c r="B183" i="13"/>
  <c r="C183" i="13"/>
  <c r="D183" i="13"/>
  <c r="A184" i="13"/>
  <c r="D184" i="13"/>
  <c r="A185" i="13"/>
  <c r="B185" i="13"/>
  <c r="C185" i="13"/>
  <c r="D185" i="13"/>
  <c r="A186" i="13"/>
  <c r="B186" i="13"/>
  <c r="C186" i="13"/>
  <c r="D186" i="13"/>
  <c r="A141" i="13"/>
  <c r="B141" i="13"/>
  <c r="C141" i="13"/>
  <c r="D141" i="13"/>
  <c r="A142" i="13"/>
  <c r="B142" i="13"/>
  <c r="C142" i="13"/>
  <c r="D142" i="13"/>
  <c r="A143" i="13"/>
  <c r="B143" i="13"/>
  <c r="C143" i="13"/>
  <c r="D143" i="13"/>
  <c r="A144" i="13"/>
  <c r="B144" i="13"/>
  <c r="C144" i="13"/>
  <c r="D144" i="13"/>
  <c r="A145" i="13"/>
  <c r="B145" i="13"/>
  <c r="C145" i="13"/>
  <c r="D145" i="13"/>
  <c r="A146" i="13"/>
  <c r="B146" i="13"/>
  <c r="C146" i="13"/>
  <c r="D146" i="13"/>
  <c r="A147" i="13"/>
  <c r="B147" i="13"/>
  <c r="C147" i="13"/>
  <c r="D147" i="13"/>
  <c r="A148" i="13"/>
  <c r="B148" i="13"/>
  <c r="C148" i="13"/>
  <c r="D148" i="13"/>
  <c r="A149" i="13"/>
  <c r="B149" i="13"/>
  <c r="C149" i="13"/>
  <c r="D149" i="13"/>
  <c r="A150" i="13"/>
  <c r="B150" i="13"/>
  <c r="C150" i="13"/>
  <c r="D150" i="13"/>
  <c r="A151" i="13"/>
  <c r="B151" i="13"/>
  <c r="C151" i="13"/>
  <c r="D151" i="13"/>
  <c r="A152" i="13"/>
  <c r="B152" i="13"/>
  <c r="C152" i="13"/>
  <c r="D152" i="13"/>
  <c r="A153" i="13"/>
  <c r="B153" i="13"/>
  <c r="C153" i="13"/>
  <c r="D153" i="13"/>
  <c r="A154" i="13"/>
  <c r="B154" i="13"/>
  <c r="C154" i="13"/>
  <c r="D154" i="13"/>
  <c r="A155" i="13"/>
  <c r="B155" i="13"/>
  <c r="C155" i="13"/>
  <c r="D155" i="13"/>
  <c r="A156" i="13"/>
  <c r="B156" i="13"/>
  <c r="C156" i="13"/>
  <c r="D156" i="13"/>
  <c r="A157" i="13"/>
  <c r="B157" i="13"/>
  <c r="C157" i="13"/>
  <c r="D157" i="13"/>
  <c r="A158" i="13"/>
  <c r="B158" i="13"/>
  <c r="C158" i="13"/>
  <c r="D158" i="13"/>
  <c r="A159" i="13"/>
  <c r="B159" i="13"/>
  <c r="C159" i="13"/>
  <c r="D159" i="13"/>
  <c r="A160" i="13"/>
  <c r="B160" i="13"/>
  <c r="C160" i="13"/>
  <c r="D160" i="13"/>
  <c r="A161" i="13"/>
  <c r="B161" i="13"/>
  <c r="C161" i="13"/>
  <c r="D161" i="13"/>
  <c r="A162" i="13"/>
  <c r="B162" i="13"/>
  <c r="C162" i="13"/>
  <c r="D162" i="13"/>
  <c r="A163" i="13"/>
  <c r="B163" i="13"/>
  <c r="C163" i="13"/>
  <c r="D163" i="13"/>
  <c r="A164" i="13"/>
  <c r="B164" i="13"/>
  <c r="C164" i="13"/>
  <c r="D164" i="13"/>
  <c r="A165" i="13"/>
  <c r="B165" i="13"/>
  <c r="C165" i="13"/>
  <c r="D165" i="13"/>
  <c r="A106" i="13"/>
  <c r="B106" i="13"/>
  <c r="C106" i="13"/>
  <c r="D106" i="13"/>
  <c r="A108" i="13"/>
  <c r="B108" i="13"/>
  <c r="C108" i="13"/>
  <c r="D108" i="13"/>
  <c r="A109" i="13"/>
  <c r="B109" i="13"/>
  <c r="C109" i="13"/>
  <c r="D109" i="13"/>
  <c r="A110" i="13"/>
  <c r="B110" i="13"/>
  <c r="C110" i="13"/>
  <c r="D110" i="13"/>
  <c r="A111" i="13"/>
  <c r="B111" i="13"/>
  <c r="C111" i="13"/>
  <c r="D111" i="13"/>
  <c r="A112" i="13"/>
  <c r="B112" i="13"/>
  <c r="C112" i="13"/>
  <c r="D112" i="13"/>
  <c r="A113" i="13"/>
  <c r="B113" i="13"/>
  <c r="C113" i="13"/>
  <c r="D113" i="13"/>
  <c r="A114" i="13"/>
  <c r="B114" i="13"/>
  <c r="C114" i="13"/>
  <c r="D114" i="13"/>
  <c r="A115" i="13"/>
  <c r="B115" i="13"/>
  <c r="C115" i="13"/>
  <c r="D115" i="13"/>
  <c r="A116" i="13"/>
  <c r="B116" i="13"/>
  <c r="C116" i="13"/>
  <c r="D116" i="13"/>
  <c r="A117" i="13"/>
  <c r="B117" i="13"/>
  <c r="C117" i="13"/>
  <c r="D117" i="13"/>
  <c r="A118" i="13"/>
  <c r="B118" i="13"/>
  <c r="C118" i="13"/>
  <c r="D118" i="13"/>
  <c r="A119" i="13"/>
  <c r="B119" i="13"/>
  <c r="C119" i="13"/>
  <c r="D119" i="13"/>
  <c r="A120" i="13"/>
  <c r="B120" i="13"/>
  <c r="C120" i="13"/>
  <c r="D120" i="13"/>
  <c r="A121" i="13"/>
  <c r="B121" i="13"/>
  <c r="C121" i="13"/>
  <c r="D121" i="13"/>
  <c r="A122" i="13"/>
  <c r="B122" i="13"/>
  <c r="C122" i="13"/>
  <c r="D122" i="13"/>
  <c r="A123" i="13"/>
  <c r="B123" i="13"/>
  <c r="C123" i="13"/>
  <c r="D123" i="13"/>
  <c r="A125" i="13"/>
  <c r="B125" i="13"/>
  <c r="C125" i="13"/>
  <c r="D125" i="13"/>
  <c r="A126" i="13"/>
  <c r="B126" i="13"/>
  <c r="C126" i="13"/>
  <c r="D126" i="13"/>
  <c r="A127" i="13"/>
  <c r="B127" i="13"/>
  <c r="C127" i="13"/>
  <c r="D127" i="13"/>
  <c r="A128" i="13"/>
  <c r="B128" i="13"/>
  <c r="C128" i="13"/>
  <c r="D128" i="13"/>
  <c r="A129" i="13"/>
  <c r="B129" i="13"/>
  <c r="C129" i="13"/>
  <c r="D129" i="13"/>
  <c r="A130" i="13"/>
  <c r="B130" i="13"/>
  <c r="C130" i="13"/>
  <c r="D130" i="13"/>
  <c r="A131" i="13"/>
  <c r="B131" i="13"/>
  <c r="C131" i="13"/>
  <c r="D131" i="13"/>
  <c r="A132" i="13"/>
  <c r="B132" i="13"/>
  <c r="C132" i="13"/>
  <c r="D132" i="13"/>
  <c r="A133" i="13"/>
  <c r="B133" i="13"/>
  <c r="C133" i="13"/>
  <c r="D133" i="13"/>
  <c r="A134" i="13"/>
  <c r="B134" i="13"/>
  <c r="C134" i="13"/>
  <c r="D134" i="13"/>
  <c r="A135" i="13"/>
  <c r="B135" i="13"/>
  <c r="C135" i="13"/>
  <c r="D135" i="13"/>
  <c r="A136" i="13"/>
  <c r="B136" i="13"/>
  <c r="C136" i="13"/>
  <c r="D136" i="13"/>
  <c r="A137" i="13"/>
  <c r="B137" i="13"/>
  <c r="C137" i="13"/>
  <c r="D137" i="13"/>
  <c r="A138" i="13"/>
  <c r="B138" i="13"/>
  <c r="C138" i="13"/>
  <c r="D138" i="13"/>
  <c r="A139" i="13"/>
  <c r="B139" i="13"/>
  <c r="C139" i="13"/>
  <c r="D139" i="13"/>
  <c r="A140" i="13"/>
  <c r="B140" i="13"/>
  <c r="C140" i="13"/>
  <c r="D140" i="13"/>
  <c r="A31" i="13"/>
  <c r="B31" i="13"/>
  <c r="C31" i="13"/>
  <c r="D31" i="13"/>
  <c r="A32" i="13"/>
  <c r="B32" i="13"/>
  <c r="C32" i="13"/>
  <c r="D32" i="13"/>
  <c r="A33" i="13"/>
  <c r="B33" i="13"/>
  <c r="C33" i="13"/>
  <c r="D33" i="13"/>
  <c r="A34" i="13"/>
  <c r="B34" i="13"/>
  <c r="C34" i="13"/>
  <c r="D34" i="13"/>
  <c r="A35" i="13"/>
  <c r="B35" i="13"/>
  <c r="C35" i="13"/>
  <c r="D35" i="13"/>
  <c r="A36" i="13"/>
  <c r="B36" i="13"/>
  <c r="C36" i="13"/>
  <c r="D36" i="13"/>
  <c r="A37" i="13"/>
  <c r="B37" i="13"/>
  <c r="C37" i="13"/>
  <c r="D37" i="13"/>
  <c r="A38" i="13"/>
  <c r="B38" i="13"/>
  <c r="C38" i="13"/>
  <c r="D38" i="13"/>
  <c r="A39" i="13"/>
  <c r="B39" i="13"/>
  <c r="C39" i="13"/>
  <c r="D39" i="13"/>
  <c r="A40" i="13"/>
  <c r="B40" i="13"/>
  <c r="C40" i="13"/>
  <c r="D40" i="13"/>
  <c r="A41" i="13"/>
  <c r="B41" i="13"/>
  <c r="C41" i="13"/>
  <c r="D41" i="13"/>
  <c r="A42" i="13"/>
  <c r="B42" i="13"/>
  <c r="C42" i="13"/>
  <c r="D42" i="13"/>
  <c r="A43" i="13"/>
  <c r="B43" i="13"/>
  <c r="C43" i="13"/>
  <c r="D43" i="13"/>
  <c r="A44" i="13"/>
  <c r="B44" i="13"/>
  <c r="C44" i="13"/>
  <c r="D44" i="13"/>
  <c r="A45" i="13"/>
  <c r="B45" i="13"/>
  <c r="C45" i="13"/>
  <c r="D45" i="13"/>
  <c r="A46" i="13"/>
  <c r="B46" i="13"/>
  <c r="C46" i="13"/>
  <c r="D46" i="13"/>
  <c r="A47" i="13"/>
  <c r="B47" i="13"/>
  <c r="C47" i="13"/>
  <c r="D47" i="13"/>
  <c r="A48" i="13"/>
  <c r="B48" i="13"/>
  <c r="C48" i="13"/>
  <c r="D48" i="13"/>
  <c r="A49" i="13"/>
  <c r="B49" i="13"/>
  <c r="C49" i="13"/>
  <c r="D49" i="13"/>
  <c r="A50" i="13"/>
  <c r="B50" i="13"/>
  <c r="C50" i="13"/>
  <c r="D50" i="13"/>
  <c r="A51" i="13"/>
  <c r="B51" i="13"/>
  <c r="C51" i="13"/>
  <c r="D51" i="13"/>
  <c r="A52" i="13"/>
  <c r="B52" i="13"/>
  <c r="C52" i="13"/>
  <c r="D52" i="13"/>
  <c r="A53" i="13"/>
  <c r="B53" i="13"/>
  <c r="C53" i="13"/>
  <c r="D53" i="13"/>
  <c r="A54" i="13"/>
  <c r="B54" i="13"/>
  <c r="C54" i="13"/>
  <c r="D54" i="13"/>
  <c r="A55" i="13"/>
  <c r="B55" i="13"/>
  <c r="C55" i="13"/>
  <c r="D55" i="13"/>
  <c r="A56" i="13"/>
  <c r="B56" i="13"/>
  <c r="C56" i="13"/>
  <c r="D56" i="13"/>
  <c r="A57" i="13"/>
  <c r="B57" i="13"/>
  <c r="C57" i="13"/>
  <c r="D57" i="13"/>
  <c r="A58" i="13"/>
  <c r="B58" i="13"/>
  <c r="C58" i="13"/>
  <c r="D58" i="13"/>
  <c r="A59" i="13"/>
  <c r="B59" i="13"/>
  <c r="C59" i="13"/>
  <c r="D59" i="13"/>
  <c r="A60" i="13"/>
  <c r="B60" i="13"/>
  <c r="C60" i="13"/>
  <c r="D60" i="13"/>
  <c r="A61" i="13"/>
  <c r="B61" i="13"/>
  <c r="C61" i="13"/>
  <c r="D61" i="13"/>
  <c r="A62" i="13"/>
  <c r="B62" i="13"/>
  <c r="C62" i="13"/>
  <c r="D62" i="13"/>
  <c r="A63" i="13"/>
  <c r="B63" i="13"/>
  <c r="C63" i="13"/>
  <c r="D63" i="13"/>
  <c r="A64" i="13"/>
  <c r="B64" i="13"/>
  <c r="C64" i="13"/>
  <c r="D64" i="13"/>
  <c r="A65" i="13"/>
  <c r="B65" i="13"/>
  <c r="C65" i="13"/>
  <c r="D65" i="13"/>
  <c r="A66" i="13"/>
  <c r="B66" i="13"/>
  <c r="C66" i="13"/>
  <c r="D66" i="13"/>
  <c r="A67" i="13"/>
  <c r="B67" i="13"/>
  <c r="C67" i="13"/>
  <c r="D67" i="13"/>
  <c r="A68" i="13"/>
  <c r="B68" i="13"/>
  <c r="C68" i="13"/>
  <c r="D68" i="13"/>
  <c r="A69" i="13"/>
  <c r="B69" i="13"/>
  <c r="C69" i="13"/>
  <c r="D69" i="13"/>
  <c r="A70" i="13"/>
  <c r="B70" i="13"/>
  <c r="C70" i="13"/>
  <c r="D70" i="13"/>
  <c r="A71" i="13"/>
  <c r="B71" i="13"/>
  <c r="C71" i="13"/>
  <c r="D71" i="13"/>
  <c r="A72" i="13"/>
  <c r="B72" i="13"/>
  <c r="C72" i="13"/>
  <c r="D72" i="13"/>
  <c r="A73" i="13"/>
  <c r="B73" i="13"/>
  <c r="C73" i="13"/>
  <c r="D73" i="13"/>
  <c r="A74" i="13"/>
  <c r="B74" i="13"/>
  <c r="C74" i="13"/>
  <c r="D74" i="13"/>
  <c r="A75" i="13"/>
  <c r="B75" i="13"/>
  <c r="C75" i="13"/>
  <c r="D75" i="13"/>
  <c r="A76" i="13"/>
  <c r="B76" i="13"/>
  <c r="C76" i="13"/>
  <c r="D76" i="13"/>
  <c r="A77" i="13"/>
  <c r="B77" i="13"/>
  <c r="C77" i="13"/>
  <c r="D77" i="13"/>
  <c r="A78" i="13"/>
  <c r="B78" i="13"/>
  <c r="C78" i="13"/>
  <c r="D78" i="13"/>
  <c r="A79" i="13"/>
  <c r="B79" i="13"/>
  <c r="C79" i="13"/>
  <c r="D79" i="13"/>
  <c r="A80" i="13"/>
  <c r="B80" i="13"/>
  <c r="C80" i="13"/>
  <c r="D80" i="13"/>
  <c r="A81" i="13"/>
  <c r="B81" i="13"/>
  <c r="C81" i="13"/>
  <c r="D81" i="13"/>
  <c r="A82" i="13"/>
  <c r="B82" i="13"/>
  <c r="C82" i="13"/>
  <c r="D82" i="13"/>
  <c r="A83" i="13"/>
  <c r="B83" i="13"/>
  <c r="C83" i="13"/>
  <c r="D83" i="13"/>
  <c r="A84" i="13"/>
  <c r="B84" i="13"/>
  <c r="C84" i="13"/>
  <c r="D84" i="13"/>
  <c r="A85" i="13"/>
  <c r="B85" i="13"/>
  <c r="C85" i="13"/>
  <c r="D85" i="13"/>
  <c r="A86" i="13"/>
  <c r="B86" i="13"/>
  <c r="C86" i="13"/>
  <c r="D86" i="13"/>
  <c r="A87" i="13"/>
  <c r="B87" i="13"/>
  <c r="C87" i="13"/>
  <c r="D87" i="13"/>
  <c r="A88" i="13"/>
  <c r="B88" i="13"/>
  <c r="C88" i="13"/>
  <c r="D88" i="13"/>
  <c r="A89" i="13"/>
  <c r="B89" i="13"/>
  <c r="C89" i="13"/>
  <c r="D89" i="13"/>
  <c r="A90" i="13"/>
  <c r="B90" i="13"/>
  <c r="C90" i="13"/>
  <c r="D90" i="13"/>
  <c r="A91" i="13"/>
  <c r="B91" i="13"/>
  <c r="C91" i="13"/>
  <c r="D91" i="13"/>
  <c r="A92" i="13"/>
  <c r="B92" i="13"/>
  <c r="C92" i="13"/>
  <c r="D92" i="13"/>
  <c r="A93" i="13"/>
  <c r="B93" i="13"/>
  <c r="C93" i="13"/>
  <c r="D93" i="13"/>
  <c r="A94" i="13"/>
  <c r="B94" i="13"/>
  <c r="C94" i="13"/>
  <c r="D94" i="13"/>
  <c r="A96" i="13"/>
  <c r="B96" i="13"/>
  <c r="C96" i="13"/>
  <c r="D96" i="13"/>
  <c r="A97" i="13"/>
  <c r="B97" i="13"/>
  <c r="C97" i="13"/>
  <c r="D97" i="13"/>
  <c r="A98" i="13"/>
  <c r="B98" i="13"/>
  <c r="C98" i="13"/>
  <c r="D98" i="13"/>
  <c r="A99" i="13"/>
  <c r="B99" i="13"/>
  <c r="C99" i="13"/>
  <c r="D99" i="13"/>
  <c r="A100" i="13"/>
  <c r="B100" i="13"/>
  <c r="C100" i="13"/>
  <c r="D100" i="13"/>
  <c r="A101" i="13"/>
  <c r="B101" i="13"/>
  <c r="C101" i="13"/>
  <c r="D101" i="13"/>
  <c r="A102" i="13"/>
  <c r="B102" i="13"/>
  <c r="C102" i="13"/>
  <c r="D102" i="13"/>
  <c r="A103" i="13"/>
  <c r="B103" i="13"/>
  <c r="C103" i="13"/>
  <c r="D103" i="13"/>
  <c r="A104" i="13"/>
  <c r="B104" i="13"/>
  <c r="C104" i="13"/>
  <c r="D104" i="13"/>
  <c r="A105" i="13"/>
  <c r="B105" i="13"/>
  <c r="C105" i="13"/>
  <c r="D105" i="13"/>
  <c r="B30" i="13"/>
  <c r="C30" i="13"/>
  <c r="A30" i="13"/>
  <c r="D30" i="13"/>
  <c r="A24" i="13"/>
  <c r="B24" i="13"/>
  <c r="C24" i="13"/>
  <c r="D24" i="13"/>
  <c r="A25" i="13"/>
  <c r="B25" i="13"/>
  <c r="C25" i="13"/>
  <c r="D25" i="13"/>
  <c r="A26" i="13"/>
  <c r="B26" i="13"/>
  <c r="C26" i="13"/>
  <c r="D26" i="13"/>
  <c r="A28" i="13"/>
  <c r="B28" i="13"/>
  <c r="C28" i="13"/>
  <c r="D28" i="13"/>
  <c r="A20" i="13"/>
  <c r="B20" i="13"/>
  <c r="C20" i="13"/>
  <c r="D20" i="13"/>
  <c r="A21" i="13"/>
  <c r="B21" i="13"/>
  <c r="C21" i="13"/>
  <c r="D21" i="13"/>
  <c r="A22" i="13"/>
  <c r="B22" i="13"/>
  <c r="C22" i="13"/>
  <c r="D22" i="13"/>
  <c r="A23" i="13"/>
  <c r="B23" i="13"/>
  <c r="C23" i="13"/>
  <c r="D23" i="13"/>
  <c r="A16" i="13"/>
  <c r="B16" i="13"/>
  <c r="C16" i="13"/>
  <c r="D16" i="13"/>
  <c r="A17" i="13"/>
  <c r="B17" i="13"/>
  <c r="C17" i="13"/>
  <c r="D17" i="13"/>
  <c r="A18" i="13"/>
  <c r="B18" i="13"/>
  <c r="C18" i="13"/>
  <c r="D18" i="13"/>
  <c r="A19" i="13"/>
  <c r="B19" i="13"/>
  <c r="C19" i="13"/>
  <c r="D19"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D3" i="13"/>
  <c r="D4" i="13"/>
  <c r="D5" i="13"/>
  <c r="D6" i="13"/>
  <c r="D7" i="13"/>
  <c r="D2" i="13"/>
  <c r="A3" i="13"/>
  <c r="B3" i="13"/>
  <c r="C3" i="13"/>
  <c r="A4" i="13"/>
  <c r="B4" i="13"/>
  <c r="C4" i="13"/>
  <c r="A5" i="13"/>
  <c r="B5" i="13"/>
  <c r="C5" i="13"/>
  <c r="A6" i="13"/>
  <c r="B6" i="13"/>
  <c r="C6" i="13"/>
  <c r="A7" i="13"/>
  <c r="B7" i="13"/>
  <c r="C7" i="13"/>
  <c r="A2" i="13"/>
  <c r="B2" i="13"/>
  <c r="C2" i="13"/>
  <c r="F6" i="6"/>
  <c r="F1" i="6"/>
  <c r="A2" i="6"/>
  <c r="B2" i="6"/>
  <c r="C2" i="6"/>
  <c r="D2" i="6"/>
  <c r="E2" i="6"/>
  <c r="A3" i="6"/>
  <c r="B3" i="6"/>
  <c r="C3" i="6"/>
  <c r="D3" i="6"/>
  <c r="E3" i="6"/>
  <c r="A4" i="6"/>
  <c r="B4" i="6"/>
  <c r="C4" i="6"/>
  <c r="D4" i="6"/>
  <c r="E4" i="6"/>
  <c r="A5" i="6"/>
  <c r="B5" i="6"/>
  <c r="C5" i="6"/>
  <c r="D5" i="6"/>
  <c r="E5" i="6"/>
  <c r="A6" i="6"/>
  <c r="B6" i="6"/>
  <c r="C6" i="6"/>
  <c r="D6" i="6"/>
  <c r="E6" i="6"/>
  <c r="A7" i="6"/>
  <c r="B7" i="6"/>
  <c r="C7" i="6"/>
  <c r="D7" i="6"/>
  <c r="E7" i="6"/>
  <c r="A8" i="6"/>
  <c r="B8" i="6"/>
  <c r="C8" i="6"/>
  <c r="D8" i="6"/>
  <c r="E8" i="6"/>
  <c r="A9" i="6"/>
  <c r="B9" i="6"/>
  <c r="C9" i="6"/>
  <c r="D9" i="6"/>
  <c r="E9" i="6"/>
  <c r="A10" i="6"/>
  <c r="B10" i="6"/>
  <c r="C10" i="6"/>
  <c r="D10" i="6"/>
  <c r="E10" i="6"/>
  <c r="A11" i="6"/>
  <c r="B11" i="6"/>
  <c r="C11" i="6"/>
  <c r="D11" i="6"/>
  <c r="E11" i="6"/>
  <c r="A12" i="6"/>
  <c r="B12" i="6"/>
  <c r="C12" i="6"/>
  <c r="D12" i="6"/>
  <c r="E12" i="6"/>
  <c r="A13" i="6"/>
  <c r="B13" i="6"/>
  <c r="C13" i="6"/>
  <c r="D13" i="6"/>
  <c r="E13" i="6"/>
  <c r="A14" i="6"/>
  <c r="B14" i="6"/>
  <c r="C14" i="6"/>
  <c r="D14" i="6"/>
  <c r="E14" i="6"/>
  <c r="A15" i="6"/>
  <c r="B15" i="6"/>
  <c r="C15" i="6"/>
  <c r="D15" i="6"/>
  <c r="E15" i="6"/>
  <c r="A16" i="6"/>
  <c r="B16" i="6"/>
  <c r="C16" i="6"/>
  <c r="D16" i="6"/>
  <c r="E16" i="6"/>
  <c r="A17" i="6"/>
  <c r="B17" i="6"/>
  <c r="C17" i="6"/>
  <c r="D17" i="6"/>
  <c r="E17" i="6"/>
  <c r="A18" i="6"/>
  <c r="B18" i="6"/>
  <c r="C18" i="6"/>
  <c r="D18" i="6"/>
  <c r="E18" i="6"/>
  <c r="A19" i="6"/>
  <c r="B19" i="6"/>
  <c r="C19" i="6"/>
  <c r="D19" i="6"/>
  <c r="E19" i="6"/>
  <c r="A20" i="6"/>
  <c r="B20" i="6"/>
  <c r="C20" i="6"/>
  <c r="D20" i="6"/>
  <c r="E20" i="6"/>
  <c r="A21" i="6"/>
  <c r="B21" i="6"/>
  <c r="C21" i="6"/>
  <c r="D21" i="6"/>
  <c r="E21" i="6"/>
  <c r="A22" i="6"/>
  <c r="B22" i="6"/>
  <c r="C22" i="6"/>
  <c r="D22" i="6"/>
  <c r="E22" i="6"/>
  <c r="B1" i="6"/>
  <c r="C1" i="6"/>
  <c r="D1" i="6"/>
  <c r="E1" i="6"/>
  <c r="A1" i="6"/>
  <c r="A91" i="2"/>
  <c r="C3" i="4"/>
  <c r="C4" i="4"/>
  <c r="C5" i="4"/>
  <c r="C6" i="4"/>
  <c r="C7" i="4"/>
  <c r="C8" i="4"/>
  <c r="C9" i="4"/>
  <c r="C10" i="4"/>
  <c r="C11" i="4"/>
  <c r="C12" i="4"/>
  <c r="C13" i="4"/>
  <c r="C14" i="4"/>
  <c r="C15" i="4"/>
  <c r="C16" i="4"/>
  <c r="C17" i="4"/>
  <c r="C18" i="4"/>
  <c r="C19" i="4"/>
  <c r="C20" i="4"/>
  <c r="C21" i="4"/>
  <c r="C22" i="4"/>
  <c r="C2" i="4"/>
  <c r="D97" i="1"/>
  <c r="L96" i="1"/>
  <c r="L97" i="1"/>
  <c r="L98" i="1"/>
  <c r="L99" i="1"/>
  <c r="L100" i="1"/>
  <c r="L101" i="1"/>
  <c r="L102" i="1"/>
  <c r="L103" i="1"/>
  <c r="L104" i="1"/>
  <c r="L105" i="1"/>
  <c r="L106" i="1"/>
  <c r="L107" i="1"/>
  <c r="L108" i="1"/>
  <c r="L109" i="1"/>
  <c r="L110" i="1"/>
  <c r="D3" i="1"/>
  <c r="D4" i="1"/>
  <c r="D5" i="1"/>
  <c r="D6" i="1"/>
  <c r="D7" i="1"/>
  <c r="D8" i="1"/>
  <c r="D9" i="1"/>
  <c r="D10" i="1"/>
  <c r="D11" i="1"/>
  <c r="D12" i="1"/>
  <c r="D13" i="1"/>
  <c r="D14" i="1"/>
  <c r="D15" i="1"/>
  <c r="D15" i="2"/>
  <c r="D16" i="1"/>
  <c r="D17" i="1"/>
  <c r="D17" i="2"/>
  <c r="D18" i="1"/>
  <c r="D18" i="2"/>
  <c r="D19" i="1"/>
  <c r="D20" i="1"/>
  <c r="D21" i="1"/>
  <c r="D22" i="1"/>
  <c r="D23" i="1"/>
  <c r="D24" i="1"/>
  <c r="D25" i="1"/>
  <c r="D26" i="1"/>
  <c r="D27" i="1"/>
  <c r="D28" i="1"/>
  <c r="D29" i="1"/>
  <c r="D30" i="1"/>
  <c r="D31" i="1"/>
  <c r="D31" i="2"/>
  <c r="D32" i="1"/>
  <c r="D33" i="1"/>
  <c r="D33" i="2"/>
  <c r="D34" i="1"/>
  <c r="D34" i="2"/>
  <c r="D35" i="1"/>
  <c r="D36" i="1"/>
  <c r="D37" i="1"/>
  <c r="D38" i="1"/>
  <c r="D39" i="1"/>
  <c r="D40" i="1"/>
  <c r="D41" i="1"/>
  <c r="D42" i="1"/>
  <c r="D42" i="2"/>
  <c r="D43" i="1"/>
  <c r="D44" i="1"/>
  <c r="D45" i="1"/>
  <c r="D46" i="1"/>
  <c r="D47" i="1"/>
  <c r="D47" i="2"/>
  <c r="D48" i="1"/>
  <c r="D49" i="1"/>
  <c r="D49" i="2"/>
  <c r="D50" i="1"/>
  <c r="D50" i="2"/>
  <c r="D51" i="1"/>
  <c r="D52" i="1"/>
  <c r="D53" i="1"/>
  <c r="D54" i="1"/>
  <c r="D54" i="2"/>
  <c r="D55" i="1"/>
  <c r="D56" i="1"/>
  <c r="D57" i="1"/>
  <c r="D58" i="1"/>
  <c r="D58" i="2"/>
  <c r="D59" i="1"/>
  <c r="D59" i="2"/>
  <c r="D60" i="1"/>
  <c r="D60" i="2"/>
  <c r="D61" i="1"/>
  <c r="D62" i="1"/>
  <c r="D63" i="1"/>
  <c r="D64" i="1"/>
  <c r="D65" i="1"/>
  <c r="D65" i="2"/>
  <c r="D66" i="1"/>
  <c r="D66" i="2"/>
  <c r="D67" i="1"/>
  <c r="D68" i="1"/>
  <c r="D69" i="1"/>
  <c r="D70" i="1"/>
  <c r="D70" i="2"/>
  <c r="D71" i="1"/>
  <c r="D72" i="1"/>
  <c r="D72" i="2"/>
  <c r="D73" i="1"/>
  <c r="D74" i="1"/>
  <c r="D74" i="2"/>
  <c r="D75" i="1"/>
  <c r="D76" i="1"/>
  <c r="D77" i="1"/>
  <c r="D77" i="2"/>
  <c r="D78" i="1"/>
  <c r="D78" i="2"/>
  <c r="D79" i="1"/>
  <c r="D79" i="2"/>
  <c r="D80" i="1"/>
  <c r="D80" i="2"/>
  <c r="D81" i="1"/>
  <c r="D82" i="1"/>
  <c r="D82" i="2"/>
  <c r="D83" i="1"/>
  <c r="D84" i="1"/>
  <c r="D85" i="1"/>
  <c r="D86" i="1"/>
  <c r="D87" i="1"/>
  <c r="D88" i="1"/>
  <c r="D88" i="2"/>
  <c r="D89" i="1"/>
  <c r="D90" i="1"/>
  <c r="D90" i="2"/>
  <c r="D91" i="1"/>
  <c r="D91" i="2"/>
  <c r="D92" i="1"/>
  <c r="D93" i="1"/>
  <c r="D93" i="2"/>
  <c r="D94" i="1"/>
  <c r="D94" i="2"/>
  <c r="D95" i="1"/>
  <c r="D95" i="2"/>
  <c r="D96" i="1"/>
  <c r="D96" i="2"/>
  <c r="D97" i="2"/>
  <c r="D98" i="1"/>
  <c r="D98" i="2"/>
  <c r="D99" i="1"/>
  <c r="D100" i="1"/>
  <c r="D101" i="1"/>
  <c r="D102" i="1"/>
  <c r="D102" i="2"/>
  <c r="D103" i="1"/>
  <c r="D103" i="2"/>
  <c r="D104" i="1"/>
  <c r="D104" i="2"/>
  <c r="D105" i="1"/>
  <c r="D105" i="2"/>
  <c r="D106" i="1"/>
  <c r="D106" i="2"/>
  <c r="D107" i="1"/>
  <c r="D107" i="2"/>
  <c r="D108" i="1"/>
  <c r="D108" i="2"/>
  <c r="D109" i="1"/>
  <c r="D110" i="1"/>
  <c r="D110" i="2"/>
  <c r="D2" i="1"/>
  <c r="D2" i="2"/>
  <c r="D109" i="2"/>
  <c r="D101" i="2"/>
  <c r="D100" i="2"/>
  <c r="D99" i="2"/>
  <c r="D92" i="2"/>
  <c r="D89" i="2"/>
  <c r="D87" i="2"/>
  <c r="D86" i="2"/>
  <c r="D85" i="2"/>
  <c r="D84" i="2"/>
  <c r="D83" i="2"/>
  <c r="D81" i="2"/>
  <c r="D76" i="2"/>
  <c r="D75" i="2"/>
  <c r="D73" i="2"/>
  <c r="D71" i="2"/>
  <c r="D69" i="2"/>
  <c r="D68" i="2"/>
  <c r="D67" i="2"/>
  <c r="D64" i="2"/>
  <c r="D63" i="2"/>
  <c r="D62" i="2"/>
  <c r="D61" i="2"/>
  <c r="D57" i="2"/>
  <c r="D56" i="2"/>
  <c r="D55" i="2"/>
  <c r="D53" i="2"/>
  <c r="D52" i="2"/>
  <c r="D51" i="2"/>
  <c r="D48" i="2"/>
  <c r="D46" i="2"/>
  <c r="D45" i="2"/>
  <c r="D44" i="2"/>
  <c r="D43" i="2"/>
  <c r="D41" i="2"/>
  <c r="D40" i="2"/>
  <c r="D39" i="2"/>
  <c r="D38" i="2"/>
  <c r="D37" i="2"/>
  <c r="D36" i="2"/>
  <c r="D35" i="2"/>
  <c r="D32" i="2"/>
  <c r="D30" i="2"/>
  <c r="D29" i="2"/>
  <c r="D28" i="2"/>
  <c r="D27" i="2"/>
  <c r="D26" i="2"/>
  <c r="D25" i="2"/>
  <c r="D24" i="2"/>
  <c r="D23" i="2"/>
  <c r="D22" i="2"/>
  <c r="D21" i="2"/>
  <c r="D20" i="2"/>
  <c r="D19" i="2"/>
  <c r="D16" i="2"/>
  <c r="D14" i="2"/>
  <c r="D13" i="2"/>
  <c r="D12" i="2"/>
  <c r="D11" i="2"/>
  <c r="D10" i="2"/>
  <c r="D9" i="2"/>
  <c r="D8" i="2"/>
  <c r="D7" i="2"/>
  <c r="D6" i="2"/>
  <c r="D5" i="2"/>
  <c r="D4" i="2"/>
  <c r="D3" i="2"/>
  <c r="D1" i="2"/>
  <c r="A2" i="2"/>
  <c r="B2" i="2"/>
  <c r="C2" i="2"/>
  <c r="E2" i="2"/>
  <c r="A3" i="2"/>
  <c r="B3" i="2"/>
  <c r="C3" i="2"/>
  <c r="E3" i="2"/>
  <c r="A4" i="2"/>
  <c r="B4" i="2"/>
  <c r="C4" i="2"/>
  <c r="E4" i="2"/>
  <c r="A5" i="2"/>
  <c r="B5" i="2"/>
  <c r="C5" i="2"/>
  <c r="E5" i="2"/>
  <c r="A6" i="2"/>
  <c r="B6" i="2"/>
  <c r="C6" i="2"/>
  <c r="E6" i="2"/>
  <c r="A7" i="2"/>
  <c r="B7" i="2"/>
  <c r="C7" i="2"/>
  <c r="E7" i="2"/>
  <c r="A8" i="2"/>
  <c r="B8" i="2"/>
  <c r="C8" i="2"/>
  <c r="E8" i="2"/>
  <c r="A9" i="2"/>
  <c r="B9" i="2"/>
  <c r="C9" i="2"/>
  <c r="E9" i="2"/>
  <c r="A10" i="2"/>
  <c r="B10" i="2"/>
  <c r="C10" i="2"/>
  <c r="E10" i="2"/>
  <c r="A11" i="2"/>
  <c r="B11" i="2"/>
  <c r="C11" i="2"/>
  <c r="E11" i="2"/>
  <c r="A12" i="2"/>
  <c r="B12" i="2"/>
  <c r="C12" i="2"/>
  <c r="E12" i="2"/>
  <c r="A13" i="2"/>
  <c r="B13" i="2"/>
  <c r="C13" i="2"/>
  <c r="E13" i="2"/>
  <c r="A14" i="2"/>
  <c r="B14" i="2"/>
  <c r="C14" i="2"/>
  <c r="E14" i="2"/>
  <c r="A15" i="2"/>
  <c r="B15" i="2"/>
  <c r="C15" i="2"/>
  <c r="E15" i="2"/>
  <c r="A16" i="2"/>
  <c r="B16" i="2"/>
  <c r="C16" i="2"/>
  <c r="E16" i="2"/>
  <c r="A17" i="2"/>
  <c r="B17" i="2"/>
  <c r="C17" i="2"/>
  <c r="E17" i="2"/>
  <c r="A18" i="2"/>
  <c r="B18" i="2"/>
  <c r="C18" i="2"/>
  <c r="E18" i="2"/>
  <c r="A19" i="2"/>
  <c r="B19" i="2"/>
  <c r="C19" i="2"/>
  <c r="E19" i="2"/>
  <c r="A20" i="2"/>
  <c r="B20" i="2"/>
  <c r="C20" i="2"/>
  <c r="E20" i="2"/>
  <c r="A21" i="2"/>
  <c r="B21" i="2"/>
  <c r="C21" i="2"/>
  <c r="E21" i="2"/>
  <c r="A22" i="2"/>
  <c r="B22" i="2"/>
  <c r="C22" i="2"/>
  <c r="E22" i="2"/>
  <c r="A23" i="2"/>
  <c r="B23" i="2"/>
  <c r="C23" i="2"/>
  <c r="E23" i="2"/>
  <c r="A24" i="2"/>
  <c r="B24" i="2"/>
  <c r="C24" i="2"/>
  <c r="E24" i="2"/>
  <c r="A25" i="2"/>
  <c r="B25" i="2"/>
  <c r="C25" i="2"/>
  <c r="E25" i="2"/>
  <c r="A26" i="2"/>
  <c r="B26" i="2"/>
  <c r="C26" i="2"/>
  <c r="E26" i="2"/>
  <c r="A27" i="2"/>
  <c r="B27" i="2"/>
  <c r="C27" i="2"/>
  <c r="E27" i="2"/>
  <c r="A28" i="2"/>
  <c r="B28" i="2"/>
  <c r="C28" i="2"/>
  <c r="E28" i="2"/>
  <c r="A29" i="2"/>
  <c r="B29" i="2"/>
  <c r="C29" i="2"/>
  <c r="E29" i="2"/>
  <c r="A30" i="2"/>
  <c r="B30" i="2"/>
  <c r="C30" i="2"/>
  <c r="E30" i="2"/>
  <c r="A31" i="2"/>
  <c r="B31" i="2"/>
  <c r="C31" i="2"/>
  <c r="E31" i="2"/>
  <c r="A32" i="2"/>
  <c r="B32" i="2"/>
  <c r="C32" i="2"/>
  <c r="E32" i="2"/>
  <c r="A33" i="2"/>
  <c r="B33" i="2"/>
  <c r="C33" i="2"/>
  <c r="E33" i="2"/>
  <c r="A34" i="2"/>
  <c r="B34" i="2"/>
  <c r="C34" i="2"/>
  <c r="E34" i="2"/>
  <c r="A35" i="2"/>
  <c r="B35" i="2"/>
  <c r="C35" i="2"/>
  <c r="E35" i="2"/>
  <c r="A36" i="2"/>
  <c r="B36" i="2"/>
  <c r="C36" i="2"/>
  <c r="E36" i="2"/>
  <c r="A37" i="2"/>
  <c r="B37" i="2"/>
  <c r="C37" i="2"/>
  <c r="E37" i="2"/>
  <c r="A38" i="2"/>
  <c r="B38" i="2"/>
  <c r="C38" i="2"/>
  <c r="E38" i="2"/>
  <c r="A39" i="2"/>
  <c r="B39" i="2"/>
  <c r="C39" i="2"/>
  <c r="E39" i="2"/>
  <c r="A40" i="2"/>
  <c r="B40" i="2"/>
  <c r="C40" i="2"/>
  <c r="E40" i="2"/>
  <c r="A41" i="2"/>
  <c r="B41" i="2"/>
  <c r="C41" i="2"/>
  <c r="E41" i="2"/>
  <c r="A42" i="2"/>
  <c r="B42" i="2"/>
  <c r="C42" i="2"/>
  <c r="E42" i="2"/>
  <c r="A43" i="2"/>
  <c r="B43" i="2"/>
  <c r="C43" i="2"/>
  <c r="E43" i="2"/>
  <c r="A44" i="2"/>
  <c r="B44" i="2"/>
  <c r="C44" i="2"/>
  <c r="E44" i="2"/>
  <c r="A45" i="2"/>
  <c r="B45" i="2"/>
  <c r="C45" i="2"/>
  <c r="E45" i="2"/>
  <c r="A46" i="2"/>
  <c r="B46" i="2"/>
  <c r="C46" i="2"/>
  <c r="E46" i="2"/>
  <c r="A47" i="2"/>
  <c r="B47" i="2"/>
  <c r="C47" i="2"/>
  <c r="E47" i="2"/>
  <c r="A48" i="2"/>
  <c r="B48" i="2"/>
  <c r="C48" i="2"/>
  <c r="E48" i="2"/>
  <c r="A49" i="2"/>
  <c r="B49" i="2"/>
  <c r="C49" i="2"/>
  <c r="E49" i="2"/>
  <c r="A50" i="2"/>
  <c r="B50" i="2"/>
  <c r="C50" i="2"/>
  <c r="E50" i="2"/>
  <c r="A51" i="2"/>
  <c r="B51" i="2"/>
  <c r="C51" i="2"/>
  <c r="E51" i="2"/>
  <c r="A52" i="2"/>
  <c r="B52" i="2"/>
  <c r="C52" i="2"/>
  <c r="E52" i="2"/>
  <c r="A53" i="2"/>
  <c r="B53" i="2"/>
  <c r="C53" i="2"/>
  <c r="E53" i="2"/>
  <c r="A54" i="2"/>
  <c r="B54" i="2"/>
  <c r="C54" i="2"/>
  <c r="E54" i="2"/>
  <c r="A55" i="2"/>
  <c r="B55" i="2"/>
  <c r="C55" i="2"/>
  <c r="E55" i="2"/>
  <c r="A56" i="2"/>
  <c r="B56" i="2"/>
  <c r="C56" i="2"/>
  <c r="E56" i="2"/>
  <c r="A57" i="2"/>
  <c r="B57" i="2"/>
  <c r="C57" i="2"/>
  <c r="E57" i="2"/>
  <c r="A58" i="2"/>
  <c r="B58" i="2"/>
  <c r="C58" i="2"/>
  <c r="E58" i="2"/>
  <c r="A59" i="2"/>
  <c r="B59" i="2"/>
  <c r="C59" i="2"/>
  <c r="E59" i="2"/>
  <c r="A60" i="2"/>
  <c r="B60" i="2"/>
  <c r="C60" i="2"/>
  <c r="E60" i="2"/>
  <c r="A61" i="2"/>
  <c r="B61" i="2"/>
  <c r="C61" i="2"/>
  <c r="E61" i="2"/>
  <c r="A62" i="2"/>
  <c r="B62" i="2"/>
  <c r="C62" i="2"/>
  <c r="E62" i="2"/>
  <c r="A63" i="2"/>
  <c r="B63" i="2"/>
  <c r="C63" i="2"/>
  <c r="E63" i="2"/>
  <c r="A64" i="2"/>
  <c r="B64" i="2"/>
  <c r="C64" i="2"/>
  <c r="E64" i="2"/>
  <c r="A65" i="2"/>
  <c r="B65" i="2"/>
  <c r="C65" i="2"/>
  <c r="E65" i="2"/>
  <c r="A66" i="2"/>
  <c r="B66" i="2"/>
  <c r="C66" i="2"/>
  <c r="E66" i="2"/>
  <c r="A67" i="2"/>
  <c r="B67" i="2"/>
  <c r="C67" i="2"/>
  <c r="E67" i="2"/>
  <c r="A68" i="2"/>
  <c r="B68" i="2"/>
  <c r="C68" i="2"/>
  <c r="E68" i="2"/>
  <c r="A69" i="2"/>
  <c r="B69" i="2"/>
  <c r="C69" i="2"/>
  <c r="E69" i="2"/>
  <c r="A70" i="2"/>
  <c r="B70" i="2"/>
  <c r="C70" i="2"/>
  <c r="E70" i="2"/>
  <c r="A71" i="2"/>
  <c r="B71" i="2"/>
  <c r="C71" i="2"/>
  <c r="E71" i="2"/>
  <c r="A72" i="2"/>
  <c r="B72" i="2"/>
  <c r="C72" i="2"/>
  <c r="E72" i="2"/>
  <c r="A73" i="2"/>
  <c r="B73" i="2"/>
  <c r="C73" i="2"/>
  <c r="E73" i="2"/>
  <c r="A74" i="2"/>
  <c r="B74" i="2"/>
  <c r="C74" i="2"/>
  <c r="E74" i="2"/>
  <c r="A75" i="2"/>
  <c r="B75" i="2"/>
  <c r="C75" i="2"/>
  <c r="E75" i="2"/>
  <c r="A76" i="2"/>
  <c r="B76" i="2"/>
  <c r="C76" i="2"/>
  <c r="E76" i="2"/>
  <c r="A77" i="2"/>
  <c r="B77" i="2"/>
  <c r="C77" i="2"/>
  <c r="E77" i="2"/>
  <c r="A78" i="2"/>
  <c r="B78" i="2"/>
  <c r="C78" i="2"/>
  <c r="E78" i="2"/>
  <c r="A79" i="2"/>
  <c r="B79" i="2"/>
  <c r="C79" i="2"/>
  <c r="E79" i="2"/>
  <c r="A80" i="2"/>
  <c r="B80" i="2"/>
  <c r="C80" i="2"/>
  <c r="E80" i="2"/>
  <c r="A81" i="2"/>
  <c r="B81" i="2"/>
  <c r="C81" i="2"/>
  <c r="E81" i="2"/>
  <c r="A82" i="2"/>
  <c r="B82" i="2"/>
  <c r="C82" i="2"/>
  <c r="E82" i="2"/>
  <c r="A83" i="2"/>
  <c r="B83" i="2"/>
  <c r="C83" i="2"/>
  <c r="E83" i="2"/>
  <c r="A84" i="2"/>
  <c r="B84" i="2"/>
  <c r="C84" i="2"/>
  <c r="E84" i="2"/>
  <c r="A85" i="2"/>
  <c r="B85" i="2"/>
  <c r="C85" i="2"/>
  <c r="E85" i="2"/>
  <c r="A86" i="2"/>
  <c r="B86" i="2"/>
  <c r="C86" i="2"/>
  <c r="E86" i="2"/>
  <c r="A87" i="2"/>
  <c r="B87" i="2"/>
  <c r="C87" i="2"/>
  <c r="E87" i="2"/>
  <c r="A88" i="2"/>
  <c r="B88" i="2"/>
  <c r="C88" i="2"/>
  <c r="E88" i="2"/>
  <c r="A89" i="2"/>
  <c r="B89" i="2"/>
  <c r="C89" i="2"/>
  <c r="E89" i="2"/>
  <c r="A90" i="2"/>
  <c r="B90" i="2"/>
  <c r="C90" i="2"/>
  <c r="E90" i="2"/>
  <c r="B91" i="2"/>
  <c r="C91" i="2"/>
  <c r="E91" i="2"/>
  <c r="A92" i="2"/>
  <c r="B92" i="2"/>
  <c r="C92" i="2"/>
  <c r="E92" i="2"/>
  <c r="A93" i="2"/>
  <c r="B93" i="2"/>
  <c r="C93" i="2"/>
  <c r="E93" i="2"/>
  <c r="A94" i="2"/>
  <c r="B94" i="2"/>
  <c r="C94" i="2"/>
  <c r="E94" i="2"/>
  <c r="A95" i="2"/>
  <c r="B95" i="2"/>
  <c r="C95" i="2"/>
  <c r="E95" i="2"/>
  <c r="A96" i="2"/>
  <c r="B96" i="2"/>
  <c r="C96" i="2"/>
  <c r="E96" i="2"/>
  <c r="A97" i="2"/>
  <c r="B97" i="2"/>
  <c r="C97" i="2"/>
  <c r="E97" i="2"/>
  <c r="A98" i="2"/>
  <c r="B98" i="2"/>
  <c r="C98" i="2"/>
  <c r="E98" i="2"/>
  <c r="A99" i="2"/>
  <c r="B99" i="2"/>
  <c r="C99" i="2"/>
  <c r="E99" i="2"/>
  <c r="A100" i="2"/>
  <c r="B100" i="2"/>
  <c r="C100" i="2"/>
  <c r="E100" i="2"/>
  <c r="A101" i="2"/>
  <c r="B101" i="2"/>
  <c r="C101" i="2"/>
  <c r="E101" i="2"/>
  <c r="A102" i="2"/>
  <c r="B102" i="2"/>
  <c r="C102" i="2"/>
  <c r="E102" i="2"/>
  <c r="A103" i="2"/>
  <c r="B103" i="2"/>
  <c r="C103" i="2"/>
  <c r="E103" i="2"/>
  <c r="A104" i="2"/>
  <c r="B104" i="2"/>
  <c r="C104" i="2"/>
  <c r="E104" i="2"/>
  <c r="A105" i="2"/>
  <c r="B105" i="2"/>
  <c r="C105" i="2"/>
  <c r="E105" i="2"/>
  <c r="A106" i="2"/>
  <c r="B106" i="2"/>
  <c r="C106" i="2"/>
  <c r="E106" i="2"/>
  <c r="A107" i="2"/>
  <c r="B107" i="2"/>
  <c r="C107" i="2"/>
  <c r="E107" i="2"/>
  <c r="A108" i="2"/>
  <c r="B108" i="2"/>
  <c r="C108" i="2"/>
  <c r="E108" i="2"/>
  <c r="A109" i="2"/>
  <c r="B109" i="2"/>
  <c r="C109" i="2"/>
  <c r="E109" i="2"/>
  <c r="A110" i="2"/>
  <c r="B110" i="2"/>
  <c r="C110" i="2"/>
  <c r="E110" i="2"/>
  <c r="B1" i="2"/>
  <c r="C1" i="2"/>
  <c r="E1" i="2"/>
  <c r="A1" i="2"/>
  <c r="G11" i="1"/>
  <c r="H11" i="1"/>
  <c r="G12" i="1"/>
  <c r="H12" i="1"/>
  <c r="G13" i="1"/>
  <c r="H13" i="1"/>
  <c r="G14" i="1"/>
  <c r="H14" i="1"/>
  <c r="G15" i="1"/>
  <c r="H15" i="1"/>
  <c r="G16" i="1"/>
  <c r="H16" i="1"/>
  <c r="G17" i="1"/>
  <c r="J17" i="1"/>
  <c r="G18" i="1"/>
  <c r="H18" i="1"/>
  <c r="G19" i="1"/>
  <c r="J19" i="1"/>
  <c r="G20" i="1"/>
  <c r="J20" i="1"/>
  <c r="G21" i="1"/>
  <c r="J21" i="1"/>
  <c r="G22" i="1"/>
  <c r="H22" i="1"/>
  <c r="G23" i="1"/>
  <c r="H23" i="1"/>
  <c r="G24" i="1"/>
  <c r="H24" i="1"/>
  <c r="I24" i="1"/>
  <c r="G25" i="1"/>
  <c r="J25" i="1"/>
  <c r="G26" i="1"/>
  <c r="H26" i="1"/>
  <c r="G27" i="1"/>
  <c r="H27" i="1"/>
  <c r="G28" i="1"/>
  <c r="H28" i="1"/>
  <c r="I28" i="1"/>
  <c r="K28" i="1"/>
  <c r="G29" i="1"/>
  <c r="H29" i="1"/>
  <c r="G30" i="1"/>
  <c r="H30" i="1"/>
  <c r="G31" i="1"/>
  <c r="H31" i="1"/>
  <c r="G32" i="1"/>
  <c r="J32" i="1"/>
  <c r="G33" i="1"/>
  <c r="J33" i="1"/>
  <c r="G34" i="1"/>
  <c r="H34" i="1"/>
  <c r="G35" i="1"/>
  <c r="J35" i="1"/>
  <c r="G36" i="1"/>
  <c r="J36" i="1"/>
  <c r="G37" i="1"/>
  <c r="J37" i="1"/>
  <c r="G38" i="1"/>
  <c r="H38" i="1"/>
  <c r="G39" i="1"/>
  <c r="H39" i="1"/>
  <c r="G40" i="1"/>
  <c r="H40" i="1"/>
  <c r="G41" i="1"/>
  <c r="H41" i="1"/>
  <c r="I41" i="1"/>
  <c r="K41" i="1"/>
  <c r="G42" i="1"/>
  <c r="H42" i="1"/>
  <c r="G43" i="1"/>
  <c r="H43" i="1"/>
  <c r="G44" i="1"/>
  <c r="H44" i="1"/>
  <c r="G45" i="1"/>
  <c r="H45" i="1"/>
  <c r="G46" i="1"/>
  <c r="H46" i="1"/>
  <c r="G47" i="1"/>
  <c r="J47" i="1"/>
  <c r="G48" i="1"/>
  <c r="H48" i="1"/>
  <c r="I48" i="1"/>
  <c r="G49" i="1"/>
  <c r="H49" i="1"/>
  <c r="G50" i="1"/>
  <c r="J50" i="1"/>
  <c r="G51" i="1"/>
  <c r="H51" i="1"/>
  <c r="I51" i="1"/>
  <c r="K51" i="1"/>
  <c r="G52" i="1"/>
  <c r="J52" i="1"/>
  <c r="G53" i="1"/>
  <c r="H53" i="1"/>
  <c r="G54" i="1"/>
  <c r="H54" i="1"/>
  <c r="G55" i="1"/>
  <c r="J55" i="1"/>
  <c r="G56" i="1"/>
  <c r="H56" i="1"/>
  <c r="I56" i="1"/>
  <c r="K56" i="1"/>
  <c r="G57" i="1"/>
  <c r="H57" i="1"/>
  <c r="G58" i="1"/>
  <c r="H58" i="1"/>
  <c r="G59" i="1"/>
  <c r="J59" i="1"/>
  <c r="G60" i="1"/>
  <c r="H60" i="1"/>
  <c r="G61" i="1"/>
  <c r="H61" i="1"/>
  <c r="G62" i="1"/>
  <c r="H62" i="1"/>
  <c r="G63" i="1"/>
  <c r="J63" i="1"/>
  <c r="G64" i="1"/>
  <c r="G65" i="1"/>
  <c r="H65" i="1"/>
  <c r="G66" i="1"/>
  <c r="J66" i="1"/>
  <c r="G67" i="1"/>
  <c r="J67" i="1"/>
  <c r="G68" i="1"/>
  <c r="J68" i="1"/>
  <c r="G69" i="1"/>
  <c r="H69" i="1"/>
  <c r="G70" i="1"/>
  <c r="H70" i="1"/>
  <c r="G71" i="1"/>
  <c r="H71" i="1"/>
  <c r="I71" i="1"/>
  <c r="G72" i="1"/>
  <c r="H72" i="1"/>
  <c r="I72" i="1"/>
  <c r="K72" i="1"/>
  <c r="G73" i="1"/>
  <c r="H73" i="1"/>
  <c r="G74" i="1"/>
  <c r="H74" i="1"/>
  <c r="G75" i="1"/>
  <c r="H75" i="1"/>
  <c r="G76" i="1"/>
  <c r="H76" i="1"/>
  <c r="G77" i="1"/>
  <c r="H77" i="1"/>
  <c r="G78" i="1"/>
  <c r="H78" i="1"/>
  <c r="G79" i="1"/>
  <c r="J79" i="1"/>
  <c r="G80" i="1"/>
  <c r="H80" i="1"/>
  <c r="I80" i="1"/>
  <c r="G81" i="1"/>
  <c r="H81" i="1"/>
  <c r="G82" i="1"/>
  <c r="J82" i="1"/>
  <c r="G83" i="1"/>
  <c r="H83" i="1"/>
  <c r="I83" i="1"/>
  <c r="K83" i="1"/>
  <c r="G84" i="1"/>
  <c r="J84" i="1"/>
  <c r="G85" i="1"/>
  <c r="J85" i="1"/>
  <c r="G86" i="1"/>
  <c r="H86" i="1"/>
  <c r="G87" i="1"/>
  <c r="H87" i="1"/>
  <c r="I87" i="1"/>
  <c r="K87" i="1"/>
  <c r="G88" i="1"/>
  <c r="H88" i="1"/>
  <c r="G89" i="1"/>
  <c r="H89" i="1"/>
  <c r="G90" i="1"/>
  <c r="H90" i="1"/>
  <c r="G91" i="1"/>
  <c r="H91" i="1"/>
  <c r="G92" i="1"/>
  <c r="H92" i="1"/>
  <c r="G93" i="1"/>
  <c r="H93" i="1"/>
  <c r="G94" i="1"/>
  <c r="J94" i="1"/>
  <c r="G95" i="1"/>
  <c r="J95" i="1"/>
  <c r="G96" i="1"/>
  <c r="H96" i="1"/>
  <c r="G97" i="1"/>
  <c r="J97" i="1"/>
  <c r="G98" i="1"/>
  <c r="H98" i="1"/>
  <c r="I98" i="1"/>
  <c r="K98" i="1"/>
  <c r="G99" i="1"/>
  <c r="J99" i="1"/>
  <c r="G100" i="1"/>
  <c r="J100" i="1"/>
  <c r="G101" i="1"/>
  <c r="H101" i="1"/>
  <c r="I101" i="1"/>
  <c r="G102" i="1"/>
  <c r="J102" i="1"/>
  <c r="G103" i="1"/>
  <c r="H103" i="1"/>
  <c r="G104" i="1"/>
  <c r="H104" i="1"/>
  <c r="G105" i="1"/>
  <c r="H105" i="1"/>
  <c r="I105" i="1"/>
  <c r="K105" i="1"/>
  <c r="G106" i="1"/>
  <c r="H106" i="1"/>
  <c r="G107" i="1"/>
  <c r="J107" i="1"/>
  <c r="G108" i="1"/>
  <c r="H108" i="1"/>
  <c r="G109" i="1"/>
  <c r="J109" i="1"/>
  <c r="G110" i="1"/>
  <c r="J110" i="1"/>
  <c r="H110" i="1"/>
  <c r="I110" i="1"/>
  <c r="G6" i="1"/>
  <c r="H6" i="1"/>
  <c r="G7" i="1"/>
  <c r="H7" i="1"/>
  <c r="G8" i="1"/>
  <c r="H8" i="1"/>
  <c r="G9" i="1"/>
  <c r="J9" i="1"/>
  <c r="G10" i="1"/>
  <c r="H10" i="1"/>
  <c r="G5" i="1"/>
  <c r="H5" i="1"/>
  <c r="G4" i="1"/>
  <c r="H4" i="1"/>
  <c r="G3" i="1"/>
  <c r="J3" i="1"/>
  <c r="G2" i="1"/>
  <c r="J2" i="1"/>
  <c r="H50" i="1"/>
  <c r="H59" i="1"/>
  <c r="I59" i="1"/>
  <c r="J72" i="1"/>
  <c r="H66" i="1"/>
  <c r="I66" i="1"/>
  <c r="H36" i="1"/>
  <c r="I36" i="1"/>
  <c r="K36" i="1"/>
  <c r="L36" i="1"/>
  <c r="J90" i="1"/>
  <c r="H85" i="1"/>
  <c r="J101" i="1"/>
  <c r="J48" i="1"/>
  <c r="J73" i="1"/>
  <c r="H100" i="1"/>
  <c r="I100" i="1"/>
  <c r="K100" i="1"/>
  <c r="J86" i="1"/>
  <c r="H20" i="1"/>
  <c r="I20" i="1"/>
  <c r="H99" i="1"/>
  <c r="I99" i="1"/>
  <c r="K99" i="1"/>
  <c r="L72" i="1"/>
  <c r="J80" i="1"/>
  <c r="H79" i="1"/>
  <c r="I79" i="1"/>
  <c r="H67" i="1"/>
  <c r="I67" i="1"/>
  <c r="K67" i="1"/>
  <c r="L67" i="1"/>
  <c r="J41" i="1"/>
  <c r="L41" i="1"/>
  <c r="J93" i="1"/>
  <c r="J58" i="1"/>
  <c r="H102" i="1"/>
  <c r="I102" i="1"/>
  <c r="K102" i="1"/>
  <c r="J103" i="1"/>
  <c r="J54" i="1"/>
  <c r="J31" i="1"/>
  <c r="H97" i="1"/>
  <c r="I97" i="1"/>
  <c r="J74" i="1"/>
  <c r="H95" i="1"/>
  <c r="I95" i="1"/>
  <c r="J51" i="1"/>
  <c r="L51" i="1"/>
  <c r="H25" i="1"/>
  <c r="I25" i="1"/>
  <c r="K25" i="1"/>
  <c r="L25" i="1"/>
  <c r="I54" i="1"/>
  <c r="K54" i="1"/>
  <c r="J28" i="1"/>
  <c r="L28" i="1"/>
  <c r="J56" i="1"/>
  <c r="L56" i="1"/>
  <c r="H37" i="1"/>
  <c r="I37" i="1"/>
  <c r="K37" i="1"/>
  <c r="L37" i="1"/>
  <c r="H55" i="1"/>
  <c r="I55" i="1"/>
  <c r="K55" i="1"/>
  <c r="L55" i="1"/>
  <c r="J27" i="1"/>
  <c r="H17" i="1"/>
  <c r="I17" i="1"/>
  <c r="J105" i="1"/>
  <c r="J71" i="1"/>
  <c r="J89" i="1"/>
  <c r="J62" i="1"/>
  <c r="J78" i="1"/>
  <c r="J69" i="1"/>
  <c r="H33" i="1"/>
  <c r="I33" i="1"/>
  <c r="K33" i="1"/>
  <c r="L33" i="1"/>
  <c r="J24" i="1"/>
  <c r="H68" i="1"/>
  <c r="I68" i="1"/>
  <c r="K68" i="1"/>
  <c r="L68" i="1"/>
  <c r="J53" i="1"/>
  <c r="J42" i="1"/>
  <c r="H32" i="1"/>
  <c r="I32" i="1"/>
  <c r="I75" i="1"/>
  <c r="K75" i="1"/>
  <c r="I39" i="1"/>
  <c r="K39" i="1"/>
  <c r="I40" i="1"/>
  <c r="K40" i="1"/>
  <c r="I70" i="1"/>
  <c r="K70" i="1"/>
  <c r="I44" i="1"/>
  <c r="K44" i="1"/>
  <c r="I13" i="1"/>
  <c r="K13" i="1"/>
  <c r="I86" i="1"/>
  <c r="K86" i="1"/>
  <c r="H107" i="1"/>
  <c r="I107" i="1"/>
  <c r="K107" i="1"/>
  <c r="I90" i="1"/>
  <c r="K90" i="1"/>
  <c r="L90" i="1"/>
  <c r="I85" i="1"/>
  <c r="K85" i="1"/>
  <c r="L85" i="1"/>
  <c r="J43" i="1"/>
  <c r="J38" i="1"/>
  <c r="H19" i="1"/>
  <c r="K24" i="1"/>
  <c r="J88" i="1"/>
  <c r="H84" i="1"/>
  <c r="I84" i="1"/>
  <c r="K84" i="1"/>
  <c r="L84" i="1"/>
  <c r="H47" i="1"/>
  <c r="I47" i="1"/>
  <c r="J23" i="1"/>
  <c r="J16" i="1"/>
  <c r="K66" i="1"/>
  <c r="L66" i="1"/>
  <c r="J83" i="1"/>
  <c r="L83" i="1"/>
  <c r="J46" i="1"/>
  <c r="J40" i="1"/>
  <c r="J22" i="1"/>
  <c r="J87" i="1"/>
  <c r="L87" i="1"/>
  <c r="J104" i="1"/>
  <c r="H94" i="1"/>
  <c r="I94" i="1"/>
  <c r="J57" i="1"/>
  <c r="H52" i="1"/>
  <c r="I52" i="1"/>
  <c r="K52" i="1"/>
  <c r="L52" i="1"/>
  <c r="K71" i="1"/>
  <c r="J75" i="1"/>
  <c r="J70" i="1"/>
  <c r="H64" i="1"/>
  <c r="I64" i="1"/>
  <c r="H35" i="1"/>
  <c r="H21" i="1"/>
  <c r="I21" i="1"/>
  <c r="J13" i="1"/>
  <c r="H63" i="1"/>
  <c r="I63" i="1"/>
  <c r="H109" i="1"/>
  <c r="I109" i="1"/>
  <c r="J98" i="1"/>
  <c r="H82" i="1"/>
  <c r="J44" i="1"/>
  <c r="J39" i="1"/>
  <c r="J26" i="1"/>
  <c r="K101" i="1"/>
  <c r="K110" i="1"/>
  <c r="J108" i="1"/>
  <c r="I50" i="1"/>
  <c r="K50" i="1"/>
  <c r="L50" i="1"/>
  <c r="J11" i="1"/>
  <c r="I18" i="1"/>
  <c r="K18" i="1"/>
  <c r="I23" i="1"/>
  <c r="K23" i="1"/>
  <c r="I30" i="1"/>
  <c r="K30" i="1"/>
  <c r="I16" i="1"/>
  <c r="K16" i="1"/>
  <c r="I31" i="1"/>
  <c r="K31" i="1"/>
  <c r="I29" i="1"/>
  <c r="K29" i="1"/>
  <c r="L29" i="1"/>
  <c r="I45" i="1"/>
  <c r="K45" i="1"/>
  <c r="I15" i="1"/>
  <c r="K15" i="1"/>
  <c r="I96" i="1"/>
  <c r="K96" i="1"/>
  <c r="I76" i="1"/>
  <c r="K76" i="1"/>
  <c r="I14" i="1"/>
  <c r="K14" i="1"/>
  <c r="I53" i="1"/>
  <c r="K53" i="1"/>
  <c r="I46" i="1"/>
  <c r="K46" i="1"/>
  <c r="I93" i="1"/>
  <c r="K93" i="1"/>
  <c r="I34" i="1"/>
  <c r="K34" i="1"/>
  <c r="I27" i="1"/>
  <c r="K27" i="1"/>
  <c r="I103" i="1"/>
  <c r="K103" i="1"/>
  <c r="I89" i="1"/>
  <c r="K89" i="1"/>
  <c r="I58" i="1"/>
  <c r="K58" i="1"/>
  <c r="I22" i="1"/>
  <c r="K22" i="1"/>
  <c r="I91" i="1"/>
  <c r="K91" i="1"/>
  <c r="I78" i="1"/>
  <c r="K78" i="1"/>
  <c r="I65" i="1"/>
  <c r="K65" i="1"/>
  <c r="I57" i="1"/>
  <c r="K57" i="1"/>
  <c r="I26" i="1"/>
  <c r="K26" i="1"/>
  <c r="I81" i="1"/>
  <c r="K81" i="1"/>
  <c r="I74" i="1"/>
  <c r="K74" i="1"/>
  <c r="I69" i="1"/>
  <c r="K69" i="1"/>
  <c r="I62" i="1"/>
  <c r="K62" i="1"/>
  <c r="I106" i="1"/>
  <c r="K106" i="1"/>
  <c r="I77" i="1"/>
  <c r="K77" i="1"/>
  <c r="I92" i="1"/>
  <c r="K92" i="1"/>
  <c r="I61" i="1"/>
  <c r="K61" i="1"/>
  <c r="I12" i="1"/>
  <c r="K12" i="1"/>
  <c r="I73" i="1"/>
  <c r="K73" i="1"/>
  <c r="I42" i="1"/>
  <c r="K42" i="1"/>
  <c r="I88" i="1"/>
  <c r="K88" i="1"/>
  <c r="I104" i="1"/>
  <c r="K104" i="1"/>
  <c r="I108" i="1"/>
  <c r="K108" i="1"/>
  <c r="I60" i="1"/>
  <c r="K60" i="1"/>
  <c r="I49" i="1"/>
  <c r="K49" i="1"/>
  <c r="I43" i="1"/>
  <c r="K43" i="1"/>
  <c r="I38" i="1"/>
  <c r="K38" i="1"/>
  <c r="I11" i="1"/>
  <c r="K11" i="1"/>
  <c r="J96" i="1"/>
  <c r="J81" i="1"/>
  <c r="J65" i="1"/>
  <c r="J49" i="1"/>
  <c r="J34" i="1"/>
  <c r="J18" i="1"/>
  <c r="J12" i="1"/>
  <c r="J92" i="1"/>
  <c r="K80" i="1"/>
  <c r="J77" i="1"/>
  <c r="J61" i="1"/>
  <c r="K48" i="1"/>
  <c r="L48" i="1"/>
  <c r="J45" i="1"/>
  <c r="J30" i="1"/>
  <c r="K17" i="1"/>
  <c r="L17" i="1"/>
  <c r="J15" i="1"/>
  <c r="L15" i="1"/>
  <c r="J106" i="1"/>
  <c r="J91" i="1"/>
  <c r="J76" i="1"/>
  <c r="J60" i="1"/>
  <c r="J14" i="1"/>
  <c r="I10" i="1"/>
  <c r="K10" i="1"/>
  <c r="I8" i="1"/>
  <c r="K8" i="1"/>
  <c r="I7" i="1"/>
  <c r="K7" i="1"/>
  <c r="I6" i="1"/>
  <c r="K6" i="1"/>
  <c r="J8" i="1"/>
  <c r="J7" i="1"/>
  <c r="J10" i="1"/>
  <c r="J6" i="1"/>
  <c r="H9" i="1"/>
  <c r="I5" i="1"/>
  <c r="K5" i="1"/>
  <c r="J5" i="1"/>
  <c r="I4" i="1"/>
  <c r="K4" i="1"/>
  <c r="J4" i="1"/>
  <c r="H3" i="1"/>
  <c r="H2" i="1"/>
  <c r="K59" i="1"/>
  <c r="L59" i="1"/>
  <c r="L80" i="1"/>
  <c r="L4" i="1"/>
  <c r="L10" i="1"/>
  <c r="K95" i="1"/>
  <c r="L95" i="1"/>
  <c r="L88" i="1"/>
  <c r="L45" i="1"/>
  <c r="K20" i="1"/>
  <c r="L20" i="1"/>
  <c r="L7" i="1"/>
  <c r="L76" i="1"/>
  <c r="L60" i="1"/>
  <c r="L86" i="1"/>
  <c r="L73" i="1"/>
  <c r="K94" i="1"/>
  <c r="L94" i="1"/>
  <c r="L65" i="1"/>
  <c r="L14" i="1"/>
  <c r="K47" i="1"/>
  <c r="L47" i="1"/>
  <c r="L75" i="1"/>
  <c r="K79" i="1"/>
  <c r="L79" i="1"/>
  <c r="L30" i="1"/>
  <c r="L11" i="1"/>
  <c r="L77" i="1"/>
  <c r="L69" i="1"/>
  <c r="L74" i="1"/>
  <c r="L78" i="1"/>
  <c r="L62" i="1"/>
  <c r="L40" i="1"/>
  <c r="L23" i="1"/>
  <c r="L6" i="1"/>
  <c r="L46" i="1"/>
  <c r="L71" i="1"/>
  <c r="L54" i="1"/>
  <c r="L31" i="1"/>
  <c r="L8" i="1"/>
  <c r="L13" i="1"/>
  <c r="L89" i="1"/>
  <c r="L70" i="1"/>
  <c r="L27" i="1"/>
  <c r="L58" i="1"/>
  <c r="L93" i="1"/>
  <c r="L61" i="1"/>
  <c r="L92" i="1"/>
  <c r="L12" i="1"/>
  <c r="L57" i="1"/>
  <c r="L42" i="1"/>
  <c r="L34" i="1"/>
  <c r="L26" i="1"/>
  <c r="L38" i="1"/>
  <c r="L53" i="1"/>
  <c r="K97" i="1"/>
  <c r="L16" i="1"/>
  <c r="L18" i="1"/>
  <c r="L5" i="1"/>
  <c r="L91" i="1"/>
  <c r="L49" i="1"/>
  <c r="L39" i="1"/>
  <c r="L43" i="1"/>
  <c r="L24" i="1"/>
  <c r="L44" i="1"/>
  <c r="L81" i="1"/>
  <c r="L22" i="1"/>
  <c r="K32" i="1"/>
  <c r="L32" i="1"/>
  <c r="K109" i="1"/>
  <c r="K63" i="1"/>
  <c r="L63" i="1"/>
  <c r="I35" i="1"/>
  <c r="K35" i="1"/>
  <c r="L35" i="1"/>
  <c r="K21" i="1"/>
  <c r="L21" i="1"/>
  <c r="I19" i="1"/>
  <c r="K19" i="1"/>
  <c r="L19" i="1"/>
  <c r="K64" i="1"/>
  <c r="L64" i="1"/>
  <c r="I82" i="1"/>
  <c r="K82" i="1"/>
  <c r="L82" i="1"/>
  <c r="I9" i="1"/>
  <c r="K9" i="1"/>
  <c r="L9" i="1"/>
  <c r="I2" i="1"/>
  <c r="K2" i="1"/>
  <c r="L2" i="1"/>
  <c r="I3" i="1"/>
  <c r="K3" i="1"/>
  <c r="L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B40403-8DA3-4346-85FB-3D24CCCA517A}" keepAlive="1" name="Consulta - calendario-eleitoral-deepseek" description="Conexão com a consulta 'calendario-eleitoral-deepseek' na pasta de trabalho." type="5" refreshedVersion="8" background="1" saveData="1">
    <dbPr connection="Provider=Microsoft.Mashup.OleDb.1;Data Source=$Workbook$;Location=calendario-eleitoral-deepseek;Extended Properties=&quot;&quot;" command="SELECT * FROM [calendario-eleitoral-deepseek]"/>
  </connection>
  <connection id="2" xr16:uid="{9506C3D9-BB46-4900-9FA8-31DAFAD961CB}" keepAlive="1" name="Consulta - calendario-eleitoral-deepseek (2)" description="Conexão com a consulta 'calendario-eleitoral-deepseek (2)' na pasta de trabalho." type="5" refreshedVersion="8" background="1" saveData="1">
    <dbPr connection="Provider=Microsoft.Mashup.OleDb.1;Data Source=$Workbook$;Location=&quot;calendario-eleitoral-deepseek (2)&quot;;Extended Properties=&quot;&quot;" command="SELECT * FROM [calendario-eleitoral-deepseek (2)]"/>
  </connection>
  <connection id="3" xr16:uid="{9D1CF51F-4BA4-48CE-8837-115C7F2B86B5}" keepAlive="1" name="Consulta - calendario-eleitoral-deepseek (3)" description="Conexão com a consulta 'calendario-eleitoral-deepseek (3)' na pasta de trabalho." type="5" refreshedVersion="8" background="1" saveData="1">
    <dbPr connection="Provider=Microsoft.Mashup.OleDb.1;Data Source=$Workbook$;Location=&quot;calendario-eleitoral-deepseek (3)&quot;;Extended Properties=&quot;&quot;" command="SELECT * FROM [calendario-eleitoral-deepseek (3)]"/>
  </connection>
  <connection id="4" xr16:uid="{6BCAAE3B-1DB0-4CCB-A79E-11A2F768640D}" keepAlive="1" name="Consulta - calendario-eleitoral-deepseek (4)" description="Conexão com a consulta 'calendario-eleitoral-deepseek (4)' na pasta de trabalho." type="5" refreshedVersion="8" background="1" saveData="1">
    <dbPr connection="Provider=Microsoft.Mashup.OleDb.1;Data Source=$Workbook$;Location=&quot;calendario-eleitoral-deepseek (4)&quot;;Extended Properties=&quot;&quot;" command="SELECT * FROM [calendario-eleitoral-deepseek (4)]"/>
  </connection>
  <connection id="5" xr16:uid="{2855EEF0-BBF8-4B03-9EB0-4412F003E931}" keepAlive="1" name="Consulta - calendario-eleitoral-deepseek (5)" description="Conexão com a consulta 'calendario-eleitoral-deepseek (5)' na pasta de trabalho." type="5" refreshedVersion="8" background="1" saveData="1">
    <dbPr connection="Provider=Microsoft.Mashup.OleDb.1;Data Source=$Workbook$;Location=&quot;calendario-eleitoral-deepseek (5)&quot;;Extended Properties=&quot;&quot;" command="SELECT * FROM [calendario-eleitoral-deepseek (5)]"/>
  </connection>
  <connection id="6" xr16:uid="{8B91DE92-E800-4A71-88CB-82BCBDECD5A6}" keepAlive="1" name="Consulta - eventos-atos-preparatorios-2024-virgula" description="Conexão com a consulta 'eventos-atos-preparatorios-2024-virgula' na pasta de trabalho." type="5" refreshedVersion="0" background="1" saveData="1">
    <dbPr connection="Provider=Microsoft.Mashup.OleDb.1;Data Source=$Workbook$;Location=eventos-atos-preparatorios-2024-virgula;Extended Properties=&quot;&quot;" command="SELECT * FROM [eventos-atos-preparatorios-2024-virgula]"/>
  </connection>
</connections>
</file>

<file path=xl/sharedStrings.xml><?xml version="1.0" encoding="utf-8"?>
<sst xmlns="http://schemas.openxmlformats.org/spreadsheetml/2006/main" count="2314" uniqueCount="830">
  <si>
    <t>8 de abril, segunda-feira</t>
  </si>
  <si>
    <t>Último dia para eleitoras e eleitores domiciliadas(os) no Brasil que não possuem cadastro biométrico na Justiça Eleitoral solicitarem operações de alistamento, transferência e revisão pelo serviço de autoatendimento eleitoral na internet.</t>
  </si>
  <si>
    <t>8 de maio, quarta-feira</t>
  </si>
  <si>
    <t>Último dia para operações de alistamento, transferência e revisão (Lei nº 9.504/1997, art. 91).</t>
  </si>
  <si>
    <t>9 de maio, quinta-feira</t>
  </si>
  <si>
    <t>Suspensão das operações de alistamento, transferência e revisão eleitoral, inclusive para requerimentos solicitados pelo serviço de autoatendimento eleitoral na internet (Lei nº 9.504/1997, art. 91).</t>
  </si>
  <si>
    <t>Liberação das certidões circunstanciadas no Sistema ELO.</t>
  </si>
  <si>
    <t>Data a partir da qual, identificadas novas coincidências, as decisões respectivas deverão ser digitadas, até o dia 27.6.2024.</t>
  </si>
  <si>
    <t>5 de junho, quarta-feira</t>
  </si>
  <si>
    <t>Último dia para envio dos lotes de RAE, incluídos os diligenciados, e dos arquivos de biometria.</t>
  </si>
  <si>
    <t>Data limite para a Justiça Eleitoral tornar disponível aos partidos políticos a relação de todas(os) as(os) devedores de multa eleitoral, a qual embasará a expedição das certidões de quitação (Lei nº 9.504/1997, art. 11, § 9º).</t>
  </si>
  <si>
    <t>6 de junho, quinta-feira</t>
  </si>
  <si>
    <t>Último dia para recebimento, na Corregedoria-Geral Eleitoral, de pedidos de alteração excepcional de situação de RAE.</t>
  </si>
  <si>
    <t>10 de junho, segunda-feira</t>
  </si>
  <si>
    <t>Último dia para alteração excepcional de situação de RAE solicitada à Corregedoria-Geral Eleitoral.</t>
  </si>
  <si>
    <t>Processamento automático dos formulários de RAE pendentes, com comunicação à Corregedoria-Geral Eleitoral, à exceção dos lotes criados pelas zonas do exterior e dos RAEs oriundos de solicitações formuladas pelo serviço de autoatendimento eleitoral na internet.</t>
  </si>
  <si>
    <t>Último dia para envio, ao TSE, dos lotes de RAE de eleitoras e eleitores cadastradas(os) no exterior.</t>
  </si>
  <si>
    <t>11 de junho, terça-feira</t>
  </si>
  <si>
    <t>Último dia para disponibilização das biometrias recebidas de órgãos externos para que sejam validadas nas eleições de 2024.</t>
  </si>
  <si>
    <t>12 de junho, quarta-feira</t>
  </si>
  <si>
    <t>Início do prazo para cadastramento de solicitações de DE-PARA do tipo 7.</t>
  </si>
  <si>
    <t>15 de junho, sábado</t>
  </si>
  <si>
    <t>16 de junho, domingo</t>
  </si>
  <si>
    <t>Manutenção preventiva da infraestrutura do cadastro com indisponibilidade do Sistema ELO e outros sistemas associados ao cadastro eleitoral em ambientes de produção e treinamento.</t>
  </si>
  <si>
    <t>17 de junho, segunda-feira</t>
  </si>
  <si>
    <t>Último dia para recebimento, na Corregedoria-Geral Eleitoral, de pedidos de regularização de histórico de inscrições ou de reversão de operações.</t>
  </si>
  <si>
    <t>Último dia para o TSE processar os lotes de RAE com inscrições de eleitoras e eleitores domiciliadas(os) no exterior.</t>
  </si>
  <si>
    <t>20 de junho, quinta-feira</t>
  </si>
  <si>
    <t>Último dia para envio, ao TSE, dos lotes de RAE corrigidos no banco de erros.</t>
  </si>
  <si>
    <t>21 de junho, sexta-feira</t>
  </si>
  <si>
    <t>Último dia para o TSE atualizar o cadastro com as correções de banco de erros.</t>
  </si>
  <si>
    <t>24 de junho, segunda-feira</t>
  </si>
  <si>
    <t>Último dia para cadastramento de situações de DE-PARA dos tipos 1 a 5 pela zona eleitoral.</t>
  </si>
  <si>
    <t>25 de junho, terça-feira</t>
  </si>
  <si>
    <t>Último dia para cadastramento e autorização de situação de DE-PARA dos tipos 1 a 5 pelo TRE.</t>
  </si>
  <si>
    <t>26 de junho, quarta-feira</t>
  </si>
  <si>
    <t>Último dia para o TSE processar as situações de DE-PARA dos tipos 1 a 5.</t>
  </si>
  <si>
    <t>27 de junho, quinta-feira</t>
  </si>
  <si>
    <t>Último dia para as corregedorias e zonas eleitorais digitarem as decisões de coincidências.</t>
  </si>
  <si>
    <t>Último dia para cadastramento de solicitações DE-PARA do tipo 6 pela zona eleitoral.</t>
  </si>
  <si>
    <t>28 de junho, sexta-feira</t>
  </si>
  <si>
    <t>Último dia para o TSE atualizar o cadastro com as decisões de coincidências.</t>
  </si>
  <si>
    <t>Último dia para cadastramento e autorização de solicitações DE-PARA do tipo 6 pelo TRE.</t>
  </si>
  <si>
    <t>1º de julho, segunda-feira</t>
  </si>
  <si>
    <t>Último dia para o TSE processar as solicitações de DE-PARA do tipo 6.</t>
  </si>
  <si>
    <t>2 de julho, terça-feira</t>
  </si>
  <si>
    <t>Último dia para as corregedorias promoverem alterações diretamente no histórico das inscrições e para a Corregedoria-Geral Eleitoral realizar alterações no cadastro.</t>
  </si>
  <si>
    <t>Data a partir da qual os códigos de ASE 019, 043, 337, 361, 370, 450 e 469 digitados pelas zonas eleitorais não alterarão de imediato a situação da inscrição.</t>
  </si>
  <si>
    <t>Último dia para cadastramento de solicitações DE-PARA do tipo 7.</t>
  </si>
  <si>
    <t>4 de julho, quinta-feira</t>
  </si>
  <si>
    <t>Último dia para autorização de solicitações de DE-PARA do tipo 7 pela CGE.</t>
  </si>
  <si>
    <t>5 de julho, sexta-feira</t>
  </si>
  <si>
    <t>Último dia para o TSE processar as solicitações de DE-PARA do tipo 7.</t>
  </si>
  <si>
    <t>8 de julho, segunda-feira</t>
  </si>
  <si>
    <t>Encerramento do processamento do cadastro eleitoral.</t>
  </si>
  <si>
    <t>9 de julho, terça-feira</t>
  </si>
  <si>
    <t>Início da auditoria das bases de dados do cadastro eleitoral.</t>
  </si>
  <si>
    <t>Data a partir da qual será possível emitir o edital de nomeação das mesas receptoras e do apoio logístico.</t>
  </si>
  <si>
    <t>11 de julho, quinta-feira</t>
  </si>
  <si>
    <t>Último dia para conclusão da auditoria das bases de dados do cadastro eleitoral seguida da carga das seções convencionais para viabilizar habilitação de registro de distribuição e agregação de seção.</t>
  </si>
  <si>
    <t>12 de julho, sexta-feira</t>
  </si>
  <si>
    <t>Data limite para início da extração dos arquivos com foto para folha de votação.</t>
  </si>
  <si>
    <t>Início do prazo para cadastramento de agregação de seções.</t>
  </si>
  <si>
    <t>19 de julho, sexta-feira</t>
  </si>
  <si>
    <t>Último dia para criação, no cadastro eleitoral, de locais de votação em estabelecimentos prisionais e unidades de internação de adolescentes.</t>
  </si>
  <si>
    <t>20 de julho, sábado</t>
  </si>
  <si>
    <t>Início da geração dos arquivos para folha de votação.</t>
  </si>
  <si>
    <t>21 de julho, domingo</t>
  </si>
  <si>
    <t>Data a partir da qual será disponibilizada relação, com atualização diária, de locais de votação com vagas para transferência temporária de militares, agentes de segurança pública e guardas municipais, servidoras e servidores da Justiça Eleitoral, juízas e juízes eleitorais, juízas e juízes auxiliares e promotoras e promotores eleitorais em serviço no dia da eleição.</t>
  </si>
  <si>
    <t>22 de julho, segunda-feira</t>
  </si>
  <si>
    <t>24 de julho, quarta-feira</t>
  </si>
  <si>
    <t>Último dia para disponibilização dos arquivos de eleitoras e eleitores (exceto os relativos a transferência temporária) para folha de votação e para urna eletrônica, inclusive do arquivo de zonas e Municípios.</t>
  </si>
  <si>
    <t>25 de julho, quinta-feira</t>
  </si>
  <si>
    <t>Início do prazo para zonas eleitorais e TREs cadastrarem alocação temporária de seções.</t>
  </si>
  <si>
    <t>Início da produção dos cadernos de folhas de votação.</t>
  </si>
  <si>
    <t>7 de agosto, quarta-feira</t>
  </si>
  <si>
    <t>Último dia para nomeação de membras e membros das mesas receptoras e do pessoal de apoio logístico para primeiro e eventual segundo turnos e para lançamento dos respectivos códigos de ASE (exceto para estabelecimentos prisionais).</t>
  </si>
  <si>
    <t>22 de agosto, quinta-feira</t>
  </si>
  <si>
    <t>26 de agosto, segunda-feira</t>
  </si>
  <si>
    <t>Último dia para digitação ou cancelamento dos requerimentos de habilitação para transferência temporária, exceto os formulados por mesárias, mesários, pessoas convocadas para apoio logístico e agentes penitenciárias(os).</t>
  </si>
  <si>
    <t>27 de agosto, terça-feira</t>
  </si>
  <si>
    <t>Distribuição das inscrições transferidas temporariamente pelas seções dos locais indicados.</t>
  </si>
  <si>
    <t>Comunicação, aos TREs, das seções ordinárias com menos de 50 (cinquenta) eleitoras e eleitores e dos locais com pessoas presas provisoriamente em número inferior a 20 (vinte), contabilizando as transferências temporárias.</t>
  </si>
  <si>
    <t>29 de agosto, quinta-feira</t>
  </si>
  <si>
    <t>Último dia para que as zonas eleitorais promovam a agregação de seções.</t>
  </si>
  <si>
    <t>Último dia para que as zonas eleitorais promovam o cancelamento de seções específicas para pessoas presas provisoriamente e adolescentes em unidades de internação, com o consequente cancelamento das respectivas transferências temporárias.</t>
  </si>
  <si>
    <t>30 de agosto, sexta-feira</t>
  </si>
  <si>
    <t>Último dia para nomeação de membras e membros das mesas receptoras das seções para pessoas presas provisoriamente e adolescentes em unidades de internação.</t>
  </si>
  <si>
    <t>Último dia para requerimento, alteração ou cancelamento (inclusive da respectiva digitação) da habilitação de transferência temporária de agentes penitenciárias(os), mesárias e mesários e pessoas convocadas para apoio logístico.</t>
  </si>
  <si>
    <t>2 de setembro, segunda-feira</t>
  </si>
  <si>
    <t>Último dia para que os TREs promovam a agregação de seções e o cancelamento de seções específicas para presos provisórios e adolescentes internados.</t>
  </si>
  <si>
    <t>3 de setembro, terça-feira</t>
  </si>
  <si>
    <t>Último dia para geração dos pacotes de dados das inscrições transferidas temporariamente, das eleitoras e dos eleitores impedidos e das seções e para liberação desses pacotes de dados para carga do sistema de totalização, das urnas e dos demais sistemas do processo eleitoral.</t>
  </si>
  <si>
    <t>Geração automática de ASE 590 para inscrições transferidas temporariamente para o primeiro turno.</t>
  </si>
  <si>
    <t>Data limite para disponibilização de consulta aos locais de votação contemplando as solicitações de transferência temporária.</t>
  </si>
  <si>
    <t>4 de setembro, quarta-feira</t>
  </si>
  <si>
    <t>Data a partir da qual estará disponível a relação definitiva de inscrições transferidas temporariamente, para anotação do impedimento nas folhas de votação.</t>
  </si>
  <si>
    <t>Início da produção dos cadernos de votação das seções com inscrições transferidas temporariamente.</t>
  </si>
  <si>
    <t>16 de setembro, segunda-feira</t>
  </si>
  <si>
    <t>Último dia para os TREs receberem os cadernos de votação.</t>
  </si>
  <si>
    <t>1º de outubro, terça-feira</t>
  </si>
  <si>
    <t>Último dia para os TREs solicitarem ao TSE a reimpressão dos cadernos de votação nos casos de falha na impressão ou falta de cadernos.</t>
  </si>
  <si>
    <t>6 de outubro, domingo</t>
  </si>
  <si>
    <t>PRIMEIRO TURNO DAS ELEIÇÕES.</t>
  </si>
  <si>
    <t>Início do processamento dos arquivos gerados pela urna eletrônica no primeiro turno relativos ao cadastro eleitoral, inclusive os de justificativas e faltas (JUFA) e os de presença das mesárias e dos mesários.</t>
  </si>
  <si>
    <t>7 de outubro, segunda-feira</t>
  </si>
  <si>
    <t>Suspensão do fornecimento de certidão de quitação pela internet, pelo e-Titulo e pelo Sistema ELO e de emissão de GRU pela internet.</t>
  </si>
  <si>
    <t>Geração e disponibilização do pacote com atualização de fuso horário e horário de verão dos Municípios.</t>
  </si>
  <si>
    <t>Importação automática das Mesas Receptoras de Justificativa do primeiro para o segundo turno.</t>
  </si>
  <si>
    <t>Geração do ASE 590 para eleitoras e eleitores transferidos temporariamente para o segundo turno.</t>
  </si>
  <si>
    <t>9 de outubro, quarta-feira</t>
  </si>
  <si>
    <t>Último dia para o envio, ao TSE, dos arquivos gerados pela urna eletrônica no primeiro turno relativos ao cadastro eleitoral, inclusive JUFA e da presença dos mesários.</t>
  </si>
  <si>
    <t>10 de outubro, quinta-feira</t>
  </si>
  <si>
    <t>Início do cadastramento de Mesas Receptoras de Justificativa e alocação temporária de seções para o segundo turno.</t>
  </si>
  <si>
    <t>13 de outubro, domingo</t>
  </si>
  <si>
    <t>Data limite para a conclusão do processamento dos arquivos de JUFA, inclusive os da presença das mesárias e dos mesários, gerados pela urna eletrônica no primeiro turno.</t>
  </si>
  <si>
    <t>Data limite para a conclusão do processamento de requerimentos de justificativa recebidos no primeiro turno pelo e-Título.</t>
  </si>
  <si>
    <t>14 de outubro, segunda-feira</t>
  </si>
  <si>
    <t>Data limite para reinício da emissão de certidão de quitação pela internet, pelo e-Título e pelo Sistema ELO e para emissão de GRU pela internet.</t>
  </si>
  <si>
    <t>22 de outubro, terça-feira</t>
  </si>
  <si>
    <t>Último dia para a empresa contratada entregar, nos TREs, a reimpressão dos cadernos de votação danificados ou extraviados durante a votação no primeiro turno.</t>
  </si>
  <si>
    <t>25 de outubro, sexta-feira</t>
  </si>
  <si>
    <t>Fim do prazo para os TREs solicitarem, para o segundo turno, a reimpressão de cadernos de votação danificados ou extraviados durante a votação no primeiro turno.</t>
  </si>
  <si>
    <t>27 de outubro, domingo</t>
  </si>
  <si>
    <t>SEGUNDO TURNO DAS ELEIÇÕES.</t>
  </si>
  <si>
    <t>Início do processamento dos arquivos gerados pela urna eletrônica no segundo turno relativos ao cadastro eleitoral, inclusive os de justificativas e faltas (JUFA) e os de presença das mesárias e dos mesários.</t>
  </si>
  <si>
    <t>28 de outubro, segunda-feira</t>
  </si>
  <si>
    <t>Reinício da atualização da situação das inscrições pelos códigos de ASE 019, 043, 337, 361, 370, 450 e 469, inclusive os digitados no período de 2.7.2024 a 27.10.2024.</t>
  </si>
  <si>
    <t>Suspensão do fornecimento de certidão de quitação pela internet, pelo e-Título e pelo Sistema ELO e da emissão de GRU pela internet.</t>
  </si>
  <si>
    <t>31 de outubro, quinta-feira</t>
  </si>
  <si>
    <t>Último dia para o envio dos arquivos gerados pela urna eletrônica no segundo turno relativos ao cadastro eleitoral, inclusive os de justificativas e faltas (JUFA) e os de presença das mesárias e dos mesários.</t>
  </si>
  <si>
    <t>Data limite para digitação de códigos de ASE que reflitam na quitação eleitoral e no registro de ausência de mesárias e mesários aos trabalhos eleitorais.</t>
  </si>
  <si>
    <t>4 de novembro, segunda-feira</t>
  </si>
  <si>
    <t>Data limite para a conclusão do processamento de requerimentos de justificativa recebidos no segundo turno pelo e-Título.</t>
  </si>
  <si>
    <t>5 de novembro, terça-feira</t>
  </si>
  <si>
    <t>Reabertura do cadastro eleitoral e reinício da emissão da certidão de quitação eleitoral e da GRU pela internet e pelo Sistema ELO.</t>
  </si>
  <si>
    <t>Retomada do atendimento de eleitoras e eleitores nas unidades da Justiça Eleitoral.</t>
  </si>
  <si>
    <t>Reativação do serviço de autoatendimento eleitoral na internet para solicitação de alistamento, transferência e revisão.</t>
  </si>
  <si>
    <t>7 de novembro, quinta-feira</t>
  </si>
  <si>
    <t>Atualização, no cadastro eleitoral, da irregularidade na prestação de contas relativa às candidatas e aos candidatos que concorreram ao primeiro turno das Eleições 2024 (ASE 230).</t>
  </si>
  <si>
    <t>19 de novembro, terça-feira</t>
  </si>
  <si>
    <t>Atualização, no cadastro eleitoral, da irregularidade na prestação de contas relativa às candidatas e aos candidatos que concorreram ao segundo turno das Eleições 2024 (ASE 230).</t>
  </si>
  <si>
    <t>11 de dezembro, quarta-feira</t>
  </si>
  <si>
    <t>Último dia para a digitação dos Requerimentos de Justificativa Eleitoral (RJE) recebidos pelo processo manual de recepção de justificativas no dia da eleição de primeiro e segundo turnos.</t>
  </si>
  <si>
    <t>12 de dezembro, quinta-feira</t>
  </si>
  <si>
    <t>Bloqueio de lançamento de ASE 167 para eleitoras e eleitores que não votaram no primeiro e no segundo turno, enviado por zona diversa.</t>
  </si>
  <si>
    <t>21 de dezembro, sábado</t>
  </si>
  <si>
    <t>22 de dezembro, domingo</t>
  </si>
  <si>
    <t>Manutenção preventiva da infraestrutura do cadastro eleitoral com indisponibilidade do Sistema ELO e outros associados em ambientes de produção e treinamento.</t>
  </si>
  <si>
    <t>11 de janeiro, sábado</t>
  </si>
  <si>
    <t>Inativação dos códigos de ASE 230 relativos às candidatas e aos candidatos que concorreram nas eleições de 2020 e que apresentaram contas extemporâneas.</t>
  </si>
  <si>
    <t>16 de janeiro, quinta-feira</t>
  </si>
  <si>
    <t>Geração de relação de eleitoras e eleitores aptos no primeiro e no segundo turno para os quais haja registro de ASE 167 sem o lançamento do ASE 094 para o respectivo pleito.</t>
  </si>
  <si>
    <t>3 de março, segunda-feira</t>
  </si>
  <si>
    <t>Data a partir da qual estarão disponíveis as relações contendo os nomes e os números de inscrição das eleitoras e dos eleitores identificadas(os) como faltosas(os) às três últimas eleições.</t>
  </si>
  <si>
    <t>5 de março, quarta-feira</t>
  </si>
  <si>
    <t>Data em que deverá ser afixado o edital contendo a relação dos nomes e das respectivas inscrições das eleitoras e dos eleitores identificados como faltosas(os) às três últimas eleições.</t>
  </si>
  <si>
    <t>20 de março, quinta-feira</t>
  </si>
  <si>
    <t>19 de maio, segunda-feira</t>
  </si>
  <si>
    <t>Último dia para a eleitora ou o eleitor comparecer ao cartório eleitoral para regularizar sua situação.</t>
  </si>
  <si>
    <t>20 de maio, terça-feira</t>
  </si>
  <si>
    <t>Data a partir da qual os RAEs formalizados por eleitoras e eleitores faltosas(os) serão incluídos em banco de erros com a mensagem “operação não efetuada - eleitor faltoso - prazo ultrapassado”, para processamento após o cancelamento.</t>
  </si>
  <si>
    <t>26 de maio, segunda-feira</t>
  </si>
  <si>
    <t>Último dia para envio, ao TSE, dos lotes de RAEs formalizados até o dia 19.5.2025, referentes a eleitoras e eleitores faltosas(os).</t>
  </si>
  <si>
    <t>27 de maio, terça feira</t>
  </si>
  <si>
    <t>Último dia para acertos de banco de erros referentes aos RAEs formalizados até o dia 19.5.2025, referentes a eleitoras e eleitores faltosas(os).</t>
  </si>
  <si>
    <t>29 de maio, quinta-feira</t>
  </si>
  <si>
    <t>Data da execução do último processamento pela Secretaria de Tecnologia da Informação do TSE antes do cancelamento de inscrições de eleitoras e eleitores faltosas(os).</t>
  </si>
  <si>
    <t>30 de maio, sexta-feira</t>
  </si>
  <si>
    <t>Início do cancelamento das inscrições das eleitoras e dos eleitores que não regularizaram sua situação.</t>
  </si>
  <si>
    <t>Data a partir da qual estarão suspensas as atualizações do cadastro (digitação de códigos ASE e processamento de RAE) até o fim do cancelamento das inscrições das eleitoras e dos eleitores faltosas(os).</t>
  </si>
  <si>
    <t>2 de junho, segunda-feira</t>
  </si>
  <si>
    <t>Último dia para o cancelamento das inscrições das eleitoras e dos eleitores que não regularizaram sua situação.</t>
  </si>
  <si>
    <t>3 de junho, terça-feira</t>
  </si>
  <si>
    <t>Data a partir da qual deverá ser fechado o banco de erros referentes às operações retidas com a mensagem “operação não efetuada - eleitor faltoso - prazo ultrapassado”.</t>
  </si>
  <si>
    <t>Data a partir da qual estarão disponíveis as relações contendo os nomes e os números de inscrição eleitorais canceladas por ausência aos três últimos pleitos.</t>
  </si>
  <si>
    <t>Reinício das atualizações do cadastro eleitoral.</t>
  </si>
  <si>
    <t>Último dia para eleitoras e eleitores domiciliadas(os) no Brasil que possuem cadastro biométrico na Justiça Eleitoral ou domiciliadas(os) no exterior solicitarem operações de alistamento, transferência e revisão pelo serviço de autoatendimento eleitoral na internet.</t>
  </si>
  <si>
    <t>Data limite para a conclusão do processamento dos arquivos de JUFA, incluídos os de presença das mesárias e dos mesários, gerados pela urna eletrônica no segundo turno e dos lotes de RAE.</t>
  </si>
  <si>
    <t>Início da contagem do prazo estabelecido pelo art. 131, § 2º, da Res.-TSE nº 23.659/2021.</t>
  </si>
  <si>
    <t>Subject</t>
  </si>
  <si>
    <t>Start Date</t>
  </si>
  <si>
    <t>All Day Event</t>
  </si>
  <si>
    <t>Private</t>
  </si>
  <si>
    <t>Description</t>
  </si>
  <si>
    <t>Último dia para requerimento, alteração ou cancelamento da habilitação para voto em estabelecimentos prisionais e unidades de internação de adolescentes e para transferência temporária de militares, agentes de segurança pública, guardas municipais, servidoras e servidores da Justiça Eleitoral, juízas e juízes eleitorais, juízas e juízes auxiliares e promotoras e promotores eleitorais em serviço no dia eleição; pessoas com deficiência ou mobilidade reduzida; indígenas, quilombolas e pessoas de comunidades tradicionais e de assentamentos rurais.</t>
  </si>
  <si>
    <t>Início do prazo para transferência temporária de militares, agentes de segurança pública, guardas municipais, agentes penitenciárias(os), servidoras e servidores da Justiça Eleitoral, juízas e juízes eleitorais, juízas e juízes auxiliares e promotoras e promotores eleitorais em serviço no dia eleição;pessoas com deficiência ou mobilidade reduzida; mesárias e mesários convocadas(os) para apoio logístico; indígenas, quilombolas e pessoas de comunidades tradicionais e de assentamentos rurais; e para habilitação para voto em estabelecimentos prisionais e unidades de internação de adolescentes.</t>
  </si>
  <si>
    <t>True</t>
  </si>
  <si>
    <t>False</t>
  </si>
  <si>
    <t>Primeiro turno das eleições municipais</t>
  </si>
  <si>
    <t>10/06/2024</t>
  </si>
  <si>
    <t>Segundo turno das eleições municipais (onde houver)</t>
  </si>
  <si>
    <t>10/27/2024</t>
  </si>
  <si>
    <t>Data limite para inscrição de eleitores</t>
  </si>
  <si>
    <t>05/08/2024</t>
  </si>
  <si>
    <t>Data limite para consultas populares locais serem encaminhadas à Justiça Eleitoral</t>
  </si>
  <si>
    <t>07/08/2024</t>
  </si>
  <si>
    <t>Publicação dos nomes das Mesas Receptoras de Votos e de Justificativa</t>
  </si>
  <si>
    <t>07/09/2024</t>
  </si>
  <si>
    <t>Data limite para nomeação de Mesas Receptoras em estabelecimentos penais</t>
  </si>
  <si>
    <t>08/30/2024</t>
  </si>
  <si>
    <t>Data limite para apresentação de justificativa à nomeação (5 dias após a publicação do edital)</t>
  </si>
  <si>
    <t xml:space="preserve"> 09/04/2024</t>
  </si>
  <si>
    <t>Publicação dos locais de votação</t>
  </si>
  <si>
    <t>08/07/2024</t>
  </si>
  <si>
    <t>Data limite para reclamação sobre locais de votação (3 dias após a publicação)</t>
  </si>
  <si>
    <t>08/10/2024</t>
  </si>
  <si>
    <t>Data limite para indicação de membros da Comissão Especial de Transporte</t>
  </si>
  <si>
    <t>08/27/2024</t>
  </si>
  <si>
    <t>Data limite para instalação da Comissão Especial de Transporte</t>
  </si>
  <si>
    <t>09/06/2024</t>
  </si>
  <si>
    <t>Data limite para requisição de veículos para transporte de eleitores</t>
  </si>
  <si>
    <t>Divulgação do quadro geral de percursos e horários de transporte</t>
  </si>
  <si>
    <t>09/21/2024</t>
  </si>
  <si>
    <t>Data limite para transferência temporária de eleitores</t>
  </si>
  <si>
    <t>08/22/2024</t>
  </si>
  <si>
    <t>Data limite excepcional para transferência temporária de mesários e apoio logístico</t>
  </si>
  <si>
    <t>Data de início da consulta ao local de votação para eleitores transferidos</t>
  </si>
  <si>
    <t>07/21/2024</t>
  </si>
  <si>
    <t>Data de início da consulta ao local de votação geral</t>
  </si>
  <si>
    <t>09/03/2024</t>
  </si>
  <si>
    <t>Data limite para justificativa de ausência no dia da eleição(1º turno)</t>
  </si>
  <si>
    <t xml:space="preserve">12/05/2024 </t>
  </si>
  <si>
    <t>Data limite para justificativa de ausência no dia da eleição(2º turno)</t>
  </si>
  <si>
    <t>01/07/2025</t>
  </si>
  <si>
    <t>Data limite para processamento de justificativas no Cadastro Eleitoral</t>
  </si>
  <si>
    <t>12/11/2024</t>
  </si>
  <si>
    <t>Data limite para manutenção das urnas e mídias após as eleições</t>
  </si>
  <si>
    <t>01/14/2025</t>
  </si>
  <si>
    <t>End Date</t>
  </si>
  <si>
    <t>Data</t>
  </si>
  <si>
    <t>Acesso antecipado aos sistemas eleitorais</t>
  </si>
  <si>
    <t>11/27/2023</t>
  </si>
  <si>
    <t>12/15/2023</t>
  </si>
  <si>
    <t>Divulgação do resultado do Teste Público de Segurança da Urna 2023 (TPS) do sistema eletrônico de votação, pelo Tribunal Superior Eleitoral.</t>
  </si>
  <si>
    <t>12/19/2023</t>
  </si>
  <si>
    <t>Início do registro de pesquisas eleitorais</t>
  </si>
  <si>
    <t>Justa causa para desfiliação partidária</t>
  </si>
  <si>
    <t>Término do período de justa causa para desfiliação partidária</t>
  </si>
  <si>
    <t>Data-limite para registro de estatutos de partidos políticos</t>
  </si>
  <si>
    <t>Data-limite para renúncia de mandatos</t>
  </si>
  <si>
    <t>Último dia para que eleitoras e eleitores domiciliados(as) no Brasil que não possuem cadastro biométrico na Justiça Eleitoral solicitem operações de alistamento, transferência e revisão pelo serviço de autoatendimento eleitoral na internet.</t>
  </si>
  <si>
    <t>Último dia para publicação de normas para escolha de candidatos</t>
  </si>
  <si>
    <t>Último dia para o recebimento de solicitações de operações de alistamento, transferência e revisão eleitoral em todas as unidades da Justiça Eleitoral e no serviço de autoatendimento na internet.</t>
  </si>
  <si>
    <t>05/15/2024</t>
  </si>
  <si>
    <t>Data a partir da qual, até 17 de maio de 2024, será realizado o Teste de Confirmação das correções aplicadas decorrentes dos resultados obtidos no Teste Público de Segurança da Urna 2023 (TPS), ocorrido no período de 27 de novembro a 1º de dezembro de 2023 no Tribunal Superior Eleitoral.</t>
  </si>
  <si>
    <t>05/17/2024</t>
  </si>
  <si>
    <t>Último dia do Teste de Confirmação das correções aplicadas decorrentes dos resultados obtidos no Teste Público de Segurança da Urna 2023 (TPS) ocorrido no período de 27 de novembro a 1º de dezembro de 2023 no Tribunal Superior Eleitoral.</t>
  </si>
  <si>
    <t>Último dia para publicação de edital com nomes de mesários</t>
  </si>
  <si>
    <t>08/13/2024</t>
  </si>
  <si>
    <t>Último dia para registro de candidaturas</t>
  </si>
  <si>
    <t>08/15/2024</t>
  </si>
  <si>
    <t>Início da propaganda eleitoral</t>
  </si>
  <si>
    <t>08/16/2024</t>
  </si>
  <si>
    <t>08/17/2024</t>
  </si>
  <si>
    <t>Divulgação de percentuais de candidaturas femininas e negras</t>
  </si>
  <si>
    <t>08/20/2024</t>
  </si>
  <si>
    <t>Data-limite para que o Tribunal Superior Eleitoral divulgue em sua página da internet os percentuais de candidaturas de femininas e de pessoas negras por partido político, calculados sobre o total de candidaturas que constaram de pedidos coletivos (RRC) e individuais (RRCI) no território nacional, para a destinação dos recursos do fundo partidário e do FEFC, de acordo com as reservas estabelecidas no § 4º do art. 17 e no § 3º do art. 19 da Resolução-TSE nº 23.607 de 2019.</t>
  </si>
  <si>
    <t>Último dia para habilitação para votar em seção distinta</t>
  </si>
  <si>
    <t>Último dia para o requerimento, a alteração ou o cancelamento da habilitação para votar em seção distinta da origem dentro do mesmo Município de: a) presas e presos provisórias(os) e adolescentes em unidades de internação, b) militares, agentes de segurança pública e guardas municipais em serviço no dia da eleição; c) com deficiência ou mobilidade reduzida; d) indígenas, quilombolas, integrantes de comunidades tradicionais e residentes de assentamentos rurais; e) e juízas e juízes eleitorais, juízas e juízes auxiliares, servidoras e servidores da Justiça Eleitoral e promotoras e promotores eleitorais em serviço no dia das eleições.</t>
  </si>
  <si>
    <t>Último dia para distribuição de atribuições entre emissoras</t>
  </si>
  <si>
    <t>08/23/2024</t>
  </si>
  <si>
    <t>08/25/2024</t>
  </si>
  <si>
    <t>Último dia para indicação de pessoas autorizadas a entregar mapas e mídias</t>
  </si>
  <si>
    <t>08/28/2024</t>
  </si>
  <si>
    <t>08/29/2024</t>
  </si>
  <si>
    <t>Último dia para agregação de seções pelas zonas eleitorais.</t>
  </si>
  <si>
    <t>Homologação de programas de verificação</t>
  </si>
  <si>
    <t>Último dia para agregação de seções pelos tribunais regionais eleitorais.</t>
  </si>
  <si>
    <t>Disponibilização de consulta à seção de votação</t>
  </si>
  <si>
    <t>Data a partir da qual estará disponível, no e-Título ou na internet, o serviço de consulta à seção de votação, atualizada com as informações a respeito da transferência temporária da eleitora ou do eleitor.</t>
  </si>
  <si>
    <t>Último dia para planejamento de transporte de eleitores</t>
  </si>
  <si>
    <t>Data a partir da qual e até 13 de setembro de 2024, os partidos políticos, as candidatas e os candidatos deverão enviar à Justiça Eleitoral, pelo Sistema de Prestação de Contas Eleitorais (SPCE), a prestação parcial de contas, dela constando o registro da movimentação financeira e/ou estimável em dinheiro ocorrida desde o início da campanha até 8 de setembro de 2024, para cumprimento do disposto no inciso II do § 4º do art. 28 da Lei nº 9.504 de 1997.</t>
  </si>
  <si>
    <t>Último dia para apresentação de certificado digital</t>
  </si>
  <si>
    <t>Último dia para envio de prestação parcial de contas</t>
  </si>
  <si>
    <t>09/13/2024</t>
  </si>
  <si>
    <t>09/14/2024</t>
  </si>
  <si>
    <t>Divulgação de prestação parcial de contas</t>
  </si>
  <si>
    <t>09/15/2024</t>
  </si>
  <si>
    <t>09/16/2024</t>
  </si>
  <si>
    <t>Último dia para substituição de candidatos</t>
  </si>
  <si>
    <t>Lacração dos sistemas eleitorais</t>
  </si>
  <si>
    <t>09/26/2024</t>
  </si>
  <si>
    <t>Definição de locais para Testes de Integridade com Biometria</t>
  </si>
  <si>
    <t>Último dia para registro de pesquisas eleitorais</t>
  </si>
  <si>
    <t>09/30/2024</t>
  </si>
  <si>
    <t>Término de comícios e uso de sonorização fixa</t>
  </si>
  <si>
    <t>Audiência para verificação de sistemas</t>
  </si>
  <si>
    <t>Comunicação de nomes de fiscais e delegados</t>
  </si>
  <si>
    <t>Término de uso de alto-falantes e amplificadores de som</t>
  </si>
  <si>
    <t>Escolha ou sorteio de seções para auditoria</t>
  </si>
  <si>
    <t>Último dia para a mesária ou o mesário que abandonou os trabalhos durante a votação apresentar justificativa ao juízo eleitoral</t>
  </si>
  <si>
    <t>10/14/2024</t>
  </si>
  <si>
    <t>Data-limite para reinício da emissão de certidão de quitação pela internet, pelo Sistema Elo e pelo e-Título</t>
  </si>
  <si>
    <t>10/15/2024</t>
  </si>
  <si>
    <t>10/17/2024</t>
  </si>
  <si>
    <t>Data até a qual os dados de resultados relativos ao primeiro turno estarão disponíveis em centro de dados provido pelo Tribunal Superior Eleitoral</t>
  </si>
  <si>
    <t>10/19/2024</t>
  </si>
  <si>
    <t>Data até a qual os dados de resultados relativos ao primeiro turno estarão disponíveis em centro de dados provido pelo Tribunal Superior Eleitoral.</t>
  </si>
  <si>
    <t>10/21/2024</t>
  </si>
  <si>
    <t>10/22/2024</t>
  </si>
  <si>
    <t>Último dia para a realização de comícios e utilização de aparelhagem de sonorização fixa</t>
  </si>
  <si>
    <t>10/24/2024</t>
  </si>
  <si>
    <t>Último dia para a circulação paga ou impulsionada de propaganda eleitoral na internet</t>
  </si>
  <si>
    <t>Último dia para a divulgação da propaganda eleitoral gratuita no rádio e na televisão relativa ao segundo turno</t>
  </si>
  <si>
    <t>10/25/2024</t>
  </si>
  <si>
    <t>10/26/2024</t>
  </si>
  <si>
    <t>Instalação da seção eleitoral</t>
  </si>
  <si>
    <t>Início da votação</t>
  </si>
  <si>
    <t>Encerramento da votação</t>
  </si>
  <si>
    <t>Emissão dos boletins de urna</t>
  </si>
  <si>
    <t>10/28/2024</t>
  </si>
  <si>
    <t>10/29/2024</t>
  </si>
  <si>
    <t>Último dia para a mesária ou o mesário que abandonou os trabalhos durante a votação no segundo turno apresentar justificativa ao juízo eleitoral</t>
  </si>
  <si>
    <t>10/30/2024</t>
  </si>
  <si>
    <t>Reativação do serviço de pré-atendimento</t>
  </si>
  <si>
    <t>Data a partir da qual, nos Municípios em que tenha havido votação em segundo turno, o funcionamento dos cartórios eleitorais, inclusive dos responsáveis pela análise das prestações de contas, observará o disposto em regulamentação de cada tribunal eleitoral respectivo, à qual se dará ampla publicidade.</t>
  </si>
  <si>
    <t>11/16/2024</t>
  </si>
  <si>
    <t>11/19/2024</t>
  </si>
  <si>
    <t>11/26/2024</t>
  </si>
  <si>
    <t>Último dia para o juízo eleitoral responsável pela recepção dos requerimentos de justificativa não registrados na urna no primeiro e no segundo turnos lançar as informações no Cadastro Eleitoral</t>
  </si>
  <si>
    <t>Último dia para o juízo eleitoral responsável pela recepção dos requerimentos de justificativa não registrados na urna no primeiro e no segundo turnos lançar as informações no Cadastro Eleitoral.</t>
  </si>
  <si>
    <t>12/16/2024</t>
  </si>
  <si>
    <t>Último dia para a diplomação das eleitas e dos eleitos</t>
  </si>
  <si>
    <t>12/19/2024</t>
  </si>
  <si>
    <t>Último dia para a diplomação das eleitas e dos eleitos.</t>
  </si>
  <si>
    <t>12/31/2024</t>
  </si>
  <si>
    <t>Último dia para as entidades fiscalizadoras solicitarem verificação dos sistemas eleitorais após o pleito</t>
  </si>
  <si>
    <t>Data a partir da qual os seguintes procedimentos podem ser realizados com as urnas eletrônicas utilizadas na votação e na auditoria</t>
  </si>
  <si>
    <t>01/15/2025</t>
  </si>
  <si>
    <t>01/27/2025</t>
  </si>
  <si>
    <t>Data em que deverá ser afixado o edital contendo a relação dos nomes e respectivas inscrições das eleitoras e eleitores identificadas(os) como faltossa(os) às três últimas eleições</t>
  </si>
  <si>
    <t>Data em que deverá ser afixado o edital contendo a relação dos nomes e respectivas inscrições das eleitoras e eleitores identificadas(os) como faltossa(os) às três últimas eleições.</t>
  </si>
  <si>
    <t>06/16/2025</t>
  </si>
  <si>
    <t>Último dia para o Tribunal Superior Eleitoral enviar à Secretaria da Receita Federal do Brasil a consolidação das informações sobre os valores doados e apurados até 31 de dezembro de 2024</t>
  </si>
  <si>
    <t>07/30/2025</t>
  </si>
  <si>
    <t>12/31/2025</t>
  </si>
  <si>
    <t>Abertura de cartórios eleitorais aos sábados, domingos e feriados</t>
  </si>
  <si>
    <t>Último dia para as candidatas, os candidatos e os partidos políticos encaminharem à Justiça Eleitoral, via SPCE, as prestações de contas referentes ao primeiro turno</t>
  </si>
  <si>
    <t>Nº</t>
  </si>
  <si>
    <t>Título do Assunto</t>
  </si>
  <si>
    <t>Descrição Resumida</t>
  </si>
  <si>
    <t>Hora</t>
  </si>
  <si>
    <t>Entidades fiscalizadoras têm acesso antecipado aos sistemas eleitorais para fiscalização e auditoria.</t>
  </si>
  <si>
    <t>-</t>
  </si>
  <si>
    <t>Início do Teste Público de Segurança da Urna 2023 (TPS)</t>
  </si>
  <si>
    <t>Início do teste de segurança do sistema eletrônico de votação no TSE.</t>
  </si>
  <si>
    <t>Término do Teste Público de Segurança da Urna 2023 (TPS)</t>
  </si>
  <si>
    <t>Término do teste de segurança do sistema eletrônico de votação no TSE.</t>
  </si>
  <si>
    <t>Divulgação do resultado do Teste Público de Segurança da Urna 2023 (TPS)</t>
  </si>
  <si>
    <t>Divulgação dos resultados do teste de segurança do sistema eletrônico de votação.</t>
  </si>
  <si>
    <t>Designação de juízos eleitorais</t>
  </si>
  <si>
    <t>Último dia para designar juízos eleitorais responsáveis por registros de candidaturas e fiscalização.</t>
  </si>
  <si>
    <t>Início do registro obrigatório de pesquisas eleitorais no sistema PesqEle.</t>
  </si>
  <si>
    <t>Proibição de distribuição gratuita de bens pela Administração Pública</t>
  </si>
  <si>
    <t>Proibição de distribuição gratuita de bens, exceto em casos de calamidade pública.</t>
  </si>
  <si>
    <t>Proibição de execução de programas sociais vinculados a candidatos</t>
  </si>
  <si>
    <t>Proibição de execução de programas sociais vinculados a candidatos.</t>
  </si>
  <si>
    <t>Limitação de gastos com publicidade pelos órgãos públicos</t>
  </si>
  <si>
    <t>Limitação de gastos com publicidade pelos órgãos públicos.</t>
  </si>
  <si>
    <t>Instruções relativas às eleições municipais de 2024</t>
  </si>
  <si>
    <t>Data-limite para o TSE expedir instruções relativas às eleições municipais de 2024.</t>
  </si>
  <si>
    <t>Mudança de partido para concorrer a cargo de prefeito ou vereador é considerada justa causa.</t>
  </si>
  <si>
    <t>Propaganda institucional para incentivar participação política</t>
  </si>
  <si>
    <t>Início da propaganda institucional para incentivar participação feminina, jovem e negra na política.</t>
  </si>
  <si>
    <t>Término do período em que mudança de partido é considerada justa causa.</t>
  </si>
  <si>
    <t>Último dia para registro de estatutos de partidos políticos e federações para as eleições de 2024.</t>
  </si>
  <si>
    <t>Data-limite para filiação partidária e domicílio eleitoral</t>
  </si>
  <si>
    <t>Último dia para candidatos estarem filiados e com domicílio eleitoral no município onde desejam concorrer.</t>
  </si>
  <si>
    <t>Último dia para presidentes, governadores e prefeitos renunciarem aos mandatos para concorrer a outros cargos.</t>
  </si>
  <si>
    <t>Último dia para solicitação de operações eleitorais via autoatendimento</t>
  </si>
  <si>
    <t>Último dia para solicitação de alistamento, transferência e revisão eleitoral via internet.</t>
  </si>
  <si>
    <t>Último dia para publicação de normas partidárias</t>
  </si>
  <si>
    <t>Último dia para partidos publicarem normas para escolha de candidatos e formação de coligações.</t>
  </si>
  <si>
    <t>Proibição de revisão geral de remuneração de servidores públicos</t>
  </si>
  <si>
    <t>Proibição de revisão geral de remuneração de servidores públicos durante o período eleitoral.</t>
  </si>
  <si>
    <t>Último dia para recebimento de solicitações eleitorais</t>
  </si>
  <si>
    <t>Último dia para recebimento de solicitações de alistamento, transferência e revisão eleitoral.</t>
  </si>
  <si>
    <t>Suspensão de solicitações eleitorais</t>
  </si>
  <si>
    <t>Suspensão de solicitações de alistamento, transferência e revisão eleitoral até 5 de novembro de 2024.</t>
  </si>
  <si>
    <t>Teste de Confirmação das correções do TPS</t>
  </si>
  <si>
    <t>Realização do teste de confirmação das correções aplicadas após o TPS.</t>
  </si>
  <si>
    <t>Início da arrecadação prévia de recursos via financiamento coletivo</t>
  </si>
  <si>
    <t>Início da arrecadação prévia de recursos via financiamento coletivo para campanhas eleitorais.</t>
  </si>
  <si>
    <t>Término do Teste de Confirmação das correções do TPS</t>
  </si>
  <si>
    <t>Término do teste de confirmação das correções aplicadas após o TPS.</t>
  </si>
  <si>
    <t>Início do período de prioridade postal para propaganda eleitoral</t>
  </si>
  <si>
    <t>Início do período de prioridade postal para envio de material de propaganda eleitoral.</t>
  </si>
  <si>
    <t>Último dia para publicação de edital de mesários e apoio logístico</t>
  </si>
  <si>
    <t>Último dia para publicação de edital com nomes de mesários e apoio logístico para as eleições.</t>
  </si>
  <si>
    <t>Início do prazo para cadastramento de agregação de seções eleitorais</t>
  </si>
  <si>
    <t>Início do prazo para cadastramento de agregação de seções eleitorais.</t>
  </si>
  <si>
    <t>07/16/2024</t>
  </si>
  <si>
    <t>Divulgação de comunicados e instruções ao eleitorado</t>
  </si>
  <si>
    <t>Início da divulgação de comunicados e instruções ao eleitorado via rádio e TV.</t>
  </si>
  <si>
    <t>07/19/2024</t>
  </si>
  <si>
    <t>Data-limite para criação de novos locais de votação</t>
  </si>
  <si>
    <t>Data-limite para criação de novos locais de votação em estabelecimentos penais e unidades de internação.</t>
  </si>
  <si>
    <t>07/20/2024</t>
  </si>
  <si>
    <t>Início das convenções partidárias para escolha de candidatos</t>
  </si>
  <si>
    <t>Início das convenções partidárias para escolha de candidatos a prefeito, vice-prefeito e vereador.</t>
  </si>
  <si>
    <t>07/26/2024</t>
  </si>
  <si>
    <t>Último dia para publicação de edital de juntas eleitorais</t>
  </si>
  <si>
    <t>Último dia para publicação de edital com nomes de integrantes das juntas eleitorais.</t>
  </si>
  <si>
    <t>07/30/2024</t>
  </si>
  <si>
    <t>Término da propaganda institucional</t>
  </si>
  <si>
    <t>Término da propaganda institucional para incentivar participação política.</t>
  </si>
  <si>
    <t>Término da propaganda intrapartidária</t>
  </si>
  <si>
    <t>Término da propaganda intrapartidária para indicação de nomes para candidaturas.</t>
  </si>
  <si>
    <t>Último dia para realização de convenções partidárias</t>
  </si>
  <si>
    <t>Último dia para realização de convenções partidárias para escolha de candidatos.</t>
  </si>
  <si>
    <t>Proibição de transmissão de pesquisas eleitorais</t>
  </si>
  <si>
    <t>Proibição de transmissão de pesquisas eleitorais em rádio e TV.</t>
  </si>
  <si>
    <t>Publicação da tabela de representação partidária</t>
  </si>
  <si>
    <t>Publicação da tabela de representação partidária para divisão do tempo de propaganda eleitoral.</t>
  </si>
  <si>
    <t>Último dia para registro de candidaturas a prefeito, vice-prefeito e vereador.</t>
  </si>
  <si>
    <t>Último dia para envio de relação de contas rejeitadas</t>
  </si>
  <si>
    <t>Último dia para envio de relação de contas rejeitadas por irregularidades.</t>
  </si>
  <si>
    <t>Abertura de cartórios eleitorais aos sábados, domingos e feriados durante o período eleitoral.</t>
  </si>
  <si>
    <t>Início da propaganda eleitoral, inclusive na internet.</t>
  </si>
  <si>
    <t>Data-limite para informar veículos para transporte de eleitores</t>
  </si>
  <si>
    <t>Data-limite para informar veículos disponíveis para transporte de eleitores.</t>
  </si>
  <si>
    <t>Divulgação de percentuais de candidaturas femininas e negras por partido político.</t>
  </si>
  <si>
    <t>Último dia para habilitação de eleitores para votar em seção distinta</t>
  </si>
  <si>
    <t>Último dia para habilitação de eleitores para votar em seção distinta dentro do mesmo município.</t>
  </si>
  <si>
    <t>Último dia para distribuição de atribuições entre emissoras para propaganda eleitoral.</t>
  </si>
  <si>
    <t>Data-limite para elaboração de plano de mídia</t>
  </si>
  <si>
    <t>Data-limite para elaboração de plano de mídia para uso do horário eleitoral gratuito.</t>
  </si>
  <si>
    <t>Último dia para indicação de membros da Comissão de Transporte</t>
  </si>
  <si>
    <t>Último dia para indicação de membros da Comissão Especial de Transporte para as eleições.</t>
  </si>
  <si>
    <t>Último dia para indicação de pessoas autorizadas a entregar mapas e mídias para propaganda eleitoral.</t>
  </si>
  <si>
    <t>Último dia para agregação de seções eleitorais</t>
  </si>
  <si>
    <t>Último dia para agregação de seções eleitorais pelas zonas eleitorais.</t>
  </si>
  <si>
    <t>Último dia para publicação de edital de mesários</t>
  </si>
  <si>
    <t>Último dia para publicação de edital com nomes de mesários para as eleições.</t>
  </si>
  <si>
    <t>Início da propaganda eleitoral gratuita no rádio e TV</t>
  </si>
  <si>
    <t>Início da propaganda eleitoral gratuita no rádio e TV para o primeiro turno.</t>
  </si>
  <si>
    <t>Homologação de programas de verificação de sistemas eleitorais</t>
  </si>
  <si>
    <t>Homologação de programas de verificação de sistemas eleitorais pelas entidades fiscalizadoras.</t>
  </si>
  <si>
    <t>Último dia para agregação de seções pelos TREs</t>
  </si>
  <si>
    <t>Último dia para agregação de seções eleitorais pelos tribunais regionais eleitorais.</t>
  </si>
  <si>
    <t>Disponibilização de consulta à seção de votação atualizada no e-Título ou na internet.</t>
  </si>
  <si>
    <t>Último dia para preenchimento de vagas remanescentes para vereador</t>
  </si>
  <si>
    <t>Último dia para preenchimento de vagas remanescentes para candidaturas a vereador.</t>
  </si>
  <si>
    <t>Último dia para designação de escrutinadores e auxiliares</t>
  </si>
  <si>
    <t>Último dia para designação de escrutinadores e auxiliares para as eleições.</t>
  </si>
  <si>
    <t>Último dia para instalação da Comissão de Transporte</t>
  </si>
  <si>
    <t>Último dia para instalação da Comissão Especial de Transporte para as eleições.</t>
  </si>
  <si>
    <t>Último dia para planejamento de transporte de eleitores para as eleições.</t>
  </si>
  <si>
    <t>Convocação de entidades fiscalizadoras para assinatura digital</t>
  </si>
  <si>
    <t>Convocação de entidades fiscalizadoras para assinatura digital dos programas eleitorais.</t>
  </si>
  <si>
    <t>Início do envio de prestação parcial de contas</t>
  </si>
  <si>
    <t>Início do envio de prestação parcial de contas das campanhas eleitorais.</t>
  </si>
  <si>
    <t>Último dia para apresentação de certificado digital por entidades fiscalizadoras.</t>
  </si>
  <si>
    <t>Último dia para envio de prestação parcial de contas das campanhas eleitorais.</t>
  </si>
  <si>
    <t>Último dia para comunicação de anulações de deliberações</t>
  </si>
  <si>
    <t>Último dia para comunicação de anulações de deliberações de convenções partidárias.</t>
  </si>
  <si>
    <t>Divulgação de prestação parcial de contas das campanhas eleitorais na internet.</t>
  </si>
  <si>
    <t>Data-limite para julgamento de pedidos de registro de candidaturas</t>
  </si>
  <si>
    <t>Data-limite para julgamento de pedidos de registro de candidaturas pelas instâncias ordinárias.</t>
  </si>
  <si>
    <t>Último dia para substituição de candidatos, exceto em caso de falecimento.</t>
  </si>
  <si>
    <t>Último dia para escolha ou sorteio de seções para auditoria</t>
  </si>
  <si>
    <t>Último dia para escolha ou sorteio de seções para auditoria da votação eletrônica.</t>
  </si>
  <si>
    <t>Lacração dos sistemas eleitorais e programas de verificação pelas entidades fiscalizadoras.</t>
  </si>
  <si>
    <t>Proibição de detenção de candidatos</t>
  </si>
  <si>
    <t>Proibição de detenção de candidatos, exceto em flagrante delito.</t>
  </si>
  <si>
    <t>Requisição de servidores e instalações para transporte de eleitores</t>
  </si>
  <si>
    <t>Requisição de servidores e instalações para transporte de eleitores para as eleições.</t>
  </si>
  <si>
    <t>Divulgação de quadro geral de percursos e horários de transporte</t>
  </si>
  <si>
    <t>Divulgação de quadro geral de percursos e horários de transporte de eleitores.</t>
  </si>
  <si>
    <t>Ações de esclarecimento sobre o voto</t>
  </si>
  <si>
    <t>Realização de ações para esclarecer a população sobre o voto.</t>
  </si>
  <si>
    <t>Definição de locais para realização de Testes de Integridade com Biometria.</t>
  </si>
  <si>
    <t>Último dia para registro de pesquisas eleitorais realizadas antes do dia das eleições.</t>
  </si>
  <si>
    <t>Proibição de detenção de eleitores</t>
  </si>
  <si>
    <t>Proibição de detenção de eleitores, exceto em flagrante delito.</t>
  </si>
  <si>
    <t>Designação de horário e local para verificação de sistemas</t>
  </si>
  <si>
    <t>Designação de horário e local para verificação de sistemas Transportador e JE-Connect.</t>
  </si>
  <si>
    <t>Término da propaganda eleitoral gratuita no rádio e TV</t>
  </si>
  <si>
    <t>Término da propaganda eleitoral gratuita no rádio e TV para o primeiro turno.</t>
  </si>
  <si>
    <t>Término de comícios e uso de sonorização fixa, exceto comício de encerramento.</t>
  </si>
  <si>
    <t>Término de debates no rádio e TV</t>
  </si>
  <si>
    <t>Término de debates no rádio e TV, admitida extensão até 7h do dia 4 de outubro.</t>
  </si>
  <si>
    <t>Expedição de salvo-conduto para eleitores</t>
  </si>
  <si>
    <t>Expedição de salvo-conduto para eleitores que sofrerem violência moral ou física.</t>
  </si>
  <si>
    <t>Divulgação de comunicados e instruções ao eleitorado via rádio e TV.</t>
  </si>
  <si>
    <t>Término de circulação paga de propaganda eleitoral na internet</t>
  </si>
  <si>
    <t>Término de circulação paga de propaganda eleitoral na internet.</t>
  </si>
  <si>
    <t>Término de divulgação paga de propaganda na imprensa escrita</t>
  </si>
  <si>
    <t>Término de divulgação paga de propaganda na imprensa escrita e reprodução na internet.</t>
  </si>
  <si>
    <t>Audiência para verificação de integridade e autenticidade dos sistemas Transportador e JE-Connect.</t>
  </si>
  <si>
    <t>Comunicação de nomes de fiscais e delegados habilitados a fiscalizar as eleições.</t>
  </si>
  <si>
    <t>Término de uso de alto-falantes e amplificadores de som para campanhas eleitorais.</t>
  </si>
  <si>
    <t>Término de distribuição de material gráfico e passeatas</t>
  </si>
  <si>
    <t>Término de distribuição de material gráfico e realização de passeatas.</t>
  </si>
  <si>
    <t>Escolha ou sorteio de seções para auditoria da votação eletrônica.</t>
  </si>
  <si>
    <t>Verificação de sistemas de totalização</t>
  </si>
  <si>
    <t>Verificação de sistemas de totalização (SISTOT, RecBU, InfoArquivos e Transportador WEB).</t>
  </si>
  <si>
    <t>Proibição de transporte de armas e munições</t>
  </si>
  <si>
    <t>Proibição de transporte de armas e munições por colecionadores, atiradores e caçadores.</t>
  </si>
  <si>
    <t>Dia das Eleições (1º turno)</t>
  </si>
  <si>
    <t>Realização da votação do primeiro turno das eleições.</t>
  </si>
  <si>
    <t>Instalação da seção eleitoral e emissão dos Relatórios Zerésima e Resumo da Zerésima.</t>
  </si>
  <si>
    <t>Início da votação no primeiro turno das eleições.</t>
  </si>
  <si>
    <t>Encerramento da votação no primeiro turno das eleições.</t>
  </si>
  <si>
    <t>Emissão dos boletins de urna após o encerramento da votação.</t>
  </si>
  <si>
    <t>Funcionamento das Mesas Receptoras de Justificativa</t>
  </si>
  <si>
    <t>Funcionamento das Mesas Receptoras de Justificativa.</t>
  </si>
  <si>
    <t>8:00-17:00</t>
  </si>
  <si>
    <t>Teste de Integridade das Urnas Eletrônicas</t>
  </si>
  <si>
    <t>Realização do Teste de Integridade das Urnas Eletrônicas em ambiente controlado.</t>
  </si>
  <si>
    <t>Verificação de autenticidade e integridade dos sistemas</t>
  </si>
  <si>
    <t>Verificação de autenticidade e integridade dos sistemas instalados nas urnas.</t>
  </si>
  <si>
    <t>Atualização de arquivos de correspondências e logs</t>
  </si>
  <si>
    <t>Atualização de arquivos de correspondências e logs do sistema GEDAI-UE.</t>
  </si>
  <si>
    <t>Divulgação dos resultados da votação</t>
  </si>
  <si>
    <t>Divulgação dos resultados da votação, incluindo votos em branco, nulos e abstenções.</t>
  </si>
  <si>
    <t>Reinício de uso de alto-falantes e amplificadores de som</t>
  </si>
  <si>
    <t>Reinício de uso de alto-falantes e amplificadores de som para campanhas eleitorais.</t>
  </si>
  <si>
    <t>Reinício de comícios e uso de sonorização fixa</t>
  </si>
  <si>
    <t>Reinício de comícios e uso de sonorização fixa, exceto comício de encerramento.</t>
  </si>
  <si>
    <t>Reinício de distribuição de material gráfico e passeatas</t>
  </si>
  <si>
    <t>Reinício de distribuição de material gráfico e realização de passeatas.</t>
  </si>
  <si>
    <t>Reinício de divulgação paga de propaganda na imprensa escrita</t>
  </si>
  <si>
    <t>Reinício de divulgação paga de propaganda na imprensa escrita e reprodução na internet.</t>
  </si>
  <si>
    <t>Reinício de circulação paga de propaganda eleitoral na internet</t>
  </si>
  <si>
    <t>Reinício de circulação paga de propaganda eleitoral na internet.</t>
  </si>
  <si>
    <t>Requerimento de veiculação de propaganda em rede</t>
  </si>
  <si>
    <t>Requerimento de veiculação de propaganda em rede por partidos políticos.</t>
  </si>
  <si>
    <t>Informação de locais para auditorias de urnas</t>
  </si>
  <si>
    <t>Informação de locais para auditorias de funcionamento das urnas no segundo turno.</t>
  </si>
  <si>
    <t>Comunicação sobre escolha ou sorteio de seções para auditoria</t>
  </si>
  <si>
    <t>Comunicação sobre escolha ou sorteio de seções para auditoria no segundo turno.</t>
  </si>
  <si>
    <t>Solicitação de arquivos de log e dados para auditoria</t>
  </si>
  <si>
    <t>Solicitação de arquivos de log e dados para auditoria pelas entidades fiscalizadoras.</t>
  </si>
  <si>
    <t>Término da validade de salvo-conduto</t>
  </si>
  <si>
    <t>Término da validade de salvo-conduto expedido para eleitores.</t>
  </si>
  <si>
    <t>Término do período de proibição de detenção de eleitores</t>
  </si>
  <si>
    <t>Término do período de proibição de detenção de eleitores.</t>
  </si>
  <si>
    <t>Último dia para justificativa de mesários</t>
  </si>
  <si>
    <t>Último dia para mesários que abandonaram os trabalhos apresentarem justificativa.</t>
  </si>
  <si>
    <t>Início da propaganda eleitoral gratuita no rádio e TV (2º turno)</t>
  </si>
  <si>
    <t>Início da propaganda eleitoral gratuita no rádio e TV para o segundo turno.</t>
  </si>
  <si>
    <t>Envio de relatório conclusivo de auditoria</t>
  </si>
  <si>
    <t>Envio de relatório conclusivo de auditoria de funcionamento das urnas no primeiro turno.</t>
  </si>
  <si>
    <t>Funcionamento de cartórios eleitorais</t>
  </si>
  <si>
    <t>Funcionamento de cartórios eleitorais em municípios sem segundo turno.</t>
  </si>
  <si>
    <t>Reinício da emissão de certidão de quitação eleitoral</t>
  </si>
  <si>
    <t>Reinício da emissão de certidão de quitação eleitoral pela internet.</t>
  </si>
  <si>
    <t>Envio de notas fiscais eletrônicas</t>
  </si>
  <si>
    <t>Envio de notas fiscais eletrônicas relativas a campanhas eleitorais.</t>
  </si>
  <si>
    <t>Envio de identificação de permissionários de serviço público</t>
  </si>
  <si>
    <t>Envio de identificação de permissionários de serviço público.</t>
  </si>
  <si>
    <t>Definição de locais para Testes de Integridade com Biometria (2º turno)</t>
  </si>
  <si>
    <t>Definição de locais para realização de Testes de Integridade com Biometria no segundo turno.</t>
  </si>
  <si>
    <t>Término da disponibilidade de dados de resultados</t>
  </si>
  <si>
    <t>Término da disponibilidade de dados de resultados do primeiro turno.</t>
  </si>
  <si>
    <t>Último dia para registro de pesquisas eleitorais (2º turno)</t>
  </si>
  <si>
    <t>Último dia para registro de pesquisas eleitorais realizadas antes do segundo turno.</t>
  </si>
  <si>
    <t>Proibição de detenção de eleitores (2º turno)</t>
  </si>
  <si>
    <t>Designação de horário e local para verificação de sistemas (2º turno)</t>
  </si>
  <si>
    <t>Designação de horário e local para verificação de sistemas Transportador e JE-Connect no segundo turno.</t>
  </si>
  <si>
    <t>Término de comícios e uso de sonorização fixa (2º turno)</t>
  </si>
  <si>
    <t>Término de debates no rádio e TV (2º turno)</t>
  </si>
  <si>
    <t>Término de debates no rádio e TV, admitida extensão até 24h.</t>
  </si>
  <si>
    <t>Expedição de salvo-conduto para eleitores (2º turno)</t>
  </si>
  <si>
    <t>Término de circulação paga de propaganda eleitoral na internet (2º turno)</t>
  </si>
  <si>
    <t>Término da propaganda eleitoral gratuita no rádio e TV (2º turno)</t>
  </si>
  <si>
    <t>Término da propaganda eleitoral gratuita no rádio e TV para o segundo turno.</t>
  </si>
  <si>
    <t>Término de divulgação paga de propaganda na imprensa escrita (2º turno)</t>
  </si>
  <si>
    <t>Audiência para verificação de sistemas (2º turno)</t>
  </si>
  <si>
    <t>Comunicação de nomes de fiscais e delegados (2º turno)</t>
  </si>
  <si>
    <t>Término de uso de alto-falantes e amplificadores de som (2º turno)</t>
  </si>
  <si>
    <t>Término de distribuição de material gráfico e passeatas (2º turno)</t>
  </si>
  <si>
    <t>Escolha ou sorteio de seções para auditoria (2º turno)</t>
  </si>
  <si>
    <t>Verificação de sistemas de totalização (2º turno)</t>
  </si>
  <si>
    <t>Divulgação de comunicados e instruções ao eleitorado (2º turno)</t>
  </si>
  <si>
    <t>Proibição de transporte de armas e munições (2º turno)</t>
  </si>
  <si>
    <t>Dia das Eleições (2º turno)</t>
  </si>
  <si>
    <t>Realização da votação do segundo turno das eleições.</t>
  </si>
  <si>
    <t>Instalação da seção eleitoral (2º turno)</t>
  </si>
  <si>
    <t>Início da votação (2º turno)</t>
  </si>
  <si>
    <t>Início da votação no segundo turno das eleições.</t>
  </si>
  <si>
    <t>Encerramento da votação (2º turno)</t>
  </si>
  <si>
    <t>Encerramento da votação no segundo turno das eleições.</t>
  </si>
  <si>
    <t>Emissão dos boletins de urna (2º turno)</t>
  </si>
  <si>
    <t>Funcionamento das Mesas Receptoras de Justificativa (2º turno)</t>
  </si>
  <si>
    <t>Teste de Integridade das Urnas Eletrônicas (2º turno)</t>
  </si>
  <si>
    <t>Verificação de autenticidade e integridade dos sistemas (2º turno)</t>
  </si>
  <si>
    <t>Atualização de arquivos de correspondências e logs (2º turno)</t>
  </si>
  <si>
    <t>Divulgação dos resultados da votação (2º turno)</t>
  </si>
  <si>
    <t>Solicitação de arquivos de log e dados para auditoria (2º turno)</t>
  </si>
  <si>
    <t>Suspensão de fornecimento de certidão de quitação eleitoral</t>
  </si>
  <si>
    <t>Suspensão de fornecimento de certidão de quitação eleitoral pela internet.</t>
  </si>
  <si>
    <t>Publicação de relatórios finais de pesquisas eleitorais</t>
  </si>
  <si>
    <t>Publicação de relatórios finais de pesquisas eleitorais, salvo determinação da Justiça Eleitoral.</t>
  </si>
  <si>
    <t>Término da validade de salvo-conduto (2º turno)</t>
  </si>
  <si>
    <t>Término do período de proibição de detenção de eleitores (2º turno)</t>
  </si>
  <si>
    <t>Último dia para justificativa de mesários (2º turno)</t>
  </si>
  <si>
    <t>Envio de relatório conclusivo de auditoria (2º turno)</t>
  </si>
  <si>
    <t>Envio de relatório conclusivo de auditoria de funcionamento das urnas no segundo turno.</t>
  </si>
  <si>
    <t>Término de prioridade para processos eleitorais</t>
  </si>
  <si>
    <t>Término de prioridade para processos eleitorais, exceto habeas corpus e mandado de segurança.</t>
  </si>
  <si>
    <t>Término de auxílio de órgãos públicos na apuração de delitos eleitorais</t>
  </si>
  <si>
    <t>Término de auxílio de órgãos públicos na apuração de delitos eleitorais.</t>
  </si>
  <si>
    <t>Envio de prestações de contas referentes ao primeiro turno</t>
  </si>
  <si>
    <t>Envio de prestações de contas referentes ao primeiro turno das eleições.</t>
  </si>
  <si>
    <t>Transferência de sobras de campanha</t>
  </si>
  <si>
    <t>Transferência de sobras de campanha ao órgão partidário.</t>
  </si>
  <si>
    <t>Transferência de valores não utilizados do FEFC</t>
  </si>
  <si>
    <t>Transferência de valores não utilizados do Fundo Especial de Financiamento de Campanha ao Tesouro Nacional.</t>
  </si>
  <si>
    <t>Remoção de propagandas do primeiro turno</t>
  </si>
  <si>
    <t>Remoção de propagandas do primeiro turno e restauração de bens afixados.</t>
  </si>
  <si>
    <t>Justificativa de mesários que não compareceram</t>
  </si>
  <si>
    <t>Justificativa de mesários que não compareceram aos trabalhos no primeiro turno.</t>
  </si>
  <si>
    <t>Reinício do atendimento nas unidades da Justiça Eleitoral</t>
  </si>
  <si>
    <t>Reinício do atendimento nas unidades da Justiça Eleitoral.</t>
  </si>
  <si>
    <t>Reativação do serviço de pré-atendimento para alistamento, transferência e revisão eleitoral.</t>
  </si>
  <si>
    <t>Identificação de candidatos e partidos que omitiram prestação de contas</t>
  </si>
  <si>
    <t>Identificação de candidatos e partidos que omitiram prestação de contas no primeiro turno.</t>
  </si>
  <si>
    <t>Término da disponibilidade de dados de resultados (2º turno)</t>
  </si>
  <si>
    <t>Término da disponibilidade de dados de resultados do segundo turno.</t>
  </si>
  <si>
    <t>Envio de notas fiscais eletrônicas complementares</t>
  </si>
  <si>
    <t>Envio de notas fiscais eletrônicas complementares relativas a campanhas eleitorais.</t>
  </si>
  <si>
    <t>Envio de identificação de permissionários de serviço público complementar</t>
  </si>
  <si>
    <t>Envio de identificação de permissionários de serviço público complementar.</t>
  </si>
  <si>
    <t>Funcionamento de cartórios eleitorais (2º turno)</t>
  </si>
  <si>
    <t>Funcionamento de cartórios eleitorais em municípios com segundo turno.</t>
  </si>
  <si>
    <t>Término de publicação de decisões em representações</t>
  </si>
  <si>
    <t>Término de publicação de decisões em representações sobre propaganda eleitoral e direito de resposta.</t>
  </si>
  <si>
    <t>Envio de prestações de contas referentes ao segundo turno</t>
  </si>
  <si>
    <t>Envio de prestações de contas referentes ao segundo turno das eleições.</t>
  </si>
  <si>
    <t>Transferência de sobras de campanha (2º turno)</t>
  </si>
  <si>
    <t>Transferência de sobras de campanha ao órgão partidário no segundo turno.</t>
  </si>
  <si>
    <t>Transferência de valores não utilizados do FEFC (2º turno)</t>
  </si>
  <si>
    <t>Identificação de candidatos e partidos que omitiram prestação de contas (2º turno)</t>
  </si>
  <si>
    <t>Identificação de candidatos e partidos que omitiram prestação de contas no segundo turno.</t>
  </si>
  <si>
    <t>Remoção de propagandas do segundo turno</t>
  </si>
  <si>
    <t>Remoção de propagandas do segundo turno e restauração de bens afixados.</t>
  </si>
  <si>
    <t>Justificativa de mesários que não compareceram (2º turno)</t>
  </si>
  <si>
    <t>Justificativa de mesários que não compareceram aos trabalhos no segundo turno.</t>
  </si>
  <si>
    <t>Último dia para justificativa de falta ao primeiro turno</t>
  </si>
  <si>
    <t>Último dia para eleitores justificarem falta ao primeiro turno.</t>
  </si>
  <si>
    <t>Lançamento de informações de justificativa no Cadastro Eleitoral</t>
  </si>
  <si>
    <t>Lançamento de informações de justificativa no Cadastro Eleitoral.</t>
  </si>
  <si>
    <t>Publicação de decisões sobre contas de candidatos eleitos</t>
  </si>
  <si>
    <t>Publicação de decisões sobre contas de candidatos eleitos.</t>
  </si>
  <si>
    <t>Diplomação das eleitas e eleitos</t>
  </si>
  <si>
    <t>Último dia para diplomação das eleitas e eleitos.</t>
  </si>
  <si>
    <t>Término de abertura de cartórios eleitorais aos sábados, domingos e feriados</t>
  </si>
  <si>
    <t>Término de abertura de cartórios eleitorais aos sábados, domingos e feriados.</t>
  </si>
  <si>
    <t>Término de atuação de juízes auxiliares</t>
  </si>
  <si>
    <t>Término de atuação de juízes auxiliares nos tribunais eleitorais.</t>
  </si>
  <si>
    <t>Término de contagem contínua de prazos processuais</t>
  </si>
  <si>
    <t>Término de contagem contínua de prazos processuais relativos às eleições de 2024.</t>
  </si>
  <si>
    <t>Término de uso de mural eletrônico e mensagens eletrônicas</t>
  </si>
  <si>
    <t>Término de uso de mural eletrônico e mensagens eletrônicas para comunicações da Justiça Eleitoral.</t>
  </si>
  <si>
    <t>Término de intimação eletrônica do Ministério Público</t>
  </si>
  <si>
    <t>Término de intimação eletrônica do Ministério Público em processos eleitorais.</t>
  </si>
  <si>
    <t>Término de publicação de acórdãos em sessão de julgamento</t>
  </si>
  <si>
    <t>Término de publicação de acórdãos em sessão de julgamento.</t>
  </si>
  <si>
    <t>Encerramento de contas bancárias de campanha</t>
  </si>
  <si>
    <t>Encerramento de contas bancárias de campanha e transferência de saldos.</t>
  </si>
  <si>
    <t>Cancelamento de inscrições de candidatos na Receita Federal</t>
  </si>
  <si>
    <t>Cancelamento de inscrições de candidatos na Receita Federal.</t>
  </si>
  <si>
    <t>Término de cessão de funcionários à Justiça Eleitoral</t>
  </si>
  <si>
    <t>Término de cessão de funcionários à Justiça Eleitoral em unidades que realizaram apenas o primeiro turno.</t>
  </si>
  <si>
    <t>Último dia para justificativa de falta ao segundo turno</t>
  </si>
  <si>
    <t>Último dia para eleitores justificarem falta ao segundo turno.</t>
  </si>
  <si>
    <t>Último dia para solicitação de verificação de sistemas eleitorais</t>
  </si>
  <si>
    <t>Último dia para entidades fiscalizadoras solicitarem verificação de sistemas eleitorais.</t>
  </si>
  <si>
    <t>Manutenção de meios de armazenamento de dados</t>
  </si>
  <si>
    <t>Manutenção de meios de armazenamento de dados utilizados nas eleições.</t>
  </si>
  <si>
    <t>Envio de ata de encerramento dos testes de integridade</t>
  </si>
  <si>
    <t>Envio de ata de encerramento dos testes de integridade das urnas eletrônicas ao TSE.</t>
  </si>
  <si>
    <t>Solicitação de relatórios e cópias de arquivos para auditoria</t>
  </si>
  <si>
    <t>Solicitação de relatórios e cópias de arquivos para auditoria pelas entidades fiscalizadoras.</t>
  </si>
  <si>
    <t>Remoção de lacres e formatação de mídias de votação</t>
  </si>
  <si>
    <t>Remoção de lacres e formatação de mídias de votação das urnas eletrônicas.</t>
  </si>
  <si>
    <t>Inutilização de cédulas e deslacramento de urnas de lona</t>
  </si>
  <si>
    <t>Inutilização de cédulas e deslacramento de urnas de lona utilizadas nas eleições.</t>
  </si>
  <si>
    <t>Formatação de meios de armazenamento de dados</t>
  </si>
  <si>
    <t>Formatação de meios de armazenamento de dados e descarte de cópias de segurança.</t>
  </si>
  <si>
    <t>Término de cessão de funcionários à Justiça Eleitoral (2º turno)</t>
  </si>
  <si>
    <t>Término de cessão de funcionários à Justiça Eleitoral em unidades que realizaram segundo turno.</t>
  </si>
  <si>
    <t>Afixação de edital com relação de faltosos</t>
  </si>
  <si>
    <t>Afixação de edital com relação de eleitores faltosos às três últimas eleições.</t>
  </si>
  <si>
    <t>Conservação de documentação de contas</t>
  </si>
  <si>
    <t>Conservação de documentação de contas por candidatos e partidos políticos.</t>
  </si>
  <si>
    <t>Envio de consolidação de informações sobre doações</t>
  </si>
  <si>
    <t>Envio de consolidação de informações sobre doações à Receita Federal.</t>
  </si>
  <si>
    <t>Comunicação de indícios de excessos de doações</t>
  </si>
  <si>
    <t>Comunicação de indícios de excessos de doações ao Ministério Público.</t>
  </si>
  <si>
    <t>Ajuizamento de representação por doações acima do limite</t>
  </si>
  <si>
    <t>Ajuizamento de representação por doações acima do limite legal nas eleições de 2024.</t>
  </si>
  <si>
    <t>Descrição Detalhada do Evento</t>
  </si>
  <si>
    <t>Hora do Evento</t>
  </si>
  <si>
    <t>Data a partir da qual é garantido às entidades fiscalizadoras o acesso antecipado aos sistemas eleitorais desenvolvidos pelo Tribunal Superior Eleitoral e o acompanhamento dos trabalhos para sua especificação e desenvolvimento, para fins de fiscalização e auditoria, em ambiente específico e sob a supervisão do TSE.</t>
  </si>
  <si>
    <t>Início do Teste Público de Segurança da Urna 2023 (TPS) do sistema eletrônico de votação, realizado no Tribunal Superior Eleitoral.</t>
  </si>
  <si>
    <t>Término do Teste Público de Segurança da Urna 2023 (TPS) no sistema eletrônico de votação, realizado no Tribunal Superior Eleitoral, com a demonstração dos resultados alcançados.</t>
  </si>
  <si>
    <t>Designação de juízos eleitorais para municípios com mais de uma zona eleitoral</t>
  </si>
  <si>
    <t>Último dia para os tribunais regionais eleitorais designarem, para os Municípios onde houver mais de uma zona eleitoral, os juízos eleitorais que ficarão responsáveis pelo registro de candidaturas, pelo controle judicial das pesquisas eleitorais, pela fiscalização da propaganda eleitoral e procedimentos correlatos, pelo exame das prestações de contas, pela totalização dos resultados, pela diplomação das eleitas e dos eleitos, pela apreciação das representações, das reclamações e dos pedidos de direito de resposta e investigações judiciais eleitorais.</t>
  </si>
  <si>
    <t>Início do registro de pesquisas eleitorais no PesqEle</t>
  </si>
  <si>
    <t>Data a partir da qual as entidades ou empresas que realizarem pesquisas de opinião pública relativas às eleições ou às possíveis candidatas ou candidatos, para conhecimento público, ficam obrigadas a registrar no Sistema de Registro de Pesquisas Eleitorais (PesqEle), até 5 (cinco) dias antes da divulgação, para cada pesquisa, as informações previstas em lei e na Res.-TSE nº 23.600/2019.</t>
  </si>
  <si>
    <t>Data-limite para o Tribunal Superior Eleitoral expedir as instruções relativas às eleições municipais de 2024.</t>
  </si>
  <si>
    <t>Data a partir da qual e até 5 de abril de 2024, considera-se justa causa para a desfiliação partidária de vereadoras e vereadores a mudança de partido para concorrer a cargo de prefeito ou de vereador.</t>
  </si>
  <si>
    <t>Propaganda institucional para incentivar participação feminina e jovem na política</t>
  </si>
  <si>
    <t>Data a partir da qual e até 30 de julho de 2024, o Tribunal Superior Eleitoral promoverá, em até 5 (cinco) minutos diários, contínuos ou não, requisitados às emissoras de rádio e de televisão, propaganda institucional destinada a incentivar a participação feminina, das(dos) jovens e da comunidade negra na política e a esclarecer cidadãs e cidadãos sobre as regras e o funcionamento do sistema eleitoral brasileiro.</t>
  </si>
  <si>
    <t>Último dia do período em que se considera justa causa para a desfiliação partidária de vereadores e vereadores a mudança de partido para concorrer a cargo de prefeito ou de vereador.</t>
  </si>
  <si>
    <t>Data-limite para registro, no Tribunal Superior Eleitoral, dos estatutos de partidos políticos e federações que poderão participar das eleições de 2024.</t>
  </si>
  <si>
    <t>Último dia para solicitações de alistamento, transferência e revisão eleitoral</t>
  </si>
  <si>
    <t>Último dia para o órgão de direção nacional do partido político ou da federação, que pretenda participar das eleições de 2024, fazer publicar, no Diário Oficial da União, na hipótese de omissão do estatuto, as normas para escolha e substituição de candidatas e candidatos e para a formação de coligações.</t>
  </si>
  <si>
    <t>Último dia para recebimento de solicitações de alistamento e revisão eleitoral</t>
  </si>
  <si>
    <t>Suspensão de solicitações de alistamento e revisão eleitoral</t>
  </si>
  <si>
    <t>Data a partir da qual, até 5 de novembro de 2024, fica suspenso o recebimento de solicitações de operações de alistamento, transferência e revisão eleitoral em todas as unidades da Justiça Eleitoral e no serviço de autoatendimento na internet.</t>
  </si>
  <si>
    <t>Teste de Confirmação das correções aplicadas no TPS</t>
  </si>
  <si>
    <t>Término do Teste de Confirmação das correções aplicadas no TPS</t>
  </si>
  <si>
    <t>Último dia para entrega de códigos-fonte de programas de verificação</t>
  </si>
  <si>
    <t>Último dia para entidades fiscalizadoras, que desenvolveram programa próprio de verificação, entregarem à Secretaria de Tecnologia da Informação do Tribunal Superior Eleitoral, para homologação, os códigos-fonte dos programas de verificação e a chave pública correspondente.</t>
  </si>
  <si>
    <t>Publicação de edital com nome de mesários e apoio logístico</t>
  </si>
  <si>
    <t>Data a partir da qual e até 30 de agosto de 2024, as juízas e os juízes deverão publicar edital contendo o nome das pessoas designadas como mesárias e mesários que atuarão nas seções instaladas em estabelecimentos penais e nas unidades de internação de adolescentes, no primeiro e no eventual segundo turnos de votação, contando-se da publicação do edital o prazo de 5 (cinco) dias para que os partidos políticos e federações reclamem das designações e para que as pessoas nomeadas, salvo se o impedimento for superveniente, apresentem recusa.</t>
  </si>
  <si>
    <t>Data a partir da qual e até 15 de agosto de 2024 e também nos 3 (três) dias que antecedem a eleição, o Tribunal Superior Eleitoral poderá divulgar comunicados, boletins e instruções ao eleitorado, em até 10 (dez) minutos diários requisitados às emissoras de rádio e de televisão, contínuos ou não, que poderão ser somados e usados em dias descontínuos, podendo ceder, a seu critério, parte desse tempo para utilização por tribunal regional eleitoral.</t>
  </si>
  <si>
    <t>Data-limite para criação, no Cadastro Eleitoral, dos novos locais de votação onde funcionarão as seções eleitorais dos estabelecimentos penais e das unidades de internação de adolescentes, se ainda não existirem.</t>
  </si>
  <si>
    <t>Data a partir da qual e até 5 de agosto de 2024, os partidos políticos e as federações poderão realizar convenções para deliberar sobre coligações e escolher candidatas e candidatos aos cargos de prefeito, vice-prefeito e vereador.</t>
  </si>
  <si>
    <t>Último dia para publicação de edital com nomes das juntas eleitorais</t>
  </si>
  <si>
    <t>Último dia para a publicação do edital com os nomes das pessoas indicadas para compor as juntas eleitorais para o primeiro e eventual segundo turnos de votação, contando-se da data da publicação o prazo de 3 (três) dias para que partidos políticos e federações apresentem impugnação.</t>
  </si>
  <si>
    <t>Término da propaganda institucional para incentivar participação feminina</t>
  </si>
  <si>
    <t>Data até a qual o Tribunal Superior Eleitoral promoverá, em até 5 (cinco) minutos diários, contínuos ou não, requisitados às emissoras de rádio e de televisão, propaganda institucional destinada a incentivar a participação feminina, das(dos) jovens e da comunidade negra na política e a esclarecer cidadãs e cidadãos sobre as regras e o funcionamento do sistema eleitoral brasileiro.</t>
  </si>
  <si>
    <t>Término do período de propaganda intrapartidária</t>
  </si>
  <si>
    <t>Data até a qual, respeitado o período de 15 (quinze) dias que antecede a convenção do partido político ou da federação para escolha de candidatas e candidatos, é permitida a realização de propaganda intrapartidária, com vista à indicação de nomes para concorrer aos cargos de prefeito, vice-prefeito e vereador, vedado o uso de rádio, televisão e outdoor e devendo a propaganda ser removida imediatamente após a convenção.</t>
  </si>
  <si>
    <t>Último dia para convenções partidárias</t>
  </si>
  <si>
    <t>Último dia para que os partidos políticos e as federações realizem convenções para deliberar sobre a formação de coligações e sobre a escolha de candidatas e candidatos aos cargos de prefeito, vice-prefeito e vereador.</t>
  </si>
  <si>
    <t>Vedação de propaganda política em rádio e TV</t>
  </si>
  <si>
    <t>Data a partir da qual é vedado às emissoras de rádio e de televisão, em sua programação normal e em seu noticiário, transmitir, ainda que sob a forma de entrevista jornalística, imagens de realização de pesquisa ou de qualquer outro tipo de consulta popular de natureza eleitoral em que seja possível identificar a(o) entrevistada(o) ou em que haja manipulação de dados; veicular propaganda política; dar tratamento privilegiado a candidata, candidato, partido político, federação ou coligação, inclusive sob a forma de retransmissão de live eleitoral; veicular ou divulgar filmes, novelas, minisséries ou qualquer outro programa com alusão ou crítica voltada especificamente a candidata, candidato, partido político, federação ou coligação, mesmo que dissimuladamente, exceto programas jornalísticos ou debates políticos; divulgar nome de programa que se refira a candidata ou candidato escolhida(o) em convenção, ainda se preexistente, inclusive se coincidente com seu nome ou nome escolhido para constar da urna eletrônica, hipótese em fica proibida sua divulgação, sob pena de cancelamento do respectivo registro.</t>
  </si>
  <si>
    <t>Prioridade postal para remessa de material de propaganda</t>
  </si>
  <si>
    <t>Data a partir da qual é assegurada aos partidos políticos e às federações a prioridade postal para a remessa de material de propaganda de suas candidatas e de seus candidatos.</t>
  </si>
  <si>
    <t>Publicação da tabela de representação dos partidos políticos</t>
  </si>
  <si>
    <t>Data-limite para que o Tribunal Superior Eleitoral publique a tabela com a representação dos partidos políticos na Câmara dos Deputados e no Congresso Nacional, consideradas as novas totalizações do resultado das últimas eleições gerais que ocorreram até 20 de julho de 2024, para divisão do tempo destinado à propaganda eleitoral gratuita no rádio e na televisão e para a realização de debates.</t>
  </si>
  <si>
    <t>Último dia para os partidos políticos, as federações e as coligações requererem o registro de candidatas e candidatos aos cargos de prefeito, vice-prefeito e vereadores.</t>
  </si>
  <si>
    <t>Data a partir da qual será permitida a propaganda eleitoral, inclusive na internet.</t>
  </si>
  <si>
    <t>Data-limite para as pessoas responsáveis por repartições, órgãos e unidades do serviço público federal, estadual e municipal oficiarem ao juízo eleitoral correspondente, informando o número, a espécie e a lotação dos veículos e embarcações de que dispõem para o transporte gratuito de eleitoras e de eleitores residentes em zonas rurais, aldeias indígenas, comunidades remanescentes dos quilombos e comunidades tradicionais para o primeiro e eventual segundo turno de votação.</t>
  </si>
  <si>
    <t>Último dia para as emissoras distribuírem entre si as atribuições relativas ao fornecimento de equipamentos e mão de obra especializada para a geração da propaganda eleitoral e definirem a forma de veiculação de sinal único de propaganda e a forma pela qual todas as emissoras deverão captar e retransmitir o sinal.</t>
  </si>
  <si>
    <t>Data-limite para que as juízas ou os juízes eleitorais responsáveis pela propaganda convoquem os partidos políticos, as federações e a representação das emissoras de televisão e de rádio para a elaboração de plano de mídia para uso da parcela do horário eleitoral gratuito a que tenham direito, assim como para realizar o sorteio para escolha da ordem de veiculação da propaganda em rede.</t>
  </si>
  <si>
    <t>Último dia para indicação de pessoas para Comissão de Transporte</t>
  </si>
  <si>
    <t>Último dia para os partidos políticos e federações indicarem até 3 (três) pessoas para compor a Comissão Especial de Transporte para o primeiro e eventual segundo turnos de votação.</t>
  </si>
  <si>
    <t>Último dia para os partidos, as federações e as coligações indicarem ao grupo de emissoras ou à emissora responsável pela geração do sinal para veiculação da propaganda eleitoral gratuita, as pessoas autorizadas a entregar os mapas e as mídias, comunicando eventual substituição com, no mínimo, 24 (vinte e quatro) horas de antecedência, dispensado o credenciamento para as(os) presidentes das legendas e as(os) vice-presidentes e delegadas(os) credenciadas(os), mediante certidão obtida no sítio eletrônico do TSE.</t>
  </si>
  <si>
    <t>Último dia para que as juízas e os juízes eleitorais publiquem edital com os nomes das pessoas designadas mesárias e mesários nas seções instaladas em estabelecimentos penais e nas unidades de internação de adolescentes, contando-se da publicação do edital o prazo de 5 (cinco) dias para que os partidos políticos e federações reclamem das nomeações e para que as pessoas nomeadas, salvo se o impedimento for superveniente, apresentem recusa.</t>
  </si>
  <si>
    <t>Observada a data da Cerimônia de Assinatura Digital e Lacração dos Sistemas, último dia para o Tribunal Superior Eleitoral homologar os programas de verificação dos sistemas eleitorais desenvolvidos pelas entidades fiscalizadoras para fins de auditoria.</t>
  </si>
  <si>
    <t>Último dia para que, se a convenção não tiver indicado o número máximo de candidaturas para o cargo de vereador, os órgãos de direção dos partidos políticos e das federações preencham as vagas remanescentes, observando os percentuais mínimo e máximo para candidaturas de cada gênero.</t>
  </si>
  <si>
    <t>Último dia para entidades fiscalizadoras informarem interesse em assinar sistemas</t>
  </si>
  <si>
    <t>Observada a data marcada para a Cerimônia de Assinatura Digital e Lacração dos Sistemas, último dia para que as entidades fiscalizadoras que demonstrarem interesse em assinar digitalmente os sistemas eleitorais com seus próprios programas de verificação informarem à Secretaria de Tecnologia da Informação do TSE e apresentarem o certificado digital com o qual assinarão os programas.</t>
  </si>
  <si>
    <t>Último dia para que os partidos políticos, as candidatas e os candidatos enviem à Justiça Eleitoral, pelo Sistema de Prestação de Contas Eleitorais (SPCE), a prestação parcial de contas, dela constando o registro da movimentação financeira e/ou estimável em dinheiro ocorrida desde o início da campanha até 8 de setembro de 2024, para cumprimento do disposto no inciso II do § 4º do art. 28 da Lei nº 9.504 de 1997.</t>
  </si>
  <si>
    <t>Último dia para os partidos políticos, as federações e as coligações comunicarem à Justiça Eleitoral anulações de deliberações dos atos decorrentes de convenção partidária, observado, quanto à escolha de novas(os) candidatas(os), a necessidade de o pedido de registro ser apresentado à Justiça Eleitoral nos 10 (dez) dias seguintes à deliberação.</t>
  </si>
  <si>
    <t>Divulgação da prestação parcial de contas</t>
  </si>
  <si>
    <t>Data em que será divulgada, na internet, a prestação parcial de contas da campanha das candidatas, dos candidatos e dos partidos políticos com a indicação dos nomes, do CPF ou CNPJ das(os) doadoras(es) e dos respectivos valores doados, observadas as diretrizes para tratamento de dados pessoais da Lei nº 13.709 de 2018 e da Resolução-TSE nº 23.650 de 2021.</t>
  </si>
  <si>
    <t>Data em que todos os pedidos de registro de candidaturas aos cargos de prefeito, vice-prefeito e vereador, inclusive os impugnados e os respectivos recursos, devem estar julgados pelas instâncias ordinárias e publicadas as decisões.</t>
  </si>
  <si>
    <t>Data-limite para requisição de servidores e instalações para transporte</t>
  </si>
  <si>
    <t>Data a partir da qual, até 8 de outubro, nenhuma candidata ou candidato poderá ser detida(o) ou presa(o), salvo em flagrante delito.</t>
  </si>
  <si>
    <t>Data-limite para definição de locais de Testes de Integridade com Biometria</t>
  </si>
  <si>
    <t>Data-limite para a definição, pela Comissão de Auditoria da Votação Eletrônica, dos locais onde serão realizados os Testes de Integridade com Biometria, para o primeiro turno.</t>
  </si>
  <si>
    <t>Último dia para o registro, no Sistema de Registro de Pesquisas Eleitorais (PesqEle), das pesquisas de opinião pública realizadas em data anterior ao dia das eleições, para conhecimento público, relativas ao pleito ou às(aos) candidatas(os), que se pretenda divulgar no dia das eleições, no horário legalmente permitido.</t>
  </si>
  <si>
    <t>Aqui está uma tabela com os eventos posteriores a 30 de setembro de 2024, conforme solicitado:</t>
  </si>
  <si>
    <t>Último dia para o registro de pesquisas eleitorais no Sistema de Registro de Pesquisas Eleitorais (PesqEle)</t>
  </si>
  <si>
    <t>Último dia para registrar pesquisas de opinião pública realizadas antes do dia das eleições, que se pretenda divulgar no dia das eleições, no horário legalmente permitido.</t>
  </si>
  <si>
    <t>Último dia para divulgação da propaganda eleitoral gratuita no rádio e na televisão relativa ao primeiro turno</t>
  </si>
  <si>
    <t>Último dia para a divulgação da propaganda eleitoral gratuita no rádio e na televisão relativa ao primeiro turno.</t>
  </si>
  <si>
    <t>Último dia para a realização de comícios e utilização de aparelhagem de sonorização fixa, entre as 8h e as 24h, com exceção do comício de encerramento da campanha, que poderá ser prorrogado por mais 2 horas.</t>
  </si>
  <si>
    <t>8h - 24h</t>
  </si>
  <si>
    <t>Data em que se realizará a votação do primeiro turno das eleições, para os cargos de prefeito, vice-prefeito e vereador, por sufrágio universal e voto direto e secreto.</t>
  </si>
  <si>
    <t>7h - 17h</t>
  </si>
  <si>
    <t>Último dia para a circulação paga ou impulsionada de propaganda eleitoral na internet, mesmo se a contratação tiver sido realizada antes desse prazo.</t>
  </si>
  <si>
    <t>Último dia da validade de salvo-conduto expedido por juíza ou juiz eleitoral</t>
  </si>
  <si>
    <t>Último dia da validade de salvo-conduto expedido por juíza ou juiz eleitoral ou presidente da Mesa Receptora em favor de eleitora ou eleitor que sofreu violência moral ou física na sua liberdade de votar ou pelo fato de haver votado.</t>
  </si>
  <si>
    <t>Último dia para a mesária ou o mesário que abandonou os trabalhos durante a votação apresentar justificativa ao juízo eleitoral.</t>
  </si>
  <si>
    <t>Último dia para a divulgação da propaganda eleitoral gratuita no rádio e na televisão relativa ao segundo turno.</t>
  </si>
  <si>
    <t>10/13/2024</t>
  </si>
  <si>
    <t>Data-limite para reinício da emissão de certidão de quitação pela internet, pelo Sistema Elo e pelo e-Título.</t>
  </si>
  <si>
    <t>Último dia para a Secretaria da Receita Federal do Brasil e as secretarias estaduais e municipais de Fazenda encaminharem ao Tribunal Superior Eleitoral arquivo eletrônico com as notas fiscais eletrônicas</t>
  </si>
  <si>
    <t>Último dia para a Secretaria da Receita Federal do Brasil e as secretarias estaduais e municipais de Fazenda encaminharem ao Tribunal Superior Eleitoral, pela internet, arquivo eletrônico com as notas fiscais eletrônicas relativas ao fornecimento de bens e serviços para campanha eleitoral emitidas desde o prazo final para o registro de candidatura até o dia da eleição.</t>
  </si>
  <si>
    <t>Data-limite para a definição dos locais onde serão realizados os Testes de Integridade com Biometria, para o segundo turno</t>
  </si>
  <si>
    <t>Data-limite para a definição, pela Comissão de Auditoria da Votação Eletrônica, dos locais onde serão realizados os Testes de Integridade com Biometria, para o segundo turno.</t>
  </si>
  <si>
    <t>Último dia para o registro, no Sistema de Registro de Pesquisas Eleitorais (PesqEle), das pesquisas de opinião pública realizadas antes do segundo turno</t>
  </si>
  <si>
    <t>Último dia para o registro, no Sistema de Registro de Pesquisas Eleitorais (PesqEle), das pesquisas de opinião pública realizadas em data anterior ao dia do segundo turno, para conhecimento público, relativas ao pleito ou às respectivas candidatas e candidatos, que se pretenda divulgar no dia das eleições.</t>
  </si>
  <si>
    <t>Último dia para a juíza ou o juiz eleitoral designar horário e local para a verificação da integridade e autenticidade dos sistemas Transportador e JE-Connect, no segundo turno</t>
  </si>
  <si>
    <t>Último dia para a juíza ou o juiz eleitoral designar horário e local para a verificação da integridade e autenticidade dos sistemas Transportador e JE-Connect instalados nos microcomputadores, no segundo turno.</t>
  </si>
  <si>
    <t>Último dia para a realização de debate no rádio e na televisão, não podendo ultrapassar o horário de 24h</t>
  </si>
  <si>
    <t>Último dia para a realização de debate no rádio e na televisão, não podendo ultrapassar o horário de 24h.</t>
  </si>
  <si>
    <t>Data em que se realizará a votação do segundo turno das eleições, para os cargos de prefeito, vice-prefeito, onde houver, por sufrágio universal e voto direto e secreto.</t>
  </si>
  <si>
    <t>Último dia para a mesária ou o mesário que abandonou os trabalhos durante a votação no segundo turno apresentar justificativa ao juízo eleitoral.</t>
  </si>
  <si>
    <t>Último dia para a instituição conveniada ou a empresa de auditoria encaminhar ao Tribunal Superior Eleitoral relatório conclusivo da fiscalização realizada na auditoria de funcionamento das urnas eletrônicas, relativa ao segundo turno</t>
  </si>
  <si>
    <t>Último dia para a instituição conveniada ou a empresa de auditoria encaminhar ao Tribunal Superior Eleitoral relatório conclusivo da fiscalização realizada na auditoria de funcionamento das urnas eletrônicas, relativa ao segundo turno.</t>
  </si>
  <si>
    <t>Último dia para as candidatas, os candidatos e os partidos políticos encaminharem à Justiça Eleitoral, via SPCE, as prestações de contas referentes ao primeiro turno.</t>
  </si>
  <si>
    <t>Último dia para a Justiça Eleitoral identificar as candidatas, os candidatos e os partidos políticos que se omitiram a prestar as contas referentes ao primeiro turno</t>
  </si>
  <si>
    <t>Último dia para a Justiça Eleitoral identificar as candidatas, os candidatos e os partidos políticos que se omitiram a prestar as contas referentes ao primeiro turno.</t>
  </si>
  <si>
    <t>Último dia para a Secretaria da Receita Federal do Brasil e as secretarias estaduais e municipais de Fazenda encaminharem ao Tribunal Superior Eleitoral arquivo eletrônico complementar</t>
  </si>
  <si>
    <t>Último dia para a Secretaria da Receita Federal do Brasil e as secretarias estaduais e municipais de Fazenda encaminharem ao Tribunal Superior Eleitoral, pela internet, arquivo eletrônico complementar, contendo as notas fiscais eletrônicas relativas ao fornecimento de bens e serviços para campanha eleitoral emitidas de 7 a 31 de outubro de 2024.</t>
  </si>
  <si>
    <t>Data a partir da qual, nos Municípios em que tenha havido votação em segundo turno, o funcionamento dos cartórios eleitorais observará o disposto em regulamentação de cada tribunal eleitoral</t>
  </si>
  <si>
    <t>Último dia para as candidatas e os candidatos que concorreram no segundo turno das eleições e os partidos políticos encaminharem à Justiça Eleitoral, pelo Sistema de Prestação de Contas Eleitorais (SPCE), as prestações de contas referentes aos dois turnos</t>
  </si>
  <si>
    <t>Último dia para as candidatas e os candidatos que concorreram no segundo turno das eleições e os partidos políticos encaminharem à Justiça Eleitoral, pelo Sistema de Prestação de Contas Eleitorais (SPCE), as prestações de contas referentes aos dois turnos, incluindo todos os órgãos partidários que efetuaram doações ou gastos com candidaturas do segundo turno, ainda que não concorrentes.</t>
  </si>
  <si>
    <t>Último dia para a Justiça Eleitoral identificar as candidatas, os candidatos e os partidos políticos que se omitiram a prestar as contas referentes ao segundo turno</t>
  </si>
  <si>
    <t>Último dia para a Justiça Eleitoral identificar as candidatas, os candidatos e os partidos políticos que se omitiram a prestar as contas referentes ao segundo turno.</t>
  </si>
  <si>
    <t>Último dia para as candidatas, os candidatos, os partidos políticos, as federações e as coligações removerem as propagandas relativas ao segundo turno das eleições e promoverem a restauração do bem em que afixada</t>
  </si>
  <si>
    <t>Último dia para as candidatas, os candidatos, os partidos políticos, as federações e as coligações removerem as propagandas relativas ao segundo turno das eleições e promoverem a restauração do bem em que afixada, se for o caso.</t>
  </si>
  <si>
    <t>Último dia para a eleitora ou o eleitor que deixou de votar no primeiro turno e que não justificou a falta no dia da eleição apresentar justificativa ao juízo eleitoral</t>
  </si>
  <si>
    <t>Último dia para a eleitora ou o eleitor que deixou de votar no primeiro turno e que não justificou a falta no dia da eleição apresentar, em qualquer cartório eleitoral, pelo aplicativo e-Título ou pelo serviço disponível no sítio eletrônico do TSE e dos TREs, justificativa fundamentada ao juízo eleitoral.</t>
  </si>
  <si>
    <t>Data até a qual, observada a antecedência de 3 dias em relação à data da diplomação, deverão estar publicadas as decisões que julgarem as contas das candidatas e dos candidatos eleitas(os)</t>
  </si>
  <si>
    <t>Data até a qual, observada a antecedência de 3 dias em relação à data da diplomação, deverão estar publicadas as decisões que julgarem as contas das candidatas e dos candidatos eleitas(os).</t>
  </si>
  <si>
    <t>Data-limite para o Ministério Público Eleitoral ajuizar representação pleiteando a aplicação da penalidade prevista no art. 23 da Lei nº 9.504/1997</t>
  </si>
  <si>
    <t>Data-limite para o Ministério Público Eleitoral ajuizar representação pleiteando a aplicação da penalidade prevista no art. 23 da Lei nº 9.504/1997, e de outras sanções cabíveis nos casos de doação acima do limite legal nas eleições de 2024, quanto ao que foi apurado relativamente ao exercício de 2023.</t>
  </si>
  <si>
    <t>Último dia, nas unidades da Federação que realizaram apenas o primeiro turno das eleições, para a cessão de funcionárias e funcionários à Justiça Eleitoral</t>
  </si>
  <si>
    <t>Último dia, nas unidades da Federação que realizaram apenas o primeiro turno das eleições, para a cessão de funcionárias e funcionários à Justiça Eleitoral, pelos órgãos e entidades da Administração Pública direta e indireta.</t>
  </si>
  <si>
    <t>Último dia para a eleitora ou o eleitor que não tenha votado no segundo turno e que não justificou a falta no dia da eleição apresentar justificativa ao juízo eleitoral</t>
  </si>
  <si>
    <t>Último dia para a eleitora ou o eleitor que não tenha votado no segundo turno e que não justificou a falta no dia da eleição apresentar, em cartório eleitoral, pelo aplicativo e-Título ou pelo serviço disponível no sítio eletrônico do TSE e dos TREs, justificativa ao juízo eleitoral.</t>
  </si>
  <si>
    <t>Último dia para as entidades fiscalizadoras solicitarem verificação dos sistemas eleitorais após o pleito, desde que relatados fatos e apresentados indícios e circunstâncias que a justifiquem.</t>
  </si>
  <si>
    <t>Data até a qual os meios de armazenamento de dados utilizados pelos sistemas eleitorais e as cópias de segurança dos dados serão identificados e mantidos em condições apropriadas</t>
  </si>
  <si>
    <t>Data até a qual os meios de armazenamento de dados utilizados pelos sistemas eleitorais e as cópias de segurança dos dados, inclusive os utilizados nas auditorias e testes de integridade, serão identificados e mantidos em condições apropriadas.</t>
  </si>
  <si>
    <t>Data a partir da qual os seguintes procedimentos podem ser realizados com as urnas eletrônicas utilizadas na votação e na auditoria, desde que as informações nelas contidas não sejam objeto de exame em processo judicial: a) a remoção dos lacres das urnas eletrônicas; b) a retirada e a formatação das mídias de votação; c) a formatação das mídias de carga; d) a formatação das mídias de resultado; e) a manutenção das urnas.</t>
  </si>
  <si>
    <t>Último dia, nas unidades da Federação que realizaram segundo turno, para a cessão de funcionárias e funcionários à Justiça Eleitoral</t>
  </si>
  <si>
    <t>Último dia, nas unidades da Federação que realizaram segundo turno, para a cessão de funcionárias e funcionários à Justiça Eleitoral, pelos órgãos e entidades da Administração Pública direta e indireta.</t>
  </si>
  <si>
    <t>Data até a qual as candidatas, os candidatos e os partidos políticos deverão conservar a documentação relativa a suas contas</t>
  </si>
  <si>
    <t>Data até a qual as candidatas, os candidatos e os partidos políticos deverão conservar a documentação relativa a suas contas, desde que não estejam pendentes de julgamento, hipótese na qual deverão conservá-la até a decisão judicial final.</t>
  </si>
  <si>
    <t>Último dia para o Tribunal Superior Eleitoral enviar à Secretaria da Receita Federal do Brasil a consolidação das informações sobre os valores doados e apurados até 31 de dezembro de 2024.</t>
  </si>
  <si>
    <t>Último dia para o Ministério Público Eleitoral ajuizar representação pleiteando a aplicação da penalidade prevista no art. 23 da Lei nº 9.504/1997</t>
  </si>
  <si>
    <t>Último dia para o Ministério Público Eleitoral ajuizar representação pleiteando a aplicação da penalidade prevista no art. 23 da Lei nº 9.504/1997, e de outras sanções cabíveis nos casos de doação acima do limite legal nas eleições de 2024, quanto ao que foi apurado relativamente ao exercício de 2023.</t>
  </si>
  <si>
    <t>2. Último dia para a Secretaria da Receita Federal do Brasil comunicar ao Ministério Público os indícios de excessos quanto aos limites de doação à campanha eleitoral de 2024, após o cruzamento dos valores doados com os rendimentos da pessoa física no exercício de 2023 (Lei nº 9.504/1997, art. 24-C, § 3º; e Res.-TSE nº 23.607/2019, art. 27, § 5º, III).</t>
  </si>
  <si>
    <t>Data a partir da qual as cédulas e as urnas de lona eventualmente utilizadas nas eleições de 2024 poderão ser respectivamente inutilizadas e deslacradas, desde que não haja pedido de recontagem de votos ou não sejam objeto de exame em processo judicial (Código Eleitoral, art. 183, caput)</t>
  </si>
  <si>
    <t xml:space="preserve"> Data-limite para o encaminhamento, pelos TREs, da ata de encerramento dos trabalhos relativos aos testes de integridade das urnas eletrônicas ao Tribunal Superior Eleitoral (Res.-TSE nº 23.673/2021, art. 72).</t>
  </si>
  <si>
    <t>3. Último dia para as entidades fiscalizadores solicitarem à Justiça Eleitoral, para auditoria que demande a preservação da cadeia de custódia, os seguintes relatórios e cópias dos arquivos de sistemas (Res.-TSE nº 23.673/2021, art. 48):
a) arquivos de log do Gerenciador de Dados, Aplicativos e Interface com a Urna Eletrônica (GEDAI-UE);
b) arquivos de dados alimentadores do Sistema de Gerenciamento da Totalização, referentes a pessoas candidatas, partidos políticos, coligações, federações municípios, zonas e seções eleitorais;
c) arquivos de log do Transportador, do Receptor de Arquivos de Urna e do banco de dados da totalização;
d) arquivo de imagens dos boletins de urna (BUs);
e) arquivos de Registro Digital do Voto (RDV);
f) arquivos de log das urnas;
g) relatório de boletins de urnas que estiveram em pendência, sua motivação e respectiva decisão;
h) relatório Resultado da Totalização emitido pelo Sistema de Gerenciamento da Totalização (SISTOT), incluindo a relação das seções em que o boletim de urna tenha sido gerado em urna substituta;
i) arquivos de dados de votação por seção;
j) relatório com dados sobre o comparecimento e a abstenção em cada seção eleitoral.</t>
  </si>
  <si>
    <t>Start Time</t>
  </si>
  <si>
    <t>End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</si>
</sst>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409]h:mm\ AM/PM;@"/>
  </numFmts>
  <fonts count="9" x14ac:knownFonts="1">
    <font>
      <sz val="11"/>
      <color theme="1"/>
      <name val="Aptos Narrow"/>
      <family val="2"/>
      <scheme val="minor"/>
    </font>
    <font>
      <u/>
      <sz val="11"/>
      <color theme="10"/>
      <name val="Aptos Narrow"/>
      <family val="2"/>
      <scheme val="minor"/>
    </font>
    <font>
      <sz val="11"/>
      <color rgb="FF212529"/>
      <name val="Aptos Narrow"/>
      <family val="2"/>
      <scheme val="minor"/>
    </font>
    <font>
      <sz val="11"/>
      <color rgb="FF6B6B6B"/>
      <name val="Aptos Narrow"/>
      <family val="2"/>
      <scheme val="minor"/>
    </font>
    <font>
      <sz val="11"/>
      <color rgb="FF242424"/>
      <name val="Segoe UI"/>
      <family val="2"/>
    </font>
    <font>
      <sz val="8"/>
      <name val="Aptos Narrow"/>
      <family val="2"/>
      <scheme val="minor"/>
    </font>
    <font>
      <b/>
      <sz val="11"/>
      <color theme="0"/>
      <name val="Aptos Narrow"/>
      <family val="2"/>
      <scheme val="minor"/>
    </font>
    <font>
      <b/>
      <sz val="11"/>
      <color theme="1"/>
      <name val="Aptos Narrow"/>
      <family val="2"/>
      <scheme val="minor"/>
    </font>
    <font>
      <sz val="12"/>
      <color rgb="FF1F2328"/>
      <name val="Segoe UI"/>
      <family val="2"/>
    </font>
  </fonts>
  <fills count="9">
    <fill>
      <patternFill patternType="none"/>
    </fill>
    <fill>
      <patternFill patternType="gray125"/>
    </fill>
    <fill>
      <patternFill patternType="solid">
        <fgColor rgb="FF92D05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89999084444715716"/>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14" fontId="0" fillId="0" borderId="0" xfId="0" applyNumberFormat="1"/>
    <xf numFmtId="0" fontId="2" fillId="0" borderId="0" xfId="0" applyFont="1" applyAlignment="1">
      <alignment horizontal="justify" vertical="top" wrapText="1"/>
    </xf>
    <xf numFmtId="0" fontId="2" fillId="0" borderId="0" xfId="0" applyFont="1" applyAlignment="1">
      <alignment vertical="top" wrapText="1"/>
    </xf>
    <xf numFmtId="0" fontId="3" fillId="0" borderId="0" xfId="0" applyFont="1" applyAlignment="1">
      <alignment horizontal="justify" vertical="center" wrapText="1"/>
    </xf>
    <xf numFmtId="0" fontId="4" fillId="0" borderId="0" xfId="0" applyFont="1" applyAlignment="1">
      <alignment horizontal="left" vertical="center" wrapText="1" indent="1"/>
    </xf>
    <xf numFmtId="14" fontId="0" fillId="0" borderId="0" xfId="0" applyNumberFormat="1" applyAlignment="1">
      <alignment wrapText="1"/>
    </xf>
    <xf numFmtId="49" fontId="0" fillId="0" borderId="0" xfId="0" applyNumberFormat="1"/>
    <xf numFmtId="49" fontId="2" fillId="0" borderId="0" xfId="0" applyNumberFormat="1" applyFont="1" applyAlignment="1">
      <alignment horizontal="justify" vertical="top"/>
    </xf>
    <xf numFmtId="49" fontId="1" fillId="0" borderId="0" xfId="1" applyNumberFormat="1" applyBorder="1" applyAlignment="1">
      <alignment horizontal="justify" vertical="top"/>
    </xf>
    <xf numFmtId="49" fontId="2" fillId="0" borderId="0" xfId="0" applyNumberFormat="1" applyFont="1" applyAlignment="1">
      <alignment vertical="top"/>
    </xf>
    <xf numFmtId="49" fontId="2" fillId="0" borderId="0" xfId="0" quotePrefix="1" applyNumberFormat="1" applyFont="1" applyAlignment="1">
      <alignment horizontal="justify" vertical="top"/>
    </xf>
    <xf numFmtId="164" fontId="0" fillId="0" borderId="0" xfId="0" applyNumberFormat="1"/>
    <xf numFmtId="14" fontId="0" fillId="2" borderId="0" xfId="0" applyNumberFormat="1" applyFill="1"/>
    <xf numFmtId="0" fontId="6" fillId="3" borderId="4" xfId="0" applyFont="1" applyFill="1" applyBorder="1"/>
    <xf numFmtId="0" fontId="6" fillId="3" borderId="5" xfId="0" applyFont="1" applyFill="1" applyBorder="1"/>
    <xf numFmtId="0" fontId="6" fillId="3" borderId="6" xfId="0" applyFont="1" applyFill="1" applyBorder="1"/>
    <xf numFmtId="0" fontId="0" fillId="4" borderId="4" xfId="0" applyFill="1" applyBorder="1"/>
    <xf numFmtId="0" fontId="0" fillId="4" borderId="5" xfId="0" applyFill="1" applyBorder="1"/>
    <xf numFmtId="14" fontId="0" fillId="4" borderId="5" xfId="0" applyNumberFormat="1" applyFill="1" applyBorder="1" applyAlignment="1">
      <alignment wrapText="1"/>
    </xf>
    <xf numFmtId="14" fontId="0" fillId="4" borderId="6" xfId="0" applyNumberFormat="1" applyFill="1" applyBorder="1"/>
    <xf numFmtId="0" fontId="0" fillId="0" borderId="4" xfId="0" applyBorder="1"/>
    <xf numFmtId="0" fontId="0" fillId="0" borderId="5" xfId="0" applyBorder="1"/>
    <xf numFmtId="14" fontId="0" fillId="0" borderId="5" xfId="0" applyNumberFormat="1" applyBorder="1" applyAlignment="1">
      <alignment wrapText="1"/>
    </xf>
    <xf numFmtId="14" fontId="0" fillId="0" borderId="6" xfId="0" applyNumberFormat="1" applyBorder="1"/>
    <xf numFmtId="0" fontId="0" fillId="4" borderId="1" xfId="0" applyFill="1" applyBorder="1"/>
    <xf numFmtId="0" fontId="0" fillId="4" borderId="2" xfId="0" applyFill="1" applyBorder="1"/>
    <xf numFmtId="14" fontId="0" fillId="4" borderId="2" xfId="0" applyNumberFormat="1" applyFill="1" applyBorder="1" applyAlignment="1">
      <alignment wrapText="1"/>
    </xf>
    <xf numFmtId="14" fontId="0" fillId="4" borderId="3" xfId="0" applyNumberFormat="1" applyFill="1" applyBorder="1"/>
    <xf numFmtId="0" fontId="7" fillId="0" borderId="0" xfId="0" applyFont="1" applyAlignment="1">
      <alignment horizontal="center" vertical="center" wrapText="1"/>
    </xf>
    <xf numFmtId="0" fontId="0" fillId="0" borderId="0" xfId="0" applyAlignment="1">
      <alignment horizontal="left" vertical="center" wrapText="1" indent="1"/>
    </xf>
    <xf numFmtId="14" fontId="0" fillId="0" borderId="0" xfId="0" applyNumberFormat="1" applyAlignment="1">
      <alignment horizontal="left" vertical="center" wrapText="1" indent="1"/>
    </xf>
    <xf numFmtId="20" fontId="0" fillId="0" borderId="0" xfId="0" applyNumberFormat="1" applyAlignment="1">
      <alignment horizontal="left" vertical="center" wrapText="1" indent="1"/>
    </xf>
    <xf numFmtId="0" fontId="8" fillId="0" borderId="0" xfId="0" applyFont="1" applyAlignment="1">
      <alignment vertical="center" wrapText="1"/>
    </xf>
    <xf numFmtId="14" fontId="0" fillId="0" borderId="0" xfId="0" applyNumberFormat="1" applyAlignment="1">
      <alignment vertical="center"/>
    </xf>
    <xf numFmtId="0" fontId="0" fillId="5" borderId="0" xfId="0" applyFill="1" applyAlignment="1">
      <alignment horizontal="left" vertical="center" wrapText="1" indent="1"/>
    </xf>
    <xf numFmtId="14" fontId="0" fillId="5" borderId="0" xfId="0" applyNumberFormat="1" applyFill="1" applyAlignment="1">
      <alignment vertical="center"/>
    </xf>
    <xf numFmtId="14" fontId="0" fillId="5" borderId="0" xfId="0" applyNumberFormat="1" applyFill="1" applyAlignment="1">
      <alignment horizontal="left" vertical="center" wrapText="1" indent="1"/>
    </xf>
    <xf numFmtId="0" fontId="0" fillId="5" borderId="0" xfId="0" applyFill="1"/>
    <xf numFmtId="0" fontId="0" fillId="6" borderId="0" xfId="0" applyFill="1" applyAlignment="1">
      <alignment horizontal="left" vertical="center" wrapText="1" indent="1"/>
    </xf>
    <xf numFmtId="14" fontId="0" fillId="6" borderId="0" xfId="0" applyNumberFormat="1" applyFill="1" applyAlignment="1">
      <alignment vertical="center"/>
    </xf>
    <xf numFmtId="14" fontId="0" fillId="6" borderId="0" xfId="0" applyNumberFormat="1" applyFill="1" applyAlignment="1">
      <alignment horizontal="left" vertical="center" wrapText="1" indent="1"/>
    </xf>
    <xf numFmtId="0" fontId="0" fillId="6" borderId="0" xfId="0" applyFill="1"/>
    <xf numFmtId="20" fontId="0" fillId="5" borderId="0" xfId="0" applyNumberFormat="1" applyFill="1" applyAlignment="1">
      <alignment horizontal="left" vertical="center" wrapText="1" indent="1"/>
    </xf>
    <xf numFmtId="20" fontId="0" fillId="6" borderId="0" xfId="0" applyNumberFormat="1" applyFill="1" applyAlignment="1">
      <alignment horizontal="left" vertical="center" wrapText="1" indent="1"/>
    </xf>
    <xf numFmtId="0" fontId="0" fillId="7" borderId="0" xfId="0" applyFill="1" applyAlignment="1">
      <alignment horizontal="left" vertical="center" wrapText="1" indent="1"/>
    </xf>
    <xf numFmtId="14" fontId="0" fillId="7" borderId="0" xfId="0" applyNumberFormat="1" applyFill="1" applyAlignment="1">
      <alignment vertical="center"/>
    </xf>
    <xf numFmtId="14" fontId="0" fillId="7" borderId="0" xfId="0" applyNumberFormat="1" applyFill="1" applyAlignment="1">
      <alignment horizontal="left" vertical="center" wrapText="1" indent="1"/>
    </xf>
    <xf numFmtId="0" fontId="0" fillId="7" borderId="0" xfId="0" applyFill="1"/>
    <xf numFmtId="0" fontId="0" fillId="8" borderId="0" xfId="0" applyFill="1" applyAlignment="1">
      <alignment horizontal="left" vertical="center" wrapText="1" indent="1"/>
    </xf>
    <xf numFmtId="14" fontId="0" fillId="8" borderId="0" xfId="0" applyNumberFormat="1" applyFill="1" applyAlignment="1">
      <alignment vertical="center"/>
    </xf>
    <xf numFmtId="0" fontId="0" fillId="8" borderId="0" xfId="0" applyFill="1"/>
    <xf numFmtId="14" fontId="0" fillId="8" borderId="0" xfId="0" applyNumberFormat="1" applyFill="1" applyAlignment="1">
      <alignment horizontal="left" vertical="center" wrapText="1" indent="1"/>
    </xf>
    <xf numFmtId="165" fontId="0" fillId="0" borderId="0" xfId="0" applyNumberFormat="1"/>
    <xf numFmtId="49" fontId="2" fillId="0" borderId="0" xfId="0" applyNumberFormat="1" applyFont="1" applyAlignment="1">
      <alignment horizontal="justify"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lanalto.gov.br/ccivil_03/Leis/L9504.htm" TargetMode="External"/><Relationship Id="rId2" Type="http://schemas.openxmlformats.org/officeDocument/2006/relationships/hyperlink" Target="https://www.planalto.gov.br/ccivil_03/Leis/L9504.htm" TargetMode="External"/><Relationship Id="rId1" Type="http://schemas.openxmlformats.org/officeDocument/2006/relationships/hyperlink" Target="https://www.planalto.gov.br/ccivil_03/Leis/L9504.ht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84EA-990F-48ED-8819-2EFA10F72394}">
  <dimension ref="A1:L110"/>
  <sheetViews>
    <sheetView zoomScale="115" zoomScaleNormal="115" workbookViewId="0">
      <selection activeCell="D2" sqref="D2"/>
    </sheetView>
  </sheetViews>
  <sheetFormatPr defaultColWidth="103.42578125" defaultRowHeight="15" x14ac:dyDescent="0.25"/>
  <cols>
    <col min="1" max="1" width="69.85546875" style="7" customWidth="1"/>
    <col min="2" max="2" width="11.28515625" bestFit="1" customWidth="1"/>
    <col min="3" max="3" width="12" customWidth="1"/>
    <col min="4" max="4" width="44.42578125" customWidth="1"/>
    <col min="5" max="6" width="12" customWidth="1"/>
    <col min="7" max="10" width="8.5703125" bestFit="1" customWidth="1"/>
    <col min="11" max="11" width="10.28515625" bestFit="1" customWidth="1"/>
    <col min="12" max="12" width="13.7109375" customWidth="1"/>
    <col min="13" max="13" width="2.7109375" customWidth="1"/>
  </cols>
  <sheetData>
    <row r="1" spans="1:12" ht="16.5" x14ac:dyDescent="0.25">
      <c r="A1" s="7" t="s">
        <v>180</v>
      </c>
      <c r="B1" t="s">
        <v>181</v>
      </c>
      <c r="C1" t="s">
        <v>182</v>
      </c>
      <c r="D1" s="5" t="s">
        <v>184</v>
      </c>
      <c r="E1" t="s">
        <v>183</v>
      </c>
    </row>
    <row r="2" spans="1:12" ht="195" x14ac:dyDescent="0.25">
      <c r="A2" s="8" t="s">
        <v>1</v>
      </c>
      <c r="B2" s="1">
        <v>45390</v>
      </c>
      <c r="C2" s="1" t="s">
        <v>187</v>
      </c>
      <c r="D2" s="6" t="str">
        <f t="shared" ref="D2:D33" si="0">CONCATENATE(A2,"
RES. TSE Nº 23.737/ 2024
Dispõe sobre o cronograma operacional do Cadastro Eleitoral para as Eleições 2024. 
https://www.tse.jus.br/legislacao/compilada/res/2024/resolucao-no-23-737-de-27-de-fevereiro-de-2024")</f>
        <v>Último dia para eleitoras e eleitores domiciliadas(os) no Brasil que não possuem cadastro biométrico na Justiça Eleitoral solicitarem operações de alistamento, transferência e revisão pelo serviço de autoatendimento eleitoral na internet.
RES. TSE Nº 23.737/ 2024
Dispõe sobre o cronograma operacional do Cadastro Eleitoral para as Eleições 2024. 
https://www.tse.jus.br/legislacao/compilada/res/2024/resolucao-no-23-737-de-27-de-fevereiro-de-2024</v>
      </c>
      <c r="E2" s="1" t="s">
        <v>188</v>
      </c>
      <c r="F2" s="2" t="s">
        <v>0</v>
      </c>
      <c r="G2">
        <f>SEARCH(" ", F2)</f>
        <v>2</v>
      </c>
      <c r="H2">
        <f>SEARCH(" ", F2, G2+1)</f>
        <v>5</v>
      </c>
      <c r="I2">
        <f>SEARCH(",", F2, H2+1)</f>
        <v>11</v>
      </c>
      <c r="J2" t="str">
        <f>LEFT(F2,G2)</f>
        <v xml:space="preserve">8 </v>
      </c>
      <c r="K2" t="str">
        <f>MID(F2,H2,I2-H2)</f>
        <v xml:space="preserve"> abril</v>
      </c>
      <c r="L2" s="1">
        <f>DATEVALUE(CONCATENATE(J2, " ", K2, "2024"))</f>
        <v>45390</v>
      </c>
    </row>
    <row r="3" spans="1:12" ht="150" x14ac:dyDescent="0.25">
      <c r="A3" s="9" t="s">
        <v>3</v>
      </c>
      <c r="B3" s="1">
        <v>45420</v>
      </c>
      <c r="C3" s="1" t="s">
        <v>187</v>
      </c>
      <c r="D3" s="6" t="str">
        <f t="shared" si="0"/>
        <v>Último dia para operações de alistamento, transferência e revisão (Lei nº 9.504/1997, art. 91).
RES. TSE Nº 23.737/ 2024
Dispõe sobre o cronograma operacional do Cadastro Eleitoral para as Eleições 2024. 
https://www.tse.jus.br/legislacao/compilada/res/2024/resolucao-no-23-737-de-27-de-fevereiro-de-2024</v>
      </c>
      <c r="E3" s="1" t="s">
        <v>188</v>
      </c>
      <c r="F3" s="2" t="s">
        <v>2</v>
      </c>
      <c r="G3">
        <f>SEARCH(" ", F3)</f>
        <v>2</v>
      </c>
      <c r="H3">
        <f>SEARCH(" ", F3, G3+1)</f>
        <v>5</v>
      </c>
      <c r="I3">
        <f>SEARCH(",", F3, H3+1)</f>
        <v>10</v>
      </c>
      <c r="J3" t="str">
        <f>LEFT(F3,G3)</f>
        <v xml:space="preserve">8 </v>
      </c>
      <c r="K3" t="str">
        <f>MID(F3,H3,I3-H3)</f>
        <v xml:space="preserve"> maio</v>
      </c>
      <c r="L3" s="1">
        <f t="shared" ref="L3:L66" si="1">DATEVALUE(CONCATENATE(J3, " ", K3, "2024"))</f>
        <v>45420</v>
      </c>
    </row>
    <row r="4" spans="1:12" ht="210" x14ac:dyDescent="0.25">
      <c r="A4" s="8" t="s">
        <v>177</v>
      </c>
      <c r="B4" s="1">
        <v>45420</v>
      </c>
      <c r="C4" s="1" t="s">
        <v>187</v>
      </c>
      <c r="D4" s="6" t="str">
        <f t="shared" si="0"/>
        <v>Último dia para eleitoras e eleitores domiciliadas(os) no Brasil que possuem cadastro biométrico na Justiça Eleitoral ou domiciliadas(os) no exterior solicitarem operações de alistamento, transferência e revisão pelo serviço de autoatendimento eleitoral na internet.
RES. TSE Nº 23.737/ 2024
Dispõe sobre o cronograma operacional do Cadastro Eleitoral para as Eleições 2024. 
https://www.tse.jus.br/legislacao/compilada/res/2024/resolucao-no-23-737-de-27-de-fevereiro-de-2024</v>
      </c>
      <c r="E4" s="1" t="s">
        <v>188</v>
      </c>
      <c r="F4" s="2" t="s">
        <v>2</v>
      </c>
      <c r="G4">
        <f>SEARCH(" ", F4)</f>
        <v>2</v>
      </c>
      <c r="H4">
        <f>SEARCH(" ", F4, G4+1)</f>
        <v>5</v>
      </c>
      <c r="I4">
        <f>SEARCH(",", F4, H4+1)</f>
        <v>10</v>
      </c>
      <c r="J4" t="str">
        <f>LEFT(F4,G4)</f>
        <v xml:space="preserve">8 </v>
      </c>
      <c r="K4" t="str">
        <f>MID(F4,H4,I4-H4)</f>
        <v xml:space="preserve"> maio</v>
      </c>
      <c r="L4" s="1">
        <f t="shared" si="1"/>
        <v>45420</v>
      </c>
    </row>
    <row r="5" spans="1:12" ht="180" x14ac:dyDescent="0.25">
      <c r="A5" s="9" t="s">
        <v>5</v>
      </c>
      <c r="B5" s="1">
        <v>45421</v>
      </c>
      <c r="C5" s="1" t="s">
        <v>187</v>
      </c>
      <c r="D5" s="6" t="str">
        <f t="shared" si="0"/>
        <v>Suspensão das operações de alistamento, transferência e revisão eleitoral, inclusive para requerimentos solicitados pelo serviço de autoatendimento eleitoral na internet (Lei nº 9.504/1997, art. 91).
RES. TSE Nº 23.737/ 2024
Dispõe sobre o cronograma operacional do Cadastro Eleitoral para as Eleições 2024. 
https://www.tse.jus.br/legislacao/compilada/res/2024/resolucao-no-23-737-de-27-de-fevereiro-de-2024</v>
      </c>
      <c r="E5" s="1" t="s">
        <v>188</v>
      </c>
      <c r="F5" s="2" t="s">
        <v>4</v>
      </c>
      <c r="G5">
        <f>SEARCH(" ", F5)</f>
        <v>2</v>
      </c>
      <c r="H5">
        <f>SEARCH(" ", F5, G5+1)</f>
        <v>5</v>
      </c>
      <c r="I5">
        <f>SEARCH(",", F5, H5+1)</f>
        <v>10</v>
      </c>
      <c r="J5" t="str">
        <f>LEFT(F5,G5)</f>
        <v xml:space="preserve">9 </v>
      </c>
      <c r="K5" t="str">
        <f>MID(F5,H5,I5-H5)</f>
        <v xml:space="preserve"> maio</v>
      </c>
      <c r="L5" s="1">
        <f t="shared" si="1"/>
        <v>45421</v>
      </c>
    </row>
    <row r="6" spans="1:12" ht="135" x14ac:dyDescent="0.25">
      <c r="A6" s="8" t="s">
        <v>6</v>
      </c>
      <c r="B6" s="1">
        <v>45421</v>
      </c>
      <c r="C6" s="1" t="s">
        <v>187</v>
      </c>
      <c r="D6" s="6" t="str">
        <f t="shared" si="0"/>
        <v>Liberação das certidões circunstanciadas no Sistema ELO.
RES. TSE Nº 23.737/ 2024
Dispõe sobre o cronograma operacional do Cadastro Eleitoral para as Eleições 2024. 
https://www.tse.jus.br/legislacao/compilada/res/2024/resolucao-no-23-737-de-27-de-fevereiro-de-2024</v>
      </c>
      <c r="E6" s="1" t="s">
        <v>188</v>
      </c>
      <c r="F6" s="2" t="s">
        <v>4</v>
      </c>
      <c r="G6">
        <f t="shared" ref="G6:G67" si="2">SEARCH(" ", F6)</f>
        <v>2</v>
      </c>
      <c r="H6">
        <f t="shared" ref="H6:H11" si="3">SEARCH(" ", F6, G6+1)</f>
        <v>5</v>
      </c>
      <c r="I6">
        <f t="shared" ref="I6:I11" si="4">SEARCH(",", F6, H6+1)</f>
        <v>10</v>
      </c>
      <c r="J6" t="str">
        <f t="shared" ref="J6:J11" si="5">LEFT(F6,G6)</f>
        <v xml:space="preserve">9 </v>
      </c>
      <c r="K6" t="str">
        <f t="shared" ref="K6:K11" si="6">MID(F6,H6,I6-H6)</f>
        <v xml:space="preserve"> maio</v>
      </c>
      <c r="L6" s="1">
        <f t="shared" si="1"/>
        <v>45421</v>
      </c>
    </row>
    <row r="7" spans="1:12" ht="150" x14ac:dyDescent="0.25">
      <c r="A7" s="8" t="s">
        <v>7</v>
      </c>
      <c r="B7" s="1">
        <v>45421</v>
      </c>
      <c r="C7" s="1" t="s">
        <v>187</v>
      </c>
      <c r="D7" s="6" t="str">
        <f t="shared" si="0"/>
        <v>Data a partir da qual, identificadas novas coincidências, as decisões respectivas deverão ser digitadas, até o dia 27.6.2024.
RES. TSE Nº 23.737/ 2024
Dispõe sobre o cronograma operacional do Cadastro Eleitoral para as Eleições 2024. 
https://www.tse.jus.br/legislacao/compilada/res/2024/resolucao-no-23-737-de-27-de-fevereiro-de-2024</v>
      </c>
      <c r="E7" s="1" t="s">
        <v>188</v>
      </c>
      <c r="F7" s="2" t="s">
        <v>4</v>
      </c>
      <c r="G7">
        <f t="shared" si="2"/>
        <v>2</v>
      </c>
      <c r="H7">
        <f t="shared" si="3"/>
        <v>5</v>
      </c>
      <c r="I7">
        <f t="shared" si="4"/>
        <v>10</v>
      </c>
      <c r="J7" t="str">
        <f t="shared" si="5"/>
        <v xml:space="preserve">9 </v>
      </c>
      <c r="K7" t="str">
        <f t="shared" si="6"/>
        <v xml:space="preserve"> maio</v>
      </c>
      <c r="L7" s="1">
        <f t="shared" si="1"/>
        <v>45421</v>
      </c>
    </row>
    <row r="8" spans="1:12" ht="150" x14ac:dyDescent="0.25">
      <c r="A8" s="8" t="s">
        <v>9</v>
      </c>
      <c r="B8" s="1">
        <v>45448</v>
      </c>
      <c r="C8" s="1" t="s">
        <v>187</v>
      </c>
      <c r="D8" s="6" t="str">
        <f t="shared" si="0"/>
        <v>Último dia para envio dos lotes de RAE, incluídos os diligenciados, e dos arquivos de biometria.
RES. TSE Nº 23.737/ 2024
Dispõe sobre o cronograma operacional do Cadastro Eleitoral para as Eleições 2024. 
https://www.tse.jus.br/legislacao/compilada/res/2024/resolucao-no-23-737-de-27-de-fevereiro-de-2024</v>
      </c>
      <c r="E8" s="1" t="s">
        <v>188</v>
      </c>
      <c r="F8" s="2" t="s">
        <v>8</v>
      </c>
      <c r="G8">
        <f t="shared" si="2"/>
        <v>2</v>
      </c>
      <c r="H8">
        <f t="shared" si="3"/>
        <v>5</v>
      </c>
      <c r="I8">
        <f t="shared" si="4"/>
        <v>11</v>
      </c>
      <c r="J8" t="str">
        <f t="shared" si="5"/>
        <v xml:space="preserve">5 </v>
      </c>
      <c r="K8" t="str">
        <f t="shared" si="6"/>
        <v xml:space="preserve"> junho</v>
      </c>
      <c r="L8" s="1">
        <f t="shared" si="1"/>
        <v>45448</v>
      </c>
    </row>
    <row r="9" spans="1:12" ht="180" x14ac:dyDescent="0.25">
      <c r="A9" s="9" t="s">
        <v>10</v>
      </c>
      <c r="B9" s="1">
        <v>45448</v>
      </c>
      <c r="C9" s="1" t="s">
        <v>187</v>
      </c>
      <c r="D9" s="6" t="str">
        <f t="shared" si="0"/>
        <v>Data limite para a Justiça Eleitoral tornar disponível aos partidos políticos a relação de todas(os) as(os) devedores de multa eleitoral, a qual embasará a expedição das certidões de quitação (Lei nº 9.504/1997, art. 11, § 9º).
RES. TSE Nº 23.737/ 2024
Dispõe sobre o cronograma operacional do Cadastro Eleitoral para as Eleições 2024. 
https://www.tse.jus.br/legislacao/compilada/res/2024/resolucao-no-23-737-de-27-de-fevereiro-de-2024</v>
      </c>
      <c r="E9" s="1" t="s">
        <v>188</v>
      </c>
      <c r="F9" s="2" t="s">
        <v>8</v>
      </c>
      <c r="G9">
        <f t="shared" si="2"/>
        <v>2</v>
      </c>
      <c r="H9">
        <f t="shared" si="3"/>
        <v>5</v>
      </c>
      <c r="I9">
        <f t="shared" si="4"/>
        <v>11</v>
      </c>
      <c r="J9" t="str">
        <f t="shared" si="5"/>
        <v xml:space="preserve">5 </v>
      </c>
      <c r="K9" t="str">
        <f t="shared" si="6"/>
        <v xml:space="preserve"> junho</v>
      </c>
      <c r="L9" s="1">
        <f t="shared" si="1"/>
        <v>45448</v>
      </c>
    </row>
    <row r="10" spans="1:12" ht="150" x14ac:dyDescent="0.25">
      <c r="A10" s="8" t="s">
        <v>12</v>
      </c>
      <c r="B10" s="1">
        <v>45449</v>
      </c>
      <c r="C10" s="1" t="s">
        <v>187</v>
      </c>
      <c r="D10" s="6" t="str">
        <f t="shared" si="0"/>
        <v>Último dia para recebimento, na Corregedoria-Geral Eleitoral, de pedidos de alteração excepcional de situação de RAE.
RES. TSE Nº 23.737/ 2024
Dispõe sobre o cronograma operacional do Cadastro Eleitoral para as Eleições 2024. 
https://www.tse.jus.br/legislacao/compilada/res/2024/resolucao-no-23-737-de-27-de-fevereiro-de-2024</v>
      </c>
      <c r="E10" s="1" t="s">
        <v>188</v>
      </c>
      <c r="F10" s="2" t="s">
        <v>11</v>
      </c>
      <c r="G10">
        <f t="shared" si="2"/>
        <v>2</v>
      </c>
      <c r="H10">
        <f t="shared" si="3"/>
        <v>5</v>
      </c>
      <c r="I10">
        <f t="shared" si="4"/>
        <v>11</v>
      </c>
      <c r="J10" t="str">
        <f t="shared" si="5"/>
        <v xml:space="preserve">6 </v>
      </c>
      <c r="K10" t="str">
        <f t="shared" si="6"/>
        <v xml:space="preserve"> junho</v>
      </c>
      <c r="L10" s="1">
        <f t="shared" si="1"/>
        <v>45449</v>
      </c>
    </row>
    <row r="11" spans="1:12" ht="150" x14ac:dyDescent="0.25">
      <c r="A11" s="8" t="s">
        <v>14</v>
      </c>
      <c r="B11" s="1">
        <v>45453</v>
      </c>
      <c r="C11" s="1" t="s">
        <v>187</v>
      </c>
      <c r="D11" s="6" t="str">
        <f t="shared" si="0"/>
        <v>Último dia para alteração excepcional de situação de RAE solicitada à Corregedoria-Geral Eleitoral.
RES. TSE Nº 23.737/ 2024
Dispõe sobre o cronograma operacional do Cadastro Eleitoral para as Eleições 2024. 
https://www.tse.jus.br/legislacao/compilada/res/2024/resolucao-no-23-737-de-27-de-fevereiro-de-2024</v>
      </c>
      <c r="E11" s="1" t="s">
        <v>188</v>
      </c>
      <c r="F11" s="2" t="s">
        <v>13</v>
      </c>
      <c r="G11">
        <f t="shared" si="2"/>
        <v>3</v>
      </c>
      <c r="H11">
        <f t="shared" si="3"/>
        <v>6</v>
      </c>
      <c r="I11">
        <f t="shared" si="4"/>
        <v>12</v>
      </c>
      <c r="J11" t="str">
        <f t="shared" si="5"/>
        <v xml:space="preserve">10 </v>
      </c>
      <c r="K11" t="str">
        <f t="shared" si="6"/>
        <v xml:space="preserve"> junho</v>
      </c>
      <c r="L11" s="1">
        <f t="shared" si="1"/>
        <v>45453</v>
      </c>
    </row>
    <row r="12" spans="1:12" ht="210" x14ac:dyDescent="0.25">
      <c r="A12" s="8" t="s">
        <v>15</v>
      </c>
      <c r="B12" s="1">
        <v>45453</v>
      </c>
      <c r="C12" s="1" t="s">
        <v>187</v>
      </c>
      <c r="D12" s="6" t="str">
        <f t="shared" si="0"/>
        <v>Processamento automático dos formulários de RAE pendentes, com comunicação à Corregedoria-Geral Eleitoral, à exceção dos lotes criados pelas zonas do exterior e dos RAEs oriundos de solicitações formuladas pelo serviço de autoatendimento eleitoral na internet.
RES. TSE Nº 23.737/ 2024
Dispõe sobre o cronograma operacional do Cadastro Eleitoral para as Eleições 2024. 
https://www.tse.jus.br/legislacao/compilada/res/2024/resolucao-no-23-737-de-27-de-fevereiro-de-2024</v>
      </c>
      <c r="E12" s="1" t="s">
        <v>188</v>
      </c>
      <c r="F12" s="2" t="s">
        <v>13</v>
      </c>
      <c r="G12">
        <f t="shared" si="2"/>
        <v>3</v>
      </c>
      <c r="H12">
        <f t="shared" ref="H12:H73" si="7">SEARCH(" ", F12, G12+1)</f>
        <v>6</v>
      </c>
      <c r="I12">
        <f t="shared" ref="I12:I73" si="8">SEARCH(",", F12, H12+1)</f>
        <v>12</v>
      </c>
      <c r="J12" t="str">
        <f t="shared" ref="J12:J73" si="9">LEFT(F12,G12)</f>
        <v xml:space="preserve">10 </v>
      </c>
      <c r="K12" t="str">
        <f t="shared" ref="K12:K73" si="10">MID(F12,H12,I12-H12)</f>
        <v xml:space="preserve"> junho</v>
      </c>
      <c r="L12" s="1">
        <f t="shared" si="1"/>
        <v>45453</v>
      </c>
    </row>
    <row r="13" spans="1:12" ht="150" x14ac:dyDescent="0.25">
      <c r="A13" s="8" t="s">
        <v>16</v>
      </c>
      <c r="B13" s="1">
        <v>45453</v>
      </c>
      <c r="C13" s="1" t="s">
        <v>187</v>
      </c>
      <c r="D13" s="6" t="str">
        <f t="shared" si="0"/>
        <v>Último dia para envio, ao TSE, dos lotes de RAE de eleitoras e eleitores cadastradas(os) no exterior.
RES. TSE Nº 23.737/ 2024
Dispõe sobre o cronograma operacional do Cadastro Eleitoral para as Eleições 2024. 
https://www.tse.jus.br/legislacao/compilada/res/2024/resolucao-no-23-737-de-27-de-fevereiro-de-2024</v>
      </c>
      <c r="E13" s="1" t="s">
        <v>188</v>
      </c>
      <c r="F13" s="2" t="s">
        <v>13</v>
      </c>
      <c r="G13">
        <f t="shared" si="2"/>
        <v>3</v>
      </c>
      <c r="H13">
        <f t="shared" si="7"/>
        <v>6</v>
      </c>
      <c r="I13">
        <f t="shared" si="8"/>
        <v>12</v>
      </c>
      <c r="J13" t="str">
        <f t="shared" si="9"/>
        <v xml:space="preserve">10 </v>
      </c>
      <c r="K13" t="str">
        <f t="shared" si="10"/>
        <v xml:space="preserve"> junho</v>
      </c>
      <c r="L13" s="1">
        <f t="shared" si="1"/>
        <v>45453</v>
      </c>
    </row>
    <row r="14" spans="1:12" ht="150" x14ac:dyDescent="0.25">
      <c r="A14" s="8" t="s">
        <v>18</v>
      </c>
      <c r="B14" s="1">
        <v>45454</v>
      </c>
      <c r="C14" s="1" t="s">
        <v>187</v>
      </c>
      <c r="D14" s="6" t="str">
        <f t="shared" si="0"/>
        <v>Último dia para disponibilização das biometrias recebidas de órgãos externos para que sejam validadas nas eleições de 2024.
RES. TSE Nº 23.737/ 2024
Dispõe sobre o cronograma operacional do Cadastro Eleitoral para as Eleições 2024. 
https://www.tse.jus.br/legislacao/compilada/res/2024/resolucao-no-23-737-de-27-de-fevereiro-de-2024</v>
      </c>
      <c r="E14" s="1" t="s">
        <v>188</v>
      </c>
      <c r="F14" s="2" t="s">
        <v>17</v>
      </c>
      <c r="G14">
        <f t="shared" si="2"/>
        <v>3</v>
      </c>
      <c r="H14">
        <f t="shared" si="7"/>
        <v>6</v>
      </c>
      <c r="I14">
        <f t="shared" si="8"/>
        <v>12</v>
      </c>
      <c r="J14" t="str">
        <f t="shared" si="9"/>
        <v xml:space="preserve">11 </v>
      </c>
      <c r="K14" t="str">
        <f t="shared" si="10"/>
        <v xml:space="preserve"> junho</v>
      </c>
      <c r="L14" s="1">
        <f t="shared" si="1"/>
        <v>45454</v>
      </c>
    </row>
    <row r="15" spans="1:12" ht="135" x14ac:dyDescent="0.25">
      <c r="A15" s="8" t="s">
        <v>20</v>
      </c>
      <c r="B15" s="1">
        <v>45455</v>
      </c>
      <c r="C15" s="1" t="s">
        <v>187</v>
      </c>
      <c r="D15" s="6" t="str">
        <f t="shared" si="0"/>
        <v>Início do prazo para cadastramento de solicitações de DE-PARA do tipo 7.
RES. TSE Nº 23.737/ 2024
Dispõe sobre o cronograma operacional do Cadastro Eleitoral para as Eleições 2024. 
https://www.tse.jus.br/legislacao/compilada/res/2024/resolucao-no-23-737-de-27-de-fevereiro-de-2024</v>
      </c>
      <c r="E15" s="1" t="s">
        <v>188</v>
      </c>
      <c r="F15" s="2" t="s">
        <v>19</v>
      </c>
      <c r="G15">
        <f t="shared" si="2"/>
        <v>3</v>
      </c>
      <c r="H15">
        <f t="shared" si="7"/>
        <v>6</v>
      </c>
      <c r="I15">
        <f t="shared" si="8"/>
        <v>12</v>
      </c>
      <c r="J15" t="str">
        <f t="shared" si="9"/>
        <v xml:space="preserve">12 </v>
      </c>
      <c r="K15" t="str">
        <f t="shared" si="10"/>
        <v xml:space="preserve"> junho</v>
      </c>
      <c r="L15" s="1">
        <f t="shared" si="1"/>
        <v>45455</v>
      </c>
    </row>
    <row r="16" spans="1:12" ht="180" x14ac:dyDescent="0.25">
      <c r="A16" s="10" t="s">
        <v>23</v>
      </c>
      <c r="B16" s="1">
        <v>45458</v>
      </c>
      <c r="C16" s="1" t="s">
        <v>187</v>
      </c>
      <c r="D16" s="6" t="str">
        <f t="shared" si="0"/>
        <v>Manutenção preventiva da infraestrutura do cadastro com indisponibilidade do Sistema ELO e outros sistemas associados ao cadastro eleitoral em ambientes de produção e treinamento.
RES. TSE Nº 23.737/ 2024
Dispõe sobre o cronograma operacional do Cadastro Eleitoral para as Eleições 2024. 
https://www.tse.jus.br/legislacao/compilada/res/2024/resolucao-no-23-737-de-27-de-fevereiro-de-2024</v>
      </c>
      <c r="E16" s="1" t="s">
        <v>188</v>
      </c>
      <c r="F16" s="4" t="s">
        <v>21</v>
      </c>
      <c r="G16">
        <f t="shared" si="2"/>
        <v>3</v>
      </c>
      <c r="H16">
        <f t="shared" si="7"/>
        <v>6</v>
      </c>
      <c r="I16">
        <f t="shared" si="8"/>
        <v>12</v>
      </c>
      <c r="J16" t="str">
        <f t="shared" si="9"/>
        <v xml:space="preserve">15 </v>
      </c>
      <c r="K16" t="str">
        <f t="shared" si="10"/>
        <v xml:space="preserve"> junho</v>
      </c>
      <c r="L16" s="1">
        <f t="shared" si="1"/>
        <v>45458</v>
      </c>
    </row>
    <row r="17" spans="1:12" ht="180" x14ac:dyDescent="0.25">
      <c r="A17" s="10" t="s">
        <v>23</v>
      </c>
      <c r="B17" s="1">
        <v>45459</v>
      </c>
      <c r="C17" s="1" t="s">
        <v>187</v>
      </c>
      <c r="D17" s="6" t="str">
        <f t="shared" si="0"/>
        <v>Manutenção preventiva da infraestrutura do cadastro com indisponibilidade do Sistema ELO e outros sistemas associados ao cadastro eleitoral em ambientes de produção e treinamento.
RES. TSE Nº 23.737/ 2024
Dispõe sobre o cronograma operacional do Cadastro Eleitoral para as Eleições 2024. 
https://www.tse.jus.br/legislacao/compilada/res/2024/resolucao-no-23-737-de-27-de-fevereiro-de-2024</v>
      </c>
      <c r="E17" s="1" t="s">
        <v>188</v>
      </c>
      <c r="F17" s="4" t="s">
        <v>22</v>
      </c>
      <c r="G17">
        <f t="shared" si="2"/>
        <v>3</v>
      </c>
      <c r="H17">
        <f t="shared" si="7"/>
        <v>6</v>
      </c>
      <c r="I17">
        <f t="shared" si="8"/>
        <v>12</v>
      </c>
      <c r="J17" t="str">
        <f t="shared" si="9"/>
        <v xml:space="preserve">16 </v>
      </c>
      <c r="K17" t="str">
        <f t="shared" si="10"/>
        <v xml:space="preserve"> junho</v>
      </c>
      <c r="L17" s="1">
        <f t="shared" si="1"/>
        <v>45459</v>
      </c>
    </row>
    <row r="18" spans="1:12" ht="165" x14ac:dyDescent="0.25">
      <c r="A18" s="8" t="s">
        <v>25</v>
      </c>
      <c r="B18" s="1">
        <v>45460</v>
      </c>
      <c r="C18" s="1" t="s">
        <v>187</v>
      </c>
      <c r="D18" s="6" t="str">
        <f t="shared" si="0"/>
        <v>Último dia para recebimento, na Corregedoria-Geral Eleitoral, de pedidos de regularização de histórico de inscrições ou de reversão de operações.
RES. TSE Nº 23.737/ 2024
Dispõe sobre o cronograma operacional do Cadastro Eleitoral para as Eleições 2024. 
https://www.tse.jus.br/legislacao/compilada/res/2024/resolucao-no-23-737-de-27-de-fevereiro-de-2024</v>
      </c>
      <c r="E18" s="1" t="s">
        <v>188</v>
      </c>
      <c r="F18" s="2" t="s">
        <v>24</v>
      </c>
      <c r="G18">
        <f t="shared" si="2"/>
        <v>3</v>
      </c>
      <c r="H18">
        <f t="shared" si="7"/>
        <v>6</v>
      </c>
      <c r="I18">
        <f t="shared" si="8"/>
        <v>12</v>
      </c>
      <c r="J18" t="str">
        <f t="shared" si="9"/>
        <v xml:space="preserve">17 </v>
      </c>
      <c r="K18" t="str">
        <f t="shared" si="10"/>
        <v xml:space="preserve"> junho</v>
      </c>
      <c r="L18" s="1">
        <f t="shared" si="1"/>
        <v>45460</v>
      </c>
    </row>
    <row r="19" spans="1:12" ht="150" x14ac:dyDescent="0.25">
      <c r="A19" s="8" t="s">
        <v>26</v>
      </c>
      <c r="B19" s="1">
        <v>45460</v>
      </c>
      <c r="C19" s="1" t="s">
        <v>187</v>
      </c>
      <c r="D19" s="6" t="str">
        <f t="shared" si="0"/>
        <v>Último dia para o TSE processar os lotes de RAE com inscrições de eleitoras e eleitores domiciliadas(os) no exterior.
RES. TSE Nº 23.737/ 2024
Dispõe sobre o cronograma operacional do Cadastro Eleitoral para as Eleições 2024. 
https://www.tse.jus.br/legislacao/compilada/res/2024/resolucao-no-23-737-de-27-de-fevereiro-de-2024</v>
      </c>
      <c r="E19" s="1" t="s">
        <v>188</v>
      </c>
      <c r="F19" s="2" t="s">
        <v>24</v>
      </c>
      <c r="G19">
        <f t="shared" si="2"/>
        <v>3</v>
      </c>
      <c r="H19">
        <f t="shared" si="7"/>
        <v>6</v>
      </c>
      <c r="I19">
        <f t="shared" si="8"/>
        <v>12</v>
      </c>
      <c r="J19" t="str">
        <f t="shared" si="9"/>
        <v xml:space="preserve">17 </v>
      </c>
      <c r="K19" t="str">
        <f t="shared" si="10"/>
        <v xml:space="preserve"> junho</v>
      </c>
      <c r="L19" s="1">
        <f t="shared" si="1"/>
        <v>45460</v>
      </c>
    </row>
    <row r="20" spans="1:12" ht="135" x14ac:dyDescent="0.25">
      <c r="A20" s="8" t="s">
        <v>28</v>
      </c>
      <c r="B20" s="1">
        <v>45463</v>
      </c>
      <c r="C20" s="1" t="s">
        <v>187</v>
      </c>
      <c r="D20" s="6" t="str">
        <f t="shared" si="0"/>
        <v>Último dia para envio, ao TSE, dos lotes de RAE corrigidos no banco de erros.
RES. TSE Nº 23.737/ 2024
Dispõe sobre o cronograma operacional do Cadastro Eleitoral para as Eleições 2024. 
https://www.tse.jus.br/legislacao/compilada/res/2024/resolucao-no-23-737-de-27-de-fevereiro-de-2024</v>
      </c>
      <c r="E20" s="1" t="s">
        <v>188</v>
      </c>
      <c r="F20" s="2" t="s">
        <v>27</v>
      </c>
      <c r="G20">
        <f t="shared" si="2"/>
        <v>3</v>
      </c>
      <c r="H20">
        <f t="shared" si="7"/>
        <v>6</v>
      </c>
      <c r="I20">
        <f t="shared" si="8"/>
        <v>12</v>
      </c>
      <c r="J20" t="str">
        <f t="shared" si="9"/>
        <v xml:space="preserve">20 </v>
      </c>
      <c r="K20" t="str">
        <f t="shared" si="10"/>
        <v xml:space="preserve"> junho</v>
      </c>
      <c r="L20" s="1">
        <f t="shared" si="1"/>
        <v>45463</v>
      </c>
    </row>
    <row r="21" spans="1:12" ht="135" x14ac:dyDescent="0.25">
      <c r="A21" s="8" t="s">
        <v>30</v>
      </c>
      <c r="B21" s="1">
        <v>45464</v>
      </c>
      <c r="C21" s="1" t="s">
        <v>187</v>
      </c>
      <c r="D21" s="6" t="str">
        <f t="shared" si="0"/>
        <v>Último dia para o TSE atualizar o cadastro com as correções de banco de erros.
RES. TSE Nº 23.737/ 2024
Dispõe sobre o cronograma operacional do Cadastro Eleitoral para as Eleições 2024. 
https://www.tse.jus.br/legislacao/compilada/res/2024/resolucao-no-23-737-de-27-de-fevereiro-de-2024</v>
      </c>
      <c r="E21" s="1" t="s">
        <v>188</v>
      </c>
      <c r="F21" s="2" t="s">
        <v>29</v>
      </c>
      <c r="G21">
        <f t="shared" si="2"/>
        <v>3</v>
      </c>
      <c r="H21">
        <f t="shared" si="7"/>
        <v>6</v>
      </c>
      <c r="I21">
        <f t="shared" si="8"/>
        <v>12</v>
      </c>
      <c r="J21" t="str">
        <f t="shared" si="9"/>
        <v xml:space="preserve">21 </v>
      </c>
      <c r="K21" t="str">
        <f t="shared" si="10"/>
        <v xml:space="preserve"> junho</v>
      </c>
      <c r="L21" s="1">
        <f t="shared" si="1"/>
        <v>45464</v>
      </c>
    </row>
    <row r="22" spans="1:12" ht="135" x14ac:dyDescent="0.25">
      <c r="A22" s="8" t="s">
        <v>32</v>
      </c>
      <c r="B22" s="1">
        <v>45467</v>
      </c>
      <c r="C22" s="1" t="s">
        <v>187</v>
      </c>
      <c r="D22" s="6" t="str">
        <f t="shared" si="0"/>
        <v>Último dia para cadastramento de situações de DE-PARA dos tipos 1 a 5 pela zona eleitoral.
RES. TSE Nº 23.737/ 2024
Dispõe sobre o cronograma operacional do Cadastro Eleitoral para as Eleições 2024. 
https://www.tse.jus.br/legislacao/compilada/res/2024/resolucao-no-23-737-de-27-de-fevereiro-de-2024</v>
      </c>
      <c r="E22" s="1" t="s">
        <v>188</v>
      </c>
      <c r="F22" s="2" t="s">
        <v>31</v>
      </c>
      <c r="G22">
        <f t="shared" si="2"/>
        <v>3</v>
      </c>
      <c r="H22">
        <f t="shared" si="7"/>
        <v>6</v>
      </c>
      <c r="I22">
        <f t="shared" si="8"/>
        <v>12</v>
      </c>
      <c r="J22" t="str">
        <f t="shared" si="9"/>
        <v xml:space="preserve">24 </v>
      </c>
      <c r="K22" t="str">
        <f t="shared" si="10"/>
        <v xml:space="preserve"> junho</v>
      </c>
      <c r="L22" s="1">
        <f t="shared" si="1"/>
        <v>45467</v>
      </c>
    </row>
    <row r="23" spans="1:12" ht="135" x14ac:dyDescent="0.25">
      <c r="A23" s="8" t="s">
        <v>34</v>
      </c>
      <c r="B23" s="1">
        <v>45468</v>
      </c>
      <c r="C23" s="1" t="s">
        <v>187</v>
      </c>
      <c r="D23" s="6" t="str">
        <f t="shared" si="0"/>
        <v>Último dia para cadastramento e autorização de situação de DE-PARA dos tipos 1 a 5 pelo TRE.
RES. TSE Nº 23.737/ 2024
Dispõe sobre o cronograma operacional do Cadastro Eleitoral para as Eleições 2024. 
https://www.tse.jus.br/legislacao/compilada/res/2024/resolucao-no-23-737-de-27-de-fevereiro-de-2024</v>
      </c>
      <c r="E23" s="1" t="s">
        <v>188</v>
      </c>
      <c r="F23" s="2" t="s">
        <v>33</v>
      </c>
      <c r="G23">
        <f t="shared" si="2"/>
        <v>3</v>
      </c>
      <c r="H23">
        <f t="shared" si="7"/>
        <v>6</v>
      </c>
      <c r="I23">
        <f t="shared" si="8"/>
        <v>12</v>
      </c>
      <c r="J23" t="str">
        <f t="shared" si="9"/>
        <v xml:space="preserve">25 </v>
      </c>
      <c r="K23" t="str">
        <f t="shared" si="10"/>
        <v xml:space="preserve"> junho</v>
      </c>
      <c r="L23" s="1">
        <f t="shared" si="1"/>
        <v>45468</v>
      </c>
    </row>
    <row r="24" spans="1:12" ht="135" x14ac:dyDescent="0.25">
      <c r="A24" s="8" t="s">
        <v>36</v>
      </c>
      <c r="B24" s="1">
        <v>45469</v>
      </c>
      <c r="C24" s="1" t="s">
        <v>187</v>
      </c>
      <c r="D24" s="6" t="str">
        <f t="shared" si="0"/>
        <v>Último dia para o TSE processar as situações de DE-PARA dos tipos 1 a 5.
RES. TSE Nº 23.737/ 2024
Dispõe sobre o cronograma operacional do Cadastro Eleitoral para as Eleições 2024. 
https://www.tse.jus.br/legislacao/compilada/res/2024/resolucao-no-23-737-de-27-de-fevereiro-de-2024</v>
      </c>
      <c r="E24" s="1" t="s">
        <v>188</v>
      </c>
      <c r="F24" s="2" t="s">
        <v>35</v>
      </c>
      <c r="G24">
        <f t="shared" si="2"/>
        <v>3</v>
      </c>
      <c r="H24">
        <f t="shared" si="7"/>
        <v>6</v>
      </c>
      <c r="I24">
        <f t="shared" si="8"/>
        <v>12</v>
      </c>
      <c r="J24" t="str">
        <f t="shared" si="9"/>
        <v xml:space="preserve">26 </v>
      </c>
      <c r="K24" t="str">
        <f t="shared" si="10"/>
        <v xml:space="preserve"> junho</v>
      </c>
      <c r="L24" s="1">
        <f t="shared" si="1"/>
        <v>45469</v>
      </c>
    </row>
    <row r="25" spans="1:12" ht="150" x14ac:dyDescent="0.25">
      <c r="A25" s="8" t="s">
        <v>38</v>
      </c>
      <c r="B25" s="1">
        <v>45470</v>
      </c>
      <c r="C25" s="1" t="s">
        <v>187</v>
      </c>
      <c r="D25" s="6" t="str">
        <f t="shared" si="0"/>
        <v>Último dia para as corregedorias e zonas eleitorais digitarem as decisões de coincidências.
RES. TSE Nº 23.737/ 2024
Dispõe sobre o cronograma operacional do Cadastro Eleitoral para as Eleições 2024. 
https://www.tse.jus.br/legislacao/compilada/res/2024/resolucao-no-23-737-de-27-de-fevereiro-de-2024</v>
      </c>
      <c r="E25" s="1" t="s">
        <v>188</v>
      </c>
      <c r="F25" s="2" t="s">
        <v>37</v>
      </c>
      <c r="G25">
        <f t="shared" si="2"/>
        <v>3</v>
      </c>
      <c r="H25">
        <f t="shared" si="7"/>
        <v>6</v>
      </c>
      <c r="I25">
        <f t="shared" si="8"/>
        <v>12</v>
      </c>
      <c r="J25" t="str">
        <f t="shared" si="9"/>
        <v xml:space="preserve">27 </v>
      </c>
      <c r="K25" t="str">
        <f t="shared" si="10"/>
        <v xml:space="preserve"> junho</v>
      </c>
      <c r="L25" s="1">
        <f t="shared" si="1"/>
        <v>45470</v>
      </c>
    </row>
    <row r="26" spans="1:12" ht="135" x14ac:dyDescent="0.25">
      <c r="A26" s="8" t="s">
        <v>39</v>
      </c>
      <c r="B26" s="1">
        <v>45470</v>
      </c>
      <c r="C26" s="1" t="s">
        <v>187</v>
      </c>
      <c r="D26" s="6" t="str">
        <f t="shared" si="0"/>
        <v>Último dia para cadastramento de solicitações DE-PARA do tipo 6 pela zona eleitoral.
RES. TSE Nº 23.737/ 2024
Dispõe sobre o cronograma operacional do Cadastro Eleitoral para as Eleições 2024. 
https://www.tse.jus.br/legislacao/compilada/res/2024/resolucao-no-23-737-de-27-de-fevereiro-de-2024</v>
      </c>
      <c r="E26" s="1" t="s">
        <v>188</v>
      </c>
      <c r="F26" s="2" t="s">
        <v>37</v>
      </c>
      <c r="G26">
        <f t="shared" si="2"/>
        <v>3</v>
      </c>
      <c r="H26">
        <f t="shared" si="7"/>
        <v>6</v>
      </c>
      <c r="I26">
        <f t="shared" si="8"/>
        <v>12</v>
      </c>
      <c r="J26" t="str">
        <f t="shared" si="9"/>
        <v xml:space="preserve">27 </v>
      </c>
      <c r="K26" t="str">
        <f t="shared" si="10"/>
        <v xml:space="preserve"> junho</v>
      </c>
      <c r="L26" s="1">
        <f t="shared" si="1"/>
        <v>45470</v>
      </c>
    </row>
    <row r="27" spans="1:12" ht="135" x14ac:dyDescent="0.25">
      <c r="A27" s="8" t="s">
        <v>41</v>
      </c>
      <c r="B27" s="1">
        <v>45471</v>
      </c>
      <c r="C27" s="1" t="s">
        <v>187</v>
      </c>
      <c r="D27" s="6" t="str">
        <f t="shared" si="0"/>
        <v>Último dia para o TSE atualizar o cadastro com as decisões de coincidências.
RES. TSE Nº 23.737/ 2024
Dispõe sobre o cronograma operacional do Cadastro Eleitoral para as Eleições 2024. 
https://www.tse.jus.br/legislacao/compilada/res/2024/resolucao-no-23-737-de-27-de-fevereiro-de-2024</v>
      </c>
      <c r="E27" s="1" t="s">
        <v>188</v>
      </c>
      <c r="F27" s="2" t="s">
        <v>40</v>
      </c>
      <c r="G27">
        <f t="shared" si="2"/>
        <v>3</v>
      </c>
      <c r="H27">
        <f t="shared" si="7"/>
        <v>6</v>
      </c>
      <c r="I27">
        <f t="shared" si="8"/>
        <v>12</v>
      </c>
      <c r="J27" t="str">
        <f t="shared" si="9"/>
        <v xml:space="preserve">28 </v>
      </c>
      <c r="K27" t="str">
        <f t="shared" si="10"/>
        <v xml:space="preserve"> junho</v>
      </c>
      <c r="L27" s="1">
        <f t="shared" si="1"/>
        <v>45471</v>
      </c>
    </row>
    <row r="28" spans="1:12" ht="135" x14ac:dyDescent="0.25">
      <c r="A28" s="8" t="s">
        <v>42</v>
      </c>
      <c r="B28" s="1">
        <v>45471</v>
      </c>
      <c r="C28" s="1" t="s">
        <v>187</v>
      </c>
      <c r="D28" s="6" t="str">
        <f t="shared" si="0"/>
        <v>Último dia para cadastramento e autorização de solicitações DE-PARA do tipo 6 pelo TRE.
RES. TSE Nº 23.737/ 2024
Dispõe sobre o cronograma operacional do Cadastro Eleitoral para as Eleições 2024. 
https://www.tse.jus.br/legislacao/compilada/res/2024/resolucao-no-23-737-de-27-de-fevereiro-de-2024</v>
      </c>
      <c r="E28" s="1" t="s">
        <v>188</v>
      </c>
      <c r="F28" s="2" t="s">
        <v>40</v>
      </c>
      <c r="G28">
        <f t="shared" si="2"/>
        <v>3</v>
      </c>
      <c r="H28">
        <f t="shared" si="7"/>
        <v>6</v>
      </c>
      <c r="I28">
        <f t="shared" si="8"/>
        <v>12</v>
      </c>
      <c r="J28" t="str">
        <f t="shared" si="9"/>
        <v xml:space="preserve">28 </v>
      </c>
      <c r="K28" t="str">
        <f t="shared" si="10"/>
        <v xml:space="preserve"> junho</v>
      </c>
      <c r="L28" s="1">
        <f t="shared" si="1"/>
        <v>45471</v>
      </c>
    </row>
    <row r="29" spans="1:12" ht="135" x14ac:dyDescent="0.25">
      <c r="A29" s="8" t="s">
        <v>44</v>
      </c>
      <c r="B29" s="1">
        <v>45474</v>
      </c>
      <c r="C29" s="1" t="s">
        <v>187</v>
      </c>
      <c r="D29" s="6" t="str">
        <f t="shared" si="0"/>
        <v>Último dia para o TSE processar as solicitações de DE-PARA do tipo 6.
RES. TSE Nº 23.737/ 2024
Dispõe sobre o cronograma operacional do Cadastro Eleitoral para as Eleições 2024. 
https://www.tse.jus.br/legislacao/compilada/res/2024/resolucao-no-23-737-de-27-de-fevereiro-de-2024</v>
      </c>
      <c r="E29" s="1" t="s">
        <v>188</v>
      </c>
      <c r="F29" s="2" t="s">
        <v>43</v>
      </c>
      <c r="G29">
        <f t="shared" si="2"/>
        <v>3</v>
      </c>
      <c r="H29">
        <f t="shared" si="7"/>
        <v>6</v>
      </c>
      <c r="I29">
        <f t="shared" si="8"/>
        <v>12</v>
      </c>
      <c r="J29">
        <v>1</v>
      </c>
      <c r="K29" t="str">
        <f t="shared" si="10"/>
        <v xml:space="preserve"> julho</v>
      </c>
      <c r="L29" s="1">
        <f t="shared" si="1"/>
        <v>45474</v>
      </c>
    </row>
    <row r="30" spans="1:12" ht="165" x14ac:dyDescent="0.25">
      <c r="A30" s="8" t="s">
        <v>46</v>
      </c>
      <c r="B30" s="1">
        <v>45475</v>
      </c>
      <c r="C30" s="1" t="s">
        <v>187</v>
      </c>
      <c r="D30" s="6" t="str">
        <f t="shared" si="0"/>
        <v>Último dia para as corregedorias promoverem alterações diretamente no histórico das inscrições e para a Corregedoria-Geral Eleitoral realizar alterações no cadastro.
RES. TSE Nº 23.737/ 2024
Dispõe sobre o cronograma operacional do Cadastro Eleitoral para as Eleições 2024. 
https://www.tse.jus.br/legislacao/compilada/res/2024/resolucao-no-23-737-de-27-de-fevereiro-de-2024</v>
      </c>
      <c r="E30" s="1" t="s">
        <v>188</v>
      </c>
      <c r="F30" s="2" t="s">
        <v>45</v>
      </c>
      <c r="G30">
        <f t="shared" si="2"/>
        <v>2</v>
      </c>
      <c r="H30">
        <f t="shared" si="7"/>
        <v>5</v>
      </c>
      <c r="I30">
        <f t="shared" si="8"/>
        <v>11</v>
      </c>
      <c r="J30" t="str">
        <f t="shared" si="9"/>
        <v xml:space="preserve">2 </v>
      </c>
      <c r="K30" t="str">
        <f t="shared" si="10"/>
        <v xml:space="preserve"> julho</v>
      </c>
      <c r="L30" s="1">
        <f t="shared" si="1"/>
        <v>45475</v>
      </c>
    </row>
    <row r="31" spans="1:12" ht="165" x14ac:dyDescent="0.25">
      <c r="A31" s="8" t="s">
        <v>47</v>
      </c>
      <c r="B31" s="1">
        <v>45475</v>
      </c>
      <c r="C31" s="1" t="s">
        <v>187</v>
      </c>
      <c r="D31" s="6" t="str">
        <f t="shared" si="0"/>
        <v>Data a partir da qual os códigos de ASE 019, 043, 337, 361, 370, 450 e 469 digitados pelas zonas eleitorais não alterarão de imediato a situação da inscrição.
RES. TSE Nº 23.737/ 2024
Dispõe sobre o cronograma operacional do Cadastro Eleitoral para as Eleições 2024. 
https://www.tse.jus.br/legislacao/compilada/res/2024/resolucao-no-23-737-de-27-de-fevereiro-de-2024</v>
      </c>
      <c r="E31" s="1" t="s">
        <v>188</v>
      </c>
      <c r="F31" s="2" t="s">
        <v>45</v>
      </c>
      <c r="G31">
        <f t="shared" si="2"/>
        <v>2</v>
      </c>
      <c r="H31">
        <f t="shared" si="7"/>
        <v>5</v>
      </c>
      <c r="I31">
        <f t="shared" si="8"/>
        <v>11</v>
      </c>
      <c r="J31" t="str">
        <f t="shared" si="9"/>
        <v xml:space="preserve">2 </v>
      </c>
      <c r="K31" t="str">
        <f t="shared" si="10"/>
        <v xml:space="preserve"> julho</v>
      </c>
      <c r="L31" s="1">
        <f t="shared" si="1"/>
        <v>45475</v>
      </c>
    </row>
    <row r="32" spans="1:12" ht="135" x14ac:dyDescent="0.25">
      <c r="A32" s="8" t="s">
        <v>48</v>
      </c>
      <c r="B32" s="1">
        <v>45475</v>
      </c>
      <c r="C32" s="1" t="s">
        <v>187</v>
      </c>
      <c r="D32" s="6" t="str">
        <f t="shared" si="0"/>
        <v>Último dia para cadastramento de solicitações DE-PARA do tipo 7.
RES. TSE Nº 23.737/ 2024
Dispõe sobre o cronograma operacional do Cadastro Eleitoral para as Eleições 2024. 
https://www.tse.jus.br/legislacao/compilada/res/2024/resolucao-no-23-737-de-27-de-fevereiro-de-2024</v>
      </c>
      <c r="E32" s="1" t="s">
        <v>188</v>
      </c>
      <c r="F32" s="2" t="s">
        <v>45</v>
      </c>
      <c r="G32">
        <f t="shared" si="2"/>
        <v>2</v>
      </c>
      <c r="H32">
        <f t="shared" si="7"/>
        <v>5</v>
      </c>
      <c r="I32">
        <f t="shared" si="8"/>
        <v>11</v>
      </c>
      <c r="J32" t="str">
        <f t="shared" si="9"/>
        <v xml:space="preserve">2 </v>
      </c>
      <c r="K32" t="str">
        <f t="shared" si="10"/>
        <v xml:space="preserve"> julho</v>
      </c>
      <c r="L32" s="1">
        <f t="shared" si="1"/>
        <v>45475</v>
      </c>
    </row>
    <row r="33" spans="1:12" ht="135" x14ac:dyDescent="0.25">
      <c r="A33" s="8" t="s">
        <v>50</v>
      </c>
      <c r="B33" s="1">
        <v>45477</v>
      </c>
      <c r="C33" s="1" t="s">
        <v>187</v>
      </c>
      <c r="D33" s="6" t="str">
        <f t="shared" si="0"/>
        <v>Último dia para autorização de solicitações de DE-PARA do tipo 7 pela CGE.
RES. TSE Nº 23.737/ 2024
Dispõe sobre o cronograma operacional do Cadastro Eleitoral para as Eleições 2024. 
https://www.tse.jus.br/legislacao/compilada/res/2024/resolucao-no-23-737-de-27-de-fevereiro-de-2024</v>
      </c>
      <c r="E33" s="1" t="s">
        <v>188</v>
      </c>
      <c r="F33" s="2" t="s">
        <v>49</v>
      </c>
      <c r="G33">
        <f t="shared" si="2"/>
        <v>2</v>
      </c>
      <c r="H33">
        <f t="shared" si="7"/>
        <v>5</v>
      </c>
      <c r="I33">
        <f t="shared" si="8"/>
        <v>11</v>
      </c>
      <c r="J33" t="str">
        <f t="shared" si="9"/>
        <v xml:space="preserve">4 </v>
      </c>
      <c r="K33" t="str">
        <f t="shared" si="10"/>
        <v xml:space="preserve"> julho</v>
      </c>
      <c r="L33" s="1">
        <f t="shared" si="1"/>
        <v>45477</v>
      </c>
    </row>
    <row r="34" spans="1:12" ht="135" x14ac:dyDescent="0.25">
      <c r="A34" s="8" t="s">
        <v>52</v>
      </c>
      <c r="B34" s="1">
        <v>45478</v>
      </c>
      <c r="C34" s="1" t="s">
        <v>187</v>
      </c>
      <c r="D34" s="6" t="str">
        <f t="shared" ref="D34:D65" si="11">CONCATENATE(A34,"
RES. TSE Nº 23.737/ 2024
Dispõe sobre o cronograma operacional do Cadastro Eleitoral para as Eleições 2024. 
https://www.tse.jus.br/legislacao/compilada/res/2024/resolucao-no-23-737-de-27-de-fevereiro-de-2024")</f>
        <v>Último dia para o TSE processar as solicitações de DE-PARA do tipo 7.
RES. TSE Nº 23.737/ 2024
Dispõe sobre o cronograma operacional do Cadastro Eleitoral para as Eleições 2024. 
https://www.tse.jus.br/legislacao/compilada/res/2024/resolucao-no-23-737-de-27-de-fevereiro-de-2024</v>
      </c>
      <c r="E34" s="1" t="s">
        <v>188</v>
      </c>
      <c r="F34" s="2" t="s">
        <v>51</v>
      </c>
      <c r="G34">
        <f t="shared" si="2"/>
        <v>2</v>
      </c>
      <c r="H34">
        <f t="shared" si="7"/>
        <v>5</v>
      </c>
      <c r="I34">
        <f t="shared" si="8"/>
        <v>11</v>
      </c>
      <c r="J34" t="str">
        <f t="shared" si="9"/>
        <v xml:space="preserve">5 </v>
      </c>
      <c r="K34" t="str">
        <f t="shared" si="10"/>
        <v xml:space="preserve"> julho</v>
      </c>
      <c r="L34" s="1">
        <f t="shared" si="1"/>
        <v>45478</v>
      </c>
    </row>
    <row r="35" spans="1:12" ht="135" x14ac:dyDescent="0.25">
      <c r="A35" s="8" t="s">
        <v>54</v>
      </c>
      <c r="B35" s="1">
        <v>45481</v>
      </c>
      <c r="C35" s="1" t="s">
        <v>187</v>
      </c>
      <c r="D35" s="6" t="str">
        <f t="shared" si="11"/>
        <v>Encerramento do processamento do cadastro eleitoral.
RES. TSE Nº 23.737/ 2024
Dispõe sobre o cronograma operacional do Cadastro Eleitoral para as Eleições 2024. 
https://www.tse.jus.br/legislacao/compilada/res/2024/resolucao-no-23-737-de-27-de-fevereiro-de-2024</v>
      </c>
      <c r="E35" s="1" t="s">
        <v>188</v>
      </c>
      <c r="F35" s="2" t="s">
        <v>53</v>
      </c>
      <c r="G35">
        <f t="shared" si="2"/>
        <v>2</v>
      </c>
      <c r="H35">
        <f t="shared" si="7"/>
        <v>5</v>
      </c>
      <c r="I35">
        <f t="shared" si="8"/>
        <v>11</v>
      </c>
      <c r="J35" t="str">
        <f t="shared" si="9"/>
        <v xml:space="preserve">8 </v>
      </c>
      <c r="K35" t="str">
        <f t="shared" si="10"/>
        <v xml:space="preserve"> julho</v>
      </c>
      <c r="L35" s="1">
        <f t="shared" si="1"/>
        <v>45481</v>
      </c>
    </row>
    <row r="36" spans="1:12" ht="135" x14ac:dyDescent="0.25">
      <c r="A36" s="8" t="s">
        <v>56</v>
      </c>
      <c r="B36" s="1">
        <v>45482</v>
      </c>
      <c r="C36" s="1" t="s">
        <v>187</v>
      </c>
      <c r="D36" s="6" t="str">
        <f t="shared" si="11"/>
        <v>Início da auditoria das bases de dados do cadastro eleitoral.
RES. TSE Nº 23.737/ 2024
Dispõe sobre o cronograma operacional do Cadastro Eleitoral para as Eleições 2024. 
https://www.tse.jus.br/legislacao/compilada/res/2024/resolucao-no-23-737-de-27-de-fevereiro-de-2024</v>
      </c>
      <c r="E36" s="1" t="s">
        <v>188</v>
      </c>
      <c r="F36" s="3" t="s">
        <v>55</v>
      </c>
      <c r="G36">
        <f t="shared" si="2"/>
        <v>2</v>
      </c>
      <c r="H36">
        <f t="shared" si="7"/>
        <v>5</v>
      </c>
      <c r="I36">
        <f t="shared" si="8"/>
        <v>11</v>
      </c>
      <c r="J36" t="str">
        <f t="shared" si="9"/>
        <v xml:space="preserve">9 </v>
      </c>
      <c r="K36" t="str">
        <f t="shared" si="10"/>
        <v xml:space="preserve"> julho</v>
      </c>
      <c r="L36" s="1">
        <f t="shared" si="1"/>
        <v>45482</v>
      </c>
    </row>
    <row r="37" spans="1:12" ht="150" x14ac:dyDescent="0.25">
      <c r="A37" s="8" t="s">
        <v>57</v>
      </c>
      <c r="B37" s="1">
        <v>45482</v>
      </c>
      <c r="C37" s="1" t="s">
        <v>187</v>
      </c>
      <c r="D37" s="6" t="str">
        <f t="shared" si="11"/>
        <v>Data a partir da qual será possível emitir o edital de nomeação das mesas receptoras e do apoio logístico.
RES. TSE Nº 23.737/ 2024
Dispõe sobre o cronograma operacional do Cadastro Eleitoral para as Eleições 2024. 
https://www.tse.jus.br/legislacao/compilada/res/2024/resolucao-no-23-737-de-27-de-fevereiro-de-2024</v>
      </c>
      <c r="E37" s="1" t="s">
        <v>188</v>
      </c>
      <c r="F37" s="3" t="s">
        <v>55</v>
      </c>
      <c r="G37">
        <f t="shared" si="2"/>
        <v>2</v>
      </c>
      <c r="H37">
        <f t="shared" si="7"/>
        <v>5</v>
      </c>
      <c r="I37">
        <f t="shared" si="8"/>
        <v>11</v>
      </c>
      <c r="J37" t="str">
        <f t="shared" si="9"/>
        <v xml:space="preserve">9 </v>
      </c>
      <c r="K37" t="str">
        <f t="shared" si="10"/>
        <v xml:space="preserve"> julho</v>
      </c>
      <c r="L37" s="1">
        <f t="shared" si="1"/>
        <v>45482</v>
      </c>
    </row>
    <row r="38" spans="1:12" ht="180" x14ac:dyDescent="0.25">
      <c r="A38" s="8" t="s">
        <v>59</v>
      </c>
      <c r="B38" s="1">
        <v>45484</v>
      </c>
      <c r="C38" s="1" t="s">
        <v>187</v>
      </c>
      <c r="D38" s="6" t="str">
        <f t="shared" si="11"/>
        <v>Último dia para conclusão da auditoria das bases de dados do cadastro eleitoral seguida da carga das seções convencionais para viabilizar habilitação de registro de distribuição e agregação de seção.
RES. TSE Nº 23.737/ 2024
Dispõe sobre o cronograma operacional do Cadastro Eleitoral para as Eleições 2024. 
https://www.tse.jus.br/legislacao/compilada/res/2024/resolucao-no-23-737-de-27-de-fevereiro-de-2024</v>
      </c>
      <c r="E38" s="1" t="s">
        <v>188</v>
      </c>
      <c r="F38" s="2" t="s">
        <v>58</v>
      </c>
      <c r="G38">
        <f t="shared" si="2"/>
        <v>3</v>
      </c>
      <c r="H38">
        <f t="shared" si="7"/>
        <v>6</v>
      </c>
      <c r="I38">
        <f t="shared" si="8"/>
        <v>12</v>
      </c>
      <c r="J38" t="str">
        <f t="shared" si="9"/>
        <v xml:space="preserve">11 </v>
      </c>
      <c r="K38" t="str">
        <f t="shared" si="10"/>
        <v xml:space="preserve"> julho</v>
      </c>
      <c r="L38" s="1">
        <f t="shared" si="1"/>
        <v>45484</v>
      </c>
    </row>
    <row r="39" spans="1:12" ht="135" x14ac:dyDescent="0.25">
      <c r="A39" s="8" t="s">
        <v>61</v>
      </c>
      <c r="B39" s="1">
        <v>45485</v>
      </c>
      <c r="C39" s="1" t="s">
        <v>187</v>
      </c>
      <c r="D39" s="6" t="str">
        <f t="shared" si="11"/>
        <v>Data limite para início da extração dos arquivos com foto para folha de votação.
RES. TSE Nº 23.737/ 2024
Dispõe sobre o cronograma operacional do Cadastro Eleitoral para as Eleições 2024. 
https://www.tse.jus.br/legislacao/compilada/res/2024/resolucao-no-23-737-de-27-de-fevereiro-de-2024</v>
      </c>
      <c r="E39" s="1" t="s">
        <v>188</v>
      </c>
      <c r="F39" s="2" t="s">
        <v>60</v>
      </c>
      <c r="G39">
        <f t="shared" si="2"/>
        <v>3</v>
      </c>
      <c r="H39">
        <f t="shared" si="7"/>
        <v>6</v>
      </c>
      <c r="I39">
        <f t="shared" si="8"/>
        <v>12</v>
      </c>
      <c r="J39" t="str">
        <f t="shared" si="9"/>
        <v xml:space="preserve">12 </v>
      </c>
      <c r="K39" t="str">
        <f t="shared" si="10"/>
        <v xml:space="preserve"> julho</v>
      </c>
      <c r="L39" s="1">
        <f t="shared" si="1"/>
        <v>45485</v>
      </c>
    </row>
    <row r="40" spans="1:12" ht="135" x14ac:dyDescent="0.25">
      <c r="A40" s="8" t="s">
        <v>62</v>
      </c>
      <c r="B40" s="1">
        <v>45485</v>
      </c>
      <c r="C40" s="1" t="s">
        <v>187</v>
      </c>
      <c r="D40" s="6" t="str">
        <f t="shared" si="11"/>
        <v>Início do prazo para cadastramento de agregação de seções.
RES. TSE Nº 23.737/ 2024
Dispõe sobre o cronograma operacional do Cadastro Eleitoral para as Eleições 2024. 
https://www.tse.jus.br/legislacao/compilada/res/2024/resolucao-no-23-737-de-27-de-fevereiro-de-2024</v>
      </c>
      <c r="E40" s="1" t="s">
        <v>188</v>
      </c>
      <c r="F40" s="2" t="s">
        <v>60</v>
      </c>
      <c r="G40">
        <f t="shared" si="2"/>
        <v>3</v>
      </c>
      <c r="H40">
        <f t="shared" si="7"/>
        <v>6</v>
      </c>
      <c r="I40">
        <f t="shared" si="8"/>
        <v>12</v>
      </c>
      <c r="J40" t="str">
        <f t="shared" si="9"/>
        <v xml:space="preserve">12 </v>
      </c>
      <c r="K40" t="str">
        <f t="shared" si="10"/>
        <v xml:space="preserve"> julho</v>
      </c>
      <c r="L40" s="1">
        <f t="shared" si="1"/>
        <v>45485</v>
      </c>
    </row>
    <row r="41" spans="1:12" ht="165" x14ac:dyDescent="0.25">
      <c r="A41" s="8" t="s">
        <v>64</v>
      </c>
      <c r="B41" s="1">
        <v>45492</v>
      </c>
      <c r="C41" s="1" t="s">
        <v>187</v>
      </c>
      <c r="D41" s="6" t="str">
        <f t="shared" si="11"/>
        <v>Último dia para criação, no cadastro eleitoral, de locais de votação em estabelecimentos prisionais e unidades de internação de adolescentes.
RES. TSE Nº 23.737/ 2024
Dispõe sobre o cronograma operacional do Cadastro Eleitoral para as Eleições 2024. 
https://www.tse.jus.br/legislacao/compilada/res/2024/resolucao-no-23-737-de-27-de-fevereiro-de-2024</v>
      </c>
      <c r="E41" s="1" t="s">
        <v>188</v>
      </c>
      <c r="F41" s="2" t="s">
        <v>63</v>
      </c>
      <c r="G41">
        <f t="shared" si="2"/>
        <v>3</v>
      </c>
      <c r="H41">
        <f t="shared" si="7"/>
        <v>6</v>
      </c>
      <c r="I41">
        <f t="shared" si="8"/>
        <v>12</v>
      </c>
      <c r="J41" t="str">
        <f t="shared" si="9"/>
        <v xml:space="preserve">19 </v>
      </c>
      <c r="K41" t="str">
        <f t="shared" si="10"/>
        <v xml:space="preserve"> julho</v>
      </c>
      <c r="L41" s="1">
        <f t="shared" si="1"/>
        <v>45492</v>
      </c>
    </row>
    <row r="42" spans="1:12" ht="135" x14ac:dyDescent="0.25">
      <c r="A42" s="8" t="s">
        <v>66</v>
      </c>
      <c r="B42" s="1">
        <v>45493</v>
      </c>
      <c r="C42" s="1" t="s">
        <v>187</v>
      </c>
      <c r="D42" s="6" t="str">
        <f t="shared" si="11"/>
        <v>Início da geração dos arquivos para folha de votação.
RES. TSE Nº 23.737/ 2024
Dispõe sobre o cronograma operacional do Cadastro Eleitoral para as Eleições 2024. 
https://www.tse.jus.br/legislacao/compilada/res/2024/resolucao-no-23-737-de-27-de-fevereiro-de-2024</v>
      </c>
      <c r="E42" s="1" t="s">
        <v>188</v>
      </c>
      <c r="F42" s="2" t="s">
        <v>65</v>
      </c>
      <c r="G42">
        <f t="shared" si="2"/>
        <v>3</v>
      </c>
      <c r="H42">
        <f t="shared" si="7"/>
        <v>6</v>
      </c>
      <c r="I42">
        <f t="shared" si="8"/>
        <v>12</v>
      </c>
      <c r="J42" t="str">
        <f t="shared" si="9"/>
        <v xml:space="preserve">20 </v>
      </c>
      <c r="K42" t="str">
        <f t="shared" si="10"/>
        <v xml:space="preserve"> julho</v>
      </c>
      <c r="L42" s="1">
        <f t="shared" si="1"/>
        <v>45493</v>
      </c>
    </row>
    <row r="43" spans="1:12" ht="240" x14ac:dyDescent="0.25">
      <c r="A43" s="8" t="s">
        <v>68</v>
      </c>
      <c r="B43" s="1">
        <v>45494</v>
      </c>
      <c r="C43" s="1" t="s">
        <v>187</v>
      </c>
      <c r="D43" s="6" t="str">
        <f t="shared" si="11"/>
        <v>Data a partir da qual será disponibilizada relação, com atualização diária, de locais de votação com vagas para transferência temporária de militares, agentes de segurança pública e guardas municipais, servidoras e servidores da Justiça Eleitoral, juízas e juízes eleitorais, juízas e juízes auxiliares e promotoras e promotores eleitorais em serviço no dia da eleição.
RES. TSE Nº 23.737/ 2024
Dispõe sobre o cronograma operacional do Cadastro Eleitoral para as Eleições 2024. 
https://www.tse.jus.br/legislacao/compilada/res/2024/resolucao-no-23-737-de-27-de-fevereiro-de-2024</v>
      </c>
      <c r="E43" s="1" t="s">
        <v>188</v>
      </c>
      <c r="F43" s="2" t="s">
        <v>67</v>
      </c>
      <c r="G43">
        <f t="shared" si="2"/>
        <v>3</v>
      </c>
      <c r="H43">
        <f t="shared" si="7"/>
        <v>6</v>
      </c>
      <c r="I43">
        <f t="shared" si="8"/>
        <v>12</v>
      </c>
      <c r="J43" t="str">
        <f t="shared" si="9"/>
        <v xml:space="preserve">21 </v>
      </c>
      <c r="K43" t="str">
        <f t="shared" si="10"/>
        <v xml:space="preserve"> julho</v>
      </c>
      <c r="L43" s="1">
        <f t="shared" si="1"/>
        <v>45494</v>
      </c>
    </row>
    <row r="44" spans="1:12" ht="315" x14ac:dyDescent="0.25">
      <c r="A44" s="11" t="s">
        <v>186</v>
      </c>
      <c r="B44" s="1">
        <v>45495</v>
      </c>
      <c r="C44" s="1" t="s">
        <v>187</v>
      </c>
      <c r="D44" s="6" t="str">
        <f t="shared" si="11"/>
        <v>Início do prazo para transferência temporária de militares, agentes de segurança pública, guardas municipais, agentes penitenciárias(os), servidoras e servidores da Justiça Eleitoral, juízas e juízes eleitorais, juízas e juízes auxiliares e promotoras e promotores eleitorais em serviço no dia eleição;pessoas com deficiência ou mobilidade reduzida; mesárias e mesários convocadas(os) para apoio logístico; indígenas, quilombolas e pessoas de comunidades tradicionais e de assentamentos rurais; e para habilitação para voto em estabelecimentos prisionais e unidades de internação de adolescentes.
RES. TSE Nº 23.737/ 2024
Dispõe sobre o cronograma operacional do Cadastro Eleitoral para as Eleições 2024. 
https://www.tse.jus.br/legislacao/compilada/res/2024/resolucao-no-23-737-de-27-de-fevereiro-de-2024</v>
      </c>
      <c r="E44" s="1" t="s">
        <v>188</v>
      </c>
      <c r="F44" s="2" t="s">
        <v>69</v>
      </c>
      <c r="G44">
        <f t="shared" si="2"/>
        <v>3</v>
      </c>
      <c r="H44">
        <f t="shared" si="7"/>
        <v>6</v>
      </c>
      <c r="I44">
        <f t="shared" si="8"/>
        <v>12</v>
      </c>
      <c r="J44" t="str">
        <f t="shared" si="9"/>
        <v xml:space="preserve">22 </v>
      </c>
      <c r="K44" t="str">
        <f t="shared" si="10"/>
        <v xml:space="preserve"> julho</v>
      </c>
      <c r="L44" s="1">
        <f t="shared" si="1"/>
        <v>45495</v>
      </c>
    </row>
    <row r="45" spans="1:12" ht="180" x14ac:dyDescent="0.25">
      <c r="A45" s="8" t="s">
        <v>71</v>
      </c>
      <c r="B45" s="1">
        <v>45497</v>
      </c>
      <c r="C45" s="1" t="s">
        <v>187</v>
      </c>
      <c r="D45" s="6" t="str">
        <f t="shared" si="11"/>
        <v>Último dia para disponibilização dos arquivos de eleitoras e eleitores (exceto os relativos a transferência temporária) para folha de votação e para urna eletrônica, inclusive do arquivo de zonas e Municípios.
RES. TSE Nº 23.737/ 2024
Dispõe sobre o cronograma operacional do Cadastro Eleitoral para as Eleições 2024. 
https://www.tse.jus.br/legislacao/compilada/res/2024/resolucao-no-23-737-de-27-de-fevereiro-de-2024</v>
      </c>
      <c r="E45" s="1" t="s">
        <v>188</v>
      </c>
      <c r="F45" s="2" t="s">
        <v>70</v>
      </c>
      <c r="G45">
        <f t="shared" si="2"/>
        <v>3</v>
      </c>
      <c r="H45">
        <f t="shared" si="7"/>
        <v>6</v>
      </c>
      <c r="I45">
        <f t="shared" si="8"/>
        <v>12</v>
      </c>
      <c r="J45" t="str">
        <f t="shared" si="9"/>
        <v xml:space="preserve">24 </v>
      </c>
      <c r="K45" t="str">
        <f t="shared" si="10"/>
        <v xml:space="preserve"> julho</v>
      </c>
      <c r="L45" s="1">
        <f t="shared" si="1"/>
        <v>45497</v>
      </c>
    </row>
    <row r="46" spans="1:12" ht="135" x14ac:dyDescent="0.25">
      <c r="A46" s="8" t="s">
        <v>73</v>
      </c>
      <c r="B46" s="1">
        <v>45498</v>
      </c>
      <c r="C46" s="1" t="s">
        <v>187</v>
      </c>
      <c r="D46" s="6" t="str">
        <f t="shared" si="11"/>
        <v>Início do prazo para zonas eleitorais e TREs cadastrarem alocação temporária de seções.
RES. TSE Nº 23.737/ 2024
Dispõe sobre o cronograma operacional do Cadastro Eleitoral para as Eleições 2024. 
https://www.tse.jus.br/legislacao/compilada/res/2024/resolucao-no-23-737-de-27-de-fevereiro-de-2024</v>
      </c>
      <c r="E46" s="1" t="s">
        <v>188</v>
      </c>
      <c r="F46" s="2" t="s">
        <v>72</v>
      </c>
      <c r="G46">
        <f t="shared" si="2"/>
        <v>3</v>
      </c>
      <c r="H46">
        <f t="shared" si="7"/>
        <v>6</v>
      </c>
      <c r="I46">
        <f t="shared" si="8"/>
        <v>12</v>
      </c>
      <c r="J46" t="str">
        <f t="shared" si="9"/>
        <v xml:space="preserve">25 </v>
      </c>
      <c r="K46" t="str">
        <f t="shared" si="10"/>
        <v xml:space="preserve"> julho</v>
      </c>
      <c r="L46" s="1">
        <f t="shared" si="1"/>
        <v>45498</v>
      </c>
    </row>
    <row r="47" spans="1:12" ht="135" x14ac:dyDescent="0.25">
      <c r="A47" s="8" t="s">
        <v>74</v>
      </c>
      <c r="B47" s="1">
        <v>45498</v>
      </c>
      <c r="C47" s="1" t="s">
        <v>187</v>
      </c>
      <c r="D47" s="6" t="str">
        <f t="shared" si="11"/>
        <v>Início da produção dos cadernos de folhas de votação.
RES. TSE Nº 23.737/ 2024
Dispõe sobre o cronograma operacional do Cadastro Eleitoral para as Eleições 2024. 
https://www.tse.jus.br/legislacao/compilada/res/2024/resolucao-no-23-737-de-27-de-fevereiro-de-2024</v>
      </c>
      <c r="E47" s="1" t="s">
        <v>188</v>
      </c>
      <c r="F47" s="2" t="s">
        <v>72</v>
      </c>
      <c r="G47">
        <f t="shared" si="2"/>
        <v>3</v>
      </c>
      <c r="H47">
        <f t="shared" si="7"/>
        <v>6</v>
      </c>
      <c r="I47">
        <f t="shared" si="8"/>
        <v>12</v>
      </c>
      <c r="J47" t="str">
        <f t="shared" si="9"/>
        <v xml:space="preserve">25 </v>
      </c>
      <c r="K47" t="str">
        <f t="shared" si="10"/>
        <v xml:space="preserve"> julho</v>
      </c>
      <c r="L47" s="1">
        <f t="shared" si="1"/>
        <v>45498</v>
      </c>
    </row>
    <row r="48" spans="1:12" ht="195" x14ac:dyDescent="0.25">
      <c r="A48" s="8" t="s">
        <v>76</v>
      </c>
      <c r="B48" s="1">
        <v>45511</v>
      </c>
      <c r="C48" s="1" t="s">
        <v>187</v>
      </c>
      <c r="D48" s="6" t="str">
        <f t="shared" si="11"/>
        <v>Último dia para nomeação de membras e membros das mesas receptoras e do pessoal de apoio logístico para primeiro e eventual segundo turnos e para lançamento dos respectivos códigos de ASE (exceto para estabelecimentos prisionais).
RES. TSE Nº 23.737/ 2024
Dispõe sobre o cronograma operacional do Cadastro Eleitoral para as Eleições 2024. 
https://www.tse.jus.br/legislacao/compilada/res/2024/resolucao-no-23-737-de-27-de-fevereiro-de-2024</v>
      </c>
      <c r="E48" s="1" t="s">
        <v>188</v>
      </c>
      <c r="F48" s="2" t="s">
        <v>75</v>
      </c>
      <c r="G48">
        <f t="shared" si="2"/>
        <v>2</v>
      </c>
      <c r="H48">
        <f t="shared" si="7"/>
        <v>5</v>
      </c>
      <c r="I48">
        <f t="shared" si="8"/>
        <v>12</v>
      </c>
      <c r="J48" t="str">
        <f t="shared" si="9"/>
        <v xml:space="preserve">7 </v>
      </c>
      <c r="K48" t="str">
        <f t="shared" si="10"/>
        <v xml:space="preserve"> agosto</v>
      </c>
      <c r="L48" s="1">
        <f t="shared" si="1"/>
        <v>45511</v>
      </c>
    </row>
    <row r="49" spans="1:12" ht="300" x14ac:dyDescent="0.25">
      <c r="A49" s="8" t="s">
        <v>185</v>
      </c>
      <c r="B49" s="1">
        <v>45526</v>
      </c>
      <c r="C49" s="1" t="s">
        <v>187</v>
      </c>
      <c r="D49" s="6" t="str">
        <f t="shared" si="11"/>
        <v>Último dia para requerimento, alteração ou cancelamento da habilitação para voto em estabelecimentos prisionais e unidades de internação de adolescentes e para transferência temporária de militares, agentes de segurança pública, guardas municipais, servidoras e servidores da Justiça Eleitoral, juízas e juízes eleitorais, juízas e juízes auxiliares e promotoras e promotores eleitorais em serviço no dia eleição; pessoas com deficiência ou mobilidade reduzida; indígenas, quilombolas e pessoas de comunidades tradicionais e de assentamentos rurais.
RES. TSE Nº 23.737/ 2024
Dispõe sobre o cronograma operacional do Cadastro Eleitoral para as Eleições 2024. 
https://www.tse.jus.br/legislacao/compilada/res/2024/resolucao-no-23-737-de-27-de-fevereiro-de-2024</v>
      </c>
      <c r="E49" s="1" t="s">
        <v>188</v>
      </c>
      <c r="F49" s="2" t="s">
        <v>77</v>
      </c>
      <c r="G49">
        <f t="shared" si="2"/>
        <v>3</v>
      </c>
      <c r="H49">
        <f t="shared" si="7"/>
        <v>6</v>
      </c>
      <c r="I49">
        <f t="shared" si="8"/>
        <v>13</v>
      </c>
      <c r="J49" t="str">
        <f t="shared" si="9"/>
        <v xml:space="preserve">22 </v>
      </c>
      <c r="K49" t="str">
        <f t="shared" si="10"/>
        <v xml:space="preserve"> agosto</v>
      </c>
      <c r="L49" s="1">
        <f t="shared" si="1"/>
        <v>45526</v>
      </c>
    </row>
    <row r="50" spans="1:12" ht="195" x14ac:dyDescent="0.25">
      <c r="A50" s="8" t="s">
        <v>79</v>
      </c>
      <c r="B50" s="1">
        <v>45530</v>
      </c>
      <c r="C50" s="1" t="s">
        <v>187</v>
      </c>
      <c r="D50" s="6" t="str">
        <f t="shared" si="11"/>
        <v>Último dia para digitação ou cancelamento dos requerimentos de habilitação para transferência temporária, exceto os formulados por mesárias, mesários, pessoas convocadas para apoio logístico e agentes penitenciárias(os).
RES. TSE Nº 23.737/ 2024
Dispõe sobre o cronograma operacional do Cadastro Eleitoral para as Eleições 2024. 
https://www.tse.jus.br/legislacao/compilada/res/2024/resolucao-no-23-737-de-27-de-fevereiro-de-2024</v>
      </c>
      <c r="E50" s="1" t="s">
        <v>188</v>
      </c>
      <c r="F50" s="2" t="s">
        <v>78</v>
      </c>
      <c r="G50">
        <f t="shared" si="2"/>
        <v>3</v>
      </c>
      <c r="H50">
        <f t="shared" si="7"/>
        <v>6</v>
      </c>
      <c r="I50">
        <f t="shared" si="8"/>
        <v>13</v>
      </c>
      <c r="J50" t="str">
        <f t="shared" si="9"/>
        <v xml:space="preserve">26 </v>
      </c>
      <c r="K50" t="str">
        <f t="shared" si="10"/>
        <v xml:space="preserve"> agosto</v>
      </c>
      <c r="L50" s="1">
        <f t="shared" si="1"/>
        <v>45530</v>
      </c>
    </row>
    <row r="51" spans="1:12" ht="150" x14ac:dyDescent="0.25">
      <c r="A51" s="8" t="s">
        <v>81</v>
      </c>
      <c r="B51" s="1">
        <v>45531</v>
      </c>
      <c r="C51" s="1" t="s">
        <v>187</v>
      </c>
      <c r="D51" s="6" t="str">
        <f t="shared" si="11"/>
        <v>Distribuição das inscrições transferidas temporariamente pelas seções dos locais indicados.
RES. TSE Nº 23.737/ 2024
Dispõe sobre o cronograma operacional do Cadastro Eleitoral para as Eleições 2024. 
https://www.tse.jus.br/legislacao/compilada/res/2024/resolucao-no-23-737-de-27-de-fevereiro-de-2024</v>
      </c>
      <c r="E51" s="1" t="s">
        <v>188</v>
      </c>
      <c r="F51" s="2" t="s">
        <v>80</v>
      </c>
      <c r="G51">
        <f t="shared" si="2"/>
        <v>3</v>
      </c>
      <c r="H51">
        <f t="shared" si="7"/>
        <v>6</v>
      </c>
      <c r="I51">
        <f t="shared" si="8"/>
        <v>13</v>
      </c>
      <c r="J51" t="str">
        <f t="shared" si="9"/>
        <v xml:space="preserve">27 </v>
      </c>
      <c r="K51" t="str">
        <f t="shared" si="10"/>
        <v xml:space="preserve"> agosto</v>
      </c>
      <c r="L51" s="1">
        <f t="shared" si="1"/>
        <v>45531</v>
      </c>
    </row>
    <row r="52" spans="1:12" ht="180" x14ac:dyDescent="0.25">
      <c r="A52" s="8" t="s">
        <v>82</v>
      </c>
      <c r="B52" s="1">
        <v>45531</v>
      </c>
      <c r="C52" s="1" t="s">
        <v>187</v>
      </c>
      <c r="D52" s="6" t="str">
        <f t="shared" si="11"/>
        <v>Comunicação, aos TREs, das seções ordinárias com menos de 50 (cinquenta) eleitoras e eleitores e dos locais com pessoas presas provisoriamente em número inferior a 20 (vinte), contabilizando as transferências temporárias.
RES. TSE Nº 23.737/ 2024
Dispõe sobre o cronograma operacional do Cadastro Eleitoral para as Eleições 2024. 
https://www.tse.jus.br/legislacao/compilada/res/2024/resolucao-no-23-737-de-27-de-fevereiro-de-2024</v>
      </c>
      <c r="E52" s="1" t="s">
        <v>188</v>
      </c>
      <c r="F52" s="2" t="s">
        <v>80</v>
      </c>
      <c r="G52">
        <f t="shared" si="2"/>
        <v>3</v>
      </c>
      <c r="H52">
        <f t="shared" si="7"/>
        <v>6</v>
      </c>
      <c r="I52">
        <f t="shared" si="8"/>
        <v>13</v>
      </c>
      <c r="J52" t="str">
        <f t="shared" si="9"/>
        <v xml:space="preserve">27 </v>
      </c>
      <c r="K52" t="str">
        <f t="shared" si="10"/>
        <v xml:space="preserve"> agosto</v>
      </c>
      <c r="L52" s="1">
        <f t="shared" si="1"/>
        <v>45531</v>
      </c>
    </row>
    <row r="53" spans="1:12" ht="135" x14ac:dyDescent="0.25">
      <c r="A53" s="8" t="s">
        <v>84</v>
      </c>
      <c r="B53" s="1">
        <v>45533</v>
      </c>
      <c r="C53" s="1" t="s">
        <v>187</v>
      </c>
      <c r="D53" s="6" t="str">
        <f t="shared" si="11"/>
        <v>Último dia para que as zonas eleitorais promovam a agregação de seções.
RES. TSE Nº 23.737/ 2024
Dispõe sobre o cronograma operacional do Cadastro Eleitoral para as Eleições 2024. 
https://www.tse.jus.br/legislacao/compilada/res/2024/resolucao-no-23-737-de-27-de-fevereiro-de-2024</v>
      </c>
      <c r="E53" s="1" t="s">
        <v>188</v>
      </c>
      <c r="F53" s="2" t="s">
        <v>83</v>
      </c>
      <c r="G53">
        <f t="shared" si="2"/>
        <v>3</v>
      </c>
      <c r="H53">
        <f t="shared" si="7"/>
        <v>6</v>
      </c>
      <c r="I53">
        <f t="shared" si="8"/>
        <v>13</v>
      </c>
      <c r="J53" t="str">
        <f t="shared" si="9"/>
        <v xml:space="preserve">29 </v>
      </c>
      <c r="K53" t="str">
        <f t="shared" si="10"/>
        <v xml:space="preserve"> agosto</v>
      </c>
      <c r="L53" s="1">
        <f t="shared" si="1"/>
        <v>45533</v>
      </c>
    </row>
    <row r="54" spans="1:12" ht="210" x14ac:dyDescent="0.25">
      <c r="A54" s="8" t="s">
        <v>85</v>
      </c>
      <c r="B54" s="1">
        <v>45533</v>
      </c>
      <c r="C54" s="1" t="s">
        <v>187</v>
      </c>
      <c r="D54" s="6" t="str">
        <f t="shared" si="11"/>
        <v>Último dia para que as zonas eleitorais promovam o cancelamento de seções específicas para pessoas presas provisoriamente e adolescentes em unidades de internação, com o consequente cancelamento das respectivas transferências temporárias.
RES. TSE Nº 23.737/ 2024
Dispõe sobre o cronograma operacional do Cadastro Eleitoral para as Eleições 2024. 
https://www.tse.jus.br/legislacao/compilada/res/2024/resolucao-no-23-737-de-27-de-fevereiro-de-2024</v>
      </c>
      <c r="E54" s="1" t="s">
        <v>188</v>
      </c>
      <c r="F54" s="2" t="s">
        <v>83</v>
      </c>
      <c r="G54">
        <f t="shared" si="2"/>
        <v>3</v>
      </c>
      <c r="H54">
        <f t="shared" si="7"/>
        <v>6</v>
      </c>
      <c r="I54">
        <f t="shared" si="8"/>
        <v>13</v>
      </c>
      <c r="J54" t="str">
        <f t="shared" si="9"/>
        <v xml:space="preserve">29 </v>
      </c>
      <c r="K54" t="str">
        <f t="shared" si="10"/>
        <v xml:space="preserve"> agosto</v>
      </c>
      <c r="L54" s="1">
        <f t="shared" si="1"/>
        <v>45533</v>
      </c>
    </row>
    <row r="55" spans="1:12" ht="165" x14ac:dyDescent="0.25">
      <c r="A55" s="8" t="s">
        <v>87</v>
      </c>
      <c r="B55" s="1">
        <v>45534</v>
      </c>
      <c r="C55" s="1" t="s">
        <v>187</v>
      </c>
      <c r="D55" s="6" t="str">
        <f t="shared" si="11"/>
        <v>Último dia para nomeação de membras e membros das mesas receptoras das seções para pessoas presas provisoriamente e adolescentes em unidades de internação.
RES. TSE Nº 23.737/ 2024
Dispõe sobre o cronograma operacional do Cadastro Eleitoral para as Eleições 2024. 
https://www.tse.jus.br/legislacao/compilada/res/2024/resolucao-no-23-737-de-27-de-fevereiro-de-2024</v>
      </c>
      <c r="E55" s="1" t="s">
        <v>188</v>
      </c>
      <c r="F55" s="2" t="s">
        <v>86</v>
      </c>
      <c r="G55">
        <f t="shared" si="2"/>
        <v>3</v>
      </c>
      <c r="H55">
        <f t="shared" si="7"/>
        <v>6</v>
      </c>
      <c r="I55">
        <f t="shared" si="8"/>
        <v>13</v>
      </c>
      <c r="J55" t="str">
        <f t="shared" si="9"/>
        <v xml:space="preserve">30 </v>
      </c>
      <c r="K55" t="str">
        <f t="shared" si="10"/>
        <v xml:space="preserve"> agosto</v>
      </c>
      <c r="L55" s="1">
        <f t="shared" si="1"/>
        <v>45534</v>
      </c>
    </row>
    <row r="56" spans="1:12" ht="195" x14ac:dyDescent="0.25">
      <c r="A56" s="8" t="s">
        <v>88</v>
      </c>
      <c r="B56" s="1">
        <v>45534</v>
      </c>
      <c r="C56" s="1" t="s">
        <v>187</v>
      </c>
      <c r="D56" s="6" t="str">
        <f t="shared" si="11"/>
        <v>Último dia para requerimento, alteração ou cancelamento (inclusive da respectiva digitação) da habilitação de transferência temporária de agentes penitenciárias(os), mesárias e mesários e pessoas convocadas para apoio logístico.
RES. TSE Nº 23.737/ 2024
Dispõe sobre o cronograma operacional do Cadastro Eleitoral para as Eleições 2024. 
https://www.tse.jus.br/legislacao/compilada/res/2024/resolucao-no-23-737-de-27-de-fevereiro-de-2024</v>
      </c>
      <c r="E56" s="1" t="s">
        <v>188</v>
      </c>
      <c r="F56" s="2" t="s">
        <v>86</v>
      </c>
      <c r="G56">
        <f t="shared" si="2"/>
        <v>3</v>
      </c>
      <c r="H56">
        <f t="shared" si="7"/>
        <v>6</v>
      </c>
      <c r="I56">
        <f t="shared" si="8"/>
        <v>13</v>
      </c>
      <c r="J56" t="str">
        <f t="shared" si="9"/>
        <v xml:space="preserve">30 </v>
      </c>
      <c r="K56" t="str">
        <f t="shared" si="10"/>
        <v xml:space="preserve"> agosto</v>
      </c>
      <c r="L56" s="1">
        <f t="shared" si="1"/>
        <v>45534</v>
      </c>
    </row>
    <row r="57" spans="1:12" ht="165" x14ac:dyDescent="0.25">
      <c r="A57" s="8" t="s">
        <v>90</v>
      </c>
      <c r="B57" s="1">
        <v>45537</v>
      </c>
      <c r="C57" s="1" t="s">
        <v>187</v>
      </c>
      <c r="D57" s="6" t="str">
        <f t="shared" si="11"/>
        <v>Último dia para que os TREs promovam a agregação de seções e o cancelamento de seções específicas para presos provisórios e adolescentes internados.
RES. TSE Nº 23.737/ 2024
Dispõe sobre o cronograma operacional do Cadastro Eleitoral para as Eleições 2024. 
https://www.tse.jus.br/legislacao/compilada/res/2024/resolucao-no-23-737-de-27-de-fevereiro-de-2024</v>
      </c>
      <c r="E57" s="1" t="s">
        <v>188</v>
      </c>
      <c r="F57" s="2" t="s">
        <v>89</v>
      </c>
      <c r="G57">
        <f t="shared" si="2"/>
        <v>2</v>
      </c>
      <c r="H57">
        <f t="shared" si="7"/>
        <v>5</v>
      </c>
      <c r="I57">
        <f t="shared" si="8"/>
        <v>14</v>
      </c>
      <c r="J57" t="str">
        <f t="shared" si="9"/>
        <v xml:space="preserve">2 </v>
      </c>
      <c r="K57" t="str">
        <f t="shared" si="10"/>
        <v xml:space="preserve"> setembro</v>
      </c>
      <c r="L57" s="1">
        <f t="shared" si="1"/>
        <v>45537</v>
      </c>
    </row>
    <row r="58" spans="1:12" ht="210" x14ac:dyDescent="0.25">
      <c r="A58" s="8" t="s">
        <v>92</v>
      </c>
      <c r="B58" s="1">
        <v>45538</v>
      </c>
      <c r="C58" s="1" t="s">
        <v>187</v>
      </c>
      <c r="D58" s="6" t="str">
        <f t="shared" si="11"/>
        <v>Último dia para geração dos pacotes de dados das inscrições transferidas temporariamente, das eleitoras e dos eleitores impedidos e das seções e para liberação desses pacotes de dados para carga do sistema de totalização, das urnas e dos demais sistemas do processo eleitoral.
RES. TSE Nº 23.737/ 2024
Dispõe sobre o cronograma operacional do Cadastro Eleitoral para as Eleições 2024. 
https://www.tse.jus.br/legislacao/compilada/res/2024/resolucao-no-23-737-de-27-de-fevereiro-de-2024</v>
      </c>
      <c r="E58" s="1" t="s">
        <v>188</v>
      </c>
      <c r="F58" s="2" t="s">
        <v>91</v>
      </c>
      <c r="G58">
        <f t="shared" si="2"/>
        <v>2</v>
      </c>
      <c r="H58">
        <f t="shared" si="7"/>
        <v>5</v>
      </c>
      <c r="I58">
        <f t="shared" si="8"/>
        <v>14</v>
      </c>
      <c r="J58" t="str">
        <f t="shared" si="9"/>
        <v xml:space="preserve">3 </v>
      </c>
      <c r="K58" t="str">
        <f t="shared" si="10"/>
        <v xml:space="preserve"> setembro</v>
      </c>
      <c r="L58" s="1">
        <f t="shared" si="1"/>
        <v>45538</v>
      </c>
    </row>
    <row r="59" spans="1:12" ht="150" x14ac:dyDescent="0.25">
      <c r="A59" s="8" t="s">
        <v>93</v>
      </c>
      <c r="B59" s="1">
        <v>45538</v>
      </c>
      <c r="C59" s="1" t="s">
        <v>187</v>
      </c>
      <c r="D59" s="6" t="str">
        <f t="shared" si="11"/>
        <v>Geração automática de ASE 590 para inscrições transferidas temporariamente para o primeiro turno.
RES. TSE Nº 23.737/ 2024
Dispõe sobre o cronograma operacional do Cadastro Eleitoral para as Eleições 2024. 
https://www.tse.jus.br/legislacao/compilada/res/2024/resolucao-no-23-737-de-27-de-fevereiro-de-2024</v>
      </c>
      <c r="E59" s="1" t="s">
        <v>188</v>
      </c>
      <c r="F59" s="2" t="s">
        <v>91</v>
      </c>
      <c r="G59">
        <f t="shared" si="2"/>
        <v>2</v>
      </c>
      <c r="H59">
        <f t="shared" si="7"/>
        <v>5</v>
      </c>
      <c r="I59">
        <f t="shared" si="8"/>
        <v>14</v>
      </c>
      <c r="J59" t="str">
        <f t="shared" si="9"/>
        <v xml:space="preserve">3 </v>
      </c>
      <c r="K59" t="str">
        <f t="shared" si="10"/>
        <v xml:space="preserve"> setembro</v>
      </c>
      <c r="L59" s="1">
        <f t="shared" si="1"/>
        <v>45538</v>
      </c>
    </row>
    <row r="60" spans="1:12" ht="150" x14ac:dyDescent="0.25">
      <c r="A60" s="8" t="s">
        <v>94</v>
      </c>
      <c r="B60" s="1">
        <v>45538</v>
      </c>
      <c r="C60" s="1" t="s">
        <v>187</v>
      </c>
      <c r="D60" s="6" t="str">
        <f t="shared" si="11"/>
        <v>Data limite para disponibilização de consulta aos locais de votação contemplando as solicitações de transferência temporária.
RES. TSE Nº 23.737/ 2024
Dispõe sobre o cronograma operacional do Cadastro Eleitoral para as Eleições 2024. 
https://www.tse.jus.br/legislacao/compilada/res/2024/resolucao-no-23-737-de-27-de-fevereiro-de-2024</v>
      </c>
      <c r="E60" s="1" t="s">
        <v>188</v>
      </c>
      <c r="F60" s="2" t="s">
        <v>91</v>
      </c>
      <c r="G60">
        <f t="shared" si="2"/>
        <v>2</v>
      </c>
      <c r="H60">
        <f t="shared" si="7"/>
        <v>5</v>
      </c>
      <c r="I60">
        <f t="shared" si="8"/>
        <v>14</v>
      </c>
      <c r="J60" t="str">
        <f t="shared" si="9"/>
        <v xml:space="preserve">3 </v>
      </c>
      <c r="K60" t="str">
        <f t="shared" si="10"/>
        <v xml:space="preserve"> setembro</v>
      </c>
      <c r="L60" s="1">
        <f t="shared" si="1"/>
        <v>45538</v>
      </c>
    </row>
    <row r="61" spans="1:12" ht="165" x14ac:dyDescent="0.25">
      <c r="A61" s="8" t="s">
        <v>96</v>
      </c>
      <c r="B61" s="1">
        <v>45539</v>
      </c>
      <c r="C61" s="1" t="s">
        <v>187</v>
      </c>
      <c r="D61" s="6" t="str">
        <f t="shared" si="11"/>
        <v>Data a partir da qual estará disponível a relação definitiva de inscrições transferidas temporariamente, para anotação do impedimento nas folhas de votação.
RES. TSE Nº 23.737/ 2024
Dispõe sobre o cronograma operacional do Cadastro Eleitoral para as Eleições 2024. 
https://www.tse.jus.br/legislacao/compilada/res/2024/resolucao-no-23-737-de-27-de-fevereiro-de-2024</v>
      </c>
      <c r="E61" s="1" t="s">
        <v>188</v>
      </c>
      <c r="F61" s="2" t="s">
        <v>95</v>
      </c>
      <c r="G61">
        <f t="shared" si="2"/>
        <v>2</v>
      </c>
      <c r="H61">
        <f t="shared" si="7"/>
        <v>5</v>
      </c>
      <c r="I61">
        <f t="shared" si="8"/>
        <v>14</v>
      </c>
      <c r="J61" t="str">
        <f t="shared" si="9"/>
        <v xml:space="preserve">4 </v>
      </c>
      <c r="K61" t="str">
        <f t="shared" si="10"/>
        <v xml:space="preserve"> setembro</v>
      </c>
      <c r="L61" s="1">
        <f t="shared" si="1"/>
        <v>45539</v>
      </c>
    </row>
    <row r="62" spans="1:12" ht="150" x14ac:dyDescent="0.25">
      <c r="A62" s="8" t="s">
        <v>97</v>
      </c>
      <c r="B62" s="1">
        <v>45539</v>
      </c>
      <c r="C62" s="1" t="s">
        <v>187</v>
      </c>
      <c r="D62" s="6" t="str">
        <f t="shared" si="11"/>
        <v>Início da produção dos cadernos de votação das seções com inscrições transferidas temporariamente.
RES. TSE Nº 23.737/ 2024
Dispõe sobre o cronograma operacional do Cadastro Eleitoral para as Eleições 2024. 
https://www.tse.jus.br/legislacao/compilada/res/2024/resolucao-no-23-737-de-27-de-fevereiro-de-2024</v>
      </c>
      <c r="E62" s="1" t="s">
        <v>188</v>
      </c>
      <c r="F62" s="2" t="s">
        <v>95</v>
      </c>
      <c r="G62">
        <f t="shared" si="2"/>
        <v>2</v>
      </c>
      <c r="H62">
        <f t="shared" si="7"/>
        <v>5</v>
      </c>
      <c r="I62">
        <f t="shared" si="8"/>
        <v>14</v>
      </c>
      <c r="J62" t="str">
        <f t="shared" si="9"/>
        <v xml:space="preserve">4 </v>
      </c>
      <c r="K62" t="str">
        <f t="shared" si="10"/>
        <v xml:space="preserve"> setembro</v>
      </c>
      <c r="L62" s="1">
        <f t="shared" si="1"/>
        <v>45539</v>
      </c>
    </row>
    <row r="63" spans="1:12" ht="135" x14ac:dyDescent="0.25">
      <c r="A63" s="8" t="s">
        <v>99</v>
      </c>
      <c r="B63" s="1">
        <v>45551</v>
      </c>
      <c r="C63" s="1" t="s">
        <v>187</v>
      </c>
      <c r="D63" s="6" t="str">
        <f t="shared" si="11"/>
        <v>Último dia para os TREs receberem os cadernos de votação.
RES. TSE Nº 23.737/ 2024
Dispõe sobre o cronograma operacional do Cadastro Eleitoral para as Eleições 2024. 
https://www.tse.jus.br/legislacao/compilada/res/2024/resolucao-no-23-737-de-27-de-fevereiro-de-2024</v>
      </c>
      <c r="E63" s="1" t="s">
        <v>188</v>
      </c>
      <c r="F63" s="2" t="s">
        <v>98</v>
      </c>
      <c r="G63">
        <f t="shared" si="2"/>
        <v>3</v>
      </c>
      <c r="H63">
        <f t="shared" si="7"/>
        <v>6</v>
      </c>
      <c r="I63">
        <f t="shared" si="8"/>
        <v>15</v>
      </c>
      <c r="J63" t="str">
        <f t="shared" si="9"/>
        <v xml:space="preserve">16 </v>
      </c>
      <c r="K63" t="str">
        <f t="shared" si="10"/>
        <v xml:space="preserve"> setembro</v>
      </c>
      <c r="L63" s="1">
        <f t="shared" si="1"/>
        <v>45551</v>
      </c>
    </row>
    <row r="64" spans="1:12" ht="165" x14ac:dyDescent="0.25">
      <c r="A64" s="8" t="s">
        <v>101</v>
      </c>
      <c r="B64" s="1">
        <v>45566</v>
      </c>
      <c r="C64" s="1" t="s">
        <v>187</v>
      </c>
      <c r="D64" s="6" t="str">
        <f t="shared" si="11"/>
        <v>Último dia para os TREs solicitarem ao TSE a reimpressão dos cadernos de votação nos casos de falha na impressão ou falta de cadernos.
RES. TSE Nº 23.737/ 2024
Dispõe sobre o cronograma operacional do Cadastro Eleitoral para as Eleições 2024. 
https://www.tse.jus.br/legislacao/compilada/res/2024/resolucao-no-23-737-de-27-de-fevereiro-de-2024</v>
      </c>
      <c r="E64" s="1" t="s">
        <v>188</v>
      </c>
      <c r="F64" s="2" t="s">
        <v>100</v>
      </c>
      <c r="G64">
        <f t="shared" si="2"/>
        <v>3</v>
      </c>
      <c r="H64">
        <f t="shared" si="7"/>
        <v>6</v>
      </c>
      <c r="I64">
        <f t="shared" si="8"/>
        <v>14</v>
      </c>
      <c r="J64">
        <v>1</v>
      </c>
      <c r="K64" t="str">
        <f t="shared" si="10"/>
        <v xml:space="preserve"> outubro</v>
      </c>
      <c r="L64" s="1">
        <f t="shared" si="1"/>
        <v>45566</v>
      </c>
    </row>
    <row r="65" spans="1:12" ht="120" x14ac:dyDescent="0.25">
      <c r="A65" s="8" t="s">
        <v>103</v>
      </c>
      <c r="B65" s="1">
        <v>45571</v>
      </c>
      <c r="C65" s="1" t="s">
        <v>187</v>
      </c>
      <c r="D65" s="6" t="str">
        <f t="shared" si="11"/>
        <v>PRIMEIRO TURNO DAS ELEIÇÕES.
RES. TSE Nº 23.737/ 2024
Dispõe sobre o cronograma operacional do Cadastro Eleitoral para as Eleições 2024. 
https://www.tse.jus.br/legislacao/compilada/res/2024/resolucao-no-23-737-de-27-de-fevereiro-de-2024</v>
      </c>
      <c r="E65" s="1" t="s">
        <v>188</v>
      </c>
      <c r="F65" s="2" t="s">
        <v>102</v>
      </c>
      <c r="G65">
        <f t="shared" si="2"/>
        <v>2</v>
      </c>
      <c r="H65">
        <f t="shared" si="7"/>
        <v>5</v>
      </c>
      <c r="I65">
        <f t="shared" si="8"/>
        <v>13</v>
      </c>
      <c r="J65" t="str">
        <f t="shared" si="9"/>
        <v xml:space="preserve">6 </v>
      </c>
      <c r="K65" t="str">
        <f t="shared" si="10"/>
        <v xml:space="preserve"> outubro</v>
      </c>
      <c r="L65" s="1">
        <f t="shared" si="1"/>
        <v>45571</v>
      </c>
    </row>
    <row r="66" spans="1:12" ht="180" x14ac:dyDescent="0.25">
      <c r="A66" s="8" t="s">
        <v>104</v>
      </c>
      <c r="B66" s="1">
        <v>45571</v>
      </c>
      <c r="C66" s="1" t="s">
        <v>187</v>
      </c>
      <c r="D66" s="6" t="str">
        <f t="shared" ref="D66:D96" si="12">CONCATENATE(A66,"
RES. TSE Nº 23.737/ 2024
Dispõe sobre o cronograma operacional do Cadastro Eleitoral para as Eleições 2024. 
https://www.tse.jus.br/legislacao/compilada/res/2024/resolucao-no-23-737-de-27-de-fevereiro-de-2024")</f>
        <v>Início do processamento dos arquivos gerados pela urna eletrônica no primeiro turno relativos ao cadastro eleitoral, inclusive os de justificativas e faltas (JUFA) e os de presença das mesárias e dos mesários.
RES. TSE Nº 23.737/ 2024
Dispõe sobre o cronograma operacional do Cadastro Eleitoral para as Eleições 2024. 
https://www.tse.jus.br/legislacao/compilada/res/2024/resolucao-no-23-737-de-27-de-fevereiro-de-2024</v>
      </c>
      <c r="E66" s="1" t="s">
        <v>188</v>
      </c>
      <c r="F66" s="2" t="s">
        <v>102</v>
      </c>
      <c r="G66">
        <f t="shared" si="2"/>
        <v>2</v>
      </c>
      <c r="H66">
        <f t="shared" si="7"/>
        <v>5</v>
      </c>
      <c r="I66">
        <f t="shared" si="8"/>
        <v>13</v>
      </c>
      <c r="J66" t="str">
        <f t="shared" si="9"/>
        <v xml:space="preserve">6 </v>
      </c>
      <c r="K66" t="str">
        <f t="shared" si="10"/>
        <v xml:space="preserve"> outubro</v>
      </c>
      <c r="L66" s="1">
        <f t="shared" si="1"/>
        <v>45571</v>
      </c>
    </row>
    <row r="67" spans="1:12" ht="150" x14ac:dyDescent="0.25">
      <c r="A67" s="8" t="s">
        <v>106</v>
      </c>
      <c r="B67" s="1">
        <v>45572</v>
      </c>
      <c r="C67" s="1" t="s">
        <v>187</v>
      </c>
      <c r="D67" s="6" t="str">
        <f t="shared" si="12"/>
        <v>Suspensão do fornecimento de certidão de quitação pela internet, pelo e-Titulo e pelo Sistema ELO e de emissão de GRU pela internet.
RES. TSE Nº 23.737/ 2024
Dispõe sobre o cronograma operacional do Cadastro Eleitoral para as Eleições 2024. 
https://www.tse.jus.br/legislacao/compilada/res/2024/resolucao-no-23-737-de-27-de-fevereiro-de-2024</v>
      </c>
      <c r="E67" s="1" t="s">
        <v>188</v>
      </c>
      <c r="F67" s="2" t="s">
        <v>105</v>
      </c>
      <c r="G67">
        <f t="shared" si="2"/>
        <v>2</v>
      </c>
      <c r="H67">
        <f t="shared" si="7"/>
        <v>5</v>
      </c>
      <c r="I67">
        <f t="shared" si="8"/>
        <v>13</v>
      </c>
      <c r="J67" t="str">
        <f t="shared" si="9"/>
        <v xml:space="preserve">7 </v>
      </c>
      <c r="K67" t="str">
        <f t="shared" si="10"/>
        <v xml:space="preserve"> outubro</v>
      </c>
      <c r="L67" s="1">
        <f t="shared" ref="L67:L94" si="13">DATEVALUE(CONCATENATE(J67, " ", K67, "2024"))</f>
        <v>45572</v>
      </c>
    </row>
    <row r="68" spans="1:12" ht="150" x14ac:dyDescent="0.25">
      <c r="A68" s="8" t="s">
        <v>107</v>
      </c>
      <c r="B68" s="1">
        <v>45572</v>
      </c>
      <c r="C68" s="1" t="s">
        <v>187</v>
      </c>
      <c r="D68" s="6" t="str">
        <f t="shared" si="12"/>
        <v>Geração e disponibilização do pacote com atualização de fuso horário e horário de verão dos Municípios.
RES. TSE Nº 23.737/ 2024
Dispõe sobre o cronograma operacional do Cadastro Eleitoral para as Eleições 2024. 
https://www.tse.jus.br/legislacao/compilada/res/2024/resolucao-no-23-737-de-27-de-fevereiro-de-2024</v>
      </c>
      <c r="E68" s="1" t="s">
        <v>188</v>
      </c>
      <c r="F68" s="2" t="s">
        <v>105</v>
      </c>
      <c r="G68">
        <f t="shared" ref="G68:G110" si="14">SEARCH(" ", F68)</f>
        <v>2</v>
      </c>
      <c r="H68">
        <f t="shared" si="7"/>
        <v>5</v>
      </c>
      <c r="I68">
        <f t="shared" si="8"/>
        <v>13</v>
      </c>
      <c r="J68" t="str">
        <f t="shared" si="9"/>
        <v xml:space="preserve">7 </v>
      </c>
      <c r="K68" t="str">
        <f t="shared" si="10"/>
        <v xml:space="preserve"> outubro</v>
      </c>
      <c r="L68" s="1">
        <f t="shared" si="13"/>
        <v>45572</v>
      </c>
    </row>
    <row r="69" spans="1:12" ht="150" x14ac:dyDescent="0.25">
      <c r="A69" s="8" t="s">
        <v>108</v>
      </c>
      <c r="B69" s="1">
        <v>45572</v>
      </c>
      <c r="C69" s="1" t="s">
        <v>187</v>
      </c>
      <c r="D69" s="6" t="str">
        <f t="shared" si="12"/>
        <v>Importação automática das Mesas Receptoras de Justificativa do primeiro para o segundo turno.
RES. TSE Nº 23.737/ 2024
Dispõe sobre o cronograma operacional do Cadastro Eleitoral para as Eleições 2024. 
https://www.tse.jus.br/legislacao/compilada/res/2024/resolucao-no-23-737-de-27-de-fevereiro-de-2024</v>
      </c>
      <c r="E69" s="1" t="s">
        <v>188</v>
      </c>
      <c r="F69" s="2" t="s">
        <v>105</v>
      </c>
      <c r="G69">
        <f t="shared" si="14"/>
        <v>2</v>
      </c>
      <c r="H69">
        <f t="shared" si="7"/>
        <v>5</v>
      </c>
      <c r="I69">
        <f t="shared" si="8"/>
        <v>13</v>
      </c>
      <c r="J69" t="str">
        <f t="shared" si="9"/>
        <v xml:space="preserve">7 </v>
      </c>
      <c r="K69" t="str">
        <f t="shared" si="10"/>
        <v xml:space="preserve"> outubro</v>
      </c>
      <c r="L69" s="1">
        <f t="shared" si="13"/>
        <v>45572</v>
      </c>
    </row>
    <row r="70" spans="1:12" ht="150" x14ac:dyDescent="0.25">
      <c r="A70" s="8" t="s">
        <v>109</v>
      </c>
      <c r="B70" s="1">
        <v>45572</v>
      </c>
      <c r="C70" s="1" t="s">
        <v>187</v>
      </c>
      <c r="D70" s="6" t="str">
        <f t="shared" si="12"/>
        <v>Geração do ASE 590 para eleitoras e eleitores transferidos temporariamente para o segundo turno.
RES. TSE Nº 23.737/ 2024
Dispõe sobre o cronograma operacional do Cadastro Eleitoral para as Eleições 2024. 
https://www.tse.jus.br/legislacao/compilada/res/2024/resolucao-no-23-737-de-27-de-fevereiro-de-2024</v>
      </c>
      <c r="E70" s="1" t="s">
        <v>188</v>
      </c>
      <c r="F70" s="2" t="s">
        <v>105</v>
      </c>
      <c r="G70">
        <f t="shared" si="14"/>
        <v>2</v>
      </c>
      <c r="H70">
        <f t="shared" si="7"/>
        <v>5</v>
      </c>
      <c r="I70">
        <f t="shared" si="8"/>
        <v>13</v>
      </c>
      <c r="J70" t="str">
        <f t="shared" si="9"/>
        <v xml:space="preserve">7 </v>
      </c>
      <c r="K70" t="str">
        <f t="shared" si="10"/>
        <v xml:space="preserve"> outubro</v>
      </c>
      <c r="L70" s="1">
        <f t="shared" si="13"/>
        <v>45572</v>
      </c>
    </row>
    <row r="71" spans="1:12" ht="165" x14ac:dyDescent="0.25">
      <c r="A71" s="8" t="s">
        <v>111</v>
      </c>
      <c r="B71" s="1">
        <v>45574</v>
      </c>
      <c r="C71" s="1" t="s">
        <v>187</v>
      </c>
      <c r="D71" s="6" t="str">
        <f t="shared" si="12"/>
        <v>Último dia para o envio, ao TSE, dos arquivos gerados pela urna eletrônica no primeiro turno relativos ao cadastro eleitoral, inclusive JUFA e da presença dos mesários.
RES. TSE Nº 23.737/ 2024
Dispõe sobre o cronograma operacional do Cadastro Eleitoral para as Eleições 2024. 
https://www.tse.jus.br/legislacao/compilada/res/2024/resolucao-no-23-737-de-27-de-fevereiro-de-2024</v>
      </c>
      <c r="E71" s="1" t="s">
        <v>188</v>
      </c>
      <c r="F71" s="2" t="s">
        <v>110</v>
      </c>
      <c r="G71">
        <f t="shared" si="14"/>
        <v>2</v>
      </c>
      <c r="H71">
        <f t="shared" si="7"/>
        <v>5</v>
      </c>
      <c r="I71">
        <f t="shared" si="8"/>
        <v>13</v>
      </c>
      <c r="J71" t="str">
        <f t="shared" si="9"/>
        <v xml:space="preserve">9 </v>
      </c>
      <c r="K71" t="str">
        <f t="shared" si="10"/>
        <v xml:space="preserve"> outubro</v>
      </c>
      <c r="L71" s="1">
        <f t="shared" si="13"/>
        <v>45574</v>
      </c>
    </row>
    <row r="72" spans="1:12" ht="150" x14ac:dyDescent="0.25">
      <c r="A72" s="8" t="s">
        <v>113</v>
      </c>
      <c r="B72" s="1">
        <v>45575</v>
      </c>
      <c r="C72" s="1" t="s">
        <v>187</v>
      </c>
      <c r="D72" s="6" t="str">
        <f t="shared" si="12"/>
        <v>Início do cadastramento de Mesas Receptoras de Justificativa e alocação temporária de seções para o segundo turno.
RES. TSE Nº 23.737/ 2024
Dispõe sobre o cronograma operacional do Cadastro Eleitoral para as Eleições 2024. 
https://www.tse.jus.br/legislacao/compilada/res/2024/resolucao-no-23-737-de-27-de-fevereiro-de-2024</v>
      </c>
      <c r="E72" s="1" t="s">
        <v>188</v>
      </c>
      <c r="F72" s="2" t="s">
        <v>112</v>
      </c>
      <c r="G72">
        <f t="shared" si="14"/>
        <v>3</v>
      </c>
      <c r="H72">
        <f t="shared" si="7"/>
        <v>6</v>
      </c>
      <c r="I72">
        <f t="shared" si="8"/>
        <v>14</v>
      </c>
      <c r="J72" t="str">
        <f t="shared" si="9"/>
        <v xml:space="preserve">10 </v>
      </c>
      <c r="K72" t="str">
        <f t="shared" si="10"/>
        <v xml:space="preserve"> outubro</v>
      </c>
      <c r="L72" s="1">
        <f t="shared" si="13"/>
        <v>45575</v>
      </c>
    </row>
    <row r="73" spans="1:12" ht="165" x14ac:dyDescent="0.25">
      <c r="A73" s="8" t="s">
        <v>115</v>
      </c>
      <c r="B73" s="1">
        <v>45578</v>
      </c>
      <c r="C73" s="1" t="s">
        <v>187</v>
      </c>
      <c r="D73" s="6" t="str">
        <f t="shared" si="12"/>
        <v>Data limite para a conclusão do processamento dos arquivos de JUFA, inclusive os da presença das mesárias e dos mesários, gerados pela urna eletrônica no primeiro turno.
RES. TSE Nº 23.737/ 2024
Dispõe sobre o cronograma operacional do Cadastro Eleitoral para as Eleições 2024. 
https://www.tse.jus.br/legislacao/compilada/res/2024/resolucao-no-23-737-de-27-de-fevereiro-de-2024</v>
      </c>
      <c r="E73" s="1" t="s">
        <v>188</v>
      </c>
      <c r="F73" s="2" t="s">
        <v>114</v>
      </c>
      <c r="G73">
        <f t="shared" si="14"/>
        <v>3</v>
      </c>
      <c r="H73">
        <f t="shared" si="7"/>
        <v>6</v>
      </c>
      <c r="I73">
        <f t="shared" si="8"/>
        <v>14</v>
      </c>
      <c r="J73" t="str">
        <f t="shared" si="9"/>
        <v xml:space="preserve">13 </v>
      </c>
      <c r="K73" t="str">
        <f t="shared" si="10"/>
        <v xml:space="preserve"> outubro</v>
      </c>
      <c r="L73" s="1">
        <f t="shared" si="13"/>
        <v>45578</v>
      </c>
    </row>
    <row r="74" spans="1:12" ht="150" x14ac:dyDescent="0.25">
      <c r="A74" s="8" t="s">
        <v>116</v>
      </c>
      <c r="B74" s="1">
        <v>45578</v>
      </c>
      <c r="C74" s="1" t="s">
        <v>187</v>
      </c>
      <c r="D74" s="6" t="str">
        <f t="shared" si="12"/>
        <v>Data limite para a conclusão do processamento de requerimentos de justificativa recebidos no primeiro turno pelo e-Título.
RES. TSE Nº 23.737/ 2024
Dispõe sobre o cronograma operacional do Cadastro Eleitoral para as Eleições 2024. 
https://www.tse.jus.br/legislacao/compilada/res/2024/resolucao-no-23-737-de-27-de-fevereiro-de-2024</v>
      </c>
      <c r="E74" s="1" t="s">
        <v>188</v>
      </c>
      <c r="F74" s="2" t="s">
        <v>114</v>
      </c>
      <c r="G74">
        <f t="shared" si="14"/>
        <v>3</v>
      </c>
      <c r="H74">
        <f t="shared" ref="H74:H110" si="15">SEARCH(" ", F74, G74+1)</f>
        <v>6</v>
      </c>
      <c r="I74">
        <f t="shared" ref="I74:I110" si="16">SEARCH(",", F74, H74+1)</f>
        <v>14</v>
      </c>
      <c r="J74" t="str">
        <f t="shared" ref="J74:J110" si="17">LEFT(F74,G74)</f>
        <v xml:space="preserve">13 </v>
      </c>
      <c r="K74" t="str">
        <f t="shared" ref="K74:K110" si="18">MID(F74,H74,I74-H74)</f>
        <v xml:space="preserve"> outubro</v>
      </c>
      <c r="L74" s="1">
        <f t="shared" si="13"/>
        <v>45578</v>
      </c>
    </row>
    <row r="75" spans="1:12" ht="165" x14ac:dyDescent="0.25">
      <c r="A75" s="8" t="s">
        <v>118</v>
      </c>
      <c r="B75" s="1">
        <v>45579</v>
      </c>
      <c r="C75" s="1" t="s">
        <v>187</v>
      </c>
      <c r="D75" s="6" t="str">
        <f t="shared" si="12"/>
        <v>Data limite para reinício da emissão de certidão de quitação pela internet, pelo e-Título e pelo Sistema ELO e para emissão de GRU pela internet.
RES. TSE Nº 23.737/ 2024
Dispõe sobre o cronograma operacional do Cadastro Eleitoral para as Eleições 2024. 
https://www.tse.jus.br/legislacao/compilada/res/2024/resolucao-no-23-737-de-27-de-fevereiro-de-2024</v>
      </c>
      <c r="E75" s="1" t="s">
        <v>188</v>
      </c>
      <c r="F75" s="2" t="s">
        <v>117</v>
      </c>
      <c r="G75">
        <f t="shared" si="14"/>
        <v>3</v>
      </c>
      <c r="H75">
        <f t="shared" si="15"/>
        <v>6</v>
      </c>
      <c r="I75">
        <f t="shared" si="16"/>
        <v>14</v>
      </c>
      <c r="J75" t="str">
        <f t="shared" si="17"/>
        <v xml:space="preserve">14 </v>
      </c>
      <c r="K75" t="str">
        <f t="shared" si="18"/>
        <v xml:space="preserve"> outubro</v>
      </c>
      <c r="L75" s="1">
        <f t="shared" si="13"/>
        <v>45579</v>
      </c>
    </row>
    <row r="76" spans="1:12" ht="165" x14ac:dyDescent="0.25">
      <c r="A76" s="8" t="s">
        <v>120</v>
      </c>
      <c r="B76" s="1">
        <v>45587</v>
      </c>
      <c r="C76" s="1" t="s">
        <v>187</v>
      </c>
      <c r="D76" s="6" t="str">
        <f t="shared" si="12"/>
        <v>Último dia para a empresa contratada entregar, nos TREs, a reimpressão dos cadernos de votação danificados ou extraviados durante a votação no primeiro turno.
RES. TSE Nº 23.737/ 2024
Dispõe sobre o cronograma operacional do Cadastro Eleitoral para as Eleições 2024. 
https://www.tse.jus.br/legislacao/compilada/res/2024/resolucao-no-23-737-de-27-de-fevereiro-de-2024</v>
      </c>
      <c r="E76" s="1" t="s">
        <v>188</v>
      </c>
      <c r="F76" s="2" t="s">
        <v>119</v>
      </c>
      <c r="G76">
        <f t="shared" si="14"/>
        <v>3</v>
      </c>
      <c r="H76">
        <f t="shared" si="15"/>
        <v>6</v>
      </c>
      <c r="I76">
        <f t="shared" si="16"/>
        <v>14</v>
      </c>
      <c r="J76" t="str">
        <f t="shared" si="17"/>
        <v xml:space="preserve">22 </v>
      </c>
      <c r="K76" t="str">
        <f t="shared" si="18"/>
        <v xml:space="preserve"> outubro</v>
      </c>
      <c r="L76" s="1">
        <f t="shared" si="13"/>
        <v>45587</v>
      </c>
    </row>
    <row r="77" spans="1:12" ht="165" x14ac:dyDescent="0.25">
      <c r="A77" s="8" t="s">
        <v>122</v>
      </c>
      <c r="B77" s="1">
        <v>45590</v>
      </c>
      <c r="C77" s="1" t="s">
        <v>187</v>
      </c>
      <c r="D77" s="6" t="str">
        <f t="shared" si="12"/>
        <v>Fim do prazo para os TREs solicitarem, para o segundo turno, a reimpressão de cadernos de votação danificados ou extraviados durante a votação no primeiro turno.
RES. TSE Nº 23.737/ 2024
Dispõe sobre o cronograma operacional do Cadastro Eleitoral para as Eleições 2024. 
https://www.tse.jus.br/legislacao/compilada/res/2024/resolucao-no-23-737-de-27-de-fevereiro-de-2024</v>
      </c>
      <c r="E77" s="1" t="s">
        <v>188</v>
      </c>
      <c r="F77" s="2" t="s">
        <v>121</v>
      </c>
      <c r="G77">
        <f t="shared" si="14"/>
        <v>3</v>
      </c>
      <c r="H77">
        <f t="shared" si="15"/>
        <v>6</v>
      </c>
      <c r="I77">
        <f t="shared" si="16"/>
        <v>14</v>
      </c>
      <c r="J77" t="str">
        <f t="shared" si="17"/>
        <v xml:space="preserve">25 </v>
      </c>
      <c r="K77" t="str">
        <f t="shared" si="18"/>
        <v xml:space="preserve"> outubro</v>
      </c>
      <c r="L77" s="1">
        <f t="shared" si="13"/>
        <v>45590</v>
      </c>
    </row>
    <row r="78" spans="1:12" ht="120" x14ac:dyDescent="0.25">
      <c r="A78" s="8" t="s">
        <v>124</v>
      </c>
      <c r="B78" s="1">
        <v>45592</v>
      </c>
      <c r="C78" s="1" t="s">
        <v>187</v>
      </c>
      <c r="D78" s="6" t="str">
        <f t="shared" si="12"/>
        <v>SEGUNDO TURNO DAS ELEIÇÕES.
RES. TSE Nº 23.737/ 2024
Dispõe sobre o cronograma operacional do Cadastro Eleitoral para as Eleições 2024. 
https://www.tse.jus.br/legislacao/compilada/res/2024/resolucao-no-23-737-de-27-de-fevereiro-de-2024</v>
      </c>
      <c r="E78" s="1" t="s">
        <v>188</v>
      </c>
      <c r="F78" s="2" t="s">
        <v>123</v>
      </c>
      <c r="G78">
        <f t="shared" si="14"/>
        <v>3</v>
      </c>
      <c r="H78">
        <f t="shared" si="15"/>
        <v>6</v>
      </c>
      <c r="I78">
        <f t="shared" si="16"/>
        <v>14</v>
      </c>
      <c r="J78" t="str">
        <f t="shared" si="17"/>
        <v xml:space="preserve">27 </v>
      </c>
      <c r="K78" t="str">
        <f t="shared" si="18"/>
        <v xml:space="preserve"> outubro</v>
      </c>
      <c r="L78" s="1">
        <f t="shared" si="13"/>
        <v>45592</v>
      </c>
    </row>
    <row r="79" spans="1:12" ht="180" x14ac:dyDescent="0.25">
      <c r="A79" s="8" t="s">
        <v>125</v>
      </c>
      <c r="B79" s="1">
        <v>45592</v>
      </c>
      <c r="C79" s="1" t="s">
        <v>187</v>
      </c>
      <c r="D79" s="6" t="str">
        <f t="shared" si="12"/>
        <v>Início do processamento dos arquivos gerados pela urna eletrônica no segundo turno relativos ao cadastro eleitoral, inclusive os de justificativas e faltas (JUFA) e os de presença das mesárias e dos mesários.
RES. TSE Nº 23.737/ 2024
Dispõe sobre o cronograma operacional do Cadastro Eleitoral para as Eleições 2024. 
https://www.tse.jus.br/legislacao/compilada/res/2024/resolucao-no-23-737-de-27-de-fevereiro-de-2024</v>
      </c>
      <c r="E79" s="1" t="s">
        <v>188</v>
      </c>
      <c r="F79" s="2" t="s">
        <v>123</v>
      </c>
      <c r="G79">
        <f t="shared" si="14"/>
        <v>3</v>
      </c>
      <c r="H79">
        <f t="shared" si="15"/>
        <v>6</v>
      </c>
      <c r="I79">
        <f t="shared" si="16"/>
        <v>14</v>
      </c>
      <c r="J79" t="str">
        <f t="shared" si="17"/>
        <v xml:space="preserve">27 </v>
      </c>
      <c r="K79" t="str">
        <f t="shared" si="18"/>
        <v xml:space="preserve"> outubro</v>
      </c>
      <c r="L79" s="1">
        <f t="shared" si="13"/>
        <v>45592</v>
      </c>
    </row>
    <row r="80" spans="1:12" ht="165" x14ac:dyDescent="0.25">
      <c r="A80" s="8" t="s">
        <v>127</v>
      </c>
      <c r="B80" s="1">
        <v>45593</v>
      </c>
      <c r="C80" s="1" t="s">
        <v>187</v>
      </c>
      <c r="D80" s="6" t="str">
        <f t="shared" si="12"/>
        <v>Reinício da atualização da situação das inscrições pelos códigos de ASE 019, 043, 337, 361, 370, 450 e 469, inclusive os digitados no período de 2.7.2024 a 27.10.2024.
RES. TSE Nº 23.737/ 2024
Dispõe sobre o cronograma operacional do Cadastro Eleitoral para as Eleições 2024. 
https://www.tse.jus.br/legislacao/compilada/res/2024/resolucao-no-23-737-de-27-de-fevereiro-de-2024</v>
      </c>
      <c r="E80" s="1" t="s">
        <v>188</v>
      </c>
      <c r="F80" s="2" t="s">
        <v>126</v>
      </c>
      <c r="G80">
        <f t="shared" si="14"/>
        <v>3</v>
      </c>
      <c r="H80">
        <f t="shared" si="15"/>
        <v>6</v>
      </c>
      <c r="I80">
        <f t="shared" si="16"/>
        <v>14</v>
      </c>
      <c r="J80" t="str">
        <f t="shared" si="17"/>
        <v xml:space="preserve">28 </v>
      </c>
      <c r="K80" t="str">
        <f t="shared" si="18"/>
        <v xml:space="preserve"> outubro</v>
      </c>
      <c r="L80" s="1">
        <f t="shared" si="13"/>
        <v>45593</v>
      </c>
    </row>
    <row r="81" spans="1:12" ht="150" x14ac:dyDescent="0.25">
      <c r="A81" s="8" t="s">
        <v>128</v>
      </c>
      <c r="B81" s="1">
        <v>45593</v>
      </c>
      <c r="C81" s="1" t="s">
        <v>187</v>
      </c>
      <c r="D81" s="6" t="str">
        <f t="shared" si="12"/>
        <v>Suspensão do fornecimento de certidão de quitação pela internet, pelo e-Título e pelo Sistema ELO e da emissão de GRU pela internet.
RES. TSE Nº 23.737/ 2024
Dispõe sobre o cronograma operacional do Cadastro Eleitoral para as Eleições 2024. 
https://www.tse.jus.br/legislacao/compilada/res/2024/resolucao-no-23-737-de-27-de-fevereiro-de-2024</v>
      </c>
      <c r="E81" s="1" t="s">
        <v>188</v>
      </c>
      <c r="F81" s="2" t="s">
        <v>126</v>
      </c>
      <c r="G81">
        <f t="shared" si="14"/>
        <v>3</v>
      </c>
      <c r="H81">
        <f t="shared" si="15"/>
        <v>6</v>
      </c>
      <c r="I81">
        <f t="shared" si="16"/>
        <v>14</v>
      </c>
      <c r="J81" t="str">
        <f t="shared" si="17"/>
        <v xml:space="preserve">28 </v>
      </c>
      <c r="K81" t="str">
        <f t="shared" si="18"/>
        <v xml:space="preserve"> outubro</v>
      </c>
      <c r="L81" s="1">
        <f t="shared" si="13"/>
        <v>45593</v>
      </c>
    </row>
    <row r="82" spans="1:12" ht="180" x14ac:dyDescent="0.25">
      <c r="A82" s="8" t="s">
        <v>130</v>
      </c>
      <c r="B82" s="1">
        <v>45596</v>
      </c>
      <c r="C82" s="1" t="s">
        <v>187</v>
      </c>
      <c r="D82" s="6" t="str">
        <f t="shared" si="12"/>
        <v>Último dia para o envio dos arquivos gerados pela urna eletrônica no segundo turno relativos ao cadastro eleitoral, inclusive os de justificativas e faltas (JUFA) e os de presença das mesárias e dos mesários.
RES. TSE Nº 23.737/ 2024
Dispõe sobre o cronograma operacional do Cadastro Eleitoral para as Eleições 2024. 
https://www.tse.jus.br/legislacao/compilada/res/2024/resolucao-no-23-737-de-27-de-fevereiro-de-2024</v>
      </c>
      <c r="E82" s="1" t="s">
        <v>188</v>
      </c>
      <c r="F82" s="2" t="s">
        <v>129</v>
      </c>
      <c r="G82">
        <f t="shared" si="14"/>
        <v>3</v>
      </c>
      <c r="H82">
        <f t="shared" si="15"/>
        <v>6</v>
      </c>
      <c r="I82">
        <f t="shared" si="16"/>
        <v>14</v>
      </c>
      <c r="J82" t="str">
        <f t="shared" si="17"/>
        <v xml:space="preserve">31 </v>
      </c>
      <c r="K82" t="str">
        <f t="shared" si="18"/>
        <v xml:space="preserve"> outubro</v>
      </c>
      <c r="L82" s="1">
        <f t="shared" si="13"/>
        <v>45596</v>
      </c>
    </row>
    <row r="83" spans="1:12" ht="165" x14ac:dyDescent="0.25">
      <c r="A83" s="8" t="s">
        <v>131</v>
      </c>
      <c r="B83" s="1">
        <v>45596</v>
      </c>
      <c r="C83" s="1" t="s">
        <v>187</v>
      </c>
      <c r="D83" s="6" t="str">
        <f t="shared" si="12"/>
        <v>Data limite para digitação de códigos de ASE que reflitam na quitação eleitoral e no registro de ausência de mesárias e mesários aos trabalhos eleitorais.
RES. TSE Nº 23.737/ 2024
Dispõe sobre o cronograma operacional do Cadastro Eleitoral para as Eleições 2024. 
https://www.tse.jus.br/legislacao/compilada/res/2024/resolucao-no-23-737-de-27-de-fevereiro-de-2024</v>
      </c>
      <c r="E83" s="1" t="s">
        <v>188</v>
      </c>
      <c r="F83" s="2" t="s">
        <v>129</v>
      </c>
      <c r="G83">
        <f t="shared" si="14"/>
        <v>3</v>
      </c>
      <c r="H83">
        <f t="shared" si="15"/>
        <v>6</v>
      </c>
      <c r="I83">
        <f t="shared" si="16"/>
        <v>14</v>
      </c>
      <c r="J83" t="str">
        <f t="shared" si="17"/>
        <v xml:space="preserve">31 </v>
      </c>
      <c r="K83" t="str">
        <f t="shared" si="18"/>
        <v xml:space="preserve"> outubro</v>
      </c>
      <c r="L83" s="1">
        <f t="shared" si="13"/>
        <v>45596</v>
      </c>
    </row>
    <row r="84" spans="1:12" ht="180" x14ac:dyDescent="0.25">
      <c r="A84" s="8" t="s">
        <v>178</v>
      </c>
      <c r="B84" s="1">
        <v>45600</v>
      </c>
      <c r="C84" s="1" t="s">
        <v>187</v>
      </c>
      <c r="D84" s="6" t="str">
        <f t="shared" si="12"/>
        <v>Data limite para a conclusão do processamento dos arquivos de JUFA, incluídos os de presença das mesárias e dos mesários, gerados pela urna eletrônica no segundo turno e dos lotes de RAE.
RES. TSE Nº 23.737/ 2024
Dispõe sobre o cronograma operacional do Cadastro Eleitoral para as Eleições 2024. 
https://www.tse.jus.br/legislacao/compilada/res/2024/resolucao-no-23-737-de-27-de-fevereiro-de-2024</v>
      </c>
      <c r="E84" s="1" t="s">
        <v>188</v>
      </c>
      <c r="F84" s="2" t="s">
        <v>132</v>
      </c>
      <c r="G84">
        <f t="shared" si="14"/>
        <v>2</v>
      </c>
      <c r="H84">
        <f t="shared" si="15"/>
        <v>5</v>
      </c>
      <c r="I84">
        <f t="shared" si="16"/>
        <v>14</v>
      </c>
      <c r="J84" t="str">
        <f t="shared" si="17"/>
        <v xml:space="preserve">4 </v>
      </c>
      <c r="K84" t="str">
        <f t="shared" si="18"/>
        <v xml:space="preserve"> novembro</v>
      </c>
      <c r="L84" s="1">
        <f t="shared" si="13"/>
        <v>45600</v>
      </c>
    </row>
    <row r="85" spans="1:12" ht="150" x14ac:dyDescent="0.25">
      <c r="A85" s="8" t="s">
        <v>133</v>
      </c>
      <c r="B85" s="1">
        <v>45600</v>
      </c>
      <c r="C85" s="1" t="s">
        <v>187</v>
      </c>
      <c r="D85" s="6" t="str">
        <f t="shared" si="12"/>
        <v>Data limite para a conclusão do processamento de requerimentos de justificativa recebidos no segundo turno pelo e-Título.
RES. TSE Nº 23.737/ 2024
Dispõe sobre o cronograma operacional do Cadastro Eleitoral para as Eleições 2024. 
https://www.tse.jus.br/legislacao/compilada/res/2024/resolucao-no-23-737-de-27-de-fevereiro-de-2024</v>
      </c>
      <c r="E85" s="1" t="s">
        <v>188</v>
      </c>
      <c r="F85" s="2" t="s">
        <v>132</v>
      </c>
      <c r="G85">
        <f t="shared" si="14"/>
        <v>2</v>
      </c>
      <c r="H85">
        <f t="shared" si="15"/>
        <v>5</v>
      </c>
      <c r="I85">
        <f t="shared" si="16"/>
        <v>14</v>
      </c>
      <c r="J85" t="str">
        <f t="shared" si="17"/>
        <v xml:space="preserve">4 </v>
      </c>
      <c r="K85" t="str">
        <f t="shared" si="18"/>
        <v xml:space="preserve"> novembro</v>
      </c>
      <c r="L85" s="1">
        <f t="shared" si="13"/>
        <v>45600</v>
      </c>
    </row>
    <row r="86" spans="1:12" ht="150" x14ac:dyDescent="0.25">
      <c r="A86" s="8" t="s">
        <v>135</v>
      </c>
      <c r="B86" s="1">
        <v>45601</v>
      </c>
      <c r="C86" s="1" t="s">
        <v>187</v>
      </c>
      <c r="D86" s="6" t="str">
        <f t="shared" si="12"/>
        <v>Reabertura do cadastro eleitoral e reinício da emissão da certidão de quitação eleitoral e da GRU pela internet e pelo Sistema ELO.
RES. TSE Nº 23.737/ 2024
Dispõe sobre o cronograma operacional do Cadastro Eleitoral para as Eleições 2024. 
https://www.tse.jus.br/legislacao/compilada/res/2024/resolucao-no-23-737-de-27-de-fevereiro-de-2024</v>
      </c>
      <c r="E86" s="1" t="s">
        <v>188</v>
      </c>
      <c r="F86" s="2" t="s">
        <v>134</v>
      </c>
      <c r="G86">
        <f t="shared" si="14"/>
        <v>2</v>
      </c>
      <c r="H86">
        <f t="shared" si="15"/>
        <v>5</v>
      </c>
      <c r="I86">
        <f t="shared" si="16"/>
        <v>14</v>
      </c>
      <c r="J86" t="str">
        <f t="shared" si="17"/>
        <v xml:space="preserve">5 </v>
      </c>
      <c r="K86" t="str">
        <f t="shared" si="18"/>
        <v xml:space="preserve"> novembro</v>
      </c>
      <c r="L86" s="1">
        <f t="shared" si="13"/>
        <v>45601</v>
      </c>
    </row>
    <row r="87" spans="1:12" ht="135" x14ac:dyDescent="0.25">
      <c r="A87" s="8" t="s">
        <v>136</v>
      </c>
      <c r="B87" s="1">
        <v>45601</v>
      </c>
      <c r="C87" s="1" t="s">
        <v>187</v>
      </c>
      <c r="D87" s="6" t="str">
        <f t="shared" si="12"/>
        <v>Retomada do atendimento de eleitoras e eleitores nas unidades da Justiça Eleitoral.
RES. TSE Nº 23.737/ 2024
Dispõe sobre o cronograma operacional do Cadastro Eleitoral para as Eleições 2024. 
https://www.tse.jus.br/legislacao/compilada/res/2024/resolucao-no-23-737-de-27-de-fevereiro-de-2024</v>
      </c>
      <c r="E87" s="1" t="s">
        <v>188</v>
      </c>
      <c r="F87" s="2" t="s">
        <v>134</v>
      </c>
      <c r="G87">
        <f t="shared" si="14"/>
        <v>2</v>
      </c>
      <c r="H87">
        <f t="shared" si="15"/>
        <v>5</v>
      </c>
      <c r="I87">
        <f t="shared" si="16"/>
        <v>14</v>
      </c>
      <c r="J87" t="str">
        <f t="shared" si="17"/>
        <v xml:space="preserve">5 </v>
      </c>
      <c r="K87" t="str">
        <f t="shared" si="18"/>
        <v xml:space="preserve"> novembro</v>
      </c>
      <c r="L87" s="1">
        <f t="shared" si="13"/>
        <v>45601</v>
      </c>
    </row>
    <row r="88" spans="1:12" ht="150" x14ac:dyDescent="0.25">
      <c r="A88" s="8" t="s">
        <v>137</v>
      </c>
      <c r="B88" s="1">
        <v>45601</v>
      </c>
      <c r="C88" s="1" t="s">
        <v>187</v>
      </c>
      <c r="D88" s="6" t="str">
        <f t="shared" si="12"/>
        <v>Reativação do serviço de autoatendimento eleitoral na internet para solicitação de alistamento, transferência e revisão.
RES. TSE Nº 23.737/ 2024
Dispõe sobre o cronograma operacional do Cadastro Eleitoral para as Eleições 2024. 
https://www.tse.jus.br/legislacao/compilada/res/2024/resolucao-no-23-737-de-27-de-fevereiro-de-2024</v>
      </c>
      <c r="E88" s="1" t="s">
        <v>188</v>
      </c>
      <c r="F88" s="2" t="s">
        <v>134</v>
      </c>
      <c r="G88">
        <f t="shared" si="14"/>
        <v>2</v>
      </c>
      <c r="H88">
        <f t="shared" si="15"/>
        <v>5</v>
      </c>
      <c r="I88">
        <f t="shared" si="16"/>
        <v>14</v>
      </c>
      <c r="J88" t="str">
        <f t="shared" si="17"/>
        <v xml:space="preserve">5 </v>
      </c>
      <c r="K88" t="str">
        <f t="shared" si="18"/>
        <v xml:space="preserve"> novembro</v>
      </c>
      <c r="L88" s="1">
        <f t="shared" si="13"/>
        <v>45601</v>
      </c>
    </row>
    <row r="89" spans="1:12" ht="180" x14ac:dyDescent="0.25">
      <c r="A89" s="8" t="s">
        <v>139</v>
      </c>
      <c r="B89" s="1">
        <v>45603</v>
      </c>
      <c r="C89" s="1" t="s">
        <v>187</v>
      </c>
      <c r="D89" s="6" t="str">
        <f t="shared" si="12"/>
        <v>Atualização, no cadastro eleitoral, da irregularidade na prestação de contas relativa às candidatas e aos candidatos que concorreram ao primeiro turno das Eleições 2024 (ASE 230).
RES. TSE Nº 23.737/ 2024
Dispõe sobre o cronograma operacional do Cadastro Eleitoral para as Eleições 2024. 
https://www.tse.jus.br/legislacao/compilada/res/2024/resolucao-no-23-737-de-27-de-fevereiro-de-2024</v>
      </c>
      <c r="E89" s="1" t="s">
        <v>188</v>
      </c>
      <c r="F89" s="2" t="s">
        <v>138</v>
      </c>
      <c r="G89">
        <f t="shared" si="14"/>
        <v>2</v>
      </c>
      <c r="H89">
        <f t="shared" si="15"/>
        <v>5</v>
      </c>
      <c r="I89">
        <f t="shared" si="16"/>
        <v>14</v>
      </c>
      <c r="J89" t="str">
        <f t="shared" si="17"/>
        <v xml:space="preserve">7 </v>
      </c>
      <c r="K89" t="str">
        <f t="shared" si="18"/>
        <v xml:space="preserve"> novembro</v>
      </c>
      <c r="L89" s="1">
        <f t="shared" si="13"/>
        <v>45603</v>
      </c>
    </row>
    <row r="90" spans="1:12" ht="180" x14ac:dyDescent="0.25">
      <c r="A90" s="8" t="s">
        <v>141</v>
      </c>
      <c r="B90" s="1">
        <v>45615</v>
      </c>
      <c r="C90" s="1" t="s">
        <v>187</v>
      </c>
      <c r="D90" s="6" t="str">
        <f t="shared" si="12"/>
        <v>Atualização, no cadastro eleitoral, da irregularidade na prestação de contas relativa às candidatas e aos candidatos que concorreram ao segundo turno das Eleições 2024 (ASE 230).
RES. TSE Nº 23.737/ 2024
Dispõe sobre o cronograma operacional do Cadastro Eleitoral para as Eleições 2024. 
https://www.tse.jus.br/legislacao/compilada/res/2024/resolucao-no-23-737-de-27-de-fevereiro-de-2024</v>
      </c>
      <c r="E90" s="1" t="s">
        <v>188</v>
      </c>
      <c r="F90" s="2" t="s">
        <v>140</v>
      </c>
      <c r="G90">
        <f t="shared" si="14"/>
        <v>3</v>
      </c>
      <c r="H90">
        <f t="shared" si="15"/>
        <v>6</v>
      </c>
      <c r="I90">
        <f t="shared" si="16"/>
        <v>15</v>
      </c>
      <c r="J90" t="str">
        <f t="shared" si="17"/>
        <v xml:space="preserve">19 </v>
      </c>
      <c r="K90" t="str">
        <f t="shared" si="18"/>
        <v xml:space="preserve"> novembro</v>
      </c>
      <c r="L90" s="1">
        <f t="shared" si="13"/>
        <v>45615</v>
      </c>
    </row>
    <row r="91" spans="1:12" ht="165" x14ac:dyDescent="0.25">
      <c r="A91" s="8" t="s">
        <v>143</v>
      </c>
      <c r="B91" s="1">
        <v>45637</v>
      </c>
      <c r="C91" s="1" t="s">
        <v>187</v>
      </c>
      <c r="D91" s="6" t="str">
        <f t="shared" si="12"/>
        <v>Último dia para a digitação dos Requerimentos de Justificativa Eleitoral (RJE) recebidos pelo processo manual de recepção de justificativas no dia da eleição de primeiro e segundo turnos.
RES. TSE Nº 23.737/ 2024
Dispõe sobre o cronograma operacional do Cadastro Eleitoral para as Eleições 2024. 
https://www.tse.jus.br/legislacao/compilada/res/2024/resolucao-no-23-737-de-27-de-fevereiro-de-2024</v>
      </c>
      <c r="E91" s="1" t="s">
        <v>188</v>
      </c>
      <c r="F91" s="2" t="s">
        <v>142</v>
      </c>
      <c r="G91">
        <f t="shared" si="14"/>
        <v>3</v>
      </c>
      <c r="H91">
        <f t="shared" si="15"/>
        <v>6</v>
      </c>
      <c r="I91">
        <f t="shared" si="16"/>
        <v>15</v>
      </c>
      <c r="J91" t="str">
        <f t="shared" si="17"/>
        <v xml:space="preserve">11 </v>
      </c>
      <c r="K91" t="str">
        <f t="shared" si="18"/>
        <v xml:space="preserve"> dezembro</v>
      </c>
      <c r="L91" s="1">
        <f t="shared" si="13"/>
        <v>45637</v>
      </c>
    </row>
    <row r="92" spans="1:12" ht="165" x14ac:dyDescent="0.25">
      <c r="A92" s="8" t="s">
        <v>145</v>
      </c>
      <c r="B92" s="1">
        <v>45638</v>
      </c>
      <c r="C92" s="1" t="s">
        <v>187</v>
      </c>
      <c r="D92" s="6" t="str">
        <f t="shared" si="12"/>
        <v>Bloqueio de lançamento de ASE 167 para eleitoras e eleitores que não votaram no primeiro e no segundo turno, enviado por zona diversa.
RES. TSE Nº 23.737/ 2024
Dispõe sobre o cronograma operacional do Cadastro Eleitoral para as Eleições 2024. 
https://www.tse.jus.br/legislacao/compilada/res/2024/resolucao-no-23-737-de-27-de-fevereiro-de-2024</v>
      </c>
      <c r="E92" s="1" t="s">
        <v>188</v>
      </c>
      <c r="F92" s="2" t="s">
        <v>144</v>
      </c>
      <c r="G92">
        <f t="shared" si="14"/>
        <v>3</v>
      </c>
      <c r="H92">
        <f t="shared" si="15"/>
        <v>6</v>
      </c>
      <c r="I92">
        <f t="shared" si="16"/>
        <v>15</v>
      </c>
      <c r="J92" t="str">
        <f t="shared" si="17"/>
        <v xml:space="preserve">12 </v>
      </c>
      <c r="K92" t="str">
        <f t="shared" si="18"/>
        <v xml:space="preserve"> dezembro</v>
      </c>
      <c r="L92" s="1">
        <f t="shared" si="13"/>
        <v>45638</v>
      </c>
    </row>
    <row r="93" spans="1:12" ht="165" x14ac:dyDescent="0.25">
      <c r="A93" s="54" t="s">
        <v>148</v>
      </c>
      <c r="B93" s="1">
        <v>45647</v>
      </c>
      <c r="C93" s="1" t="s">
        <v>187</v>
      </c>
      <c r="D93" s="6" t="str">
        <f t="shared" si="12"/>
        <v>Manutenção preventiva da infraestrutura do cadastro eleitoral com indisponibilidade do Sistema ELO e outros associados em ambientes de produção e treinamento.
RES. TSE Nº 23.737/ 2024
Dispõe sobre o cronograma operacional do Cadastro Eleitoral para as Eleições 2024. 
https://www.tse.jus.br/legislacao/compilada/res/2024/resolucao-no-23-737-de-27-de-fevereiro-de-2024</v>
      </c>
      <c r="E93" s="1" t="s">
        <v>188</v>
      </c>
      <c r="F93" s="2" t="s">
        <v>146</v>
      </c>
      <c r="G93">
        <f t="shared" si="14"/>
        <v>3</v>
      </c>
      <c r="H93">
        <f t="shared" si="15"/>
        <v>6</v>
      </c>
      <c r="I93">
        <f t="shared" si="16"/>
        <v>15</v>
      </c>
      <c r="J93" t="str">
        <f t="shared" si="17"/>
        <v xml:space="preserve">21 </v>
      </c>
      <c r="K93" t="str">
        <f t="shared" si="18"/>
        <v xml:space="preserve"> dezembro</v>
      </c>
      <c r="L93" s="1">
        <f t="shared" si="13"/>
        <v>45647</v>
      </c>
    </row>
    <row r="94" spans="1:12" ht="120" x14ac:dyDescent="0.25">
      <c r="A94" s="54"/>
      <c r="B94" s="1">
        <v>45648</v>
      </c>
      <c r="C94" s="1" t="s">
        <v>187</v>
      </c>
      <c r="D94" s="6" t="str">
        <f t="shared" si="12"/>
        <v xml:space="preserve">
RES. TSE Nº 23.737/ 2024
Dispõe sobre o cronograma operacional do Cadastro Eleitoral para as Eleições 2024. 
https://www.tse.jus.br/legislacao/compilada/res/2024/resolucao-no-23-737-de-27-de-fevereiro-de-2024</v>
      </c>
      <c r="E94" s="1" t="s">
        <v>188</v>
      </c>
      <c r="F94" s="2" t="s">
        <v>147</v>
      </c>
      <c r="G94">
        <f t="shared" si="14"/>
        <v>3</v>
      </c>
      <c r="H94">
        <f t="shared" si="15"/>
        <v>6</v>
      </c>
      <c r="I94">
        <f t="shared" si="16"/>
        <v>15</v>
      </c>
      <c r="J94" t="str">
        <f t="shared" si="17"/>
        <v xml:space="preserve">22 </v>
      </c>
      <c r="K94" t="str">
        <f t="shared" si="18"/>
        <v xml:space="preserve"> dezembro</v>
      </c>
      <c r="L94" s="1">
        <f t="shared" si="13"/>
        <v>45648</v>
      </c>
    </row>
    <row r="95" spans="1:12" ht="165" x14ac:dyDescent="0.25">
      <c r="A95" s="8" t="s">
        <v>150</v>
      </c>
      <c r="B95" s="1">
        <v>45668</v>
      </c>
      <c r="C95" s="1" t="s">
        <v>187</v>
      </c>
      <c r="D95" s="6" t="str">
        <f t="shared" si="12"/>
        <v>Inativação dos códigos de ASE 230 relativos às candidatas e aos candidatos que concorreram nas eleições de 2020 e que apresentaram contas extemporâneas.
RES. TSE Nº 23.737/ 2024
Dispõe sobre o cronograma operacional do Cadastro Eleitoral para as Eleições 2024. 
https://www.tse.jus.br/legislacao/compilada/res/2024/resolucao-no-23-737-de-27-de-fevereiro-de-2024</v>
      </c>
      <c r="E95" s="1" t="s">
        <v>188</v>
      </c>
      <c r="F95" s="2" t="s">
        <v>149</v>
      </c>
      <c r="G95">
        <f t="shared" si="14"/>
        <v>3</v>
      </c>
      <c r="H95">
        <f t="shared" si="15"/>
        <v>6</v>
      </c>
      <c r="I95">
        <f t="shared" si="16"/>
        <v>14</v>
      </c>
      <c r="J95" t="str">
        <f t="shared" si="17"/>
        <v xml:space="preserve">11 </v>
      </c>
      <c r="K95" t="str">
        <f t="shared" si="18"/>
        <v xml:space="preserve"> janeiro</v>
      </c>
      <c r="L95" s="13">
        <f>DATEVALUE(CONCATENATE(J95, " ", K95, "2025"))</f>
        <v>45668</v>
      </c>
    </row>
    <row r="96" spans="1:12" ht="165" x14ac:dyDescent="0.25">
      <c r="A96" s="8" t="s">
        <v>152</v>
      </c>
      <c r="B96" s="1">
        <v>45673</v>
      </c>
      <c r="C96" s="1" t="s">
        <v>187</v>
      </c>
      <c r="D96" s="6" t="str">
        <f t="shared" si="12"/>
        <v>Geração de relação de eleitoras e eleitores aptos no primeiro e no segundo turno para os quais haja registro de ASE 167 sem o lançamento do ASE 094 para o respectivo pleito.
RES. TSE Nº 23.737/ 2024
Dispõe sobre o cronograma operacional do Cadastro Eleitoral para as Eleições 2024. 
https://www.tse.jus.br/legislacao/compilada/res/2024/resolucao-no-23-737-de-27-de-fevereiro-de-2024</v>
      </c>
      <c r="E96" s="1" t="s">
        <v>188</v>
      </c>
      <c r="F96" s="2" t="s">
        <v>151</v>
      </c>
      <c r="G96">
        <f t="shared" si="14"/>
        <v>3</v>
      </c>
      <c r="H96">
        <f t="shared" si="15"/>
        <v>6</v>
      </c>
      <c r="I96">
        <f t="shared" si="16"/>
        <v>14</v>
      </c>
      <c r="J96" t="str">
        <f t="shared" si="17"/>
        <v xml:space="preserve">16 </v>
      </c>
      <c r="K96" t="str">
        <f t="shared" si="18"/>
        <v xml:space="preserve"> janeiro</v>
      </c>
      <c r="L96" s="13">
        <f t="shared" ref="L96:L110" si="19">DATEVALUE(CONCATENATE(J96, " ", K96, "2025"))</f>
        <v>45673</v>
      </c>
    </row>
    <row r="97" spans="1:12" ht="180" x14ac:dyDescent="0.25">
      <c r="A97" s="8" t="s">
        <v>154</v>
      </c>
      <c r="B97" s="1">
        <v>45719</v>
      </c>
      <c r="C97" s="1" t="s">
        <v>187</v>
      </c>
      <c r="D97" s="6" t="str">
        <f>CONCATENATE(A97,"
RES. TSE Nº 23.737/ 2024
Dispõe sobre o cronograma operacional do Cadastro Eleitoral para as Eleições 2024. 
https://www.tse.jus.br/legislacao/compilada/res/2024/resolucao-no-23-737-de-27-de-fevereiro-de-2024")</f>
        <v>Data a partir da qual estarão disponíveis as relações contendo os nomes e os números de inscrição das eleitoras e dos eleitores identificadas(os) como faltosas(os) às três últimas eleições.
RES. TSE Nº 23.737/ 2024
Dispõe sobre o cronograma operacional do Cadastro Eleitoral para as Eleições 2024. 
https://www.tse.jus.br/legislacao/compilada/res/2024/resolucao-no-23-737-de-27-de-fevereiro-de-2024</v>
      </c>
      <c r="E97" s="1" t="s">
        <v>188</v>
      </c>
      <c r="F97" s="2" t="s">
        <v>153</v>
      </c>
      <c r="G97">
        <f t="shared" si="14"/>
        <v>2</v>
      </c>
      <c r="H97">
        <f t="shared" si="15"/>
        <v>5</v>
      </c>
      <c r="I97">
        <f t="shared" si="16"/>
        <v>11</v>
      </c>
      <c r="J97" t="str">
        <f t="shared" si="17"/>
        <v xml:space="preserve">3 </v>
      </c>
      <c r="K97" t="str">
        <f t="shared" si="18"/>
        <v xml:space="preserve"> março</v>
      </c>
      <c r="L97" s="13">
        <f t="shared" si="19"/>
        <v>45719</v>
      </c>
    </row>
    <row r="98" spans="1:12" ht="180" x14ac:dyDescent="0.25">
      <c r="A98" s="8" t="s">
        <v>156</v>
      </c>
      <c r="B98" s="1">
        <v>45721</v>
      </c>
      <c r="C98" s="1" t="s">
        <v>187</v>
      </c>
      <c r="D98" s="6" t="str">
        <f t="shared" ref="D98:D110" si="20">CONCATENATE(A98,"
RES. TSE Nº 23.737/ 2024
Dispõe sobre o cronograma operacional do Cadastro Eleitoral para as Eleições 2024. 
https://www.tse.jus.br/legislacao/compilada/res/2024/resolucao-no-23-737-de-27-de-fevereiro-de-2024")</f>
        <v>Data em que deverá ser afixado o edital contendo a relação dos nomes e das respectivas inscrições das eleitoras e dos eleitores identificados como faltosas(os) às três últimas eleições.
RES. TSE Nº 23.737/ 2024
Dispõe sobre o cronograma operacional do Cadastro Eleitoral para as Eleições 2024. 
https://www.tse.jus.br/legislacao/compilada/res/2024/resolucao-no-23-737-de-27-de-fevereiro-de-2024</v>
      </c>
      <c r="E98" s="1" t="s">
        <v>188</v>
      </c>
      <c r="F98" s="2" t="s">
        <v>155</v>
      </c>
      <c r="G98">
        <f t="shared" si="14"/>
        <v>2</v>
      </c>
      <c r="H98">
        <f t="shared" si="15"/>
        <v>5</v>
      </c>
      <c r="I98">
        <f t="shared" si="16"/>
        <v>11</v>
      </c>
      <c r="J98" t="str">
        <f t="shared" si="17"/>
        <v xml:space="preserve">5 </v>
      </c>
      <c r="K98" t="str">
        <f t="shared" si="18"/>
        <v xml:space="preserve"> março</v>
      </c>
      <c r="L98" s="13">
        <f t="shared" si="19"/>
        <v>45721</v>
      </c>
    </row>
    <row r="99" spans="1:12" ht="135" x14ac:dyDescent="0.25">
      <c r="A99" s="10" t="s">
        <v>179</v>
      </c>
      <c r="B99" s="1">
        <v>45736</v>
      </c>
      <c r="C99" s="1" t="s">
        <v>187</v>
      </c>
      <c r="D99" s="6" t="str">
        <f t="shared" si="20"/>
        <v>Início da contagem do prazo estabelecido pelo art. 131, § 2º, da Res.-TSE nº 23.659/2021.
RES. TSE Nº 23.737/ 2024
Dispõe sobre o cronograma operacional do Cadastro Eleitoral para as Eleições 2024. 
https://www.tse.jus.br/legislacao/compilada/res/2024/resolucao-no-23-737-de-27-de-fevereiro-de-2024</v>
      </c>
      <c r="E99" s="1" t="s">
        <v>188</v>
      </c>
      <c r="F99" s="2" t="s">
        <v>157</v>
      </c>
      <c r="G99">
        <f t="shared" si="14"/>
        <v>3</v>
      </c>
      <c r="H99">
        <f t="shared" si="15"/>
        <v>6</v>
      </c>
      <c r="I99">
        <f t="shared" si="16"/>
        <v>12</v>
      </c>
      <c r="J99" t="str">
        <f t="shared" si="17"/>
        <v xml:space="preserve">20 </v>
      </c>
      <c r="K99" t="str">
        <f t="shared" si="18"/>
        <v xml:space="preserve"> março</v>
      </c>
      <c r="L99" s="13">
        <f t="shared" si="19"/>
        <v>45736</v>
      </c>
    </row>
    <row r="100" spans="1:12" ht="150" x14ac:dyDescent="0.25">
      <c r="A100" s="8" t="s">
        <v>159</v>
      </c>
      <c r="B100" s="1">
        <v>45796</v>
      </c>
      <c r="C100" s="1" t="s">
        <v>187</v>
      </c>
      <c r="D100" s="6" t="str">
        <f t="shared" si="20"/>
        <v>Último dia para a eleitora ou o eleitor comparecer ao cartório eleitoral para regularizar sua situação.
RES. TSE Nº 23.737/ 2024
Dispõe sobre o cronograma operacional do Cadastro Eleitoral para as Eleições 2024. 
https://www.tse.jus.br/legislacao/compilada/res/2024/resolucao-no-23-737-de-27-de-fevereiro-de-2024</v>
      </c>
      <c r="E100" s="1" t="s">
        <v>188</v>
      </c>
      <c r="F100" s="2" t="s">
        <v>158</v>
      </c>
      <c r="G100">
        <f t="shared" si="14"/>
        <v>3</v>
      </c>
      <c r="H100">
        <f t="shared" si="15"/>
        <v>6</v>
      </c>
      <c r="I100">
        <f t="shared" si="16"/>
        <v>11</v>
      </c>
      <c r="J100" t="str">
        <f t="shared" si="17"/>
        <v xml:space="preserve">19 </v>
      </c>
      <c r="K100" t="str">
        <f t="shared" si="18"/>
        <v xml:space="preserve"> maio</v>
      </c>
      <c r="L100" s="13">
        <f t="shared" si="19"/>
        <v>45796</v>
      </c>
    </row>
    <row r="101" spans="1:12" ht="195" x14ac:dyDescent="0.25">
      <c r="A101" s="8" t="s">
        <v>161</v>
      </c>
      <c r="B101" s="1">
        <v>45797</v>
      </c>
      <c r="C101" s="1" t="s">
        <v>187</v>
      </c>
      <c r="D101" s="6" t="str">
        <f t="shared" si="20"/>
        <v>Data a partir da qual os RAEs formalizados por eleitoras e eleitores faltosas(os) serão incluídos em banco de erros com a mensagem “operação não efetuada - eleitor faltoso - prazo ultrapassado”, para processamento após o cancelamento.
RES. TSE Nº 23.737/ 2024
Dispõe sobre o cronograma operacional do Cadastro Eleitoral para as Eleições 2024. 
https://www.tse.jus.br/legislacao/compilada/res/2024/resolucao-no-23-737-de-27-de-fevereiro-de-2024</v>
      </c>
      <c r="E101" s="1" t="s">
        <v>188</v>
      </c>
      <c r="F101" s="2" t="s">
        <v>160</v>
      </c>
      <c r="G101">
        <f t="shared" si="14"/>
        <v>3</v>
      </c>
      <c r="H101">
        <f t="shared" si="15"/>
        <v>6</v>
      </c>
      <c r="I101">
        <f t="shared" si="16"/>
        <v>11</v>
      </c>
      <c r="J101" t="str">
        <f t="shared" si="17"/>
        <v xml:space="preserve">20 </v>
      </c>
      <c r="K101" t="str">
        <f t="shared" si="18"/>
        <v xml:space="preserve"> maio</v>
      </c>
      <c r="L101" s="13">
        <f t="shared" si="19"/>
        <v>45797</v>
      </c>
    </row>
    <row r="102" spans="1:12" ht="150" x14ac:dyDescent="0.25">
      <c r="A102" s="8" t="s">
        <v>163</v>
      </c>
      <c r="B102" s="1">
        <v>45803</v>
      </c>
      <c r="C102" s="1" t="s">
        <v>187</v>
      </c>
      <c r="D102" s="6" t="str">
        <f t="shared" si="20"/>
        <v>Último dia para envio, ao TSE, dos lotes de RAEs formalizados até o dia 19.5.2025, referentes a eleitoras e eleitores faltosas(os).
RES. TSE Nº 23.737/ 2024
Dispõe sobre o cronograma operacional do Cadastro Eleitoral para as Eleições 2024. 
https://www.tse.jus.br/legislacao/compilada/res/2024/resolucao-no-23-737-de-27-de-fevereiro-de-2024</v>
      </c>
      <c r="E102" s="1" t="s">
        <v>188</v>
      </c>
      <c r="F102" s="2" t="s">
        <v>162</v>
      </c>
      <c r="G102">
        <f t="shared" si="14"/>
        <v>3</v>
      </c>
      <c r="H102">
        <f t="shared" si="15"/>
        <v>6</v>
      </c>
      <c r="I102">
        <f t="shared" si="16"/>
        <v>11</v>
      </c>
      <c r="J102" t="str">
        <f t="shared" si="17"/>
        <v xml:space="preserve">26 </v>
      </c>
      <c r="K102" t="str">
        <f t="shared" si="18"/>
        <v xml:space="preserve"> maio</v>
      </c>
      <c r="L102" s="13">
        <f t="shared" si="19"/>
        <v>45803</v>
      </c>
    </row>
    <row r="103" spans="1:12" ht="165" x14ac:dyDescent="0.25">
      <c r="A103" s="8" t="s">
        <v>165</v>
      </c>
      <c r="B103" s="1">
        <v>45804</v>
      </c>
      <c r="C103" s="1" t="s">
        <v>187</v>
      </c>
      <c r="D103" s="6" t="str">
        <f t="shared" si="20"/>
        <v>Último dia para acertos de banco de erros referentes aos RAEs formalizados até o dia 19.5.2025, referentes a eleitoras e eleitores faltosas(os).
RES. TSE Nº 23.737/ 2024
Dispõe sobre o cronograma operacional do Cadastro Eleitoral para as Eleições 2024. 
https://www.tse.jus.br/legislacao/compilada/res/2024/resolucao-no-23-737-de-27-de-fevereiro-de-2024</v>
      </c>
      <c r="E103" s="1" t="s">
        <v>188</v>
      </c>
      <c r="F103" s="2" t="s">
        <v>164</v>
      </c>
      <c r="G103">
        <f t="shared" si="14"/>
        <v>3</v>
      </c>
      <c r="H103">
        <f t="shared" si="15"/>
        <v>6</v>
      </c>
      <c r="I103">
        <f t="shared" si="16"/>
        <v>11</v>
      </c>
      <c r="J103" t="str">
        <f t="shared" si="17"/>
        <v xml:space="preserve">27 </v>
      </c>
      <c r="K103" t="str">
        <f t="shared" si="18"/>
        <v xml:space="preserve"> maio</v>
      </c>
      <c r="L103" s="13">
        <f t="shared" si="19"/>
        <v>45804</v>
      </c>
    </row>
    <row r="104" spans="1:12" ht="165" x14ac:dyDescent="0.25">
      <c r="A104" s="8" t="s">
        <v>167</v>
      </c>
      <c r="B104" s="1">
        <v>45806</v>
      </c>
      <c r="C104" s="1" t="s">
        <v>187</v>
      </c>
      <c r="D104" s="6" t="str">
        <f t="shared" si="20"/>
        <v>Data da execução do último processamento pela Secretaria de Tecnologia da Informação do TSE antes do cancelamento de inscrições de eleitoras e eleitores faltosas(os).
RES. TSE Nº 23.737/ 2024
Dispõe sobre o cronograma operacional do Cadastro Eleitoral para as Eleições 2024. 
https://www.tse.jus.br/legislacao/compilada/res/2024/resolucao-no-23-737-de-27-de-fevereiro-de-2024</v>
      </c>
      <c r="E104" s="1" t="s">
        <v>188</v>
      </c>
      <c r="F104" s="2" t="s">
        <v>166</v>
      </c>
      <c r="G104">
        <f t="shared" si="14"/>
        <v>3</v>
      </c>
      <c r="H104">
        <f t="shared" si="15"/>
        <v>6</v>
      </c>
      <c r="I104">
        <f t="shared" si="16"/>
        <v>11</v>
      </c>
      <c r="J104" t="str">
        <f t="shared" si="17"/>
        <v xml:space="preserve">29 </v>
      </c>
      <c r="K104" t="str">
        <f t="shared" si="18"/>
        <v xml:space="preserve"> maio</v>
      </c>
      <c r="L104" s="13">
        <f t="shared" si="19"/>
        <v>45806</v>
      </c>
    </row>
    <row r="105" spans="1:12" ht="150" x14ac:dyDescent="0.25">
      <c r="A105" s="8" t="s">
        <v>169</v>
      </c>
      <c r="B105" s="1">
        <v>45807</v>
      </c>
      <c r="C105" s="1" t="s">
        <v>187</v>
      </c>
      <c r="D105" s="6" t="str">
        <f t="shared" si="20"/>
        <v>Início do cancelamento das inscrições das eleitoras e dos eleitores que não regularizaram sua situação.
RES. TSE Nº 23.737/ 2024
Dispõe sobre o cronograma operacional do Cadastro Eleitoral para as Eleições 2024. 
https://www.tse.jus.br/legislacao/compilada/res/2024/resolucao-no-23-737-de-27-de-fevereiro-de-2024</v>
      </c>
      <c r="E105" s="1" t="s">
        <v>188</v>
      </c>
      <c r="F105" s="2" t="s">
        <v>168</v>
      </c>
      <c r="G105">
        <f t="shared" si="14"/>
        <v>3</v>
      </c>
      <c r="H105">
        <f t="shared" si="15"/>
        <v>6</v>
      </c>
      <c r="I105">
        <f t="shared" si="16"/>
        <v>11</v>
      </c>
      <c r="J105" t="str">
        <f t="shared" si="17"/>
        <v xml:space="preserve">30 </v>
      </c>
      <c r="K105" t="str">
        <f t="shared" si="18"/>
        <v xml:space="preserve"> maio</v>
      </c>
      <c r="L105" s="13">
        <f t="shared" si="19"/>
        <v>45807</v>
      </c>
    </row>
    <row r="106" spans="1:12" ht="180" x14ac:dyDescent="0.25">
      <c r="A106" s="8" t="s">
        <v>170</v>
      </c>
      <c r="B106" s="1">
        <v>45807</v>
      </c>
      <c r="C106" s="1" t="s">
        <v>187</v>
      </c>
      <c r="D106" s="6" t="str">
        <f t="shared" si="20"/>
        <v>Data a partir da qual estarão suspensas as atualizações do cadastro (digitação de códigos ASE e processamento de RAE) até o fim do cancelamento das inscrições das eleitoras e dos eleitores faltosas(os).
RES. TSE Nº 23.737/ 2024
Dispõe sobre o cronograma operacional do Cadastro Eleitoral para as Eleições 2024. 
https://www.tse.jus.br/legislacao/compilada/res/2024/resolucao-no-23-737-de-27-de-fevereiro-de-2024</v>
      </c>
      <c r="E106" s="1" t="s">
        <v>188</v>
      </c>
      <c r="F106" s="2" t="s">
        <v>168</v>
      </c>
      <c r="G106">
        <f t="shared" si="14"/>
        <v>3</v>
      </c>
      <c r="H106">
        <f t="shared" si="15"/>
        <v>6</v>
      </c>
      <c r="I106">
        <f t="shared" si="16"/>
        <v>11</v>
      </c>
      <c r="J106" t="str">
        <f t="shared" si="17"/>
        <v xml:space="preserve">30 </v>
      </c>
      <c r="K106" t="str">
        <f t="shared" si="18"/>
        <v xml:space="preserve"> maio</v>
      </c>
      <c r="L106" s="13">
        <f t="shared" si="19"/>
        <v>45807</v>
      </c>
    </row>
    <row r="107" spans="1:12" ht="150" x14ac:dyDescent="0.25">
      <c r="A107" s="8" t="s">
        <v>172</v>
      </c>
      <c r="B107" s="1">
        <v>45810</v>
      </c>
      <c r="C107" s="1" t="s">
        <v>187</v>
      </c>
      <c r="D107" s="6" t="str">
        <f t="shared" si="20"/>
        <v>Último dia para o cancelamento das inscrições das eleitoras e dos eleitores que não regularizaram sua situação.
RES. TSE Nº 23.737/ 2024
Dispõe sobre o cronograma operacional do Cadastro Eleitoral para as Eleições 2024. 
https://www.tse.jus.br/legislacao/compilada/res/2024/resolucao-no-23-737-de-27-de-fevereiro-de-2024</v>
      </c>
      <c r="E107" s="1" t="s">
        <v>188</v>
      </c>
      <c r="F107" s="2" t="s">
        <v>171</v>
      </c>
      <c r="G107">
        <f t="shared" si="14"/>
        <v>2</v>
      </c>
      <c r="H107">
        <f t="shared" si="15"/>
        <v>5</v>
      </c>
      <c r="I107">
        <f t="shared" si="16"/>
        <v>11</v>
      </c>
      <c r="J107" t="str">
        <f t="shared" si="17"/>
        <v xml:space="preserve">2 </v>
      </c>
      <c r="K107" t="str">
        <f t="shared" si="18"/>
        <v xml:space="preserve"> junho</v>
      </c>
      <c r="L107" s="13">
        <f t="shared" si="19"/>
        <v>45810</v>
      </c>
    </row>
    <row r="108" spans="1:12" ht="165" x14ac:dyDescent="0.25">
      <c r="A108" s="8" t="s">
        <v>174</v>
      </c>
      <c r="B108" s="1">
        <v>45811</v>
      </c>
      <c r="C108" s="1" t="s">
        <v>187</v>
      </c>
      <c r="D108" s="6" t="str">
        <f t="shared" si="20"/>
        <v>Data a partir da qual deverá ser fechado o banco de erros referentes às operações retidas com a mensagem “operação não efetuada - eleitor faltoso - prazo ultrapassado”.
RES. TSE Nº 23.737/ 2024
Dispõe sobre o cronograma operacional do Cadastro Eleitoral para as Eleições 2024. 
https://www.tse.jus.br/legislacao/compilada/res/2024/resolucao-no-23-737-de-27-de-fevereiro-de-2024</v>
      </c>
      <c r="E108" s="1" t="s">
        <v>188</v>
      </c>
      <c r="F108" s="2" t="s">
        <v>173</v>
      </c>
      <c r="G108">
        <f t="shared" si="14"/>
        <v>2</v>
      </c>
      <c r="H108">
        <f t="shared" si="15"/>
        <v>5</v>
      </c>
      <c r="I108">
        <f t="shared" si="16"/>
        <v>11</v>
      </c>
      <c r="J108" t="str">
        <f t="shared" si="17"/>
        <v xml:space="preserve">3 </v>
      </c>
      <c r="K108" t="str">
        <f t="shared" si="18"/>
        <v xml:space="preserve"> junho</v>
      </c>
      <c r="L108" s="13">
        <f t="shared" si="19"/>
        <v>45811</v>
      </c>
    </row>
    <row r="109" spans="1:12" ht="165" x14ac:dyDescent="0.25">
      <c r="A109" s="8" t="s">
        <v>175</v>
      </c>
      <c r="B109" s="1">
        <v>45811</v>
      </c>
      <c r="C109" s="1" t="s">
        <v>187</v>
      </c>
      <c r="D109" s="6" t="str">
        <f t="shared" si="20"/>
        <v>Data a partir da qual estarão disponíveis as relações contendo os nomes e os números de inscrição eleitorais canceladas por ausência aos três últimos pleitos.
RES. TSE Nº 23.737/ 2024
Dispõe sobre o cronograma operacional do Cadastro Eleitoral para as Eleições 2024. 
https://www.tse.jus.br/legislacao/compilada/res/2024/resolucao-no-23-737-de-27-de-fevereiro-de-2024</v>
      </c>
      <c r="E109" s="1" t="s">
        <v>188</v>
      </c>
      <c r="F109" s="2" t="s">
        <v>173</v>
      </c>
      <c r="G109">
        <f t="shared" si="14"/>
        <v>2</v>
      </c>
      <c r="H109">
        <f t="shared" si="15"/>
        <v>5</v>
      </c>
      <c r="I109">
        <f t="shared" si="16"/>
        <v>11</v>
      </c>
      <c r="J109" t="str">
        <f t="shared" si="17"/>
        <v xml:space="preserve">3 </v>
      </c>
      <c r="K109" t="str">
        <f t="shared" si="18"/>
        <v xml:space="preserve"> junho</v>
      </c>
      <c r="L109" s="13">
        <f t="shared" si="19"/>
        <v>45811</v>
      </c>
    </row>
    <row r="110" spans="1:12" ht="120" x14ac:dyDescent="0.25">
      <c r="A110" s="8" t="s">
        <v>176</v>
      </c>
      <c r="B110" s="1">
        <v>45811</v>
      </c>
      <c r="C110" s="1" t="s">
        <v>187</v>
      </c>
      <c r="D110" s="6" t="str">
        <f t="shared" si="20"/>
        <v>Reinício das atualizações do cadastro eleitoral.
RES. TSE Nº 23.737/ 2024
Dispõe sobre o cronograma operacional do Cadastro Eleitoral para as Eleições 2024. 
https://www.tse.jus.br/legislacao/compilada/res/2024/resolucao-no-23-737-de-27-de-fevereiro-de-2024</v>
      </c>
      <c r="E110" s="1" t="s">
        <v>188</v>
      </c>
      <c r="F110" s="2" t="s">
        <v>173</v>
      </c>
      <c r="G110">
        <f t="shared" si="14"/>
        <v>2</v>
      </c>
      <c r="H110">
        <f t="shared" si="15"/>
        <v>5</v>
      </c>
      <c r="I110">
        <f t="shared" si="16"/>
        <v>11</v>
      </c>
      <c r="J110" t="str">
        <f t="shared" si="17"/>
        <v xml:space="preserve">3 </v>
      </c>
      <c r="K110" t="str">
        <f t="shared" si="18"/>
        <v xml:space="preserve"> junho</v>
      </c>
      <c r="L110" s="13">
        <f t="shared" si="19"/>
        <v>45811</v>
      </c>
    </row>
  </sheetData>
  <mergeCells count="1">
    <mergeCell ref="A93:A94"/>
  </mergeCells>
  <phoneticPr fontId="5" type="noConversion"/>
  <hyperlinks>
    <hyperlink ref="A3" r:id="rId1" location="art91" display="https://www.planalto.gov.br/ccivil_03/Leis/L9504.htm - art91" xr:uid="{8E3E5322-0A23-4CB2-A87F-E44F4B2A350B}"/>
    <hyperlink ref="A5" r:id="rId2" location="art91" display="https://www.planalto.gov.br/ccivil_03/Leis/L9504.htm - art91" xr:uid="{69D10B21-09F1-49CA-8861-DE246CE52C1C}"/>
    <hyperlink ref="A9" r:id="rId3" location="art11" display="https://www.planalto.gov.br/ccivil_03/Leis/L9504.htm - art11" xr:uid="{C4C01FEB-DBD5-49BD-B41F-194C54117539}"/>
  </hyperlinks>
  <pageMargins left="0.511811024" right="0.511811024" top="0.78740157499999996" bottom="0.78740157499999996" header="0.31496062000000002" footer="0.31496062000000002"/>
  <pageSetup paperSize="9"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C702E-0213-43B4-A5B6-F63C65E938F3}">
  <dimension ref="A1:E110"/>
  <sheetViews>
    <sheetView topLeftCell="A91" workbookViewId="0">
      <selection activeCell="A91" sqref="A91"/>
    </sheetView>
  </sheetViews>
  <sheetFormatPr defaultRowHeight="15" x14ac:dyDescent="0.25"/>
  <cols>
    <col min="1" max="1" width="60.42578125" style="7" customWidth="1"/>
    <col min="2" max="2" width="10.42578125" style="12" bestFit="1" customWidth="1"/>
    <col min="3" max="3" width="12" bestFit="1" customWidth="1"/>
    <col min="4" max="4" width="10.42578125" customWidth="1"/>
    <col min="5" max="5" width="7" bestFit="1" customWidth="1"/>
  </cols>
  <sheetData>
    <row r="1" spans="1:5" x14ac:dyDescent="0.25">
      <c r="A1" s="7" t="str">
        <f>'Res.TSE 23737-2024'!A1</f>
        <v>Subject</v>
      </c>
      <c r="B1" s="12" t="str">
        <f>'Res.TSE 23737-2024'!B1</f>
        <v>Start Date</v>
      </c>
      <c r="C1" t="str">
        <f>'Res.TSE 23737-2024'!C1</f>
        <v>All Day Event</v>
      </c>
      <c r="D1" t="str">
        <f>'Res.TSE 23737-2024'!D1</f>
        <v>Description</v>
      </c>
      <c r="E1" t="str">
        <f>'Res.TSE 23737-2024'!E1</f>
        <v>Private</v>
      </c>
    </row>
    <row r="2" spans="1:5" x14ac:dyDescent="0.25">
      <c r="A2" s="7" t="str">
        <f>'Res.TSE 23737-2024'!A2</f>
        <v>Último dia para eleitoras e eleitores domiciliadas(os) no Brasil que não possuem cadastro biométrico na Justiça Eleitoral solicitarem operações de alistamento, transferência e revisão pelo serviço de autoatendimento eleitoral na internet.</v>
      </c>
      <c r="B2" s="12">
        <f>'Res.TSE 23737-2024'!B2</f>
        <v>45390</v>
      </c>
      <c r="C2" t="str">
        <f>'Res.TSE 23737-2024'!C2</f>
        <v>True</v>
      </c>
      <c r="D2" t="str">
        <f>'Res.TSE 23737-2024'!D2</f>
        <v>Último dia para eleitoras e eleitores domiciliadas(os) no Brasil que não possuem cadastro biométrico na Justiça Eleitoral solicitarem operações de alistamento, transferência e revisão pelo serviço de autoatendimento eleitoral na internet.
RES. TSE Nº 23.737/ 2024
Dispõe sobre o cronograma operacional do Cadastro Eleitoral para as Eleições 2024. 
https://www.tse.jus.br/legislacao/compilada/res/2024/resolucao-no-23-737-de-27-de-fevereiro-de-2024</v>
      </c>
      <c r="E2" t="str">
        <f>'Res.TSE 23737-2024'!E2</f>
        <v>False</v>
      </c>
    </row>
    <row r="3" spans="1:5" x14ac:dyDescent="0.25">
      <c r="A3" s="7" t="str">
        <f>'Res.TSE 23737-2024'!A3</f>
        <v>Último dia para operações de alistamento, transferência e revisão (Lei nº 9.504/1997, art. 91).</v>
      </c>
      <c r="B3" s="12">
        <f>'Res.TSE 23737-2024'!B3</f>
        <v>45420</v>
      </c>
      <c r="C3" t="str">
        <f>'Res.TSE 23737-2024'!C3</f>
        <v>True</v>
      </c>
      <c r="D3" t="str">
        <f>'Res.TSE 23737-2024'!D3</f>
        <v>Último dia para operações de alistamento, transferência e revisão (Lei nº 9.504/1997, art. 91).
RES. TSE Nº 23.737/ 2024
Dispõe sobre o cronograma operacional do Cadastro Eleitoral para as Eleições 2024. 
https://www.tse.jus.br/legislacao/compilada/res/2024/resolucao-no-23-737-de-27-de-fevereiro-de-2024</v>
      </c>
      <c r="E3" t="str">
        <f>'Res.TSE 23737-2024'!E3</f>
        <v>False</v>
      </c>
    </row>
    <row r="4" spans="1:5" x14ac:dyDescent="0.25">
      <c r="A4" s="7" t="str">
        <f>'Res.TSE 23737-2024'!A4</f>
        <v>Último dia para eleitoras e eleitores domiciliadas(os) no Brasil que possuem cadastro biométrico na Justiça Eleitoral ou domiciliadas(os) no exterior solicitarem operações de alistamento, transferência e revisão pelo serviço de autoatendimento eleitoral na internet.</v>
      </c>
      <c r="B4" s="12">
        <f>'Res.TSE 23737-2024'!B4</f>
        <v>45420</v>
      </c>
      <c r="C4" t="str">
        <f>'Res.TSE 23737-2024'!C4</f>
        <v>True</v>
      </c>
      <c r="D4" t="str">
        <f>'Res.TSE 23737-2024'!D4</f>
        <v>Último dia para eleitoras e eleitores domiciliadas(os) no Brasil que possuem cadastro biométrico na Justiça Eleitoral ou domiciliadas(os) no exterior solicitarem operações de alistamento, transferência e revisão pelo serviço de autoatendimento eleitoral na internet.
RES. TSE Nº 23.737/ 2024
Dispõe sobre o cronograma operacional do Cadastro Eleitoral para as Eleições 2024. 
https://www.tse.jus.br/legislacao/compilada/res/2024/resolucao-no-23-737-de-27-de-fevereiro-de-2024</v>
      </c>
      <c r="E4" t="str">
        <f>'Res.TSE 23737-2024'!E4</f>
        <v>False</v>
      </c>
    </row>
    <row r="5" spans="1:5" x14ac:dyDescent="0.25">
      <c r="A5" s="7" t="str">
        <f>'Res.TSE 23737-2024'!A5</f>
        <v>Suspensão das operações de alistamento, transferência e revisão eleitoral, inclusive para requerimentos solicitados pelo serviço de autoatendimento eleitoral na internet (Lei nº 9.504/1997, art. 91).</v>
      </c>
      <c r="B5" s="12">
        <f>'Res.TSE 23737-2024'!B5</f>
        <v>45421</v>
      </c>
      <c r="C5" t="str">
        <f>'Res.TSE 23737-2024'!C5</f>
        <v>True</v>
      </c>
      <c r="D5" t="str">
        <f>'Res.TSE 23737-2024'!D5</f>
        <v>Suspensão das operações de alistamento, transferência e revisão eleitoral, inclusive para requerimentos solicitados pelo serviço de autoatendimento eleitoral na internet (Lei nº 9.504/1997, art. 91).
RES. TSE Nº 23.737/ 2024
Dispõe sobre o cronograma operacional do Cadastro Eleitoral para as Eleições 2024. 
https://www.tse.jus.br/legislacao/compilada/res/2024/resolucao-no-23-737-de-27-de-fevereiro-de-2024</v>
      </c>
      <c r="E5" t="str">
        <f>'Res.TSE 23737-2024'!E5</f>
        <v>False</v>
      </c>
    </row>
    <row r="6" spans="1:5" x14ac:dyDescent="0.25">
      <c r="A6" s="7" t="str">
        <f>'Res.TSE 23737-2024'!A6</f>
        <v>Liberação das certidões circunstanciadas no Sistema ELO.</v>
      </c>
      <c r="B6" s="12">
        <f>'Res.TSE 23737-2024'!B6</f>
        <v>45421</v>
      </c>
      <c r="C6" t="str">
        <f>'Res.TSE 23737-2024'!C6</f>
        <v>True</v>
      </c>
      <c r="D6" t="str">
        <f>'Res.TSE 23737-2024'!D6</f>
        <v>Liberação das certidões circunstanciadas no Sistema ELO.
RES. TSE Nº 23.737/ 2024
Dispõe sobre o cronograma operacional do Cadastro Eleitoral para as Eleições 2024. 
https://www.tse.jus.br/legislacao/compilada/res/2024/resolucao-no-23-737-de-27-de-fevereiro-de-2024</v>
      </c>
      <c r="E6" t="str">
        <f>'Res.TSE 23737-2024'!E6</f>
        <v>False</v>
      </c>
    </row>
    <row r="7" spans="1:5" x14ac:dyDescent="0.25">
      <c r="A7" s="7" t="str">
        <f>'Res.TSE 23737-2024'!A7</f>
        <v>Data a partir da qual, identificadas novas coincidências, as decisões respectivas deverão ser digitadas, até o dia 27.6.2024.</v>
      </c>
      <c r="B7" s="12">
        <f>'Res.TSE 23737-2024'!B7</f>
        <v>45421</v>
      </c>
      <c r="C7" t="str">
        <f>'Res.TSE 23737-2024'!C7</f>
        <v>True</v>
      </c>
      <c r="D7" t="str">
        <f>'Res.TSE 23737-2024'!D7</f>
        <v>Data a partir da qual, identificadas novas coincidências, as decisões respectivas deverão ser digitadas, até o dia 27.6.2024.
RES. TSE Nº 23.737/ 2024
Dispõe sobre o cronograma operacional do Cadastro Eleitoral para as Eleições 2024. 
https://www.tse.jus.br/legislacao/compilada/res/2024/resolucao-no-23-737-de-27-de-fevereiro-de-2024</v>
      </c>
      <c r="E7" t="str">
        <f>'Res.TSE 23737-2024'!E7</f>
        <v>False</v>
      </c>
    </row>
    <row r="8" spans="1:5" x14ac:dyDescent="0.25">
      <c r="A8" s="7" t="str">
        <f>'Res.TSE 23737-2024'!A8</f>
        <v>Último dia para envio dos lotes de RAE, incluídos os diligenciados, e dos arquivos de biometria.</v>
      </c>
      <c r="B8" s="12">
        <f>'Res.TSE 23737-2024'!B8</f>
        <v>45448</v>
      </c>
      <c r="C8" t="str">
        <f>'Res.TSE 23737-2024'!C8</f>
        <v>True</v>
      </c>
      <c r="D8" t="str">
        <f>'Res.TSE 23737-2024'!D8</f>
        <v>Último dia para envio dos lotes de RAE, incluídos os diligenciados, e dos arquivos de biometria.
RES. TSE Nº 23.737/ 2024
Dispõe sobre o cronograma operacional do Cadastro Eleitoral para as Eleições 2024. 
https://www.tse.jus.br/legislacao/compilada/res/2024/resolucao-no-23-737-de-27-de-fevereiro-de-2024</v>
      </c>
      <c r="E8" t="str">
        <f>'Res.TSE 23737-2024'!E8</f>
        <v>False</v>
      </c>
    </row>
    <row r="9" spans="1:5" x14ac:dyDescent="0.25">
      <c r="A9" s="7" t="str">
        <f>'Res.TSE 23737-2024'!A9</f>
        <v>Data limite para a Justiça Eleitoral tornar disponível aos partidos políticos a relação de todas(os) as(os) devedores de multa eleitoral, a qual embasará a expedição das certidões de quitação (Lei nº 9.504/1997, art. 11, § 9º).</v>
      </c>
      <c r="B9" s="12">
        <f>'Res.TSE 23737-2024'!B9</f>
        <v>45448</v>
      </c>
      <c r="C9" t="str">
        <f>'Res.TSE 23737-2024'!C9</f>
        <v>True</v>
      </c>
      <c r="D9" t="str">
        <f>'Res.TSE 23737-2024'!D9</f>
        <v>Data limite para a Justiça Eleitoral tornar disponível aos partidos políticos a relação de todas(os) as(os) devedores de multa eleitoral, a qual embasará a expedição das certidões de quitação (Lei nº 9.504/1997, art. 11, § 9º).
RES. TSE Nº 23.737/ 2024
Dispõe sobre o cronograma operacional do Cadastro Eleitoral para as Eleições 2024. 
https://www.tse.jus.br/legislacao/compilada/res/2024/resolucao-no-23-737-de-27-de-fevereiro-de-2024</v>
      </c>
      <c r="E9" t="str">
        <f>'Res.TSE 23737-2024'!E9</f>
        <v>False</v>
      </c>
    </row>
    <row r="10" spans="1:5" x14ac:dyDescent="0.25">
      <c r="A10" s="7" t="str">
        <f>'Res.TSE 23737-2024'!A10</f>
        <v>Último dia para recebimento, na Corregedoria-Geral Eleitoral, de pedidos de alteração excepcional de situação de RAE.</v>
      </c>
      <c r="B10" s="12">
        <f>'Res.TSE 23737-2024'!B10</f>
        <v>45449</v>
      </c>
      <c r="C10" t="str">
        <f>'Res.TSE 23737-2024'!C10</f>
        <v>True</v>
      </c>
      <c r="D10" t="str">
        <f>'Res.TSE 23737-2024'!D10</f>
        <v>Último dia para recebimento, na Corregedoria-Geral Eleitoral, de pedidos de alteração excepcional de situação de RAE.
RES. TSE Nº 23.737/ 2024
Dispõe sobre o cronograma operacional do Cadastro Eleitoral para as Eleições 2024. 
https://www.tse.jus.br/legislacao/compilada/res/2024/resolucao-no-23-737-de-27-de-fevereiro-de-2024</v>
      </c>
      <c r="E10" t="str">
        <f>'Res.TSE 23737-2024'!E10</f>
        <v>False</v>
      </c>
    </row>
    <row r="11" spans="1:5" x14ac:dyDescent="0.25">
      <c r="A11" s="7" t="str">
        <f>'Res.TSE 23737-2024'!A11</f>
        <v>Último dia para alteração excepcional de situação de RAE solicitada à Corregedoria-Geral Eleitoral.</v>
      </c>
      <c r="B11" s="12">
        <f>'Res.TSE 23737-2024'!B11</f>
        <v>45453</v>
      </c>
      <c r="C11" t="str">
        <f>'Res.TSE 23737-2024'!C11</f>
        <v>True</v>
      </c>
      <c r="D11" t="str">
        <f>'Res.TSE 23737-2024'!D11</f>
        <v>Último dia para alteração excepcional de situação de RAE solicitada à Corregedoria-Geral Eleitoral.
RES. TSE Nº 23.737/ 2024
Dispõe sobre o cronograma operacional do Cadastro Eleitoral para as Eleições 2024. 
https://www.tse.jus.br/legislacao/compilada/res/2024/resolucao-no-23-737-de-27-de-fevereiro-de-2024</v>
      </c>
      <c r="E11" t="str">
        <f>'Res.TSE 23737-2024'!E11</f>
        <v>False</v>
      </c>
    </row>
    <row r="12" spans="1:5" x14ac:dyDescent="0.25">
      <c r="A12" s="7" t="str">
        <f>'Res.TSE 23737-2024'!A12</f>
        <v>Processamento automático dos formulários de RAE pendentes, com comunicação à Corregedoria-Geral Eleitoral, à exceção dos lotes criados pelas zonas do exterior e dos RAEs oriundos de solicitações formuladas pelo serviço de autoatendimento eleitoral na internet.</v>
      </c>
      <c r="B12" s="12">
        <f>'Res.TSE 23737-2024'!B12</f>
        <v>45453</v>
      </c>
      <c r="C12" t="str">
        <f>'Res.TSE 23737-2024'!C12</f>
        <v>True</v>
      </c>
      <c r="D12" t="str">
        <f>'Res.TSE 23737-2024'!D12</f>
        <v>Processamento automático dos formulários de RAE pendentes, com comunicação à Corregedoria-Geral Eleitoral, à exceção dos lotes criados pelas zonas do exterior e dos RAEs oriundos de solicitações formuladas pelo serviço de autoatendimento eleitoral na internet.
RES. TSE Nº 23.737/ 2024
Dispõe sobre o cronograma operacional do Cadastro Eleitoral para as Eleições 2024. 
https://www.tse.jus.br/legislacao/compilada/res/2024/resolucao-no-23-737-de-27-de-fevereiro-de-2024</v>
      </c>
      <c r="E12" t="str">
        <f>'Res.TSE 23737-2024'!E12</f>
        <v>False</v>
      </c>
    </row>
    <row r="13" spans="1:5" x14ac:dyDescent="0.25">
      <c r="A13" s="7" t="str">
        <f>'Res.TSE 23737-2024'!A13</f>
        <v>Último dia para envio, ao TSE, dos lotes de RAE de eleitoras e eleitores cadastradas(os) no exterior.</v>
      </c>
      <c r="B13" s="12">
        <f>'Res.TSE 23737-2024'!B13</f>
        <v>45453</v>
      </c>
      <c r="C13" t="str">
        <f>'Res.TSE 23737-2024'!C13</f>
        <v>True</v>
      </c>
      <c r="D13" t="str">
        <f>'Res.TSE 23737-2024'!D13</f>
        <v>Último dia para envio, ao TSE, dos lotes de RAE de eleitoras e eleitores cadastradas(os) no exterior.
RES. TSE Nº 23.737/ 2024
Dispõe sobre o cronograma operacional do Cadastro Eleitoral para as Eleições 2024. 
https://www.tse.jus.br/legislacao/compilada/res/2024/resolucao-no-23-737-de-27-de-fevereiro-de-2024</v>
      </c>
      <c r="E13" t="str">
        <f>'Res.TSE 23737-2024'!E13</f>
        <v>False</v>
      </c>
    </row>
    <row r="14" spans="1:5" x14ac:dyDescent="0.25">
      <c r="A14" s="7" t="str">
        <f>'Res.TSE 23737-2024'!A14</f>
        <v>Último dia para disponibilização das biometrias recebidas de órgãos externos para que sejam validadas nas eleições de 2024.</v>
      </c>
      <c r="B14" s="12">
        <f>'Res.TSE 23737-2024'!B14</f>
        <v>45454</v>
      </c>
      <c r="C14" t="str">
        <f>'Res.TSE 23737-2024'!C14</f>
        <v>True</v>
      </c>
      <c r="D14" t="str">
        <f>'Res.TSE 23737-2024'!D14</f>
        <v>Último dia para disponibilização das biometrias recebidas de órgãos externos para que sejam validadas nas eleições de 2024.
RES. TSE Nº 23.737/ 2024
Dispõe sobre o cronograma operacional do Cadastro Eleitoral para as Eleições 2024. 
https://www.tse.jus.br/legislacao/compilada/res/2024/resolucao-no-23-737-de-27-de-fevereiro-de-2024</v>
      </c>
      <c r="E14" t="str">
        <f>'Res.TSE 23737-2024'!E14</f>
        <v>False</v>
      </c>
    </row>
    <row r="15" spans="1:5" x14ac:dyDescent="0.25">
      <c r="A15" s="7" t="str">
        <f>'Res.TSE 23737-2024'!A15</f>
        <v>Início do prazo para cadastramento de solicitações de DE-PARA do tipo 7.</v>
      </c>
      <c r="B15" s="12">
        <f>'Res.TSE 23737-2024'!B15</f>
        <v>45455</v>
      </c>
      <c r="C15" t="str">
        <f>'Res.TSE 23737-2024'!C15</f>
        <v>True</v>
      </c>
      <c r="D15" t="str">
        <f>'Res.TSE 23737-2024'!D15</f>
        <v>Início do prazo para cadastramento de solicitações de DE-PARA do tipo 7.
RES. TSE Nº 23.737/ 2024
Dispõe sobre o cronograma operacional do Cadastro Eleitoral para as Eleições 2024. 
https://www.tse.jus.br/legislacao/compilada/res/2024/resolucao-no-23-737-de-27-de-fevereiro-de-2024</v>
      </c>
      <c r="E15" t="str">
        <f>'Res.TSE 23737-2024'!E15</f>
        <v>False</v>
      </c>
    </row>
    <row r="16" spans="1:5" x14ac:dyDescent="0.25">
      <c r="A16" s="7" t="str">
        <f>'Res.TSE 23737-2024'!A16</f>
        <v>Manutenção preventiva da infraestrutura do cadastro com indisponibilidade do Sistema ELO e outros sistemas associados ao cadastro eleitoral em ambientes de produção e treinamento.</v>
      </c>
      <c r="B16" s="12">
        <f>'Res.TSE 23737-2024'!B16</f>
        <v>45458</v>
      </c>
      <c r="C16" t="str">
        <f>'Res.TSE 23737-2024'!C16</f>
        <v>True</v>
      </c>
      <c r="D16" t="str">
        <f>'Res.TSE 23737-2024'!D16</f>
        <v>Manutenção preventiva da infraestrutura do cadastro com indisponibilidade do Sistema ELO e outros sistemas associados ao cadastro eleitoral em ambientes de produção e treinamento.
RES. TSE Nº 23.737/ 2024
Dispõe sobre o cronograma operacional do Cadastro Eleitoral para as Eleições 2024. 
https://www.tse.jus.br/legislacao/compilada/res/2024/resolucao-no-23-737-de-27-de-fevereiro-de-2024</v>
      </c>
      <c r="E16" t="str">
        <f>'Res.TSE 23737-2024'!E16</f>
        <v>False</v>
      </c>
    </row>
    <row r="17" spans="1:5" x14ac:dyDescent="0.25">
      <c r="A17" s="7" t="str">
        <f>'Res.TSE 23737-2024'!A17</f>
        <v>Manutenção preventiva da infraestrutura do cadastro com indisponibilidade do Sistema ELO e outros sistemas associados ao cadastro eleitoral em ambientes de produção e treinamento.</v>
      </c>
      <c r="B17" s="12">
        <f>'Res.TSE 23737-2024'!B17</f>
        <v>45459</v>
      </c>
      <c r="C17" t="str">
        <f>'Res.TSE 23737-2024'!C17</f>
        <v>True</v>
      </c>
      <c r="D17" t="str">
        <f>'Res.TSE 23737-2024'!D17</f>
        <v>Manutenção preventiva da infraestrutura do cadastro com indisponibilidade do Sistema ELO e outros sistemas associados ao cadastro eleitoral em ambientes de produção e treinamento.
RES. TSE Nº 23.737/ 2024
Dispõe sobre o cronograma operacional do Cadastro Eleitoral para as Eleições 2024. 
https://www.tse.jus.br/legislacao/compilada/res/2024/resolucao-no-23-737-de-27-de-fevereiro-de-2024</v>
      </c>
      <c r="E17" t="str">
        <f>'Res.TSE 23737-2024'!E17</f>
        <v>False</v>
      </c>
    </row>
    <row r="18" spans="1:5" x14ac:dyDescent="0.25">
      <c r="A18" s="7" t="str">
        <f>'Res.TSE 23737-2024'!A18</f>
        <v>Último dia para recebimento, na Corregedoria-Geral Eleitoral, de pedidos de regularização de histórico de inscrições ou de reversão de operações.</v>
      </c>
      <c r="B18" s="12">
        <f>'Res.TSE 23737-2024'!B18</f>
        <v>45460</v>
      </c>
      <c r="C18" t="str">
        <f>'Res.TSE 23737-2024'!C18</f>
        <v>True</v>
      </c>
      <c r="D18" t="str">
        <f>'Res.TSE 23737-2024'!D18</f>
        <v>Último dia para recebimento, na Corregedoria-Geral Eleitoral, de pedidos de regularização de histórico de inscrições ou de reversão de operações.
RES. TSE Nº 23.737/ 2024
Dispõe sobre o cronograma operacional do Cadastro Eleitoral para as Eleições 2024. 
https://www.tse.jus.br/legislacao/compilada/res/2024/resolucao-no-23-737-de-27-de-fevereiro-de-2024</v>
      </c>
      <c r="E18" t="str">
        <f>'Res.TSE 23737-2024'!E18</f>
        <v>False</v>
      </c>
    </row>
    <row r="19" spans="1:5" x14ac:dyDescent="0.25">
      <c r="A19" s="7" t="str">
        <f>'Res.TSE 23737-2024'!A19</f>
        <v>Último dia para o TSE processar os lotes de RAE com inscrições de eleitoras e eleitores domiciliadas(os) no exterior.</v>
      </c>
      <c r="B19" s="12">
        <f>'Res.TSE 23737-2024'!B19</f>
        <v>45460</v>
      </c>
      <c r="C19" t="str">
        <f>'Res.TSE 23737-2024'!C19</f>
        <v>True</v>
      </c>
      <c r="D19" t="str">
        <f>'Res.TSE 23737-2024'!D19</f>
        <v>Último dia para o TSE processar os lotes de RAE com inscrições de eleitoras e eleitores domiciliadas(os) no exterior.
RES. TSE Nº 23.737/ 2024
Dispõe sobre o cronograma operacional do Cadastro Eleitoral para as Eleições 2024. 
https://www.tse.jus.br/legislacao/compilada/res/2024/resolucao-no-23-737-de-27-de-fevereiro-de-2024</v>
      </c>
      <c r="E19" t="str">
        <f>'Res.TSE 23737-2024'!E19</f>
        <v>False</v>
      </c>
    </row>
    <row r="20" spans="1:5" x14ac:dyDescent="0.25">
      <c r="A20" s="7" t="str">
        <f>'Res.TSE 23737-2024'!A20</f>
        <v>Último dia para envio, ao TSE, dos lotes de RAE corrigidos no banco de erros.</v>
      </c>
      <c r="B20" s="12">
        <f>'Res.TSE 23737-2024'!B20</f>
        <v>45463</v>
      </c>
      <c r="C20" t="str">
        <f>'Res.TSE 23737-2024'!C20</f>
        <v>True</v>
      </c>
      <c r="D20" t="str">
        <f>'Res.TSE 23737-2024'!D20</f>
        <v>Último dia para envio, ao TSE, dos lotes de RAE corrigidos no banco de erros.
RES. TSE Nº 23.737/ 2024
Dispõe sobre o cronograma operacional do Cadastro Eleitoral para as Eleições 2024. 
https://www.tse.jus.br/legislacao/compilada/res/2024/resolucao-no-23-737-de-27-de-fevereiro-de-2024</v>
      </c>
      <c r="E20" t="str">
        <f>'Res.TSE 23737-2024'!E20</f>
        <v>False</v>
      </c>
    </row>
    <row r="21" spans="1:5" x14ac:dyDescent="0.25">
      <c r="A21" s="7" t="str">
        <f>'Res.TSE 23737-2024'!A21</f>
        <v>Último dia para o TSE atualizar o cadastro com as correções de banco de erros.</v>
      </c>
      <c r="B21" s="12">
        <f>'Res.TSE 23737-2024'!B21</f>
        <v>45464</v>
      </c>
      <c r="C21" t="str">
        <f>'Res.TSE 23737-2024'!C21</f>
        <v>True</v>
      </c>
      <c r="D21" t="str">
        <f>'Res.TSE 23737-2024'!D21</f>
        <v>Último dia para o TSE atualizar o cadastro com as correções de banco de erros.
RES. TSE Nº 23.737/ 2024
Dispõe sobre o cronograma operacional do Cadastro Eleitoral para as Eleições 2024. 
https://www.tse.jus.br/legislacao/compilada/res/2024/resolucao-no-23-737-de-27-de-fevereiro-de-2024</v>
      </c>
      <c r="E21" t="str">
        <f>'Res.TSE 23737-2024'!E21</f>
        <v>False</v>
      </c>
    </row>
    <row r="22" spans="1:5" x14ac:dyDescent="0.25">
      <c r="A22" s="7" t="str">
        <f>'Res.TSE 23737-2024'!A22</f>
        <v>Último dia para cadastramento de situações de DE-PARA dos tipos 1 a 5 pela zona eleitoral.</v>
      </c>
      <c r="B22" s="12">
        <f>'Res.TSE 23737-2024'!B22</f>
        <v>45467</v>
      </c>
      <c r="C22" t="str">
        <f>'Res.TSE 23737-2024'!C22</f>
        <v>True</v>
      </c>
      <c r="D22" t="str">
        <f>'Res.TSE 23737-2024'!D22</f>
        <v>Último dia para cadastramento de situações de DE-PARA dos tipos 1 a 5 pela zona eleitoral.
RES. TSE Nº 23.737/ 2024
Dispõe sobre o cronograma operacional do Cadastro Eleitoral para as Eleições 2024. 
https://www.tse.jus.br/legislacao/compilada/res/2024/resolucao-no-23-737-de-27-de-fevereiro-de-2024</v>
      </c>
      <c r="E22" t="str">
        <f>'Res.TSE 23737-2024'!E22</f>
        <v>False</v>
      </c>
    </row>
    <row r="23" spans="1:5" x14ac:dyDescent="0.25">
      <c r="A23" s="7" t="str">
        <f>'Res.TSE 23737-2024'!A23</f>
        <v>Último dia para cadastramento e autorização de situação de DE-PARA dos tipos 1 a 5 pelo TRE.</v>
      </c>
      <c r="B23" s="12">
        <f>'Res.TSE 23737-2024'!B23</f>
        <v>45468</v>
      </c>
      <c r="C23" t="str">
        <f>'Res.TSE 23737-2024'!C23</f>
        <v>True</v>
      </c>
      <c r="D23" t="str">
        <f>'Res.TSE 23737-2024'!D23</f>
        <v>Último dia para cadastramento e autorização de situação de DE-PARA dos tipos 1 a 5 pelo TRE.
RES. TSE Nº 23.737/ 2024
Dispõe sobre o cronograma operacional do Cadastro Eleitoral para as Eleições 2024. 
https://www.tse.jus.br/legislacao/compilada/res/2024/resolucao-no-23-737-de-27-de-fevereiro-de-2024</v>
      </c>
      <c r="E23" t="str">
        <f>'Res.TSE 23737-2024'!E23</f>
        <v>False</v>
      </c>
    </row>
    <row r="24" spans="1:5" x14ac:dyDescent="0.25">
      <c r="A24" s="7" t="str">
        <f>'Res.TSE 23737-2024'!A24</f>
        <v>Último dia para o TSE processar as situações de DE-PARA dos tipos 1 a 5.</v>
      </c>
      <c r="B24" s="12">
        <f>'Res.TSE 23737-2024'!B24</f>
        <v>45469</v>
      </c>
      <c r="C24" t="str">
        <f>'Res.TSE 23737-2024'!C24</f>
        <v>True</v>
      </c>
      <c r="D24" t="str">
        <f>'Res.TSE 23737-2024'!D24</f>
        <v>Último dia para o TSE processar as situações de DE-PARA dos tipos 1 a 5.
RES. TSE Nº 23.737/ 2024
Dispõe sobre o cronograma operacional do Cadastro Eleitoral para as Eleições 2024. 
https://www.tse.jus.br/legislacao/compilada/res/2024/resolucao-no-23-737-de-27-de-fevereiro-de-2024</v>
      </c>
      <c r="E24" t="str">
        <f>'Res.TSE 23737-2024'!E24</f>
        <v>False</v>
      </c>
    </row>
    <row r="25" spans="1:5" x14ac:dyDescent="0.25">
      <c r="A25" s="7" t="str">
        <f>'Res.TSE 23737-2024'!A25</f>
        <v>Último dia para as corregedorias e zonas eleitorais digitarem as decisões de coincidências.</v>
      </c>
      <c r="B25" s="12">
        <f>'Res.TSE 23737-2024'!B25</f>
        <v>45470</v>
      </c>
      <c r="C25" t="str">
        <f>'Res.TSE 23737-2024'!C25</f>
        <v>True</v>
      </c>
      <c r="D25" t="str">
        <f>'Res.TSE 23737-2024'!D25</f>
        <v>Último dia para as corregedorias e zonas eleitorais digitarem as decisões de coincidências.
RES. TSE Nº 23.737/ 2024
Dispõe sobre o cronograma operacional do Cadastro Eleitoral para as Eleições 2024. 
https://www.tse.jus.br/legislacao/compilada/res/2024/resolucao-no-23-737-de-27-de-fevereiro-de-2024</v>
      </c>
      <c r="E25" t="str">
        <f>'Res.TSE 23737-2024'!E25</f>
        <v>False</v>
      </c>
    </row>
    <row r="26" spans="1:5" x14ac:dyDescent="0.25">
      <c r="A26" s="7" t="str">
        <f>'Res.TSE 23737-2024'!A26</f>
        <v>Último dia para cadastramento de solicitações DE-PARA do tipo 6 pela zona eleitoral.</v>
      </c>
      <c r="B26" s="12">
        <f>'Res.TSE 23737-2024'!B26</f>
        <v>45470</v>
      </c>
      <c r="C26" t="str">
        <f>'Res.TSE 23737-2024'!C26</f>
        <v>True</v>
      </c>
      <c r="D26" t="str">
        <f>'Res.TSE 23737-2024'!D26</f>
        <v>Último dia para cadastramento de solicitações DE-PARA do tipo 6 pela zona eleitoral.
RES. TSE Nº 23.737/ 2024
Dispõe sobre o cronograma operacional do Cadastro Eleitoral para as Eleições 2024. 
https://www.tse.jus.br/legislacao/compilada/res/2024/resolucao-no-23-737-de-27-de-fevereiro-de-2024</v>
      </c>
      <c r="E26" t="str">
        <f>'Res.TSE 23737-2024'!E26</f>
        <v>False</v>
      </c>
    </row>
    <row r="27" spans="1:5" x14ac:dyDescent="0.25">
      <c r="A27" s="7" t="str">
        <f>'Res.TSE 23737-2024'!A27</f>
        <v>Último dia para o TSE atualizar o cadastro com as decisões de coincidências.</v>
      </c>
      <c r="B27" s="12">
        <f>'Res.TSE 23737-2024'!B27</f>
        <v>45471</v>
      </c>
      <c r="C27" t="str">
        <f>'Res.TSE 23737-2024'!C27</f>
        <v>True</v>
      </c>
      <c r="D27" t="str">
        <f>'Res.TSE 23737-2024'!D27</f>
        <v>Último dia para o TSE atualizar o cadastro com as decisões de coincidências.
RES. TSE Nº 23.737/ 2024
Dispõe sobre o cronograma operacional do Cadastro Eleitoral para as Eleições 2024. 
https://www.tse.jus.br/legislacao/compilada/res/2024/resolucao-no-23-737-de-27-de-fevereiro-de-2024</v>
      </c>
      <c r="E27" t="str">
        <f>'Res.TSE 23737-2024'!E27</f>
        <v>False</v>
      </c>
    </row>
    <row r="28" spans="1:5" x14ac:dyDescent="0.25">
      <c r="A28" s="7" t="str">
        <f>'Res.TSE 23737-2024'!A28</f>
        <v>Último dia para cadastramento e autorização de solicitações DE-PARA do tipo 6 pelo TRE.</v>
      </c>
      <c r="B28" s="12">
        <f>'Res.TSE 23737-2024'!B28</f>
        <v>45471</v>
      </c>
      <c r="C28" t="str">
        <f>'Res.TSE 23737-2024'!C28</f>
        <v>True</v>
      </c>
      <c r="D28" t="str">
        <f>'Res.TSE 23737-2024'!D28</f>
        <v>Último dia para cadastramento e autorização de solicitações DE-PARA do tipo 6 pelo TRE.
RES. TSE Nº 23.737/ 2024
Dispõe sobre o cronograma operacional do Cadastro Eleitoral para as Eleições 2024. 
https://www.tse.jus.br/legislacao/compilada/res/2024/resolucao-no-23-737-de-27-de-fevereiro-de-2024</v>
      </c>
      <c r="E28" t="str">
        <f>'Res.TSE 23737-2024'!E28</f>
        <v>False</v>
      </c>
    </row>
    <row r="29" spans="1:5" x14ac:dyDescent="0.25">
      <c r="A29" s="7" t="str">
        <f>'Res.TSE 23737-2024'!A29</f>
        <v>Último dia para o TSE processar as solicitações de DE-PARA do tipo 6.</v>
      </c>
      <c r="B29" s="12">
        <f>'Res.TSE 23737-2024'!B29</f>
        <v>45474</v>
      </c>
      <c r="C29" t="str">
        <f>'Res.TSE 23737-2024'!C29</f>
        <v>True</v>
      </c>
      <c r="D29" t="str">
        <f>'Res.TSE 23737-2024'!D29</f>
        <v>Último dia para o TSE processar as solicitações de DE-PARA do tipo 6.
RES. TSE Nº 23.737/ 2024
Dispõe sobre o cronograma operacional do Cadastro Eleitoral para as Eleições 2024. 
https://www.tse.jus.br/legislacao/compilada/res/2024/resolucao-no-23-737-de-27-de-fevereiro-de-2024</v>
      </c>
      <c r="E29" t="str">
        <f>'Res.TSE 23737-2024'!E29</f>
        <v>False</v>
      </c>
    </row>
    <row r="30" spans="1:5" x14ac:dyDescent="0.25">
      <c r="A30" s="7" t="str">
        <f>'Res.TSE 23737-2024'!A30</f>
        <v>Último dia para as corregedorias promoverem alterações diretamente no histórico das inscrições e para a Corregedoria-Geral Eleitoral realizar alterações no cadastro.</v>
      </c>
      <c r="B30" s="12">
        <f>'Res.TSE 23737-2024'!B30</f>
        <v>45475</v>
      </c>
      <c r="C30" t="str">
        <f>'Res.TSE 23737-2024'!C30</f>
        <v>True</v>
      </c>
      <c r="D30" t="str">
        <f>'Res.TSE 23737-2024'!D30</f>
        <v>Último dia para as corregedorias promoverem alterações diretamente no histórico das inscrições e para a Corregedoria-Geral Eleitoral realizar alterações no cadastro.
RES. TSE Nº 23.737/ 2024
Dispõe sobre o cronograma operacional do Cadastro Eleitoral para as Eleições 2024. 
https://www.tse.jus.br/legislacao/compilada/res/2024/resolucao-no-23-737-de-27-de-fevereiro-de-2024</v>
      </c>
      <c r="E30" t="str">
        <f>'Res.TSE 23737-2024'!E30</f>
        <v>False</v>
      </c>
    </row>
    <row r="31" spans="1:5" x14ac:dyDescent="0.25">
      <c r="A31" s="7" t="str">
        <f>'Res.TSE 23737-2024'!A31</f>
        <v>Data a partir da qual os códigos de ASE 019, 043, 337, 361, 370, 450 e 469 digitados pelas zonas eleitorais não alterarão de imediato a situação da inscrição.</v>
      </c>
      <c r="B31" s="12">
        <f>'Res.TSE 23737-2024'!B31</f>
        <v>45475</v>
      </c>
      <c r="C31" t="str">
        <f>'Res.TSE 23737-2024'!C31</f>
        <v>True</v>
      </c>
      <c r="D31" t="str">
        <f>'Res.TSE 23737-2024'!D31</f>
        <v>Data a partir da qual os códigos de ASE 019, 043, 337, 361, 370, 450 e 469 digitados pelas zonas eleitorais não alterarão de imediato a situação da inscrição.
RES. TSE Nº 23.737/ 2024
Dispõe sobre o cronograma operacional do Cadastro Eleitoral para as Eleições 2024. 
https://www.tse.jus.br/legislacao/compilada/res/2024/resolucao-no-23-737-de-27-de-fevereiro-de-2024</v>
      </c>
      <c r="E31" t="str">
        <f>'Res.TSE 23737-2024'!E31</f>
        <v>False</v>
      </c>
    </row>
    <row r="32" spans="1:5" x14ac:dyDescent="0.25">
      <c r="A32" s="7" t="str">
        <f>'Res.TSE 23737-2024'!A32</f>
        <v>Último dia para cadastramento de solicitações DE-PARA do tipo 7.</v>
      </c>
      <c r="B32" s="12">
        <f>'Res.TSE 23737-2024'!B32</f>
        <v>45475</v>
      </c>
      <c r="C32" t="str">
        <f>'Res.TSE 23737-2024'!C32</f>
        <v>True</v>
      </c>
      <c r="D32" t="str">
        <f>'Res.TSE 23737-2024'!D32</f>
        <v>Último dia para cadastramento de solicitações DE-PARA do tipo 7.
RES. TSE Nº 23.737/ 2024
Dispõe sobre o cronograma operacional do Cadastro Eleitoral para as Eleições 2024. 
https://www.tse.jus.br/legislacao/compilada/res/2024/resolucao-no-23-737-de-27-de-fevereiro-de-2024</v>
      </c>
      <c r="E32" t="str">
        <f>'Res.TSE 23737-2024'!E32</f>
        <v>False</v>
      </c>
    </row>
    <row r="33" spans="1:5" x14ac:dyDescent="0.25">
      <c r="A33" s="7" t="str">
        <f>'Res.TSE 23737-2024'!A33</f>
        <v>Último dia para autorização de solicitações de DE-PARA do tipo 7 pela CGE.</v>
      </c>
      <c r="B33" s="12">
        <f>'Res.TSE 23737-2024'!B33</f>
        <v>45477</v>
      </c>
      <c r="C33" t="str">
        <f>'Res.TSE 23737-2024'!C33</f>
        <v>True</v>
      </c>
      <c r="D33" t="str">
        <f>'Res.TSE 23737-2024'!D33</f>
        <v>Último dia para autorização de solicitações de DE-PARA do tipo 7 pela CGE.
RES. TSE Nº 23.737/ 2024
Dispõe sobre o cronograma operacional do Cadastro Eleitoral para as Eleições 2024. 
https://www.tse.jus.br/legislacao/compilada/res/2024/resolucao-no-23-737-de-27-de-fevereiro-de-2024</v>
      </c>
      <c r="E33" t="str">
        <f>'Res.TSE 23737-2024'!E33</f>
        <v>False</v>
      </c>
    </row>
    <row r="34" spans="1:5" x14ac:dyDescent="0.25">
      <c r="A34" s="7" t="str">
        <f>'Res.TSE 23737-2024'!A34</f>
        <v>Último dia para o TSE processar as solicitações de DE-PARA do tipo 7.</v>
      </c>
      <c r="B34" s="12">
        <f>'Res.TSE 23737-2024'!B34</f>
        <v>45478</v>
      </c>
      <c r="C34" t="str">
        <f>'Res.TSE 23737-2024'!C34</f>
        <v>True</v>
      </c>
      <c r="D34" t="str">
        <f>'Res.TSE 23737-2024'!D34</f>
        <v>Último dia para o TSE processar as solicitações de DE-PARA do tipo 7.
RES. TSE Nº 23.737/ 2024
Dispõe sobre o cronograma operacional do Cadastro Eleitoral para as Eleições 2024. 
https://www.tse.jus.br/legislacao/compilada/res/2024/resolucao-no-23-737-de-27-de-fevereiro-de-2024</v>
      </c>
      <c r="E34" t="str">
        <f>'Res.TSE 23737-2024'!E34</f>
        <v>False</v>
      </c>
    </row>
    <row r="35" spans="1:5" x14ac:dyDescent="0.25">
      <c r="A35" s="7" t="str">
        <f>'Res.TSE 23737-2024'!A35</f>
        <v>Encerramento do processamento do cadastro eleitoral.</v>
      </c>
      <c r="B35" s="12">
        <f>'Res.TSE 23737-2024'!B35</f>
        <v>45481</v>
      </c>
      <c r="C35" t="str">
        <f>'Res.TSE 23737-2024'!C35</f>
        <v>True</v>
      </c>
      <c r="D35" t="str">
        <f>'Res.TSE 23737-2024'!D35</f>
        <v>Encerramento do processamento do cadastro eleitoral.
RES. TSE Nº 23.737/ 2024
Dispõe sobre o cronograma operacional do Cadastro Eleitoral para as Eleições 2024. 
https://www.tse.jus.br/legislacao/compilada/res/2024/resolucao-no-23-737-de-27-de-fevereiro-de-2024</v>
      </c>
      <c r="E35" t="str">
        <f>'Res.TSE 23737-2024'!E35</f>
        <v>False</v>
      </c>
    </row>
    <row r="36" spans="1:5" x14ac:dyDescent="0.25">
      <c r="A36" s="7" t="str">
        <f>'Res.TSE 23737-2024'!A36</f>
        <v>Início da auditoria das bases de dados do cadastro eleitoral.</v>
      </c>
      <c r="B36" s="12">
        <f>'Res.TSE 23737-2024'!B36</f>
        <v>45482</v>
      </c>
      <c r="C36" t="str">
        <f>'Res.TSE 23737-2024'!C36</f>
        <v>True</v>
      </c>
      <c r="D36" t="str">
        <f>'Res.TSE 23737-2024'!D36</f>
        <v>Início da auditoria das bases de dados do cadastro eleitoral.
RES. TSE Nº 23.737/ 2024
Dispõe sobre o cronograma operacional do Cadastro Eleitoral para as Eleições 2024. 
https://www.tse.jus.br/legislacao/compilada/res/2024/resolucao-no-23-737-de-27-de-fevereiro-de-2024</v>
      </c>
      <c r="E36" t="str">
        <f>'Res.TSE 23737-2024'!E36</f>
        <v>False</v>
      </c>
    </row>
    <row r="37" spans="1:5" x14ac:dyDescent="0.25">
      <c r="A37" s="7" t="str">
        <f>'Res.TSE 23737-2024'!A37</f>
        <v>Data a partir da qual será possível emitir o edital de nomeação das mesas receptoras e do apoio logístico.</v>
      </c>
      <c r="B37" s="12">
        <f>'Res.TSE 23737-2024'!B37</f>
        <v>45482</v>
      </c>
      <c r="C37" t="str">
        <f>'Res.TSE 23737-2024'!C37</f>
        <v>True</v>
      </c>
      <c r="D37" t="str">
        <f>'Res.TSE 23737-2024'!D37</f>
        <v>Data a partir da qual será possível emitir o edital de nomeação das mesas receptoras e do apoio logístico.
RES. TSE Nº 23.737/ 2024
Dispõe sobre o cronograma operacional do Cadastro Eleitoral para as Eleições 2024. 
https://www.tse.jus.br/legislacao/compilada/res/2024/resolucao-no-23-737-de-27-de-fevereiro-de-2024</v>
      </c>
      <c r="E37" t="str">
        <f>'Res.TSE 23737-2024'!E37</f>
        <v>False</v>
      </c>
    </row>
    <row r="38" spans="1:5" x14ac:dyDescent="0.25">
      <c r="A38" s="7" t="str">
        <f>'Res.TSE 23737-2024'!A38</f>
        <v>Último dia para conclusão da auditoria das bases de dados do cadastro eleitoral seguida da carga das seções convencionais para viabilizar habilitação de registro de distribuição e agregação de seção.</v>
      </c>
      <c r="B38" s="12">
        <f>'Res.TSE 23737-2024'!B38</f>
        <v>45484</v>
      </c>
      <c r="C38" t="str">
        <f>'Res.TSE 23737-2024'!C38</f>
        <v>True</v>
      </c>
      <c r="D38" t="str">
        <f>'Res.TSE 23737-2024'!D38</f>
        <v>Último dia para conclusão da auditoria das bases de dados do cadastro eleitoral seguida da carga das seções convencionais para viabilizar habilitação de registro de distribuição e agregação de seção.
RES. TSE Nº 23.737/ 2024
Dispõe sobre o cronograma operacional do Cadastro Eleitoral para as Eleições 2024. 
https://www.tse.jus.br/legislacao/compilada/res/2024/resolucao-no-23-737-de-27-de-fevereiro-de-2024</v>
      </c>
      <c r="E38" t="str">
        <f>'Res.TSE 23737-2024'!E38</f>
        <v>False</v>
      </c>
    </row>
    <row r="39" spans="1:5" x14ac:dyDescent="0.25">
      <c r="A39" s="7" t="str">
        <f>'Res.TSE 23737-2024'!A39</f>
        <v>Data limite para início da extração dos arquivos com foto para folha de votação.</v>
      </c>
      <c r="B39" s="12">
        <f>'Res.TSE 23737-2024'!B39</f>
        <v>45485</v>
      </c>
      <c r="C39" t="str">
        <f>'Res.TSE 23737-2024'!C39</f>
        <v>True</v>
      </c>
      <c r="D39" t="str">
        <f>'Res.TSE 23737-2024'!D39</f>
        <v>Data limite para início da extração dos arquivos com foto para folha de votação.
RES. TSE Nº 23.737/ 2024
Dispõe sobre o cronograma operacional do Cadastro Eleitoral para as Eleições 2024. 
https://www.tse.jus.br/legislacao/compilada/res/2024/resolucao-no-23-737-de-27-de-fevereiro-de-2024</v>
      </c>
      <c r="E39" t="str">
        <f>'Res.TSE 23737-2024'!E39</f>
        <v>False</v>
      </c>
    </row>
    <row r="40" spans="1:5" x14ac:dyDescent="0.25">
      <c r="A40" s="7" t="str">
        <f>'Res.TSE 23737-2024'!A40</f>
        <v>Início do prazo para cadastramento de agregação de seções.</v>
      </c>
      <c r="B40" s="12">
        <f>'Res.TSE 23737-2024'!B40</f>
        <v>45485</v>
      </c>
      <c r="C40" t="str">
        <f>'Res.TSE 23737-2024'!C40</f>
        <v>True</v>
      </c>
      <c r="D40" t="str">
        <f>'Res.TSE 23737-2024'!D40</f>
        <v>Início do prazo para cadastramento de agregação de seções.
RES. TSE Nº 23.737/ 2024
Dispõe sobre o cronograma operacional do Cadastro Eleitoral para as Eleições 2024. 
https://www.tse.jus.br/legislacao/compilada/res/2024/resolucao-no-23-737-de-27-de-fevereiro-de-2024</v>
      </c>
      <c r="E40" t="str">
        <f>'Res.TSE 23737-2024'!E40</f>
        <v>False</v>
      </c>
    </row>
    <row r="41" spans="1:5" x14ac:dyDescent="0.25">
      <c r="A41" s="7" t="str">
        <f>'Res.TSE 23737-2024'!A41</f>
        <v>Último dia para criação, no cadastro eleitoral, de locais de votação em estabelecimentos prisionais e unidades de internação de adolescentes.</v>
      </c>
      <c r="B41" s="12">
        <f>'Res.TSE 23737-2024'!B41</f>
        <v>45492</v>
      </c>
      <c r="C41" t="str">
        <f>'Res.TSE 23737-2024'!C41</f>
        <v>True</v>
      </c>
      <c r="D41" t="str">
        <f>'Res.TSE 23737-2024'!D41</f>
        <v>Último dia para criação, no cadastro eleitoral, de locais de votação em estabelecimentos prisionais e unidades de internação de adolescentes.
RES. TSE Nº 23.737/ 2024
Dispõe sobre o cronograma operacional do Cadastro Eleitoral para as Eleições 2024. 
https://www.tse.jus.br/legislacao/compilada/res/2024/resolucao-no-23-737-de-27-de-fevereiro-de-2024</v>
      </c>
      <c r="E41" t="str">
        <f>'Res.TSE 23737-2024'!E41</f>
        <v>False</v>
      </c>
    </row>
    <row r="42" spans="1:5" x14ac:dyDescent="0.25">
      <c r="A42" s="7" t="str">
        <f>'Res.TSE 23737-2024'!A42</f>
        <v>Início da geração dos arquivos para folha de votação.</v>
      </c>
      <c r="B42" s="12">
        <f>'Res.TSE 23737-2024'!B42</f>
        <v>45493</v>
      </c>
      <c r="C42" t="str">
        <f>'Res.TSE 23737-2024'!C42</f>
        <v>True</v>
      </c>
      <c r="D42" t="str">
        <f>'Res.TSE 23737-2024'!D42</f>
        <v>Início da geração dos arquivos para folha de votação.
RES. TSE Nº 23.737/ 2024
Dispõe sobre o cronograma operacional do Cadastro Eleitoral para as Eleições 2024. 
https://www.tse.jus.br/legislacao/compilada/res/2024/resolucao-no-23-737-de-27-de-fevereiro-de-2024</v>
      </c>
      <c r="E42" t="str">
        <f>'Res.TSE 23737-2024'!E42</f>
        <v>False</v>
      </c>
    </row>
    <row r="43" spans="1:5" x14ac:dyDescent="0.25">
      <c r="A43" s="7" t="str">
        <f>'Res.TSE 23737-2024'!A43</f>
        <v>Data a partir da qual será disponibilizada relação, com atualização diária, de locais de votação com vagas para transferência temporária de militares, agentes de segurança pública e guardas municipais, servidoras e servidores da Justiça Eleitoral, juízas e juízes eleitorais, juízas e juízes auxiliares e promotoras e promotores eleitorais em serviço no dia da eleição.</v>
      </c>
      <c r="B43" s="12">
        <f>'Res.TSE 23737-2024'!B43</f>
        <v>45494</v>
      </c>
      <c r="C43" t="str">
        <f>'Res.TSE 23737-2024'!C43</f>
        <v>True</v>
      </c>
      <c r="D43" t="str">
        <f>'Res.TSE 23737-2024'!D43</f>
        <v>Data a partir da qual será disponibilizada relação, com atualização diária, de locais de votação com vagas para transferência temporária de militares, agentes de segurança pública e guardas municipais, servidoras e servidores da Justiça Eleitoral, juízas e juízes eleitorais, juízas e juízes auxiliares e promotoras e promotores eleitorais em serviço no dia da eleição.
RES. TSE Nº 23.737/ 2024
Dispõe sobre o cronograma operacional do Cadastro Eleitoral para as Eleições 2024. 
https://www.tse.jus.br/legislacao/compilada/res/2024/resolucao-no-23-737-de-27-de-fevereiro-de-2024</v>
      </c>
      <c r="E43" t="str">
        <f>'Res.TSE 23737-2024'!E43</f>
        <v>False</v>
      </c>
    </row>
    <row r="44" spans="1:5" x14ac:dyDescent="0.25">
      <c r="A44" s="7" t="str">
        <f>'Res.TSE 23737-2024'!A44</f>
        <v>Início do prazo para transferência temporária de militares, agentes de segurança pública, guardas municipais, agentes penitenciárias(os), servidoras e servidores da Justiça Eleitoral, juízas e juízes eleitorais, juízas e juízes auxiliares e promotoras e promotores eleitorais em serviço no dia eleição;pessoas com deficiência ou mobilidade reduzida; mesárias e mesários convocadas(os) para apoio logístico; indígenas, quilombolas e pessoas de comunidades tradicionais e de assentamentos rurais; e para habilitação para voto em estabelecimentos prisionais e unidades de internação de adolescentes.</v>
      </c>
      <c r="B44" s="12">
        <f>'Res.TSE 23737-2024'!B44</f>
        <v>45495</v>
      </c>
      <c r="C44" t="str">
        <f>'Res.TSE 23737-2024'!C44</f>
        <v>True</v>
      </c>
      <c r="D44" t="str">
        <f>'Res.TSE 23737-2024'!D44</f>
        <v>Início do prazo para transferência temporária de militares, agentes de segurança pública, guardas municipais, agentes penitenciárias(os), servidoras e servidores da Justiça Eleitoral, juízas e juízes eleitorais, juízas e juízes auxiliares e promotoras e promotores eleitorais em serviço no dia eleição;pessoas com deficiência ou mobilidade reduzida; mesárias e mesários convocadas(os) para apoio logístico; indígenas, quilombolas e pessoas de comunidades tradicionais e de assentamentos rurais; e para habilitação para voto em estabelecimentos prisionais e unidades de internação de adolescentes.
RES. TSE Nº 23.737/ 2024
Dispõe sobre o cronograma operacional do Cadastro Eleitoral para as Eleições 2024. 
https://www.tse.jus.br/legislacao/compilada/res/2024/resolucao-no-23-737-de-27-de-fevereiro-de-2024</v>
      </c>
      <c r="E44" t="str">
        <f>'Res.TSE 23737-2024'!E44</f>
        <v>False</v>
      </c>
    </row>
    <row r="45" spans="1:5" x14ac:dyDescent="0.25">
      <c r="A45" s="7" t="str">
        <f>'Res.TSE 23737-2024'!A45</f>
        <v>Último dia para disponibilização dos arquivos de eleitoras e eleitores (exceto os relativos a transferência temporária) para folha de votação e para urna eletrônica, inclusive do arquivo de zonas e Municípios.</v>
      </c>
      <c r="B45" s="12">
        <f>'Res.TSE 23737-2024'!B45</f>
        <v>45497</v>
      </c>
      <c r="C45" t="str">
        <f>'Res.TSE 23737-2024'!C45</f>
        <v>True</v>
      </c>
      <c r="D45" t="str">
        <f>'Res.TSE 23737-2024'!D45</f>
        <v>Último dia para disponibilização dos arquivos de eleitoras e eleitores (exceto os relativos a transferência temporária) para folha de votação e para urna eletrônica, inclusive do arquivo de zonas e Municípios.
RES. TSE Nº 23.737/ 2024
Dispõe sobre o cronograma operacional do Cadastro Eleitoral para as Eleições 2024. 
https://www.tse.jus.br/legislacao/compilada/res/2024/resolucao-no-23-737-de-27-de-fevereiro-de-2024</v>
      </c>
      <c r="E45" t="str">
        <f>'Res.TSE 23737-2024'!E45</f>
        <v>False</v>
      </c>
    </row>
    <row r="46" spans="1:5" x14ac:dyDescent="0.25">
      <c r="A46" s="7" t="str">
        <f>'Res.TSE 23737-2024'!A46</f>
        <v>Início do prazo para zonas eleitorais e TREs cadastrarem alocação temporária de seções.</v>
      </c>
      <c r="B46" s="12">
        <f>'Res.TSE 23737-2024'!B46</f>
        <v>45498</v>
      </c>
      <c r="C46" t="str">
        <f>'Res.TSE 23737-2024'!C46</f>
        <v>True</v>
      </c>
      <c r="D46" t="str">
        <f>'Res.TSE 23737-2024'!D46</f>
        <v>Início do prazo para zonas eleitorais e TREs cadastrarem alocação temporária de seções.
RES. TSE Nº 23.737/ 2024
Dispõe sobre o cronograma operacional do Cadastro Eleitoral para as Eleições 2024. 
https://www.tse.jus.br/legislacao/compilada/res/2024/resolucao-no-23-737-de-27-de-fevereiro-de-2024</v>
      </c>
      <c r="E46" t="str">
        <f>'Res.TSE 23737-2024'!E46</f>
        <v>False</v>
      </c>
    </row>
    <row r="47" spans="1:5" x14ac:dyDescent="0.25">
      <c r="A47" s="7" t="str">
        <f>'Res.TSE 23737-2024'!A47</f>
        <v>Início da produção dos cadernos de folhas de votação.</v>
      </c>
      <c r="B47" s="12">
        <f>'Res.TSE 23737-2024'!B47</f>
        <v>45498</v>
      </c>
      <c r="C47" t="str">
        <f>'Res.TSE 23737-2024'!C47</f>
        <v>True</v>
      </c>
      <c r="D47" t="str">
        <f>'Res.TSE 23737-2024'!D47</f>
        <v>Início da produção dos cadernos de folhas de votação.
RES. TSE Nº 23.737/ 2024
Dispõe sobre o cronograma operacional do Cadastro Eleitoral para as Eleições 2024. 
https://www.tse.jus.br/legislacao/compilada/res/2024/resolucao-no-23-737-de-27-de-fevereiro-de-2024</v>
      </c>
      <c r="E47" t="str">
        <f>'Res.TSE 23737-2024'!E47</f>
        <v>False</v>
      </c>
    </row>
    <row r="48" spans="1:5" x14ac:dyDescent="0.25">
      <c r="A48" s="7" t="str">
        <f>'Res.TSE 23737-2024'!A48</f>
        <v>Último dia para nomeação de membras e membros das mesas receptoras e do pessoal de apoio logístico para primeiro e eventual segundo turnos e para lançamento dos respectivos códigos de ASE (exceto para estabelecimentos prisionais).</v>
      </c>
      <c r="B48" s="12">
        <f>'Res.TSE 23737-2024'!B48</f>
        <v>45511</v>
      </c>
      <c r="C48" t="str">
        <f>'Res.TSE 23737-2024'!C48</f>
        <v>True</v>
      </c>
      <c r="D48" t="str">
        <f>'Res.TSE 23737-2024'!D48</f>
        <v>Último dia para nomeação de membras e membros das mesas receptoras e do pessoal de apoio logístico para primeiro e eventual segundo turnos e para lançamento dos respectivos códigos de ASE (exceto para estabelecimentos prisionais).
RES. TSE Nº 23.737/ 2024
Dispõe sobre o cronograma operacional do Cadastro Eleitoral para as Eleições 2024. 
https://www.tse.jus.br/legislacao/compilada/res/2024/resolucao-no-23-737-de-27-de-fevereiro-de-2024</v>
      </c>
      <c r="E48" t="str">
        <f>'Res.TSE 23737-2024'!E48</f>
        <v>False</v>
      </c>
    </row>
    <row r="49" spans="1:5" x14ac:dyDescent="0.25">
      <c r="A49" s="7" t="str">
        <f>'Res.TSE 23737-2024'!A49</f>
        <v>Último dia para requerimento, alteração ou cancelamento da habilitação para voto em estabelecimentos prisionais e unidades de internação de adolescentes e para transferência temporária de militares, agentes de segurança pública, guardas municipais, servidoras e servidores da Justiça Eleitoral, juízas e juízes eleitorais, juízas e juízes auxiliares e promotoras e promotores eleitorais em serviço no dia eleição; pessoas com deficiência ou mobilidade reduzida; indígenas, quilombolas e pessoas de comunidades tradicionais e de assentamentos rurais.</v>
      </c>
      <c r="B49" s="12">
        <f>'Res.TSE 23737-2024'!B49</f>
        <v>45526</v>
      </c>
      <c r="C49" t="str">
        <f>'Res.TSE 23737-2024'!C49</f>
        <v>True</v>
      </c>
      <c r="D49" t="str">
        <f>'Res.TSE 23737-2024'!D49</f>
        <v>Último dia para requerimento, alteração ou cancelamento da habilitação para voto em estabelecimentos prisionais e unidades de internação de adolescentes e para transferência temporária de militares, agentes de segurança pública, guardas municipais, servidoras e servidores da Justiça Eleitoral, juízas e juízes eleitorais, juízas e juízes auxiliares e promotoras e promotores eleitorais em serviço no dia eleição; pessoas com deficiência ou mobilidade reduzida; indígenas, quilombolas e pessoas de comunidades tradicionais e de assentamentos rurais.
RES. TSE Nº 23.737/ 2024
Dispõe sobre o cronograma operacional do Cadastro Eleitoral para as Eleições 2024. 
https://www.tse.jus.br/legislacao/compilada/res/2024/resolucao-no-23-737-de-27-de-fevereiro-de-2024</v>
      </c>
      <c r="E49" t="str">
        <f>'Res.TSE 23737-2024'!E49</f>
        <v>False</v>
      </c>
    </row>
    <row r="50" spans="1:5" x14ac:dyDescent="0.25">
      <c r="A50" s="7" t="str">
        <f>'Res.TSE 23737-2024'!A50</f>
        <v>Último dia para digitação ou cancelamento dos requerimentos de habilitação para transferência temporária, exceto os formulados por mesárias, mesários, pessoas convocadas para apoio logístico e agentes penitenciárias(os).</v>
      </c>
      <c r="B50" s="12">
        <f>'Res.TSE 23737-2024'!B50</f>
        <v>45530</v>
      </c>
      <c r="C50" t="str">
        <f>'Res.TSE 23737-2024'!C50</f>
        <v>True</v>
      </c>
      <c r="D50" t="str">
        <f>'Res.TSE 23737-2024'!D50</f>
        <v>Último dia para digitação ou cancelamento dos requerimentos de habilitação para transferência temporária, exceto os formulados por mesárias, mesários, pessoas convocadas para apoio logístico e agentes penitenciárias(os).
RES. TSE Nº 23.737/ 2024
Dispõe sobre o cronograma operacional do Cadastro Eleitoral para as Eleições 2024. 
https://www.tse.jus.br/legislacao/compilada/res/2024/resolucao-no-23-737-de-27-de-fevereiro-de-2024</v>
      </c>
      <c r="E50" t="str">
        <f>'Res.TSE 23737-2024'!E50</f>
        <v>False</v>
      </c>
    </row>
    <row r="51" spans="1:5" x14ac:dyDescent="0.25">
      <c r="A51" s="7" t="str">
        <f>'Res.TSE 23737-2024'!A51</f>
        <v>Distribuição das inscrições transferidas temporariamente pelas seções dos locais indicados.</v>
      </c>
      <c r="B51" s="12">
        <f>'Res.TSE 23737-2024'!B51</f>
        <v>45531</v>
      </c>
      <c r="C51" t="str">
        <f>'Res.TSE 23737-2024'!C51</f>
        <v>True</v>
      </c>
      <c r="D51" t="str">
        <f>'Res.TSE 23737-2024'!D51</f>
        <v>Distribuição das inscrições transferidas temporariamente pelas seções dos locais indicados.
RES. TSE Nº 23.737/ 2024
Dispõe sobre o cronograma operacional do Cadastro Eleitoral para as Eleições 2024. 
https://www.tse.jus.br/legislacao/compilada/res/2024/resolucao-no-23-737-de-27-de-fevereiro-de-2024</v>
      </c>
      <c r="E51" t="str">
        <f>'Res.TSE 23737-2024'!E51</f>
        <v>False</v>
      </c>
    </row>
    <row r="52" spans="1:5" x14ac:dyDescent="0.25">
      <c r="A52" s="7" t="str">
        <f>'Res.TSE 23737-2024'!A52</f>
        <v>Comunicação, aos TREs, das seções ordinárias com menos de 50 (cinquenta) eleitoras e eleitores e dos locais com pessoas presas provisoriamente em número inferior a 20 (vinte), contabilizando as transferências temporárias.</v>
      </c>
      <c r="B52" s="12">
        <f>'Res.TSE 23737-2024'!B52</f>
        <v>45531</v>
      </c>
      <c r="C52" t="str">
        <f>'Res.TSE 23737-2024'!C52</f>
        <v>True</v>
      </c>
      <c r="D52" t="str">
        <f>'Res.TSE 23737-2024'!D52</f>
        <v>Comunicação, aos TREs, das seções ordinárias com menos de 50 (cinquenta) eleitoras e eleitores e dos locais com pessoas presas provisoriamente em número inferior a 20 (vinte), contabilizando as transferências temporárias.
RES. TSE Nº 23.737/ 2024
Dispõe sobre o cronograma operacional do Cadastro Eleitoral para as Eleições 2024. 
https://www.tse.jus.br/legislacao/compilada/res/2024/resolucao-no-23-737-de-27-de-fevereiro-de-2024</v>
      </c>
      <c r="E52" t="str">
        <f>'Res.TSE 23737-2024'!E52</f>
        <v>False</v>
      </c>
    </row>
    <row r="53" spans="1:5" x14ac:dyDescent="0.25">
      <c r="A53" s="7" t="str">
        <f>'Res.TSE 23737-2024'!A53</f>
        <v>Último dia para que as zonas eleitorais promovam a agregação de seções.</v>
      </c>
      <c r="B53" s="12">
        <f>'Res.TSE 23737-2024'!B53</f>
        <v>45533</v>
      </c>
      <c r="C53" t="str">
        <f>'Res.TSE 23737-2024'!C53</f>
        <v>True</v>
      </c>
      <c r="D53" t="str">
        <f>'Res.TSE 23737-2024'!D53</f>
        <v>Último dia para que as zonas eleitorais promovam a agregação de seções.
RES. TSE Nº 23.737/ 2024
Dispõe sobre o cronograma operacional do Cadastro Eleitoral para as Eleições 2024. 
https://www.tse.jus.br/legislacao/compilada/res/2024/resolucao-no-23-737-de-27-de-fevereiro-de-2024</v>
      </c>
      <c r="E53" t="str">
        <f>'Res.TSE 23737-2024'!E53</f>
        <v>False</v>
      </c>
    </row>
    <row r="54" spans="1:5" x14ac:dyDescent="0.25">
      <c r="A54" s="7" t="str">
        <f>'Res.TSE 23737-2024'!A54</f>
        <v>Último dia para que as zonas eleitorais promovam o cancelamento de seções específicas para pessoas presas provisoriamente e adolescentes em unidades de internação, com o consequente cancelamento das respectivas transferências temporárias.</v>
      </c>
      <c r="B54" s="12">
        <f>'Res.TSE 23737-2024'!B54</f>
        <v>45533</v>
      </c>
      <c r="C54" t="str">
        <f>'Res.TSE 23737-2024'!C54</f>
        <v>True</v>
      </c>
      <c r="D54" t="str">
        <f>'Res.TSE 23737-2024'!D54</f>
        <v>Último dia para que as zonas eleitorais promovam o cancelamento de seções específicas para pessoas presas provisoriamente e adolescentes em unidades de internação, com o consequente cancelamento das respectivas transferências temporárias.
RES. TSE Nº 23.737/ 2024
Dispõe sobre o cronograma operacional do Cadastro Eleitoral para as Eleições 2024. 
https://www.tse.jus.br/legislacao/compilada/res/2024/resolucao-no-23-737-de-27-de-fevereiro-de-2024</v>
      </c>
      <c r="E54" t="str">
        <f>'Res.TSE 23737-2024'!E54</f>
        <v>False</v>
      </c>
    </row>
    <row r="55" spans="1:5" x14ac:dyDescent="0.25">
      <c r="A55" s="7" t="str">
        <f>'Res.TSE 23737-2024'!A55</f>
        <v>Último dia para nomeação de membras e membros das mesas receptoras das seções para pessoas presas provisoriamente e adolescentes em unidades de internação.</v>
      </c>
      <c r="B55" s="12">
        <f>'Res.TSE 23737-2024'!B55</f>
        <v>45534</v>
      </c>
      <c r="C55" t="str">
        <f>'Res.TSE 23737-2024'!C55</f>
        <v>True</v>
      </c>
      <c r="D55" t="str">
        <f>'Res.TSE 23737-2024'!D55</f>
        <v>Último dia para nomeação de membras e membros das mesas receptoras das seções para pessoas presas provisoriamente e adolescentes em unidades de internação.
RES. TSE Nº 23.737/ 2024
Dispõe sobre o cronograma operacional do Cadastro Eleitoral para as Eleições 2024. 
https://www.tse.jus.br/legislacao/compilada/res/2024/resolucao-no-23-737-de-27-de-fevereiro-de-2024</v>
      </c>
      <c r="E55" t="str">
        <f>'Res.TSE 23737-2024'!E55</f>
        <v>False</v>
      </c>
    </row>
    <row r="56" spans="1:5" x14ac:dyDescent="0.25">
      <c r="A56" s="7" t="str">
        <f>'Res.TSE 23737-2024'!A56</f>
        <v>Último dia para requerimento, alteração ou cancelamento (inclusive da respectiva digitação) da habilitação de transferência temporária de agentes penitenciárias(os), mesárias e mesários e pessoas convocadas para apoio logístico.</v>
      </c>
      <c r="B56" s="12">
        <f>'Res.TSE 23737-2024'!B56</f>
        <v>45534</v>
      </c>
      <c r="C56" t="str">
        <f>'Res.TSE 23737-2024'!C56</f>
        <v>True</v>
      </c>
      <c r="D56" t="str">
        <f>'Res.TSE 23737-2024'!D56</f>
        <v>Último dia para requerimento, alteração ou cancelamento (inclusive da respectiva digitação) da habilitação de transferência temporária de agentes penitenciárias(os), mesárias e mesários e pessoas convocadas para apoio logístico.
RES. TSE Nº 23.737/ 2024
Dispõe sobre o cronograma operacional do Cadastro Eleitoral para as Eleições 2024. 
https://www.tse.jus.br/legislacao/compilada/res/2024/resolucao-no-23-737-de-27-de-fevereiro-de-2024</v>
      </c>
      <c r="E56" t="str">
        <f>'Res.TSE 23737-2024'!E56</f>
        <v>False</v>
      </c>
    </row>
    <row r="57" spans="1:5" x14ac:dyDescent="0.25">
      <c r="A57" s="7" t="str">
        <f>'Res.TSE 23737-2024'!A57</f>
        <v>Último dia para que os TREs promovam a agregação de seções e o cancelamento de seções específicas para presos provisórios e adolescentes internados.</v>
      </c>
      <c r="B57" s="12">
        <f>'Res.TSE 23737-2024'!B57</f>
        <v>45537</v>
      </c>
      <c r="C57" t="str">
        <f>'Res.TSE 23737-2024'!C57</f>
        <v>True</v>
      </c>
      <c r="D57" t="str">
        <f>'Res.TSE 23737-2024'!D57</f>
        <v>Último dia para que os TREs promovam a agregação de seções e o cancelamento de seções específicas para presos provisórios e adolescentes internados.
RES. TSE Nº 23.737/ 2024
Dispõe sobre o cronograma operacional do Cadastro Eleitoral para as Eleições 2024. 
https://www.tse.jus.br/legislacao/compilada/res/2024/resolucao-no-23-737-de-27-de-fevereiro-de-2024</v>
      </c>
      <c r="E57" t="str">
        <f>'Res.TSE 23737-2024'!E57</f>
        <v>False</v>
      </c>
    </row>
    <row r="58" spans="1:5" x14ac:dyDescent="0.25">
      <c r="A58" s="7" t="str">
        <f>'Res.TSE 23737-2024'!A58</f>
        <v>Último dia para geração dos pacotes de dados das inscrições transferidas temporariamente, das eleitoras e dos eleitores impedidos e das seções e para liberação desses pacotes de dados para carga do sistema de totalização, das urnas e dos demais sistemas do processo eleitoral.</v>
      </c>
      <c r="B58" s="12">
        <f>'Res.TSE 23737-2024'!B58</f>
        <v>45538</v>
      </c>
      <c r="C58" t="str">
        <f>'Res.TSE 23737-2024'!C58</f>
        <v>True</v>
      </c>
      <c r="D58" t="str">
        <f>'Res.TSE 23737-2024'!D58</f>
        <v>Último dia para geração dos pacotes de dados das inscrições transferidas temporariamente, das eleitoras e dos eleitores impedidos e das seções e para liberação desses pacotes de dados para carga do sistema de totalização, das urnas e dos demais sistemas do processo eleitoral.
RES. TSE Nº 23.737/ 2024
Dispõe sobre o cronograma operacional do Cadastro Eleitoral para as Eleições 2024. 
https://www.tse.jus.br/legislacao/compilada/res/2024/resolucao-no-23-737-de-27-de-fevereiro-de-2024</v>
      </c>
      <c r="E58" t="str">
        <f>'Res.TSE 23737-2024'!E58</f>
        <v>False</v>
      </c>
    </row>
    <row r="59" spans="1:5" x14ac:dyDescent="0.25">
      <c r="A59" s="7" t="str">
        <f>'Res.TSE 23737-2024'!A59</f>
        <v>Geração automática de ASE 590 para inscrições transferidas temporariamente para o primeiro turno.</v>
      </c>
      <c r="B59" s="12">
        <f>'Res.TSE 23737-2024'!B59</f>
        <v>45538</v>
      </c>
      <c r="C59" t="str">
        <f>'Res.TSE 23737-2024'!C59</f>
        <v>True</v>
      </c>
      <c r="D59" t="str">
        <f>'Res.TSE 23737-2024'!D59</f>
        <v>Geração automática de ASE 590 para inscrições transferidas temporariamente para o primeiro turno.
RES. TSE Nº 23.737/ 2024
Dispõe sobre o cronograma operacional do Cadastro Eleitoral para as Eleições 2024. 
https://www.tse.jus.br/legislacao/compilada/res/2024/resolucao-no-23-737-de-27-de-fevereiro-de-2024</v>
      </c>
      <c r="E59" t="str">
        <f>'Res.TSE 23737-2024'!E59</f>
        <v>False</v>
      </c>
    </row>
    <row r="60" spans="1:5" x14ac:dyDescent="0.25">
      <c r="A60" s="7" t="str">
        <f>'Res.TSE 23737-2024'!A60</f>
        <v>Data limite para disponibilização de consulta aos locais de votação contemplando as solicitações de transferência temporária.</v>
      </c>
      <c r="B60" s="12">
        <f>'Res.TSE 23737-2024'!B60</f>
        <v>45538</v>
      </c>
      <c r="C60" t="str">
        <f>'Res.TSE 23737-2024'!C60</f>
        <v>True</v>
      </c>
      <c r="D60" t="str">
        <f>'Res.TSE 23737-2024'!D60</f>
        <v>Data limite para disponibilização de consulta aos locais de votação contemplando as solicitações de transferência temporária.
RES. TSE Nº 23.737/ 2024
Dispõe sobre o cronograma operacional do Cadastro Eleitoral para as Eleições 2024. 
https://www.tse.jus.br/legislacao/compilada/res/2024/resolucao-no-23-737-de-27-de-fevereiro-de-2024</v>
      </c>
      <c r="E60" t="str">
        <f>'Res.TSE 23737-2024'!E60</f>
        <v>False</v>
      </c>
    </row>
    <row r="61" spans="1:5" x14ac:dyDescent="0.25">
      <c r="A61" s="7" t="str">
        <f>'Res.TSE 23737-2024'!A61</f>
        <v>Data a partir da qual estará disponível a relação definitiva de inscrições transferidas temporariamente, para anotação do impedimento nas folhas de votação.</v>
      </c>
      <c r="B61" s="12">
        <f>'Res.TSE 23737-2024'!B61</f>
        <v>45539</v>
      </c>
      <c r="C61" t="str">
        <f>'Res.TSE 23737-2024'!C61</f>
        <v>True</v>
      </c>
      <c r="D61" t="str">
        <f>'Res.TSE 23737-2024'!D61</f>
        <v>Data a partir da qual estará disponível a relação definitiva de inscrições transferidas temporariamente, para anotação do impedimento nas folhas de votação.
RES. TSE Nº 23.737/ 2024
Dispõe sobre o cronograma operacional do Cadastro Eleitoral para as Eleições 2024. 
https://www.tse.jus.br/legislacao/compilada/res/2024/resolucao-no-23-737-de-27-de-fevereiro-de-2024</v>
      </c>
      <c r="E61" t="str">
        <f>'Res.TSE 23737-2024'!E61</f>
        <v>False</v>
      </c>
    </row>
    <row r="62" spans="1:5" x14ac:dyDescent="0.25">
      <c r="A62" s="7" t="str">
        <f>'Res.TSE 23737-2024'!A62</f>
        <v>Início da produção dos cadernos de votação das seções com inscrições transferidas temporariamente.</v>
      </c>
      <c r="B62" s="12">
        <f>'Res.TSE 23737-2024'!B62</f>
        <v>45539</v>
      </c>
      <c r="C62" t="str">
        <f>'Res.TSE 23737-2024'!C62</f>
        <v>True</v>
      </c>
      <c r="D62" t="str">
        <f>'Res.TSE 23737-2024'!D62</f>
        <v>Início da produção dos cadernos de votação das seções com inscrições transferidas temporariamente.
RES. TSE Nº 23.737/ 2024
Dispõe sobre o cronograma operacional do Cadastro Eleitoral para as Eleições 2024. 
https://www.tse.jus.br/legislacao/compilada/res/2024/resolucao-no-23-737-de-27-de-fevereiro-de-2024</v>
      </c>
      <c r="E62" t="str">
        <f>'Res.TSE 23737-2024'!E62</f>
        <v>False</v>
      </c>
    </row>
    <row r="63" spans="1:5" x14ac:dyDescent="0.25">
      <c r="A63" s="7" t="str">
        <f>'Res.TSE 23737-2024'!A63</f>
        <v>Último dia para os TREs receberem os cadernos de votação.</v>
      </c>
      <c r="B63" s="12">
        <f>'Res.TSE 23737-2024'!B63</f>
        <v>45551</v>
      </c>
      <c r="C63" t="str">
        <f>'Res.TSE 23737-2024'!C63</f>
        <v>True</v>
      </c>
      <c r="D63" t="str">
        <f>'Res.TSE 23737-2024'!D63</f>
        <v>Último dia para os TREs receberem os cadernos de votação.
RES. TSE Nº 23.737/ 2024
Dispõe sobre o cronograma operacional do Cadastro Eleitoral para as Eleições 2024. 
https://www.tse.jus.br/legislacao/compilada/res/2024/resolucao-no-23-737-de-27-de-fevereiro-de-2024</v>
      </c>
      <c r="E63" t="str">
        <f>'Res.TSE 23737-2024'!E63</f>
        <v>False</v>
      </c>
    </row>
    <row r="64" spans="1:5" x14ac:dyDescent="0.25">
      <c r="A64" s="7" t="str">
        <f>'Res.TSE 23737-2024'!A64</f>
        <v>Último dia para os TREs solicitarem ao TSE a reimpressão dos cadernos de votação nos casos de falha na impressão ou falta de cadernos.</v>
      </c>
      <c r="B64" s="12">
        <f>'Res.TSE 23737-2024'!B64</f>
        <v>45566</v>
      </c>
      <c r="C64" t="str">
        <f>'Res.TSE 23737-2024'!C64</f>
        <v>True</v>
      </c>
      <c r="D64" t="str">
        <f>'Res.TSE 23737-2024'!D64</f>
        <v>Último dia para os TREs solicitarem ao TSE a reimpressão dos cadernos de votação nos casos de falha na impressão ou falta de cadernos.
RES. TSE Nº 23.737/ 2024
Dispõe sobre o cronograma operacional do Cadastro Eleitoral para as Eleições 2024. 
https://www.tse.jus.br/legislacao/compilada/res/2024/resolucao-no-23-737-de-27-de-fevereiro-de-2024</v>
      </c>
      <c r="E64" t="str">
        <f>'Res.TSE 23737-2024'!E64</f>
        <v>False</v>
      </c>
    </row>
    <row r="65" spans="1:5" x14ac:dyDescent="0.25">
      <c r="A65" s="7" t="str">
        <f>'Res.TSE 23737-2024'!A65</f>
        <v>PRIMEIRO TURNO DAS ELEIÇÕES.</v>
      </c>
      <c r="B65" s="12">
        <f>'Res.TSE 23737-2024'!B65</f>
        <v>45571</v>
      </c>
      <c r="C65" t="str">
        <f>'Res.TSE 23737-2024'!C65</f>
        <v>True</v>
      </c>
      <c r="D65" t="str">
        <f>'Res.TSE 23737-2024'!D65</f>
        <v>PRIMEIRO TURNO DAS ELEIÇÕES.
RES. TSE Nº 23.737/ 2024
Dispõe sobre o cronograma operacional do Cadastro Eleitoral para as Eleições 2024. 
https://www.tse.jus.br/legislacao/compilada/res/2024/resolucao-no-23-737-de-27-de-fevereiro-de-2024</v>
      </c>
      <c r="E65" t="str">
        <f>'Res.TSE 23737-2024'!E65</f>
        <v>False</v>
      </c>
    </row>
    <row r="66" spans="1:5" x14ac:dyDescent="0.25">
      <c r="A66" s="7" t="str">
        <f>'Res.TSE 23737-2024'!A66</f>
        <v>Início do processamento dos arquivos gerados pela urna eletrônica no primeiro turno relativos ao cadastro eleitoral, inclusive os de justificativas e faltas (JUFA) e os de presença das mesárias e dos mesários.</v>
      </c>
      <c r="B66" s="12">
        <f>'Res.TSE 23737-2024'!B66</f>
        <v>45571</v>
      </c>
      <c r="C66" t="str">
        <f>'Res.TSE 23737-2024'!C66</f>
        <v>True</v>
      </c>
      <c r="D66" t="str">
        <f>'Res.TSE 23737-2024'!D66</f>
        <v>Início do processamento dos arquivos gerados pela urna eletrônica no primeiro turno relativos ao cadastro eleitoral, inclusive os de justificativas e faltas (JUFA) e os de presença das mesárias e dos mesários.
RES. TSE Nº 23.737/ 2024
Dispõe sobre o cronograma operacional do Cadastro Eleitoral para as Eleições 2024. 
https://www.tse.jus.br/legislacao/compilada/res/2024/resolucao-no-23-737-de-27-de-fevereiro-de-2024</v>
      </c>
      <c r="E66" t="str">
        <f>'Res.TSE 23737-2024'!E66</f>
        <v>False</v>
      </c>
    </row>
    <row r="67" spans="1:5" x14ac:dyDescent="0.25">
      <c r="A67" s="7" t="str">
        <f>'Res.TSE 23737-2024'!A67</f>
        <v>Suspensão do fornecimento de certidão de quitação pela internet, pelo e-Titulo e pelo Sistema ELO e de emissão de GRU pela internet.</v>
      </c>
      <c r="B67" s="12">
        <f>'Res.TSE 23737-2024'!B67</f>
        <v>45572</v>
      </c>
      <c r="C67" t="str">
        <f>'Res.TSE 23737-2024'!C67</f>
        <v>True</v>
      </c>
      <c r="D67" t="str">
        <f>'Res.TSE 23737-2024'!D67</f>
        <v>Suspensão do fornecimento de certidão de quitação pela internet, pelo e-Titulo e pelo Sistema ELO e de emissão de GRU pela internet.
RES. TSE Nº 23.737/ 2024
Dispõe sobre o cronograma operacional do Cadastro Eleitoral para as Eleições 2024. 
https://www.tse.jus.br/legislacao/compilada/res/2024/resolucao-no-23-737-de-27-de-fevereiro-de-2024</v>
      </c>
      <c r="E67" t="str">
        <f>'Res.TSE 23737-2024'!E67</f>
        <v>False</v>
      </c>
    </row>
    <row r="68" spans="1:5" x14ac:dyDescent="0.25">
      <c r="A68" s="7" t="str">
        <f>'Res.TSE 23737-2024'!A68</f>
        <v>Geração e disponibilização do pacote com atualização de fuso horário e horário de verão dos Municípios.</v>
      </c>
      <c r="B68" s="12">
        <f>'Res.TSE 23737-2024'!B68</f>
        <v>45572</v>
      </c>
      <c r="C68" t="str">
        <f>'Res.TSE 23737-2024'!C68</f>
        <v>True</v>
      </c>
      <c r="D68" t="str">
        <f>'Res.TSE 23737-2024'!D68</f>
        <v>Geração e disponibilização do pacote com atualização de fuso horário e horário de verão dos Municípios.
RES. TSE Nº 23.737/ 2024
Dispõe sobre o cronograma operacional do Cadastro Eleitoral para as Eleições 2024. 
https://www.tse.jus.br/legislacao/compilada/res/2024/resolucao-no-23-737-de-27-de-fevereiro-de-2024</v>
      </c>
      <c r="E68" t="str">
        <f>'Res.TSE 23737-2024'!E68</f>
        <v>False</v>
      </c>
    </row>
    <row r="69" spans="1:5" x14ac:dyDescent="0.25">
      <c r="A69" s="7" t="str">
        <f>'Res.TSE 23737-2024'!A69</f>
        <v>Importação automática das Mesas Receptoras de Justificativa do primeiro para o segundo turno.</v>
      </c>
      <c r="B69" s="12">
        <f>'Res.TSE 23737-2024'!B69</f>
        <v>45572</v>
      </c>
      <c r="C69" t="str">
        <f>'Res.TSE 23737-2024'!C69</f>
        <v>True</v>
      </c>
      <c r="D69" t="str">
        <f>'Res.TSE 23737-2024'!D69</f>
        <v>Importação automática das Mesas Receptoras de Justificativa do primeiro para o segundo turno.
RES. TSE Nº 23.737/ 2024
Dispõe sobre o cronograma operacional do Cadastro Eleitoral para as Eleições 2024. 
https://www.tse.jus.br/legislacao/compilada/res/2024/resolucao-no-23-737-de-27-de-fevereiro-de-2024</v>
      </c>
      <c r="E69" t="str">
        <f>'Res.TSE 23737-2024'!E69</f>
        <v>False</v>
      </c>
    </row>
    <row r="70" spans="1:5" x14ac:dyDescent="0.25">
      <c r="A70" s="7" t="str">
        <f>'Res.TSE 23737-2024'!A70</f>
        <v>Geração do ASE 590 para eleitoras e eleitores transferidos temporariamente para o segundo turno.</v>
      </c>
      <c r="B70" s="12">
        <f>'Res.TSE 23737-2024'!B70</f>
        <v>45572</v>
      </c>
      <c r="C70" t="str">
        <f>'Res.TSE 23737-2024'!C70</f>
        <v>True</v>
      </c>
      <c r="D70" t="str">
        <f>'Res.TSE 23737-2024'!D70</f>
        <v>Geração do ASE 590 para eleitoras e eleitores transferidos temporariamente para o segundo turno.
RES. TSE Nº 23.737/ 2024
Dispõe sobre o cronograma operacional do Cadastro Eleitoral para as Eleições 2024. 
https://www.tse.jus.br/legislacao/compilada/res/2024/resolucao-no-23-737-de-27-de-fevereiro-de-2024</v>
      </c>
      <c r="E70" t="str">
        <f>'Res.TSE 23737-2024'!E70</f>
        <v>False</v>
      </c>
    </row>
    <row r="71" spans="1:5" x14ac:dyDescent="0.25">
      <c r="A71" s="7" t="str">
        <f>'Res.TSE 23737-2024'!A71</f>
        <v>Último dia para o envio, ao TSE, dos arquivos gerados pela urna eletrônica no primeiro turno relativos ao cadastro eleitoral, inclusive JUFA e da presença dos mesários.</v>
      </c>
      <c r="B71" s="12">
        <f>'Res.TSE 23737-2024'!B71</f>
        <v>45574</v>
      </c>
      <c r="C71" t="str">
        <f>'Res.TSE 23737-2024'!C71</f>
        <v>True</v>
      </c>
      <c r="D71" t="str">
        <f>'Res.TSE 23737-2024'!D71</f>
        <v>Último dia para o envio, ao TSE, dos arquivos gerados pela urna eletrônica no primeiro turno relativos ao cadastro eleitoral, inclusive JUFA e da presença dos mesários.
RES. TSE Nº 23.737/ 2024
Dispõe sobre o cronograma operacional do Cadastro Eleitoral para as Eleições 2024. 
https://www.tse.jus.br/legislacao/compilada/res/2024/resolucao-no-23-737-de-27-de-fevereiro-de-2024</v>
      </c>
      <c r="E71" t="str">
        <f>'Res.TSE 23737-2024'!E71</f>
        <v>False</v>
      </c>
    </row>
    <row r="72" spans="1:5" x14ac:dyDescent="0.25">
      <c r="A72" s="7" t="str">
        <f>'Res.TSE 23737-2024'!A72</f>
        <v>Início do cadastramento de Mesas Receptoras de Justificativa e alocação temporária de seções para o segundo turno.</v>
      </c>
      <c r="B72" s="12">
        <f>'Res.TSE 23737-2024'!B72</f>
        <v>45575</v>
      </c>
      <c r="C72" t="str">
        <f>'Res.TSE 23737-2024'!C72</f>
        <v>True</v>
      </c>
      <c r="D72" t="str">
        <f>'Res.TSE 23737-2024'!D72</f>
        <v>Início do cadastramento de Mesas Receptoras de Justificativa e alocação temporária de seções para o segundo turno.
RES. TSE Nº 23.737/ 2024
Dispõe sobre o cronograma operacional do Cadastro Eleitoral para as Eleições 2024. 
https://www.tse.jus.br/legislacao/compilada/res/2024/resolucao-no-23-737-de-27-de-fevereiro-de-2024</v>
      </c>
      <c r="E72" t="str">
        <f>'Res.TSE 23737-2024'!E72</f>
        <v>False</v>
      </c>
    </row>
    <row r="73" spans="1:5" x14ac:dyDescent="0.25">
      <c r="A73" s="7" t="str">
        <f>'Res.TSE 23737-2024'!A73</f>
        <v>Data limite para a conclusão do processamento dos arquivos de JUFA, inclusive os da presença das mesárias e dos mesários, gerados pela urna eletrônica no primeiro turno.</v>
      </c>
      <c r="B73" s="12">
        <f>'Res.TSE 23737-2024'!B73</f>
        <v>45578</v>
      </c>
      <c r="C73" t="str">
        <f>'Res.TSE 23737-2024'!C73</f>
        <v>True</v>
      </c>
      <c r="D73" t="str">
        <f>'Res.TSE 23737-2024'!D73</f>
        <v>Data limite para a conclusão do processamento dos arquivos de JUFA, inclusive os da presença das mesárias e dos mesários, gerados pela urna eletrônica no primeiro turno.
RES. TSE Nº 23.737/ 2024
Dispõe sobre o cronograma operacional do Cadastro Eleitoral para as Eleições 2024. 
https://www.tse.jus.br/legislacao/compilada/res/2024/resolucao-no-23-737-de-27-de-fevereiro-de-2024</v>
      </c>
      <c r="E73" t="str">
        <f>'Res.TSE 23737-2024'!E73</f>
        <v>False</v>
      </c>
    </row>
    <row r="74" spans="1:5" x14ac:dyDescent="0.25">
      <c r="A74" s="7" t="str">
        <f>'Res.TSE 23737-2024'!A74</f>
        <v>Data limite para a conclusão do processamento de requerimentos de justificativa recebidos no primeiro turno pelo e-Título.</v>
      </c>
      <c r="B74" s="12">
        <f>'Res.TSE 23737-2024'!B74</f>
        <v>45578</v>
      </c>
      <c r="C74" t="str">
        <f>'Res.TSE 23737-2024'!C74</f>
        <v>True</v>
      </c>
      <c r="D74" t="str">
        <f>'Res.TSE 23737-2024'!D74</f>
        <v>Data limite para a conclusão do processamento de requerimentos de justificativa recebidos no primeiro turno pelo e-Título.
RES. TSE Nº 23.737/ 2024
Dispõe sobre o cronograma operacional do Cadastro Eleitoral para as Eleições 2024. 
https://www.tse.jus.br/legislacao/compilada/res/2024/resolucao-no-23-737-de-27-de-fevereiro-de-2024</v>
      </c>
      <c r="E74" t="str">
        <f>'Res.TSE 23737-2024'!E74</f>
        <v>False</v>
      </c>
    </row>
    <row r="75" spans="1:5" x14ac:dyDescent="0.25">
      <c r="A75" s="7" t="str">
        <f>'Res.TSE 23737-2024'!A75</f>
        <v>Data limite para reinício da emissão de certidão de quitação pela internet, pelo e-Título e pelo Sistema ELO e para emissão de GRU pela internet.</v>
      </c>
      <c r="B75" s="12">
        <f>'Res.TSE 23737-2024'!B75</f>
        <v>45579</v>
      </c>
      <c r="C75" t="str">
        <f>'Res.TSE 23737-2024'!C75</f>
        <v>True</v>
      </c>
      <c r="D75" t="str">
        <f>'Res.TSE 23737-2024'!D75</f>
        <v>Data limite para reinício da emissão de certidão de quitação pela internet, pelo e-Título e pelo Sistema ELO e para emissão de GRU pela internet.
RES. TSE Nº 23.737/ 2024
Dispõe sobre o cronograma operacional do Cadastro Eleitoral para as Eleições 2024. 
https://www.tse.jus.br/legislacao/compilada/res/2024/resolucao-no-23-737-de-27-de-fevereiro-de-2024</v>
      </c>
      <c r="E75" t="str">
        <f>'Res.TSE 23737-2024'!E75</f>
        <v>False</v>
      </c>
    </row>
    <row r="76" spans="1:5" x14ac:dyDescent="0.25">
      <c r="A76" s="7" t="str">
        <f>'Res.TSE 23737-2024'!A76</f>
        <v>Último dia para a empresa contratada entregar, nos TREs, a reimpressão dos cadernos de votação danificados ou extraviados durante a votação no primeiro turno.</v>
      </c>
      <c r="B76" s="12">
        <f>'Res.TSE 23737-2024'!B76</f>
        <v>45587</v>
      </c>
      <c r="C76" t="str">
        <f>'Res.TSE 23737-2024'!C76</f>
        <v>True</v>
      </c>
      <c r="D76" t="str">
        <f>'Res.TSE 23737-2024'!D76</f>
        <v>Último dia para a empresa contratada entregar, nos TREs, a reimpressão dos cadernos de votação danificados ou extraviados durante a votação no primeiro turno.
RES. TSE Nº 23.737/ 2024
Dispõe sobre o cronograma operacional do Cadastro Eleitoral para as Eleições 2024. 
https://www.tse.jus.br/legislacao/compilada/res/2024/resolucao-no-23-737-de-27-de-fevereiro-de-2024</v>
      </c>
      <c r="E76" t="str">
        <f>'Res.TSE 23737-2024'!E76</f>
        <v>False</v>
      </c>
    </row>
    <row r="77" spans="1:5" x14ac:dyDescent="0.25">
      <c r="A77" s="7" t="str">
        <f>'Res.TSE 23737-2024'!A77</f>
        <v>Fim do prazo para os TREs solicitarem, para o segundo turno, a reimpressão de cadernos de votação danificados ou extraviados durante a votação no primeiro turno.</v>
      </c>
      <c r="B77" s="12">
        <f>'Res.TSE 23737-2024'!B77</f>
        <v>45590</v>
      </c>
      <c r="C77" t="str">
        <f>'Res.TSE 23737-2024'!C77</f>
        <v>True</v>
      </c>
      <c r="D77" t="str">
        <f>'Res.TSE 23737-2024'!D77</f>
        <v>Fim do prazo para os TREs solicitarem, para o segundo turno, a reimpressão de cadernos de votação danificados ou extraviados durante a votação no primeiro turno.
RES. TSE Nº 23.737/ 2024
Dispõe sobre o cronograma operacional do Cadastro Eleitoral para as Eleições 2024. 
https://www.tse.jus.br/legislacao/compilada/res/2024/resolucao-no-23-737-de-27-de-fevereiro-de-2024</v>
      </c>
      <c r="E77" t="str">
        <f>'Res.TSE 23737-2024'!E77</f>
        <v>False</v>
      </c>
    </row>
    <row r="78" spans="1:5" x14ac:dyDescent="0.25">
      <c r="A78" s="7" t="str">
        <f>'Res.TSE 23737-2024'!A78</f>
        <v>SEGUNDO TURNO DAS ELEIÇÕES.</v>
      </c>
      <c r="B78" s="12">
        <f>'Res.TSE 23737-2024'!B78</f>
        <v>45592</v>
      </c>
      <c r="C78" t="str">
        <f>'Res.TSE 23737-2024'!C78</f>
        <v>True</v>
      </c>
      <c r="D78" t="str">
        <f>'Res.TSE 23737-2024'!D78</f>
        <v>SEGUNDO TURNO DAS ELEIÇÕES.
RES. TSE Nº 23.737/ 2024
Dispõe sobre o cronograma operacional do Cadastro Eleitoral para as Eleições 2024. 
https://www.tse.jus.br/legislacao/compilada/res/2024/resolucao-no-23-737-de-27-de-fevereiro-de-2024</v>
      </c>
      <c r="E78" t="str">
        <f>'Res.TSE 23737-2024'!E78</f>
        <v>False</v>
      </c>
    </row>
    <row r="79" spans="1:5" x14ac:dyDescent="0.25">
      <c r="A79" s="7" t="str">
        <f>'Res.TSE 23737-2024'!A79</f>
        <v>Início do processamento dos arquivos gerados pela urna eletrônica no segundo turno relativos ao cadastro eleitoral, inclusive os de justificativas e faltas (JUFA) e os de presença das mesárias e dos mesários.</v>
      </c>
      <c r="B79" s="12">
        <f>'Res.TSE 23737-2024'!B79</f>
        <v>45592</v>
      </c>
      <c r="C79" t="str">
        <f>'Res.TSE 23737-2024'!C79</f>
        <v>True</v>
      </c>
      <c r="D79" t="str">
        <f>'Res.TSE 23737-2024'!D79</f>
        <v>Início do processamento dos arquivos gerados pela urna eletrônica no segundo turno relativos ao cadastro eleitoral, inclusive os de justificativas e faltas (JUFA) e os de presença das mesárias e dos mesários.
RES. TSE Nº 23.737/ 2024
Dispõe sobre o cronograma operacional do Cadastro Eleitoral para as Eleições 2024. 
https://www.tse.jus.br/legislacao/compilada/res/2024/resolucao-no-23-737-de-27-de-fevereiro-de-2024</v>
      </c>
      <c r="E79" t="str">
        <f>'Res.TSE 23737-2024'!E79</f>
        <v>False</v>
      </c>
    </row>
    <row r="80" spans="1:5" x14ac:dyDescent="0.25">
      <c r="A80" s="7" t="str">
        <f>'Res.TSE 23737-2024'!A80</f>
        <v>Reinício da atualização da situação das inscrições pelos códigos de ASE 019, 043, 337, 361, 370, 450 e 469, inclusive os digitados no período de 2.7.2024 a 27.10.2024.</v>
      </c>
      <c r="B80" s="12">
        <f>'Res.TSE 23737-2024'!B80</f>
        <v>45593</v>
      </c>
      <c r="C80" t="str">
        <f>'Res.TSE 23737-2024'!C80</f>
        <v>True</v>
      </c>
      <c r="D80" t="str">
        <f>'Res.TSE 23737-2024'!D80</f>
        <v>Reinício da atualização da situação das inscrições pelos códigos de ASE 019, 043, 337, 361, 370, 450 e 469, inclusive os digitados no período de 2.7.2024 a 27.10.2024.
RES. TSE Nº 23.737/ 2024
Dispõe sobre o cronograma operacional do Cadastro Eleitoral para as Eleições 2024. 
https://www.tse.jus.br/legislacao/compilada/res/2024/resolucao-no-23-737-de-27-de-fevereiro-de-2024</v>
      </c>
      <c r="E80" t="str">
        <f>'Res.TSE 23737-2024'!E80</f>
        <v>False</v>
      </c>
    </row>
    <row r="81" spans="1:5" x14ac:dyDescent="0.25">
      <c r="A81" s="7" t="str">
        <f>'Res.TSE 23737-2024'!A81</f>
        <v>Suspensão do fornecimento de certidão de quitação pela internet, pelo e-Título e pelo Sistema ELO e da emissão de GRU pela internet.</v>
      </c>
      <c r="B81" s="12">
        <f>'Res.TSE 23737-2024'!B81</f>
        <v>45593</v>
      </c>
      <c r="C81" t="str">
        <f>'Res.TSE 23737-2024'!C81</f>
        <v>True</v>
      </c>
      <c r="D81" t="str">
        <f>'Res.TSE 23737-2024'!D81</f>
        <v>Suspensão do fornecimento de certidão de quitação pela internet, pelo e-Título e pelo Sistema ELO e da emissão de GRU pela internet.
RES. TSE Nº 23.737/ 2024
Dispõe sobre o cronograma operacional do Cadastro Eleitoral para as Eleições 2024. 
https://www.tse.jus.br/legislacao/compilada/res/2024/resolucao-no-23-737-de-27-de-fevereiro-de-2024</v>
      </c>
      <c r="E81" t="str">
        <f>'Res.TSE 23737-2024'!E81</f>
        <v>False</v>
      </c>
    </row>
    <row r="82" spans="1:5" x14ac:dyDescent="0.25">
      <c r="A82" s="7" t="str">
        <f>'Res.TSE 23737-2024'!A82</f>
        <v>Último dia para o envio dos arquivos gerados pela urna eletrônica no segundo turno relativos ao cadastro eleitoral, inclusive os de justificativas e faltas (JUFA) e os de presença das mesárias e dos mesários.</v>
      </c>
      <c r="B82" s="12">
        <f>'Res.TSE 23737-2024'!B82</f>
        <v>45596</v>
      </c>
      <c r="C82" t="str">
        <f>'Res.TSE 23737-2024'!C82</f>
        <v>True</v>
      </c>
      <c r="D82" t="str">
        <f>'Res.TSE 23737-2024'!D82</f>
        <v>Último dia para o envio dos arquivos gerados pela urna eletrônica no segundo turno relativos ao cadastro eleitoral, inclusive os de justificativas e faltas (JUFA) e os de presença das mesárias e dos mesários.
RES. TSE Nº 23.737/ 2024
Dispõe sobre o cronograma operacional do Cadastro Eleitoral para as Eleições 2024. 
https://www.tse.jus.br/legislacao/compilada/res/2024/resolucao-no-23-737-de-27-de-fevereiro-de-2024</v>
      </c>
      <c r="E82" t="str">
        <f>'Res.TSE 23737-2024'!E82</f>
        <v>False</v>
      </c>
    </row>
    <row r="83" spans="1:5" x14ac:dyDescent="0.25">
      <c r="A83" s="7" t="str">
        <f>'Res.TSE 23737-2024'!A83</f>
        <v>Data limite para digitação de códigos de ASE que reflitam na quitação eleitoral e no registro de ausência de mesárias e mesários aos trabalhos eleitorais.</v>
      </c>
      <c r="B83" s="12">
        <f>'Res.TSE 23737-2024'!B83</f>
        <v>45596</v>
      </c>
      <c r="C83" t="str">
        <f>'Res.TSE 23737-2024'!C83</f>
        <v>True</v>
      </c>
      <c r="D83" t="str">
        <f>'Res.TSE 23737-2024'!D83</f>
        <v>Data limite para digitação de códigos de ASE que reflitam na quitação eleitoral e no registro de ausência de mesárias e mesários aos trabalhos eleitorais.
RES. TSE Nº 23.737/ 2024
Dispõe sobre o cronograma operacional do Cadastro Eleitoral para as Eleições 2024. 
https://www.tse.jus.br/legislacao/compilada/res/2024/resolucao-no-23-737-de-27-de-fevereiro-de-2024</v>
      </c>
      <c r="E83" t="str">
        <f>'Res.TSE 23737-2024'!E83</f>
        <v>False</v>
      </c>
    </row>
    <row r="84" spans="1:5" x14ac:dyDescent="0.25">
      <c r="A84" s="7" t="str">
        <f>'Res.TSE 23737-2024'!A84</f>
        <v>Data limite para a conclusão do processamento dos arquivos de JUFA, incluídos os de presença das mesárias e dos mesários, gerados pela urna eletrônica no segundo turno e dos lotes de RAE.</v>
      </c>
      <c r="B84" s="12">
        <f>'Res.TSE 23737-2024'!B84</f>
        <v>45600</v>
      </c>
      <c r="C84" t="str">
        <f>'Res.TSE 23737-2024'!C84</f>
        <v>True</v>
      </c>
      <c r="D84" t="str">
        <f>'Res.TSE 23737-2024'!D84</f>
        <v>Data limite para a conclusão do processamento dos arquivos de JUFA, incluídos os de presença das mesárias e dos mesários, gerados pela urna eletrônica no segundo turno e dos lotes de RAE.
RES. TSE Nº 23.737/ 2024
Dispõe sobre o cronograma operacional do Cadastro Eleitoral para as Eleições 2024. 
https://www.tse.jus.br/legislacao/compilada/res/2024/resolucao-no-23-737-de-27-de-fevereiro-de-2024</v>
      </c>
      <c r="E84" t="str">
        <f>'Res.TSE 23737-2024'!E84</f>
        <v>False</v>
      </c>
    </row>
    <row r="85" spans="1:5" x14ac:dyDescent="0.25">
      <c r="A85" s="7" t="str">
        <f>'Res.TSE 23737-2024'!A85</f>
        <v>Data limite para a conclusão do processamento de requerimentos de justificativa recebidos no segundo turno pelo e-Título.</v>
      </c>
      <c r="B85" s="12">
        <f>'Res.TSE 23737-2024'!B85</f>
        <v>45600</v>
      </c>
      <c r="C85" t="str">
        <f>'Res.TSE 23737-2024'!C85</f>
        <v>True</v>
      </c>
      <c r="D85" t="str">
        <f>'Res.TSE 23737-2024'!D85</f>
        <v>Data limite para a conclusão do processamento de requerimentos de justificativa recebidos no segundo turno pelo e-Título.
RES. TSE Nº 23.737/ 2024
Dispõe sobre o cronograma operacional do Cadastro Eleitoral para as Eleições 2024. 
https://www.tse.jus.br/legislacao/compilada/res/2024/resolucao-no-23-737-de-27-de-fevereiro-de-2024</v>
      </c>
      <c r="E85" t="str">
        <f>'Res.TSE 23737-2024'!E85</f>
        <v>False</v>
      </c>
    </row>
    <row r="86" spans="1:5" x14ac:dyDescent="0.25">
      <c r="A86" s="7" t="str">
        <f>'Res.TSE 23737-2024'!A86</f>
        <v>Reabertura do cadastro eleitoral e reinício da emissão da certidão de quitação eleitoral e da GRU pela internet e pelo Sistema ELO.</v>
      </c>
      <c r="B86" s="12">
        <f>'Res.TSE 23737-2024'!B86</f>
        <v>45601</v>
      </c>
      <c r="C86" t="str">
        <f>'Res.TSE 23737-2024'!C86</f>
        <v>True</v>
      </c>
      <c r="D86" t="str">
        <f>'Res.TSE 23737-2024'!D86</f>
        <v>Reabertura do cadastro eleitoral e reinício da emissão da certidão de quitação eleitoral e da GRU pela internet e pelo Sistema ELO.
RES. TSE Nº 23.737/ 2024
Dispõe sobre o cronograma operacional do Cadastro Eleitoral para as Eleições 2024. 
https://www.tse.jus.br/legislacao/compilada/res/2024/resolucao-no-23-737-de-27-de-fevereiro-de-2024</v>
      </c>
      <c r="E86" t="str">
        <f>'Res.TSE 23737-2024'!E86</f>
        <v>False</v>
      </c>
    </row>
    <row r="87" spans="1:5" x14ac:dyDescent="0.25">
      <c r="A87" s="7" t="str">
        <f>'Res.TSE 23737-2024'!A87</f>
        <v>Retomada do atendimento de eleitoras e eleitores nas unidades da Justiça Eleitoral.</v>
      </c>
      <c r="B87" s="12">
        <f>'Res.TSE 23737-2024'!B87</f>
        <v>45601</v>
      </c>
      <c r="C87" t="str">
        <f>'Res.TSE 23737-2024'!C87</f>
        <v>True</v>
      </c>
      <c r="D87" t="str">
        <f>'Res.TSE 23737-2024'!D87</f>
        <v>Retomada do atendimento de eleitoras e eleitores nas unidades da Justiça Eleitoral.
RES. TSE Nº 23.737/ 2024
Dispõe sobre o cronograma operacional do Cadastro Eleitoral para as Eleições 2024. 
https://www.tse.jus.br/legislacao/compilada/res/2024/resolucao-no-23-737-de-27-de-fevereiro-de-2024</v>
      </c>
      <c r="E87" t="str">
        <f>'Res.TSE 23737-2024'!E87</f>
        <v>False</v>
      </c>
    </row>
    <row r="88" spans="1:5" x14ac:dyDescent="0.25">
      <c r="A88" s="7" t="str">
        <f>'Res.TSE 23737-2024'!A88</f>
        <v>Reativação do serviço de autoatendimento eleitoral na internet para solicitação de alistamento, transferência e revisão.</v>
      </c>
      <c r="B88" s="12">
        <f>'Res.TSE 23737-2024'!B88</f>
        <v>45601</v>
      </c>
      <c r="C88" t="str">
        <f>'Res.TSE 23737-2024'!C88</f>
        <v>True</v>
      </c>
      <c r="D88" t="str">
        <f>'Res.TSE 23737-2024'!D88</f>
        <v>Reativação do serviço de autoatendimento eleitoral na internet para solicitação de alistamento, transferência e revisão.
RES. TSE Nº 23.737/ 2024
Dispõe sobre o cronograma operacional do Cadastro Eleitoral para as Eleições 2024. 
https://www.tse.jus.br/legislacao/compilada/res/2024/resolucao-no-23-737-de-27-de-fevereiro-de-2024</v>
      </c>
      <c r="E88" t="str">
        <f>'Res.TSE 23737-2024'!E88</f>
        <v>False</v>
      </c>
    </row>
    <row r="89" spans="1:5" x14ac:dyDescent="0.25">
      <c r="A89" s="7" t="str">
        <f>'Res.TSE 23737-2024'!A89</f>
        <v>Atualização, no cadastro eleitoral, da irregularidade na prestação de contas relativa às candidatas e aos candidatos que concorreram ao primeiro turno das Eleições 2024 (ASE 230).</v>
      </c>
      <c r="B89" s="12">
        <f>'Res.TSE 23737-2024'!B89</f>
        <v>45603</v>
      </c>
      <c r="C89" t="str">
        <f>'Res.TSE 23737-2024'!C89</f>
        <v>True</v>
      </c>
      <c r="D89" t="str">
        <f>'Res.TSE 23737-2024'!D89</f>
        <v>Atualização, no cadastro eleitoral, da irregularidade na prestação de contas relativa às candidatas e aos candidatos que concorreram ao primeiro turno das Eleições 2024 (ASE 230).
RES. TSE Nº 23.737/ 2024
Dispõe sobre o cronograma operacional do Cadastro Eleitoral para as Eleições 2024. 
https://www.tse.jus.br/legislacao/compilada/res/2024/resolucao-no-23-737-de-27-de-fevereiro-de-2024</v>
      </c>
      <c r="E89" t="str">
        <f>'Res.TSE 23737-2024'!E89</f>
        <v>False</v>
      </c>
    </row>
    <row r="90" spans="1:5" x14ac:dyDescent="0.25">
      <c r="A90" s="7" t="str">
        <f>'Res.TSE 23737-2024'!A90</f>
        <v>Atualização, no cadastro eleitoral, da irregularidade na prestação de contas relativa às candidatas e aos candidatos que concorreram ao segundo turno das Eleições 2024 (ASE 230).</v>
      </c>
      <c r="B90" s="12">
        <f>'Res.TSE 23737-2024'!B90</f>
        <v>45615</v>
      </c>
      <c r="C90" t="str">
        <f>'Res.TSE 23737-2024'!C90</f>
        <v>True</v>
      </c>
      <c r="D90" t="str">
        <f>'Res.TSE 23737-2024'!D90</f>
        <v>Atualização, no cadastro eleitoral, da irregularidade na prestação de contas relativa às candidatas e aos candidatos que concorreram ao segundo turno das Eleições 2024 (ASE 230).
RES. TSE Nº 23.737/ 2024
Dispõe sobre o cronograma operacional do Cadastro Eleitoral para as Eleições 2024. 
https://www.tse.jus.br/legislacao/compilada/res/2024/resolucao-no-23-737-de-27-de-fevereiro-de-2024</v>
      </c>
      <c r="E90" t="str">
        <f>'Res.TSE 23737-2024'!E90</f>
        <v>False</v>
      </c>
    </row>
    <row r="91" spans="1:5" x14ac:dyDescent="0.25">
      <c r="A91" s="7" t="str">
        <f>'Res.TSE 23737-2024'!A91</f>
        <v>Último dia para a digitação dos Requerimentos de Justificativa Eleitoral (RJE) recebidos pelo processo manual de recepção de justificativas no dia da eleição de primeiro e segundo turnos.</v>
      </c>
      <c r="B91" s="12">
        <f>'Res.TSE 23737-2024'!B91</f>
        <v>45637</v>
      </c>
      <c r="C91" t="str">
        <f>'Res.TSE 23737-2024'!C91</f>
        <v>True</v>
      </c>
      <c r="D91" t="str">
        <f>'Res.TSE 23737-2024'!D91</f>
        <v>Último dia para a digitação dos Requerimentos de Justificativa Eleitoral (RJE) recebidos pelo processo manual de recepção de justificativas no dia da eleição de primeiro e segundo turnos.
RES. TSE Nº 23.737/ 2024
Dispõe sobre o cronograma operacional do Cadastro Eleitoral para as Eleições 2024. 
https://www.tse.jus.br/legislacao/compilada/res/2024/resolucao-no-23-737-de-27-de-fevereiro-de-2024</v>
      </c>
      <c r="E91" t="str">
        <f>'Res.TSE 23737-2024'!E91</f>
        <v>False</v>
      </c>
    </row>
    <row r="92" spans="1:5" x14ac:dyDescent="0.25">
      <c r="A92" s="7" t="str">
        <f>'Res.TSE 23737-2024'!A92</f>
        <v>Bloqueio de lançamento de ASE 167 para eleitoras e eleitores que não votaram no primeiro e no segundo turno, enviado por zona diversa.</v>
      </c>
      <c r="B92" s="12">
        <f>'Res.TSE 23737-2024'!B92</f>
        <v>45638</v>
      </c>
      <c r="C92" t="str">
        <f>'Res.TSE 23737-2024'!C92</f>
        <v>True</v>
      </c>
      <c r="D92" t="str">
        <f>'Res.TSE 23737-2024'!D92</f>
        <v>Bloqueio de lançamento de ASE 167 para eleitoras e eleitores que não votaram no primeiro e no segundo turno, enviado por zona diversa.
RES. TSE Nº 23.737/ 2024
Dispõe sobre o cronograma operacional do Cadastro Eleitoral para as Eleições 2024. 
https://www.tse.jus.br/legislacao/compilada/res/2024/resolucao-no-23-737-de-27-de-fevereiro-de-2024</v>
      </c>
      <c r="E92" t="str">
        <f>'Res.TSE 23737-2024'!E92</f>
        <v>False</v>
      </c>
    </row>
    <row r="93" spans="1:5" x14ac:dyDescent="0.25">
      <c r="A93" s="7" t="str">
        <f>'Res.TSE 23737-2024'!A93</f>
        <v>Manutenção preventiva da infraestrutura do cadastro eleitoral com indisponibilidade do Sistema ELO e outros associados em ambientes de produção e treinamento.</v>
      </c>
      <c r="B93" s="12">
        <f>'Res.TSE 23737-2024'!B93</f>
        <v>45647</v>
      </c>
      <c r="C93" t="str">
        <f>'Res.TSE 23737-2024'!C93</f>
        <v>True</v>
      </c>
      <c r="D93" t="str">
        <f>'Res.TSE 23737-2024'!D93</f>
        <v>Manutenção preventiva da infraestrutura do cadastro eleitoral com indisponibilidade do Sistema ELO e outros associados em ambientes de produção e treinamento.
RES. TSE Nº 23.737/ 2024
Dispõe sobre o cronograma operacional do Cadastro Eleitoral para as Eleições 2024. 
https://www.tse.jus.br/legislacao/compilada/res/2024/resolucao-no-23-737-de-27-de-fevereiro-de-2024</v>
      </c>
      <c r="E93" t="str">
        <f>'Res.TSE 23737-2024'!E93</f>
        <v>False</v>
      </c>
    </row>
    <row r="94" spans="1:5" x14ac:dyDescent="0.25">
      <c r="A94" s="7">
        <f>'Res.TSE 23737-2024'!A94</f>
        <v>0</v>
      </c>
      <c r="B94" s="12">
        <f>'Res.TSE 23737-2024'!B94</f>
        <v>45648</v>
      </c>
      <c r="C94" t="str">
        <f>'Res.TSE 23737-2024'!C94</f>
        <v>True</v>
      </c>
      <c r="D94" t="str">
        <f>'Res.TSE 23737-2024'!D94</f>
        <v xml:space="preserve">
RES. TSE Nº 23.737/ 2024
Dispõe sobre o cronograma operacional do Cadastro Eleitoral para as Eleições 2024. 
https://www.tse.jus.br/legislacao/compilada/res/2024/resolucao-no-23-737-de-27-de-fevereiro-de-2024</v>
      </c>
      <c r="E94" t="str">
        <f>'Res.TSE 23737-2024'!E94</f>
        <v>False</v>
      </c>
    </row>
    <row r="95" spans="1:5" x14ac:dyDescent="0.25">
      <c r="A95" s="7" t="str">
        <f>'Res.TSE 23737-2024'!A95</f>
        <v>Inativação dos códigos de ASE 230 relativos às candidatas e aos candidatos que concorreram nas eleições de 2020 e que apresentaram contas extemporâneas.</v>
      </c>
      <c r="B95" s="12">
        <f>'Res.TSE 23737-2024'!B95</f>
        <v>45668</v>
      </c>
      <c r="C95" t="str">
        <f>'Res.TSE 23737-2024'!C95</f>
        <v>True</v>
      </c>
      <c r="D95" t="str">
        <f>'Res.TSE 23737-2024'!D95</f>
        <v>Inativação dos códigos de ASE 230 relativos às candidatas e aos candidatos que concorreram nas eleições de 2020 e que apresentaram contas extemporâneas.
RES. TSE Nº 23.737/ 2024
Dispõe sobre o cronograma operacional do Cadastro Eleitoral para as Eleições 2024. 
https://www.tse.jus.br/legislacao/compilada/res/2024/resolucao-no-23-737-de-27-de-fevereiro-de-2024</v>
      </c>
      <c r="E95" t="str">
        <f>'Res.TSE 23737-2024'!E95</f>
        <v>False</v>
      </c>
    </row>
    <row r="96" spans="1:5" x14ac:dyDescent="0.25">
      <c r="A96" s="7" t="str">
        <f>'Res.TSE 23737-2024'!A96</f>
        <v>Geração de relação de eleitoras e eleitores aptos no primeiro e no segundo turno para os quais haja registro de ASE 167 sem o lançamento do ASE 094 para o respectivo pleito.</v>
      </c>
      <c r="B96" s="12">
        <f>'Res.TSE 23737-2024'!B96</f>
        <v>45673</v>
      </c>
      <c r="C96" t="str">
        <f>'Res.TSE 23737-2024'!C96</f>
        <v>True</v>
      </c>
      <c r="D96" t="str">
        <f>'Res.TSE 23737-2024'!D96</f>
        <v>Geração de relação de eleitoras e eleitores aptos no primeiro e no segundo turno para os quais haja registro de ASE 167 sem o lançamento do ASE 094 para o respectivo pleito.
RES. TSE Nº 23.737/ 2024
Dispõe sobre o cronograma operacional do Cadastro Eleitoral para as Eleições 2024. 
https://www.tse.jus.br/legislacao/compilada/res/2024/resolucao-no-23-737-de-27-de-fevereiro-de-2024</v>
      </c>
      <c r="E96" t="str">
        <f>'Res.TSE 23737-2024'!E96</f>
        <v>False</v>
      </c>
    </row>
    <row r="97" spans="1:5" x14ac:dyDescent="0.25">
      <c r="A97" s="7" t="str">
        <f>'Res.TSE 23737-2024'!A97</f>
        <v>Data a partir da qual estarão disponíveis as relações contendo os nomes e os números de inscrição das eleitoras e dos eleitores identificadas(os) como faltosas(os) às três últimas eleições.</v>
      </c>
      <c r="B97" s="12">
        <f>'Res.TSE 23737-2024'!B97</f>
        <v>45719</v>
      </c>
      <c r="C97" t="str">
        <f>'Res.TSE 23737-2024'!C97</f>
        <v>True</v>
      </c>
      <c r="D97" t="str">
        <f>'Res.TSE 23737-2024'!D97</f>
        <v>Data a partir da qual estarão disponíveis as relações contendo os nomes e os números de inscrição das eleitoras e dos eleitores identificadas(os) como faltosas(os) às três últimas eleições.
RES. TSE Nº 23.737/ 2024
Dispõe sobre o cronograma operacional do Cadastro Eleitoral para as Eleições 2024. 
https://www.tse.jus.br/legislacao/compilada/res/2024/resolucao-no-23-737-de-27-de-fevereiro-de-2024</v>
      </c>
      <c r="E97" t="str">
        <f>'Res.TSE 23737-2024'!E97</f>
        <v>False</v>
      </c>
    </row>
    <row r="98" spans="1:5" x14ac:dyDescent="0.25">
      <c r="A98" s="7" t="str">
        <f>'Res.TSE 23737-2024'!A98</f>
        <v>Data em que deverá ser afixado o edital contendo a relação dos nomes e das respectivas inscrições das eleitoras e dos eleitores identificados como faltosas(os) às três últimas eleições.</v>
      </c>
      <c r="B98" s="12">
        <f>'Res.TSE 23737-2024'!B98</f>
        <v>45721</v>
      </c>
      <c r="C98" t="str">
        <f>'Res.TSE 23737-2024'!C98</f>
        <v>True</v>
      </c>
      <c r="D98" t="str">
        <f>'Res.TSE 23737-2024'!D98</f>
        <v>Data em que deverá ser afixado o edital contendo a relação dos nomes e das respectivas inscrições das eleitoras e dos eleitores identificados como faltosas(os) às três últimas eleições.
RES. TSE Nº 23.737/ 2024
Dispõe sobre o cronograma operacional do Cadastro Eleitoral para as Eleições 2024. 
https://www.tse.jus.br/legislacao/compilada/res/2024/resolucao-no-23-737-de-27-de-fevereiro-de-2024</v>
      </c>
      <c r="E98" t="str">
        <f>'Res.TSE 23737-2024'!E98</f>
        <v>False</v>
      </c>
    </row>
    <row r="99" spans="1:5" x14ac:dyDescent="0.25">
      <c r="A99" s="7" t="str">
        <f>'Res.TSE 23737-2024'!A99</f>
        <v>Início da contagem do prazo estabelecido pelo art. 131, § 2º, da Res.-TSE nº 23.659/2021.</v>
      </c>
      <c r="B99" s="12">
        <f>'Res.TSE 23737-2024'!B99</f>
        <v>45736</v>
      </c>
      <c r="C99" t="str">
        <f>'Res.TSE 23737-2024'!C99</f>
        <v>True</v>
      </c>
      <c r="D99" t="str">
        <f>'Res.TSE 23737-2024'!D99</f>
        <v>Início da contagem do prazo estabelecido pelo art. 131, § 2º, da Res.-TSE nº 23.659/2021.
RES. TSE Nº 23.737/ 2024
Dispõe sobre o cronograma operacional do Cadastro Eleitoral para as Eleições 2024. 
https://www.tse.jus.br/legislacao/compilada/res/2024/resolucao-no-23-737-de-27-de-fevereiro-de-2024</v>
      </c>
      <c r="E99" t="str">
        <f>'Res.TSE 23737-2024'!E99</f>
        <v>False</v>
      </c>
    </row>
    <row r="100" spans="1:5" x14ac:dyDescent="0.25">
      <c r="A100" s="7" t="str">
        <f>'Res.TSE 23737-2024'!A100</f>
        <v>Último dia para a eleitora ou o eleitor comparecer ao cartório eleitoral para regularizar sua situação.</v>
      </c>
      <c r="B100" s="12">
        <f>'Res.TSE 23737-2024'!B100</f>
        <v>45796</v>
      </c>
      <c r="C100" t="str">
        <f>'Res.TSE 23737-2024'!C100</f>
        <v>True</v>
      </c>
      <c r="D100" t="str">
        <f>'Res.TSE 23737-2024'!D100</f>
        <v>Último dia para a eleitora ou o eleitor comparecer ao cartório eleitoral para regularizar sua situação.
RES. TSE Nº 23.737/ 2024
Dispõe sobre o cronograma operacional do Cadastro Eleitoral para as Eleições 2024. 
https://www.tse.jus.br/legislacao/compilada/res/2024/resolucao-no-23-737-de-27-de-fevereiro-de-2024</v>
      </c>
      <c r="E100" t="str">
        <f>'Res.TSE 23737-2024'!E100</f>
        <v>False</v>
      </c>
    </row>
    <row r="101" spans="1:5" x14ac:dyDescent="0.25">
      <c r="A101" s="7" t="str">
        <f>'Res.TSE 23737-2024'!A101</f>
        <v>Data a partir da qual os RAEs formalizados por eleitoras e eleitores faltosas(os) serão incluídos em banco de erros com a mensagem “operação não efetuada - eleitor faltoso - prazo ultrapassado”, para processamento após o cancelamento.</v>
      </c>
      <c r="B101" s="12">
        <f>'Res.TSE 23737-2024'!B101</f>
        <v>45797</v>
      </c>
      <c r="C101" t="str">
        <f>'Res.TSE 23737-2024'!C101</f>
        <v>True</v>
      </c>
      <c r="D101" t="str">
        <f>'Res.TSE 23737-2024'!D101</f>
        <v>Data a partir da qual os RAEs formalizados por eleitoras e eleitores faltosas(os) serão incluídos em banco de erros com a mensagem “operação não efetuada - eleitor faltoso - prazo ultrapassado”, para processamento após o cancelamento.
RES. TSE Nº 23.737/ 2024
Dispõe sobre o cronograma operacional do Cadastro Eleitoral para as Eleições 2024. 
https://www.tse.jus.br/legislacao/compilada/res/2024/resolucao-no-23-737-de-27-de-fevereiro-de-2024</v>
      </c>
      <c r="E101" t="str">
        <f>'Res.TSE 23737-2024'!E101</f>
        <v>False</v>
      </c>
    </row>
    <row r="102" spans="1:5" x14ac:dyDescent="0.25">
      <c r="A102" s="7" t="str">
        <f>'Res.TSE 23737-2024'!A102</f>
        <v>Último dia para envio, ao TSE, dos lotes de RAEs formalizados até o dia 19.5.2025, referentes a eleitoras e eleitores faltosas(os).</v>
      </c>
      <c r="B102" s="12">
        <f>'Res.TSE 23737-2024'!B102</f>
        <v>45803</v>
      </c>
      <c r="C102" t="str">
        <f>'Res.TSE 23737-2024'!C102</f>
        <v>True</v>
      </c>
      <c r="D102" t="str">
        <f>'Res.TSE 23737-2024'!D102</f>
        <v>Último dia para envio, ao TSE, dos lotes de RAEs formalizados até o dia 19.5.2025, referentes a eleitoras e eleitores faltosas(os).
RES. TSE Nº 23.737/ 2024
Dispõe sobre o cronograma operacional do Cadastro Eleitoral para as Eleições 2024. 
https://www.tse.jus.br/legislacao/compilada/res/2024/resolucao-no-23-737-de-27-de-fevereiro-de-2024</v>
      </c>
      <c r="E102" t="str">
        <f>'Res.TSE 23737-2024'!E102</f>
        <v>False</v>
      </c>
    </row>
    <row r="103" spans="1:5" x14ac:dyDescent="0.25">
      <c r="A103" s="7" t="str">
        <f>'Res.TSE 23737-2024'!A103</f>
        <v>Último dia para acertos de banco de erros referentes aos RAEs formalizados até o dia 19.5.2025, referentes a eleitoras e eleitores faltosas(os).</v>
      </c>
      <c r="B103" s="12">
        <f>'Res.TSE 23737-2024'!B103</f>
        <v>45804</v>
      </c>
      <c r="C103" t="str">
        <f>'Res.TSE 23737-2024'!C103</f>
        <v>True</v>
      </c>
      <c r="D103" t="str">
        <f>'Res.TSE 23737-2024'!D103</f>
        <v>Último dia para acertos de banco de erros referentes aos RAEs formalizados até o dia 19.5.2025, referentes a eleitoras e eleitores faltosas(os).
RES. TSE Nº 23.737/ 2024
Dispõe sobre o cronograma operacional do Cadastro Eleitoral para as Eleições 2024. 
https://www.tse.jus.br/legislacao/compilada/res/2024/resolucao-no-23-737-de-27-de-fevereiro-de-2024</v>
      </c>
      <c r="E103" t="str">
        <f>'Res.TSE 23737-2024'!E103</f>
        <v>False</v>
      </c>
    </row>
    <row r="104" spans="1:5" x14ac:dyDescent="0.25">
      <c r="A104" s="7" t="str">
        <f>'Res.TSE 23737-2024'!A104</f>
        <v>Data da execução do último processamento pela Secretaria de Tecnologia da Informação do TSE antes do cancelamento de inscrições de eleitoras e eleitores faltosas(os).</v>
      </c>
      <c r="B104" s="12">
        <f>'Res.TSE 23737-2024'!B104</f>
        <v>45806</v>
      </c>
      <c r="C104" t="str">
        <f>'Res.TSE 23737-2024'!C104</f>
        <v>True</v>
      </c>
      <c r="D104" t="str">
        <f>'Res.TSE 23737-2024'!D104</f>
        <v>Data da execução do último processamento pela Secretaria de Tecnologia da Informação do TSE antes do cancelamento de inscrições de eleitoras e eleitores faltosas(os).
RES. TSE Nº 23.737/ 2024
Dispõe sobre o cronograma operacional do Cadastro Eleitoral para as Eleições 2024. 
https://www.tse.jus.br/legislacao/compilada/res/2024/resolucao-no-23-737-de-27-de-fevereiro-de-2024</v>
      </c>
      <c r="E104" t="str">
        <f>'Res.TSE 23737-2024'!E104</f>
        <v>False</v>
      </c>
    </row>
    <row r="105" spans="1:5" x14ac:dyDescent="0.25">
      <c r="A105" s="7" t="str">
        <f>'Res.TSE 23737-2024'!A105</f>
        <v>Início do cancelamento das inscrições das eleitoras e dos eleitores que não regularizaram sua situação.</v>
      </c>
      <c r="B105" s="12">
        <f>'Res.TSE 23737-2024'!B105</f>
        <v>45807</v>
      </c>
      <c r="C105" t="str">
        <f>'Res.TSE 23737-2024'!C105</f>
        <v>True</v>
      </c>
      <c r="D105" t="str">
        <f>'Res.TSE 23737-2024'!D105</f>
        <v>Início do cancelamento das inscrições das eleitoras e dos eleitores que não regularizaram sua situação.
RES. TSE Nº 23.737/ 2024
Dispõe sobre o cronograma operacional do Cadastro Eleitoral para as Eleições 2024. 
https://www.tse.jus.br/legislacao/compilada/res/2024/resolucao-no-23-737-de-27-de-fevereiro-de-2024</v>
      </c>
      <c r="E105" t="str">
        <f>'Res.TSE 23737-2024'!E105</f>
        <v>False</v>
      </c>
    </row>
    <row r="106" spans="1:5" x14ac:dyDescent="0.25">
      <c r="A106" s="7" t="str">
        <f>'Res.TSE 23737-2024'!A106</f>
        <v>Data a partir da qual estarão suspensas as atualizações do cadastro (digitação de códigos ASE e processamento de RAE) até o fim do cancelamento das inscrições das eleitoras e dos eleitores faltosas(os).</v>
      </c>
      <c r="B106" s="12">
        <f>'Res.TSE 23737-2024'!B106</f>
        <v>45807</v>
      </c>
      <c r="C106" t="str">
        <f>'Res.TSE 23737-2024'!C106</f>
        <v>True</v>
      </c>
      <c r="D106" t="str">
        <f>'Res.TSE 23737-2024'!D106</f>
        <v>Data a partir da qual estarão suspensas as atualizações do cadastro (digitação de códigos ASE e processamento de RAE) até o fim do cancelamento das inscrições das eleitoras e dos eleitores faltosas(os).
RES. TSE Nº 23.737/ 2024
Dispõe sobre o cronograma operacional do Cadastro Eleitoral para as Eleições 2024. 
https://www.tse.jus.br/legislacao/compilada/res/2024/resolucao-no-23-737-de-27-de-fevereiro-de-2024</v>
      </c>
      <c r="E106" t="str">
        <f>'Res.TSE 23737-2024'!E106</f>
        <v>False</v>
      </c>
    </row>
    <row r="107" spans="1:5" x14ac:dyDescent="0.25">
      <c r="A107" s="7" t="str">
        <f>'Res.TSE 23737-2024'!A107</f>
        <v>Último dia para o cancelamento das inscrições das eleitoras e dos eleitores que não regularizaram sua situação.</v>
      </c>
      <c r="B107" s="12">
        <f>'Res.TSE 23737-2024'!B107</f>
        <v>45810</v>
      </c>
      <c r="C107" t="str">
        <f>'Res.TSE 23737-2024'!C107</f>
        <v>True</v>
      </c>
      <c r="D107" t="str">
        <f>'Res.TSE 23737-2024'!D107</f>
        <v>Último dia para o cancelamento das inscrições das eleitoras e dos eleitores que não regularizaram sua situação.
RES. TSE Nº 23.737/ 2024
Dispõe sobre o cronograma operacional do Cadastro Eleitoral para as Eleições 2024. 
https://www.tse.jus.br/legislacao/compilada/res/2024/resolucao-no-23-737-de-27-de-fevereiro-de-2024</v>
      </c>
      <c r="E107" t="str">
        <f>'Res.TSE 23737-2024'!E107</f>
        <v>False</v>
      </c>
    </row>
    <row r="108" spans="1:5" x14ac:dyDescent="0.25">
      <c r="A108" s="7" t="str">
        <f>'Res.TSE 23737-2024'!A108</f>
        <v>Data a partir da qual deverá ser fechado o banco de erros referentes às operações retidas com a mensagem “operação não efetuada - eleitor faltoso - prazo ultrapassado”.</v>
      </c>
      <c r="B108" s="12">
        <f>'Res.TSE 23737-2024'!B108</f>
        <v>45811</v>
      </c>
      <c r="C108" t="str">
        <f>'Res.TSE 23737-2024'!C108</f>
        <v>True</v>
      </c>
      <c r="D108" t="str">
        <f>'Res.TSE 23737-2024'!D108</f>
        <v>Data a partir da qual deverá ser fechado o banco de erros referentes às operações retidas com a mensagem “operação não efetuada - eleitor faltoso - prazo ultrapassado”.
RES. TSE Nº 23.737/ 2024
Dispõe sobre o cronograma operacional do Cadastro Eleitoral para as Eleições 2024. 
https://www.tse.jus.br/legislacao/compilada/res/2024/resolucao-no-23-737-de-27-de-fevereiro-de-2024</v>
      </c>
      <c r="E108" t="str">
        <f>'Res.TSE 23737-2024'!E108</f>
        <v>False</v>
      </c>
    </row>
    <row r="109" spans="1:5" x14ac:dyDescent="0.25">
      <c r="A109" s="7" t="str">
        <f>'Res.TSE 23737-2024'!A109</f>
        <v>Data a partir da qual estarão disponíveis as relações contendo os nomes e os números de inscrição eleitorais canceladas por ausência aos três últimos pleitos.</v>
      </c>
      <c r="B109" s="12">
        <f>'Res.TSE 23737-2024'!B109</f>
        <v>45811</v>
      </c>
      <c r="C109" t="str">
        <f>'Res.TSE 23737-2024'!C109</f>
        <v>True</v>
      </c>
      <c r="D109" t="str">
        <f>'Res.TSE 23737-2024'!D109</f>
        <v>Data a partir da qual estarão disponíveis as relações contendo os nomes e os números de inscrição eleitorais canceladas por ausência aos três últimos pleitos.
RES. TSE Nº 23.737/ 2024
Dispõe sobre o cronograma operacional do Cadastro Eleitoral para as Eleições 2024. 
https://www.tse.jus.br/legislacao/compilada/res/2024/resolucao-no-23-737-de-27-de-fevereiro-de-2024</v>
      </c>
      <c r="E109" t="str">
        <f>'Res.TSE 23737-2024'!E109</f>
        <v>False</v>
      </c>
    </row>
    <row r="110" spans="1:5" x14ac:dyDescent="0.25">
      <c r="A110" s="7" t="str">
        <f>'Res.TSE 23737-2024'!A110</f>
        <v>Reinício das atualizações do cadastro eleitoral.</v>
      </c>
      <c r="B110" s="12">
        <f>'Res.TSE 23737-2024'!B110</f>
        <v>45811</v>
      </c>
      <c r="C110" t="str">
        <f>'Res.TSE 23737-2024'!C110</f>
        <v>True</v>
      </c>
      <c r="D110" t="str">
        <f>'Res.TSE 23737-2024'!D110</f>
        <v>Reinício das atualizações do cadastro eleitoral.
RES. TSE Nº 23.737/ 2024
Dispõe sobre o cronograma operacional do Cadastro Eleitoral para as Eleições 2024. 
https://www.tse.jus.br/legislacao/compilada/res/2024/resolucao-no-23-737-de-27-de-fevereiro-de-2024</v>
      </c>
      <c r="E110" t="str">
        <f>'Res.TSE 23737-2024'!E110</f>
        <v>False</v>
      </c>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FB2CE-E033-4804-B190-14B04809DD45}">
  <dimension ref="A1:G22"/>
  <sheetViews>
    <sheetView workbookViewId="0">
      <selection activeCell="C2" sqref="C2"/>
    </sheetView>
  </sheetViews>
  <sheetFormatPr defaultRowHeight="15" x14ac:dyDescent="0.25"/>
  <cols>
    <col min="1" max="1" width="87.140625" bestFit="1" customWidth="1"/>
    <col min="2" max="2" width="10.85546875" bestFit="1" customWidth="1"/>
    <col min="3" max="3" width="87.28515625" customWidth="1"/>
    <col min="4" max="5" width="10.85546875" customWidth="1"/>
    <col min="6" max="6" width="11.42578125" bestFit="1" customWidth="1"/>
    <col min="7" max="7" width="11.42578125" customWidth="1"/>
  </cols>
  <sheetData>
    <row r="1" spans="1:7" x14ac:dyDescent="0.25">
      <c r="A1" s="14" t="s">
        <v>180</v>
      </c>
      <c r="B1" s="15" t="s">
        <v>181</v>
      </c>
      <c r="C1" s="15" t="s">
        <v>184</v>
      </c>
      <c r="D1" s="15" t="s">
        <v>182</v>
      </c>
      <c r="E1" s="15" t="s">
        <v>183</v>
      </c>
      <c r="F1" s="16" t="s">
        <v>229</v>
      </c>
    </row>
    <row r="2" spans="1:7" ht="90" x14ac:dyDescent="0.25">
      <c r="A2" s="17" t="s">
        <v>189</v>
      </c>
      <c r="B2" s="18" t="s">
        <v>190</v>
      </c>
      <c r="C2" s="19" t="str">
        <f t="shared" ref="C2:C22" si="0">CONCATENATE(A2,"
RES. TSE Nº 23.736/2024
Dispõe sobre os atos gerais do processo eleitoral para as eleições municipais de 2024.
https://www.tse.jus.br/legislacao/compilada/res/2024/resolucao-no-23-736-de-27-de-fevereiro-de-2024")</f>
        <v>Primeiro turno das eleições municipais
RES. TSE Nº 23.736/2024
Dispõe sobre os atos gerais do processo eleitoral para as eleições municipais de 2024.
https://www.tse.jus.br/legislacao/compilada/res/2024/resolucao-no-23-736-de-27-de-fevereiro-de-2024</v>
      </c>
      <c r="D2" s="18" t="s">
        <v>187</v>
      </c>
      <c r="E2" s="18" t="s">
        <v>188</v>
      </c>
      <c r="F2" s="20"/>
      <c r="G2" s="1"/>
    </row>
    <row r="3" spans="1:7" ht="90" x14ac:dyDescent="0.25">
      <c r="A3" s="21" t="s">
        <v>191</v>
      </c>
      <c r="B3" s="22" t="s">
        <v>192</v>
      </c>
      <c r="C3" s="23" t="str">
        <f t="shared" si="0"/>
        <v>Segundo turno das eleições municipais (onde houver)
RES. TSE Nº 23.736/2024
Dispõe sobre os atos gerais do processo eleitoral para as eleições municipais de 2024.
https://www.tse.jus.br/legislacao/compilada/res/2024/resolucao-no-23-736-de-27-de-fevereiro-de-2024</v>
      </c>
      <c r="D3" s="22" t="s">
        <v>187</v>
      </c>
      <c r="E3" s="22" t="s">
        <v>188</v>
      </c>
      <c r="F3" s="24"/>
      <c r="G3" s="1"/>
    </row>
    <row r="4" spans="1:7" ht="90" x14ac:dyDescent="0.25">
      <c r="A4" s="17" t="s">
        <v>193</v>
      </c>
      <c r="B4" s="18" t="s">
        <v>194</v>
      </c>
      <c r="C4" s="19" t="str">
        <f t="shared" si="0"/>
        <v>Data limite para inscrição de eleitores
RES. TSE Nº 23.736/2024
Dispõe sobre os atos gerais do processo eleitoral para as eleições municipais de 2024.
https://www.tse.jus.br/legislacao/compilada/res/2024/resolucao-no-23-736-de-27-de-fevereiro-de-2024</v>
      </c>
      <c r="D4" s="18" t="s">
        <v>187</v>
      </c>
      <c r="E4" s="18" t="s">
        <v>188</v>
      </c>
      <c r="F4" s="20"/>
      <c r="G4" s="1"/>
    </row>
    <row r="5" spans="1:7" ht="90" x14ac:dyDescent="0.25">
      <c r="A5" s="21" t="s">
        <v>195</v>
      </c>
      <c r="B5" s="22" t="s">
        <v>196</v>
      </c>
      <c r="C5" s="23" t="str">
        <f t="shared" si="0"/>
        <v>Data limite para consultas populares locais serem encaminhadas à Justiça Eleitoral
RES. TSE Nº 23.736/2024
Dispõe sobre os atos gerais do processo eleitoral para as eleições municipais de 2024.
https://www.tse.jus.br/legislacao/compilada/res/2024/resolucao-no-23-736-de-27-de-fevereiro-de-2024</v>
      </c>
      <c r="D5" s="22" t="s">
        <v>187</v>
      </c>
      <c r="E5" s="22" t="s">
        <v>188</v>
      </c>
      <c r="F5" s="24"/>
      <c r="G5" s="1"/>
    </row>
    <row r="6" spans="1:7" ht="90" x14ac:dyDescent="0.25">
      <c r="A6" s="17" t="s">
        <v>197</v>
      </c>
      <c r="B6" s="18" t="s">
        <v>198</v>
      </c>
      <c r="C6" s="19" t="str">
        <f t="shared" si="0"/>
        <v>Publicação dos nomes das Mesas Receptoras de Votos e de Justificativa
RES. TSE Nº 23.736/2024
Dispõe sobre os atos gerais do processo eleitoral para as eleições municipais de 2024.
https://www.tse.jus.br/legislacao/compilada/res/2024/resolucao-no-23-736-de-27-de-fevereiro-de-2024</v>
      </c>
      <c r="D6" s="18" t="s">
        <v>187</v>
      </c>
      <c r="E6" s="18" t="s">
        <v>188</v>
      </c>
      <c r="F6" s="20">
        <v>45481</v>
      </c>
      <c r="G6" s="1"/>
    </row>
    <row r="7" spans="1:7" ht="90" x14ac:dyDescent="0.25">
      <c r="A7" s="21" t="s">
        <v>199</v>
      </c>
      <c r="B7" s="22" t="s">
        <v>200</v>
      </c>
      <c r="C7" s="23" t="str">
        <f t="shared" si="0"/>
        <v>Data limite para nomeação de Mesas Receptoras em estabelecimentos penais
RES. TSE Nº 23.736/2024
Dispõe sobre os atos gerais do processo eleitoral para as eleições municipais de 2024.
https://www.tse.jus.br/legislacao/compilada/res/2024/resolucao-no-23-736-de-27-de-fevereiro-de-2024</v>
      </c>
      <c r="D7" s="22" t="s">
        <v>187</v>
      </c>
      <c r="E7" s="22" t="s">
        <v>188</v>
      </c>
      <c r="F7" s="24"/>
      <c r="G7" s="1"/>
    </row>
    <row r="8" spans="1:7" ht="90" x14ac:dyDescent="0.25">
      <c r="A8" s="17" t="s">
        <v>201</v>
      </c>
      <c r="B8" s="18" t="s">
        <v>202</v>
      </c>
      <c r="C8" s="19" t="str">
        <f t="shared" si="0"/>
        <v>Data limite para apresentação de justificativa à nomeação (5 dias após a publicação do edital)
RES. TSE Nº 23.736/2024
Dispõe sobre os atos gerais do processo eleitoral para as eleições municipais de 2024.
https://www.tse.jus.br/legislacao/compilada/res/2024/resolucao-no-23-736-de-27-de-fevereiro-de-2024</v>
      </c>
      <c r="D8" s="18" t="s">
        <v>187</v>
      </c>
      <c r="E8" s="18" t="s">
        <v>188</v>
      </c>
      <c r="F8" s="20"/>
      <c r="G8" s="1"/>
    </row>
    <row r="9" spans="1:7" ht="90" x14ac:dyDescent="0.25">
      <c r="A9" s="21" t="s">
        <v>203</v>
      </c>
      <c r="B9" s="22" t="s">
        <v>204</v>
      </c>
      <c r="C9" s="23" t="str">
        <f t="shared" si="0"/>
        <v>Publicação dos locais de votação
RES. TSE Nº 23.736/2024
Dispõe sobre os atos gerais do processo eleitoral para as eleições municipais de 2024.
https://www.tse.jus.br/legislacao/compilada/res/2024/resolucao-no-23-736-de-27-de-fevereiro-de-2024</v>
      </c>
      <c r="D9" s="22" t="s">
        <v>187</v>
      </c>
      <c r="E9" s="22" t="s">
        <v>188</v>
      </c>
      <c r="F9" s="24"/>
      <c r="G9" s="1"/>
    </row>
    <row r="10" spans="1:7" ht="90" x14ac:dyDescent="0.25">
      <c r="A10" s="17" t="s">
        <v>205</v>
      </c>
      <c r="B10" s="18" t="s">
        <v>206</v>
      </c>
      <c r="C10" s="19" t="str">
        <f t="shared" si="0"/>
        <v>Data limite para reclamação sobre locais de votação (3 dias após a publicação)
RES. TSE Nº 23.736/2024
Dispõe sobre os atos gerais do processo eleitoral para as eleições municipais de 2024.
https://www.tse.jus.br/legislacao/compilada/res/2024/resolucao-no-23-736-de-27-de-fevereiro-de-2024</v>
      </c>
      <c r="D10" s="18" t="s">
        <v>187</v>
      </c>
      <c r="E10" s="18" t="s">
        <v>188</v>
      </c>
      <c r="F10" s="20"/>
      <c r="G10" s="1"/>
    </row>
    <row r="11" spans="1:7" ht="90" x14ac:dyDescent="0.25">
      <c r="A11" s="21" t="s">
        <v>207</v>
      </c>
      <c r="B11" s="22" t="s">
        <v>208</v>
      </c>
      <c r="C11" s="23" t="str">
        <f t="shared" si="0"/>
        <v>Data limite para indicação de membros da Comissão Especial de Transporte
RES. TSE Nº 23.736/2024
Dispõe sobre os atos gerais do processo eleitoral para as eleições municipais de 2024.
https://www.tse.jus.br/legislacao/compilada/res/2024/resolucao-no-23-736-de-27-de-fevereiro-de-2024</v>
      </c>
      <c r="D11" s="22" t="s">
        <v>187</v>
      </c>
      <c r="E11" s="22" t="s">
        <v>188</v>
      </c>
      <c r="F11" s="24"/>
      <c r="G11" s="1"/>
    </row>
    <row r="12" spans="1:7" ht="90" x14ac:dyDescent="0.25">
      <c r="A12" s="17" t="s">
        <v>209</v>
      </c>
      <c r="B12" s="18" t="s">
        <v>210</v>
      </c>
      <c r="C12" s="19" t="str">
        <f t="shared" si="0"/>
        <v>Data limite para instalação da Comissão Especial de Transporte
RES. TSE Nº 23.736/2024
Dispõe sobre os atos gerais do processo eleitoral para as eleições municipais de 2024.
https://www.tse.jus.br/legislacao/compilada/res/2024/resolucao-no-23-736-de-27-de-fevereiro-de-2024</v>
      </c>
      <c r="D12" s="18" t="s">
        <v>187</v>
      </c>
      <c r="E12" s="18" t="s">
        <v>188</v>
      </c>
      <c r="F12" s="20"/>
      <c r="G12" s="1"/>
    </row>
    <row r="13" spans="1:7" ht="90" x14ac:dyDescent="0.25">
      <c r="A13" s="21" t="s">
        <v>211</v>
      </c>
      <c r="B13" s="22" t="s">
        <v>210</v>
      </c>
      <c r="C13" s="23" t="str">
        <f t="shared" si="0"/>
        <v>Data limite para requisição de veículos para transporte de eleitores
RES. TSE Nº 23.736/2024
Dispõe sobre os atos gerais do processo eleitoral para as eleições municipais de 2024.
https://www.tse.jus.br/legislacao/compilada/res/2024/resolucao-no-23-736-de-27-de-fevereiro-de-2024</v>
      </c>
      <c r="D13" s="22" t="s">
        <v>187</v>
      </c>
      <c r="E13" s="22" t="s">
        <v>188</v>
      </c>
      <c r="F13" s="24"/>
      <c r="G13" s="1"/>
    </row>
    <row r="14" spans="1:7" ht="90" x14ac:dyDescent="0.25">
      <c r="A14" s="17" t="s">
        <v>212</v>
      </c>
      <c r="B14" s="18" t="s">
        <v>213</v>
      </c>
      <c r="C14" s="19" t="str">
        <f t="shared" si="0"/>
        <v>Divulgação do quadro geral de percursos e horários de transporte
RES. TSE Nº 23.736/2024
Dispõe sobre os atos gerais do processo eleitoral para as eleições municipais de 2024.
https://www.tse.jus.br/legislacao/compilada/res/2024/resolucao-no-23-736-de-27-de-fevereiro-de-2024</v>
      </c>
      <c r="D14" s="18" t="s">
        <v>187</v>
      </c>
      <c r="E14" s="18" t="s">
        <v>188</v>
      </c>
      <c r="F14" s="20"/>
      <c r="G14" s="1"/>
    </row>
    <row r="15" spans="1:7" ht="90" x14ac:dyDescent="0.25">
      <c r="A15" s="21" t="s">
        <v>214</v>
      </c>
      <c r="B15" s="22" t="s">
        <v>215</v>
      </c>
      <c r="C15" s="23" t="str">
        <f t="shared" si="0"/>
        <v>Data limite para transferência temporária de eleitores
RES. TSE Nº 23.736/2024
Dispõe sobre os atos gerais do processo eleitoral para as eleições municipais de 2024.
https://www.tse.jus.br/legislacao/compilada/res/2024/resolucao-no-23-736-de-27-de-fevereiro-de-2024</v>
      </c>
      <c r="D15" s="22" t="s">
        <v>187</v>
      </c>
      <c r="E15" s="22" t="s">
        <v>188</v>
      </c>
      <c r="F15" s="24"/>
      <c r="G15" s="1"/>
    </row>
    <row r="16" spans="1:7" ht="90" x14ac:dyDescent="0.25">
      <c r="A16" s="17" t="s">
        <v>216</v>
      </c>
      <c r="B16" s="18" t="s">
        <v>200</v>
      </c>
      <c r="C16" s="19" t="str">
        <f t="shared" si="0"/>
        <v>Data limite excepcional para transferência temporária de mesários e apoio logístico
RES. TSE Nº 23.736/2024
Dispõe sobre os atos gerais do processo eleitoral para as eleições municipais de 2024.
https://www.tse.jus.br/legislacao/compilada/res/2024/resolucao-no-23-736-de-27-de-fevereiro-de-2024</v>
      </c>
      <c r="D16" s="18" t="s">
        <v>187</v>
      </c>
      <c r="E16" s="18" t="s">
        <v>188</v>
      </c>
      <c r="F16" s="20"/>
      <c r="G16" s="1"/>
    </row>
    <row r="17" spans="1:7" ht="90" x14ac:dyDescent="0.25">
      <c r="A17" s="21" t="s">
        <v>217</v>
      </c>
      <c r="B17" s="22" t="s">
        <v>218</v>
      </c>
      <c r="C17" s="23" t="str">
        <f t="shared" si="0"/>
        <v>Data de início da consulta ao local de votação para eleitores transferidos
RES. TSE Nº 23.736/2024
Dispõe sobre os atos gerais do processo eleitoral para as eleições municipais de 2024.
https://www.tse.jus.br/legislacao/compilada/res/2024/resolucao-no-23-736-de-27-de-fevereiro-de-2024</v>
      </c>
      <c r="D17" s="22" t="s">
        <v>187</v>
      </c>
      <c r="E17" s="22" t="s">
        <v>188</v>
      </c>
      <c r="F17" s="24"/>
      <c r="G17" s="1"/>
    </row>
    <row r="18" spans="1:7" ht="90" x14ac:dyDescent="0.25">
      <c r="A18" s="17" t="s">
        <v>219</v>
      </c>
      <c r="B18" s="18" t="s">
        <v>220</v>
      </c>
      <c r="C18" s="19" t="str">
        <f t="shared" si="0"/>
        <v>Data de início da consulta ao local de votação geral
RES. TSE Nº 23.736/2024
Dispõe sobre os atos gerais do processo eleitoral para as eleições municipais de 2024.
https://www.tse.jus.br/legislacao/compilada/res/2024/resolucao-no-23-736-de-27-de-fevereiro-de-2024</v>
      </c>
      <c r="D18" s="18" t="s">
        <v>187</v>
      </c>
      <c r="E18" s="18" t="s">
        <v>188</v>
      </c>
      <c r="F18" s="20"/>
      <c r="G18" s="1"/>
    </row>
    <row r="19" spans="1:7" ht="90" x14ac:dyDescent="0.25">
      <c r="A19" s="21" t="s">
        <v>221</v>
      </c>
      <c r="B19" s="22" t="s">
        <v>222</v>
      </c>
      <c r="C19" s="23" t="str">
        <f t="shared" si="0"/>
        <v>Data limite para justificativa de ausência no dia da eleição(1º turno)
RES. TSE Nº 23.736/2024
Dispõe sobre os atos gerais do processo eleitoral para as eleições municipais de 2024.
https://www.tse.jus.br/legislacao/compilada/res/2024/resolucao-no-23-736-de-27-de-fevereiro-de-2024</v>
      </c>
      <c r="D19" s="22" t="s">
        <v>187</v>
      </c>
      <c r="E19" s="22" t="s">
        <v>188</v>
      </c>
      <c r="F19" s="24"/>
      <c r="G19" s="1"/>
    </row>
    <row r="20" spans="1:7" ht="90" x14ac:dyDescent="0.25">
      <c r="A20" s="17" t="s">
        <v>223</v>
      </c>
      <c r="B20" s="18" t="s">
        <v>224</v>
      </c>
      <c r="C20" s="19" t="str">
        <f t="shared" si="0"/>
        <v>Data limite para justificativa de ausência no dia da eleição(2º turno)
RES. TSE Nº 23.736/2024
Dispõe sobre os atos gerais do processo eleitoral para as eleições municipais de 2024.
https://www.tse.jus.br/legislacao/compilada/res/2024/resolucao-no-23-736-de-27-de-fevereiro-de-2024</v>
      </c>
      <c r="D20" s="18" t="s">
        <v>187</v>
      </c>
      <c r="E20" s="18" t="s">
        <v>188</v>
      </c>
      <c r="F20" s="20"/>
      <c r="G20" s="1"/>
    </row>
    <row r="21" spans="1:7" ht="90" x14ac:dyDescent="0.25">
      <c r="A21" s="21" t="s">
        <v>225</v>
      </c>
      <c r="B21" s="22" t="s">
        <v>226</v>
      </c>
      <c r="C21" s="23" t="str">
        <f t="shared" si="0"/>
        <v>Data limite para processamento de justificativas no Cadastro Eleitoral
RES. TSE Nº 23.736/2024
Dispõe sobre os atos gerais do processo eleitoral para as eleições municipais de 2024.
https://www.tse.jus.br/legislacao/compilada/res/2024/resolucao-no-23-736-de-27-de-fevereiro-de-2024</v>
      </c>
      <c r="D21" s="22" t="s">
        <v>187</v>
      </c>
      <c r="E21" s="22" t="s">
        <v>188</v>
      </c>
      <c r="F21" s="24"/>
      <c r="G21" s="1"/>
    </row>
    <row r="22" spans="1:7" ht="90" x14ac:dyDescent="0.25">
      <c r="A22" s="25" t="s">
        <v>227</v>
      </c>
      <c r="B22" s="26" t="s">
        <v>228</v>
      </c>
      <c r="C22" s="27" t="str">
        <f t="shared" si="0"/>
        <v>Data limite para manutenção das urnas e mídias após as eleições
RES. TSE Nº 23.736/2024
Dispõe sobre os atos gerais do processo eleitoral para as eleições municipais de 2024.
https://www.tse.jus.br/legislacao/compilada/res/2024/resolucao-no-23-736-de-27-de-fevereiro-de-2024</v>
      </c>
      <c r="D22" s="26" t="s">
        <v>187</v>
      </c>
      <c r="E22" s="26" t="s">
        <v>188</v>
      </c>
      <c r="F22" s="28"/>
      <c r="G22" s="1"/>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7C288-24B9-4CCE-8DFA-48EBEDCA4CD3}">
  <dimension ref="A1:F22"/>
  <sheetViews>
    <sheetView workbookViewId="0">
      <selection activeCell="C2" sqref="C2"/>
    </sheetView>
  </sheetViews>
  <sheetFormatPr defaultRowHeight="15" x14ac:dyDescent="0.25"/>
  <cols>
    <col min="1" max="6" width="18.5703125" customWidth="1"/>
  </cols>
  <sheetData>
    <row r="1" spans="1:6" x14ac:dyDescent="0.25">
      <c r="A1" t="str">
        <f>'Res.TSE 23736-2024'!A1</f>
        <v>Subject</v>
      </c>
      <c r="B1" t="str">
        <f>'Res.TSE 23736-2024'!B1</f>
        <v>Start Date</v>
      </c>
      <c r="C1" t="str">
        <f>'Res.TSE 23736-2024'!C1</f>
        <v>Description</v>
      </c>
      <c r="D1" t="str">
        <f>'Res.TSE 23736-2024'!D1</f>
        <v>All Day Event</v>
      </c>
      <c r="E1" t="str">
        <f>'Res.TSE 23736-2024'!E1</f>
        <v>Private</v>
      </c>
      <c r="F1" t="str">
        <f>'Res.TSE 23736-2024'!F1</f>
        <v>End Date</v>
      </c>
    </row>
    <row r="2" spans="1:6" x14ac:dyDescent="0.25">
      <c r="A2" t="str">
        <f>'Res.TSE 23736-2024'!A2</f>
        <v>Primeiro turno das eleições municipais</v>
      </c>
      <c r="B2" t="str">
        <f>'Res.TSE 23736-2024'!B2</f>
        <v>10/06/2024</v>
      </c>
      <c r="C2" t="str">
        <f>'Res.TSE 23736-2024'!C2</f>
        <v>Primeiro turno das eleições municipais
RES. TSE Nº 23.736/2024
Dispõe sobre os atos gerais do processo eleitoral para as eleições municipais de 2024.
https://www.tse.jus.br/legislacao/compilada/res/2024/resolucao-no-23-736-de-27-de-fevereiro-de-2024</v>
      </c>
      <c r="D2" t="str">
        <f>'Res.TSE 23736-2024'!D2</f>
        <v>True</v>
      </c>
      <c r="E2" t="str">
        <f>'Res.TSE 23736-2024'!E2</f>
        <v>False</v>
      </c>
    </row>
    <row r="3" spans="1:6" x14ac:dyDescent="0.25">
      <c r="A3" t="str">
        <f>'Res.TSE 23736-2024'!A3</f>
        <v>Segundo turno das eleições municipais (onde houver)</v>
      </c>
      <c r="B3" t="str">
        <f>'Res.TSE 23736-2024'!B3</f>
        <v>10/27/2024</v>
      </c>
      <c r="C3" t="str">
        <f>'Res.TSE 23736-2024'!C3</f>
        <v>Segundo turno das eleições municipais (onde houver)
RES. TSE Nº 23.736/2024
Dispõe sobre os atos gerais do processo eleitoral para as eleições municipais de 2024.
https://www.tse.jus.br/legislacao/compilada/res/2024/resolucao-no-23-736-de-27-de-fevereiro-de-2024</v>
      </c>
      <c r="D3" t="str">
        <f>'Res.TSE 23736-2024'!D3</f>
        <v>True</v>
      </c>
      <c r="E3" t="str">
        <f>'Res.TSE 23736-2024'!E3</f>
        <v>False</v>
      </c>
    </row>
    <row r="4" spans="1:6" x14ac:dyDescent="0.25">
      <c r="A4" t="str">
        <f>'Res.TSE 23736-2024'!A4</f>
        <v>Data limite para inscrição de eleitores</v>
      </c>
      <c r="B4" t="str">
        <f>'Res.TSE 23736-2024'!B4</f>
        <v>05/08/2024</v>
      </c>
      <c r="C4" t="str">
        <f>'Res.TSE 23736-2024'!C4</f>
        <v>Data limite para inscrição de eleitores
RES. TSE Nº 23.736/2024
Dispõe sobre os atos gerais do processo eleitoral para as eleições municipais de 2024.
https://www.tse.jus.br/legislacao/compilada/res/2024/resolucao-no-23-736-de-27-de-fevereiro-de-2024</v>
      </c>
      <c r="D4" t="str">
        <f>'Res.TSE 23736-2024'!D4</f>
        <v>True</v>
      </c>
      <c r="E4" t="str">
        <f>'Res.TSE 23736-2024'!E4</f>
        <v>False</v>
      </c>
    </row>
    <row r="5" spans="1:6" x14ac:dyDescent="0.25">
      <c r="A5" t="str">
        <f>'Res.TSE 23736-2024'!A5</f>
        <v>Data limite para consultas populares locais serem encaminhadas à Justiça Eleitoral</v>
      </c>
      <c r="B5" t="str">
        <f>'Res.TSE 23736-2024'!B5</f>
        <v>07/08/2024</v>
      </c>
      <c r="C5" t="str">
        <f>'Res.TSE 23736-2024'!C5</f>
        <v>Data limite para consultas populares locais serem encaminhadas à Justiça Eleitoral
RES. TSE Nº 23.736/2024
Dispõe sobre os atos gerais do processo eleitoral para as eleições municipais de 2024.
https://www.tse.jus.br/legislacao/compilada/res/2024/resolucao-no-23-736-de-27-de-fevereiro-de-2024</v>
      </c>
      <c r="D5" t="str">
        <f>'Res.TSE 23736-2024'!D5</f>
        <v>True</v>
      </c>
      <c r="E5" t="str">
        <f>'Res.TSE 23736-2024'!E5</f>
        <v>False</v>
      </c>
    </row>
    <row r="6" spans="1:6" x14ac:dyDescent="0.25">
      <c r="A6" t="str">
        <f>'Res.TSE 23736-2024'!A6</f>
        <v>Publicação dos nomes das Mesas Receptoras de Votos e de Justificativa</v>
      </c>
      <c r="B6" t="str">
        <f>'Res.TSE 23736-2024'!B6</f>
        <v>07/09/2024</v>
      </c>
      <c r="C6" t="str">
        <f>'Res.TSE 23736-2024'!C6</f>
        <v>Publicação dos nomes das Mesas Receptoras de Votos e de Justificativa
RES. TSE Nº 23.736/2024
Dispõe sobre os atos gerais do processo eleitoral para as eleições municipais de 2024.
https://www.tse.jus.br/legislacao/compilada/res/2024/resolucao-no-23-736-de-27-de-fevereiro-de-2024</v>
      </c>
      <c r="D6" t="str">
        <f>'Res.TSE 23736-2024'!D6</f>
        <v>True</v>
      </c>
      <c r="E6" t="str">
        <f>'Res.TSE 23736-2024'!E6</f>
        <v>False</v>
      </c>
      <c r="F6" s="12">
        <f>'Res.TSE 23736-2024'!F6</f>
        <v>45481</v>
      </c>
    </row>
    <row r="7" spans="1:6" x14ac:dyDescent="0.25">
      <c r="A7" t="str">
        <f>'Res.TSE 23736-2024'!A7</f>
        <v>Data limite para nomeação de Mesas Receptoras em estabelecimentos penais</v>
      </c>
      <c r="B7" t="str">
        <f>'Res.TSE 23736-2024'!B7</f>
        <v>08/30/2024</v>
      </c>
      <c r="C7" t="str">
        <f>'Res.TSE 23736-2024'!C7</f>
        <v>Data limite para nomeação de Mesas Receptoras em estabelecimentos penais
RES. TSE Nº 23.736/2024
Dispõe sobre os atos gerais do processo eleitoral para as eleições municipais de 2024.
https://www.tse.jus.br/legislacao/compilada/res/2024/resolucao-no-23-736-de-27-de-fevereiro-de-2024</v>
      </c>
      <c r="D7" t="str">
        <f>'Res.TSE 23736-2024'!D7</f>
        <v>True</v>
      </c>
      <c r="E7" t="str">
        <f>'Res.TSE 23736-2024'!E7</f>
        <v>False</v>
      </c>
      <c r="F7" s="12"/>
    </row>
    <row r="8" spans="1:6" x14ac:dyDescent="0.25">
      <c r="A8" t="str">
        <f>'Res.TSE 23736-2024'!A8</f>
        <v>Data limite para apresentação de justificativa à nomeação (5 dias após a publicação do edital)</v>
      </c>
      <c r="B8" t="str">
        <f>'Res.TSE 23736-2024'!B8</f>
        <v xml:space="preserve"> 09/04/2024</v>
      </c>
      <c r="C8" t="str">
        <f>'Res.TSE 23736-2024'!C8</f>
        <v>Data limite para apresentação de justificativa à nomeação (5 dias após a publicação do edital)
RES. TSE Nº 23.736/2024
Dispõe sobre os atos gerais do processo eleitoral para as eleições municipais de 2024.
https://www.tse.jus.br/legislacao/compilada/res/2024/resolucao-no-23-736-de-27-de-fevereiro-de-2024</v>
      </c>
      <c r="D8" t="str">
        <f>'Res.TSE 23736-2024'!D8</f>
        <v>True</v>
      </c>
      <c r="E8" t="str">
        <f>'Res.TSE 23736-2024'!E8</f>
        <v>False</v>
      </c>
      <c r="F8" s="12"/>
    </row>
    <row r="9" spans="1:6" x14ac:dyDescent="0.25">
      <c r="A9" t="str">
        <f>'Res.TSE 23736-2024'!A9</f>
        <v>Publicação dos locais de votação</v>
      </c>
      <c r="B9" t="str">
        <f>'Res.TSE 23736-2024'!B9</f>
        <v>08/07/2024</v>
      </c>
      <c r="C9" t="str">
        <f>'Res.TSE 23736-2024'!C9</f>
        <v>Publicação dos locais de votação
RES. TSE Nº 23.736/2024
Dispõe sobre os atos gerais do processo eleitoral para as eleições municipais de 2024.
https://www.tse.jus.br/legislacao/compilada/res/2024/resolucao-no-23-736-de-27-de-fevereiro-de-2024</v>
      </c>
      <c r="D9" t="str">
        <f>'Res.TSE 23736-2024'!D9</f>
        <v>True</v>
      </c>
      <c r="E9" t="str">
        <f>'Res.TSE 23736-2024'!E9</f>
        <v>False</v>
      </c>
      <c r="F9" s="12"/>
    </row>
    <row r="10" spans="1:6" x14ac:dyDescent="0.25">
      <c r="A10" t="str">
        <f>'Res.TSE 23736-2024'!A10</f>
        <v>Data limite para reclamação sobre locais de votação (3 dias após a publicação)</v>
      </c>
      <c r="B10" t="str">
        <f>'Res.TSE 23736-2024'!B10</f>
        <v>08/10/2024</v>
      </c>
      <c r="C10" t="str">
        <f>'Res.TSE 23736-2024'!C10</f>
        <v>Data limite para reclamação sobre locais de votação (3 dias após a publicação)
RES. TSE Nº 23.736/2024
Dispõe sobre os atos gerais do processo eleitoral para as eleições municipais de 2024.
https://www.tse.jus.br/legislacao/compilada/res/2024/resolucao-no-23-736-de-27-de-fevereiro-de-2024</v>
      </c>
      <c r="D10" t="str">
        <f>'Res.TSE 23736-2024'!D10</f>
        <v>True</v>
      </c>
      <c r="E10" t="str">
        <f>'Res.TSE 23736-2024'!E10</f>
        <v>False</v>
      </c>
      <c r="F10" s="12"/>
    </row>
    <row r="11" spans="1:6" x14ac:dyDescent="0.25">
      <c r="A11" t="str">
        <f>'Res.TSE 23736-2024'!A11</f>
        <v>Data limite para indicação de membros da Comissão Especial de Transporte</v>
      </c>
      <c r="B11" t="str">
        <f>'Res.TSE 23736-2024'!B11</f>
        <v>08/27/2024</v>
      </c>
      <c r="C11" t="str">
        <f>'Res.TSE 23736-2024'!C11</f>
        <v>Data limite para indicação de membros da Comissão Especial de Transporte
RES. TSE Nº 23.736/2024
Dispõe sobre os atos gerais do processo eleitoral para as eleições municipais de 2024.
https://www.tse.jus.br/legislacao/compilada/res/2024/resolucao-no-23-736-de-27-de-fevereiro-de-2024</v>
      </c>
      <c r="D11" t="str">
        <f>'Res.TSE 23736-2024'!D11</f>
        <v>True</v>
      </c>
      <c r="E11" t="str">
        <f>'Res.TSE 23736-2024'!E11</f>
        <v>False</v>
      </c>
      <c r="F11" s="12"/>
    </row>
    <row r="12" spans="1:6" x14ac:dyDescent="0.25">
      <c r="A12" t="str">
        <f>'Res.TSE 23736-2024'!A12</f>
        <v>Data limite para instalação da Comissão Especial de Transporte</v>
      </c>
      <c r="B12" t="str">
        <f>'Res.TSE 23736-2024'!B12</f>
        <v>09/06/2024</v>
      </c>
      <c r="C12" t="str">
        <f>'Res.TSE 23736-2024'!C12</f>
        <v>Data limite para instalação da Comissão Especial de Transporte
RES. TSE Nº 23.736/2024
Dispõe sobre os atos gerais do processo eleitoral para as eleições municipais de 2024.
https://www.tse.jus.br/legislacao/compilada/res/2024/resolucao-no-23-736-de-27-de-fevereiro-de-2024</v>
      </c>
      <c r="D12" t="str">
        <f>'Res.TSE 23736-2024'!D12</f>
        <v>True</v>
      </c>
      <c r="E12" t="str">
        <f>'Res.TSE 23736-2024'!E12</f>
        <v>False</v>
      </c>
      <c r="F12" s="12"/>
    </row>
    <row r="13" spans="1:6" x14ac:dyDescent="0.25">
      <c r="A13" t="str">
        <f>'Res.TSE 23736-2024'!A13</f>
        <v>Data limite para requisição de veículos para transporte de eleitores</v>
      </c>
      <c r="B13" t="str">
        <f>'Res.TSE 23736-2024'!B13</f>
        <v>09/06/2024</v>
      </c>
      <c r="C13" t="str">
        <f>'Res.TSE 23736-2024'!C13</f>
        <v>Data limite para requisição de veículos para transporte de eleitores
RES. TSE Nº 23.736/2024
Dispõe sobre os atos gerais do processo eleitoral para as eleições municipais de 2024.
https://www.tse.jus.br/legislacao/compilada/res/2024/resolucao-no-23-736-de-27-de-fevereiro-de-2024</v>
      </c>
      <c r="D13" t="str">
        <f>'Res.TSE 23736-2024'!D13</f>
        <v>True</v>
      </c>
      <c r="E13" t="str">
        <f>'Res.TSE 23736-2024'!E13</f>
        <v>False</v>
      </c>
      <c r="F13" s="12"/>
    </row>
    <row r="14" spans="1:6" x14ac:dyDescent="0.25">
      <c r="A14" t="str">
        <f>'Res.TSE 23736-2024'!A14</f>
        <v>Divulgação do quadro geral de percursos e horários de transporte</v>
      </c>
      <c r="B14" t="str">
        <f>'Res.TSE 23736-2024'!B14</f>
        <v>09/21/2024</v>
      </c>
      <c r="C14" t="str">
        <f>'Res.TSE 23736-2024'!C14</f>
        <v>Divulgação do quadro geral de percursos e horários de transporte
RES. TSE Nº 23.736/2024
Dispõe sobre os atos gerais do processo eleitoral para as eleições municipais de 2024.
https://www.tse.jus.br/legislacao/compilada/res/2024/resolucao-no-23-736-de-27-de-fevereiro-de-2024</v>
      </c>
      <c r="D14" t="str">
        <f>'Res.TSE 23736-2024'!D14</f>
        <v>True</v>
      </c>
      <c r="E14" t="str">
        <f>'Res.TSE 23736-2024'!E14</f>
        <v>False</v>
      </c>
      <c r="F14" s="12"/>
    </row>
    <row r="15" spans="1:6" x14ac:dyDescent="0.25">
      <c r="A15" t="str">
        <f>'Res.TSE 23736-2024'!A15</f>
        <v>Data limite para transferência temporária de eleitores</v>
      </c>
      <c r="B15" t="str">
        <f>'Res.TSE 23736-2024'!B15</f>
        <v>08/22/2024</v>
      </c>
      <c r="C15" t="str">
        <f>'Res.TSE 23736-2024'!C15</f>
        <v>Data limite para transferência temporária de eleitores
RES. TSE Nº 23.736/2024
Dispõe sobre os atos gerais do processo eleitoral para as eleições municipais de 2024.
https://www.tse.jus.br/legislacao/compilada/res/2024/resolucao-no-23-736-de-27-de-fevereiro-de-2024</v>
      </c>
      <c r="D15" t="str">
        <f>'Res.TSE 23736-2024'!D15</f>
        <v>True</v>
      </c>
      <c r="E15" t="str">
        <f>'Res.TSE 23736-2024'!E15</f>
        <v>False</v>
      </c>
      <c r="F15" s="12"/>
    </row>
    <row r="16" spans="1:6" x14ac:dyDescent="0.25">
      <c r="A16" t="str">
        <f>'Res.TSE 23736-2024'!A16</f>
        <v>Data limite excepcional para transferência temporária de mesários e apoio logístico</v>
      </c>
      <c r="B16" t="str">
        <f>'Res.TSE 23736-2024'!B16</f>
        <v>08/30/2024</v>
      </c>
      <c r="C16" t="str">
        <f>'Res.TSE 23736-2024'!C16</f>
        <v>Data limite excepcional para transferência temporária de mesários e apoio logístico
RES. TSE Nº 23.736/2024
Dispõe sobre os atos gerais do processo eleitoral para as eleições municipais de 2024.
https://www.tse.jus.br/legislacao/compilada/res/2024/resolucao-no-23-736-de-27-de-fevereiro-de-2024</v>
      </c>
      <c r="D16" t="str">
        <f>'Res.TSE 23736-2024'!D16</f>
        <v>True</v>
      </c>
      <c r="E16" t="str">
        <f>'Res.TSE 23736-2024'!E16</f>
        <v>False</v>
      </c>
      <c r="F16" s="12"/>
    </row>
    <row r="17" spans="1:6" x14ac:dyDescent="0.25">
      <c r="A17" t="str">
        <f>'Res.TSE 23736-2024'!A17</f>
        <v>Data de início da consulta ao local de votação para eleitores transferidos</v>
      </c>
      <c r="B17" t="str">
        <f>'Res.TSE 23736-2024'!B17</f>
        <v>07/21/2024</v>
      </c>
      <c r="C17" t="str">
        <f>'Res.TSE 23736-2024'!C17</f>
        <v>Data de início da consulta ao local de votação para eleitores transferidos
RES. TSE Nº 23.736/2024
Dispõe sobre os atos gerais do processo eleitoral para as eleições municipais de 2024.
https://www.tse.jus.br/legislacao/compilada/res/2024/resolucao-no-23-736-de-27-de-fevereiro-de-2024</v>
      </c>
      <c r="D17" t="str">
        <f>'Res.TSE 23736-2024'!D17</f>
        <v>True</v>
      </c>
      <c r="E17" t="str">
        <f>'Res.TSE 23736-2024'!E17</f>
        <v>False</v>
      </c>
      <c r="F17" s="12"/>
    </row>
    <row r="18" spans="1:6" x14ac:dyDescent="0.25">
      <c r="A18" t="str">
        <f>'Res.TSE 23736-2024'!A18</f>
        <v>Data de início da consulta ao local de votação geral</v>
      </c>
      <c r="B18" t="str">
        <f>'Res.TSE 23736-2024'!B18</f>
        <v>09/03/2024</v>
      </c>
      <c r="C18" t="str">
        <f>'Res.TSE 23736-2024'!C18</f>
        <v>Data de início da consulta ao local de votação geral
RES. TSE Nº 23.736/2024
Dispõe sobre os atos gerais do processo eleitoral para as eleições municipais de 2024.
https://www.tse.jus.br/legislacao/compilada/res/2024/resolucao-no-23-736-de-27-de-fevereiro-de-2024</v>
      </c>
      <c r="D18" t="str">
        <f>'Res.TSE 23736-2024'!D18</f>
        <v>True</v>
      </c>
      <c r="E18" t="str">
        <f>'Res.TSE 23736-2024'!E18</f>
        <v>False</v>
      </c>
      <c r="F18" s="12"/>
    </row>
    <row r="19" spans="1:6" x14ac:dyDescent="0.25">
      <c r="A19" t="str">
        <f>'Res.TSE 23736-2024'!A19</f>
        <v>Data limite para justificativa de ausência no dia da eleição(1º turno)</v>
      </c>
      <c r="B19" t="str">
        <f>'Res.TSE 23736-2024'!B19</f>
        <v xml:space="preserve">12/05/2024 </v>
      </c>
      <c r="C19" t="str">
        <f>'Res.TSE 23736-2024'!C19</f>
        <v>Data limite para justificativa de ausência no dia da eleição(1º turno)
RES. TSE Nº 23.736/2024
Dispõe sobre os atos gerais do processo eleitoral para as eleições municipais de 2024.
https://www.tse.jus.br/legislacao/compilada/res/2024/resolucao-no-23-736-de-27-de-fevereiro-de-2024</v>
      </c>
      <c r="D19" t="str">
        <f>'Res.TSE 23736-2024'!D19</f>
        <v>True</v>
      </c>
      <c r="E19" t="str">
        <f>'Res.TSE 23736-2024'!E19</f>
        <v>False</v>
      </c>
      <c r="F19" s="12"/>
    </row>
    <row r="20" spans="1:6" x14ac:dyDescent="0.25">
      <c r="A20" t="str">
        <f>'Res.TSE 23736-2024'!A20</f>
        <v>Data limite para justificativa de ausência no dia da eleição(2º turno)</v>
      </c>
      <c r="B20" t="str">
        <f>'Res.TSE 23736-2024'!B20</f>
        <v>01/07/2025</v>
      </c>
      <c r="C20" t="str">
        <f>'Res.TSE 23736-2024'!C20</f>
        <v>Data limite para justificativa de ausência no dia da eleição(2º turno)
RES. TSE Nº 23.736/2024
Dispõe sobre os atos gerais do processo eleitoral para as eleições municipais de 2024.
https://www.tse.jus.br/legislacao/compilada/res/2024/resolucao-no-23-736-de-27-de-fevereiro-de-2024</v>
      </c>
      <c r="D20" t="str">
        <f>'Res.TSE 23736-2024'!D20</f>
        <v>True</v>
      </c>
      <c r="E20" t="str">
        <f>'Res.TSE 23736-2024'!E20</f>
        <v>False</v>
      </c>
      <c r="F20" s="12"/>
    </row>
    <row r="21" spans="1:6" x14ac:dyDescent="0.25">
      <c r="A21" t="str">
        <f>'Res.TSE 23736-2024'!A21</f>
        <v>Data limite para processamento de justificativas no Cadastro Eleitoral</v>
      </c>
      <c r="B21" t="str">
        <f>'Res.TSE 23736-2024'!B21</f>
        <v>12/11/2024</v>
      </c>
      <c r="C21" t="str">
        <f>'Res.TSE 23736-2024'!C21</f>
        <v>Data limite para processamento de justificativas no Cadastro Eleitoral
RES. TSE Nº 23.736/2024
Dispõe sobre os atos gerais do processo eleitoral para as eleições municipais de 2024.
https://www.tse.jus.br/legislacao/compilada/res/2024/resolucao-no-23-736-de-27-de-fevereiro-de-2024</v>
      </c>
      <c r="D21" t="str">
        <f>'Res.TSE 23736-2024'!D21</f>
        <v>True</v>
      </c>
      <c r="E21" t="str">
        <f>'Res.TSE 23736-2024'!E21</f>
        <v>False</v>
      </c>
      <c r="F21" s="12"/>
    </row>
    <row r="22" spans="1:6" x14ac:dyDescent="0.25">
      <c r="A22" t="str">
        <f>'Res.TSE 23736-2024'!A22</f>
        <v>Data limite para manutenção das urnas e mídias após as eleições</v>
      </c>
      <c r="B22" t="str">
        <f>'Res.TSE 23736-2024'!B22</f>
        <v>01/14/2025</v>
      </c>
      <c r="C22" t="str">
        <f>'Res.TSE 23736-2024'!C22</f>
        <v>Data limite para manutenção das urnas e mídias após as eleições
RES. TSE Nº 23.736/2024
Dispõe sobre os atos gerais do processo eleitoral para as eleições municipais de 2024.
https://www.tse.jus.br/legislacao/compilada/res/2024/resolucao-no-23-736-de-27-de-fevereiro-de-2024</v>
      </c>
      <c r="D22" t="str">
        <f>'Res.TSE 23736-2024'!D22</f>
        <v>True</v>
      </c>
      <c r="E22" t="str">
        <f>'Res.TSE 23736-2024'!E22</f>
        <v>False</v>
      </c>
      <c r="F22" s="12"/>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A6364-E9F8-44D9-ABC7-C13D5FEC749B}">
  <dimension ref="A1:E315"/>
  <sheetViews>
    <sheetView topLeftCell="A186" workbookViewId="0">
      <selection activeCell="A266" sqref="A266:XFD266"/>
    </sheetView>
  </sheetViews>
  <sheetFormatPr defaultRowHeight="15" x14ac:dyDescent="0.25"/>
  <cols>
    <col min="1" max="1" width="6.5703125" customWidth="1"/>
    <col min="2" max="2" width="11.7109375" bestFit="1" customWidth="1"/>
    <col min="3" max="3" width="69.42578125" customWidth="1"/>
    <col min="4" max="4" width="109.5703125" bestFit="1" customWidth="1"/>
  </cols>
  <sheetData>
    <row r="1" spans="1:5" x14ac:dyDescent="0.25">
      <c r="A1" s="29" t="s">
        <v>339</v>
      </c>
      <c r="B1" s="29" t="s">
        <v>230</v>
      </c>
      <c r="C1" s="29" t="s">
        <v>340</v>
      </c>
      <c r="D1" s="29" t="s">
        <v>341</v>
      </c>
      <c r="E1" s="29" t="s">
        <v>342</v>
      </c>
    </row>
    <row r="2" spans="1:5" x14ac:dyDescent="0.25">
      <c r="A2" s="30">
        <v>1</v>
      </c>
      <c r="B2" s="31">
        <v>45087</v>
      </c>
      <c r="C2" s="30" t="s">
        <v>231</v>
      </c>
      <c r="D2" s="30" t="s">
        <v>343</v>
      </c>
      <c r="E2" s="30" t="s">
        <v>344</v>
      </c>
    </row>
    <row r="3" spans="1:5" x14ac:dyDescent="0.25">
      <c r="A3" s="30">
        <v>2</v>
      </c>
      <c r="B3" s="30" t="s">
        <v>232</v>
      </c>
      <c r="C3" s="30" t="s">
        <v>345</v>
      </c>
      <c r="D3" s="30" t="s">
        <v>346</v>
      </c>
      <c r="E3" s="30" t="s">
        <v>344</v>
      </c>
    </row>
    <row r="4" spans="1:5" x14ac:dyDescent="0.25">
      <c r="A4" s="30">
        <v>3</v>
      </c>
      <c r="B4" s="31">
        <v>44938</v>
      </c>
      <c r="C4" s="30" t="s">
        <v>347</v>
      </c>
      <c r="D4" s="30" t="s">
        <v>348</v>
      </c>
      <c r="E4" s="30" t="s">
        <v>344</v>
      </c>
    </row>
    <row r="5" spans="1:5" ht="30" x14ac:dyDescent="0.25">
      <c r="A5" s="30">
        <v>4</v>
      </c>
      <c r="B5" s="30" t="s">
        <v>233</v>
      </c>
      <c r="C5" s="30" t="s">
        <v>349</v>
      </c>
      <c r="D5" s="30" t="s">
        <v>350</v>
      </c>
      <c r="E5" s="30" t="s">
        <v>344</v>
      </c>
    </row>
    <row r="6" spans="1:5" x14ac:dyDescent="0.25">
      <c r="A6" s="30">
        <v>5</v>
      </c>
      <c r="B6" s="30" t="s">
        <v>235</v>
      </c>
      <c r="C6" s="30" t="s">
        <v>351</v>
      </c>
      <c r="D6" s="30" t="s">
        <v>352</v>
      </c>
      <c r="E6" s="30" t="s">
        <v>344</v>
      </c>
    </row>
    <row r="7" spans="1:5" x14ac:dyDescent="0.25">
      <c r="A7" s="30">
        <v>6</v>
      </c>
      <c r="B7" s="31">
        <v>45292</v>
      </c>
      <c r="C7" s="30" t="s">
        <v>236</v>
      </c>
      <c r="D7" s="30" t="s">
        <v>353</v>
      </c>
      <c r="E7" s="30" t="s">
        <v>344</v>
      </c>
    </row>
    <row r="8" spans="1:5" x14ac:dyDescent="0.25">
      <c r="A8" s="30">
        <v>7</v>
      </c>
      <c r="B8" s="31">
        <v>45292</v>
      </c>
      <c r="C8" s="30" t="s">
        <v>354</v>
      </c>
      <c r="D8" s="30" t="s">
        <v>355</v>
      </c>
      <c r="E8" s="30" t="s">
        <v>344</v>
      </c>
    </row>
    <row r="9" spans="1:5" x14ac:dyDescent="0.25">
      <c r="A9" s="30">
        <v>8</v>
      </c>
      <c r="B9" s="31">
        <v>45292</v>
      </c>
      <c r="C9" s="30" t="s">
        <v>356</v>
      </c>
      <c r="D9" s="30" t="s">
        <v>357</v>
      </c>
      <c r="E9" s="30" t="s">
        <v>344</v>
      </c>
    </row>
    <row r="10" spans="1:5" x14ac:dyDescent="0.25">
      <c r="A10" s="30">
        <v>9</v>
      </c>
      <c r="B10" s="31">
        <v>45292</v>
      </c>
      <c r="C10" s="30" t="s">
        <v>358</v>
      </c>
      <c r="D10" s="30" t="s">
        <v>359</v>
      </c>
      <c r="E10" s="30" t="s">
        <v>344</v>
      </c>
    </row>
    <row r="11" spans="1:5" x14ac:dyDescent="0.25">
      <c r="A11" s="30">
        <v>10</v>
      </c>
      <c r="B11" s="31">
        <v>45415</v>
      </c>
      <c r="C11" s="30" t="s">
        <v>360</v>
      </c>
      <c r="D11" s="30" t="s">
        <v>361</v>
      </c>
      <c r="E11" s="30" t="s">
        <v>344</v>
      </c>
    </row>
    <row r="12" spans="1:5" x14ac:dyDescent="0.25">
      <c r="A12" s="30">
        <v>11</v>
      </c>
      <c r="B12" s="31">
        <v>45476</v>
      </c>
      <c r="C12" s="30" t="s">
        <v>237</v>
      </c>
      <c r="D12" s="30" t="s">
        <v>362</v>
      </c>
      <c r="E12" s="30" t="s">
        <v>344</v>
      </c>
    </row>
    <row r="13" spans="1:5" x14ac:dyDescent="0.25">
      <c r="A13" s="30">
        <v>12</v>
      </c>
      <c r="B13" s="31">
        <v>45295</v>
      </c>
      <c r="C13" s="30" t="s">
        <v>363</v>
      </c>
      <c r="D13" s="30" t="s">
        <v>364</v>
      </c>
      <c r="E13" s="30" t="s">
        <v>344</v>
      </c>
    </row>
    <row r="14" spans="1:5" x14ac:dyDescent="0.25">
      <c r="A14" s="30">
        <v>13</v>
      </c>
      <c r="B14" s="31">
        <v>45416</v>
      </c>
      <c r="C14" s="30" t="s">
        <v>238</v>
      </c>
      <c r="D14" s="30" t="s">
        <v>365</v>
      </c>
      <c r="E14" s="30" t="s">
        <v>344</v>
      </c>
    </row>
    <row r="15" spans="1:5" x14ac:dyDescent="0.25">
      <c r="A15" s="30">
        <v>14</v>
      </c>
      <c r="B15" s="31">
        <v>45447</v>
      </c>
      <c r="C15" s="30" t="s">
        <v>239</v>
      </c>
      <c r="D15" s="30" t="s">
        <v>366</v>
      </c>
      <c r="E15" s="30" t="s">
        <v>344</v>
      </c>
    </row>
    <row r="16" spans="1:5" x14ac:dyDescent="0.25">
      <c r="A16" s="30">
        <v>15</v>
      </c>
      <c r="B16" s="31">
        <v>45447</v>
      </c>
      <c r="C16" s="30" t="s">
        <v>367</v>
      </c>
      <c r="D16" s="30" t="s">
        <v>368</v>
      </c>
      <c r="E16" s="30" t="s">
        <v>344</v>
      </c>
    </row>
    <row r="17" spans="1:5" x14ac:dyDescent="0.25">
      <c r="A17" s="30">
        <v>16</v>
      </c>
      <c r="B17" s="31">
        <v>45447</v>
      </c>
      <c r="C17" s="30" t="s">
        <v>240</v>
      </c>
      <c r="D17" s="30" t="s">
        <v>369</v>
      </c>
      <c r="E17" s="30" t="s">
        <v>344</v>
      </c>
    </row>
    <row r="18" spans="1:5" x14ac:dyDescent="0.25">
      <c r="A18" s="30">
        <v>17</v>
      </c>
      <c r="B18" s="31">
        <v>45508</v>
      </c>
      <c r="C18" s="30" t="s">
        <v>370</v>
      </c>
      <c r="D18" s="30" t="s">
        <v>371</v>
      </c>
      <c r="E18" s="30" t="s">
        <v>344</v>
      </c>
    </row>
    <row r="19" spans="1:5" x14ac:dyDescent="0.25">
      <c r="A19" s="30">
        <v>18</v>
      </c>
      <c r="B19" s="31">
        <v>45539</v>
      </c>
      <c r="C19" s="30" t="s">
        <v>372</v>
      </c>
      <c r="D19" s="30" t="s">
        <v>373</v>
      </c>
      <c r="E19" s="30" t="s">
        <v>344</v>
      </c>
    </row>
    <row r="20" spans="1:5" x14ac:dyDescent="0.25">
      <c r="A20" s="30">
        <v>19</v>
      </c>
      <c r="B20" s="31">
        <v>45539</v>
      </c>
      <c r="C20" s="30" t="s">
        <v>374</v>
      </c>
      <c r="D20" s="30" t="s">
        <v>375</v>
      </c>
      <c r="E20" s="30" t="s">
        <v>344</v>
      </c>
    </row>
    <row r="21" spans="1:5" x14ac:dyDescent="0.25">
      <c r="A21" s="30">
        <v>20</v>
      </c>
      <c r="B21" s="31">
        <v>45509</v>
      </c>
      <c r="C21" s="30" t="s">
        <v>376</v>
      </c>
      <c r="D21" s="30" t="s">
        <v>377</v>
      </c>
      <c r="E21" s="30" t="s">
        <v>344</v>
      </c>
    </row>
    <row r="22" spans="1:5" x14ac:dyDescent="0.25">
      <c r="A22" s="30">
        <v>21</v>
      </c>
      <c r="B22" s="31">
        <v>45540</v>
      </c>
      <c r="C22" s="30" t="s">
        <v>378</v>
      </c>
      <c r="D22" s="30" t="s">
        <v>379</v>
      </c>
      <c r="E22" s="30" t="s">
        <v>344</v>
      </c>
    </row>
    <row r="23" spans="1:5" x14ac:dyDescent="0.25">
      <c r="A23" s="30">
        <v>22</v>
      </c>
      <c r="B23" s="30" t="s">
        <v>244</v>
      </c>
      <c r="C23" s="30" t="s">
        <v>380</v>
      </c>
      <c r="D23" s="30" t="s">
        <v>381</v>
      </c>
      <c r="E23" s="30" t="s">
        <v>344</v>
      </c>
    </row>
    <row r="24" spans="1:5" x14ac:dyDescent="0.25">
      <c r="A24" s="30">
        <v>23</v>
      </c>
      <c r="B24" s="30" t="s">
        <v>244</v>
      </c>
      <c r="C24" s="30" t="s">
        <v>382</v>
      </c>
      <c r="D24" s="30" t="s">
        <v>383</v>
      </c>
      <c r="E24" s="30" t="s">
        <v>344</v>
      </c>
    </row>
    <row r="25" spans="1:5" x14ac:dyDescent="0.25">
      <c r="A25" s="30">
        <v>24</v>
      </c>
      <c r="B25" s="30" t="s">
        <v>246</v>
      </c>
      <c r="C25" s="30" t="s">
        <v>384</v>
      </c>
      <c r="D25" s="30" t="s">
        <v>385</v>
      </c>
      <c r="E25" s="30" t="s">
        <v>344</v>
      </c>
    </row>
    <row r="26" spans="1:5" x14ac:dyDescent="0.25">
      <c r="A26" s="30">
        <v>25</v>
      </c>
      <c r="B26" s="31">
        <v>45357</v>
      </c>
      <c r="C26" s="30" t="s">
        <v>386</v>
      </c>
      <c r="D26" s="30" t="s">
        <v>387</v>
      </c>
      <c r="E26" s="30" t="s">
        <v>344</v>
      </c>
    </row>
    <row r="27" spans="1:5" x14ac:dyDescent="0.25">
      <c r="A27" s="30">
        <v>26</v>
      </c>
      <c r="B27" s="31">
        <v>45511</v>
      </c>
      <c r="C27" s="30" t="s">
        <v>388</v>
      </c>
      <c r="D27" s="30" t="s">
        <v>389</v>
      </c>
      <c r="E27" s="30" t="s">
        <v>344</v>
      </c>
    </row>
    <row r="28" spans="1:5" x14ac:dyDescent="0.25">
      <c r="A28" s="30">
        <v>27</v>
      </c>
      <c r="B28" s="31">
        <v>45633</v>
      </c>
      <c r="C28" s="30" t="s">
        <v>390</v>
      </c>
      <c r="D28" s="30" t="s">
        <v>391</v>
      </c>
      <c r="E28" s="30" t="s">
        <v>344</v>
      </c>
    </row>
    <row r="29" spans="1:5" x14ac:dyDescent="0.25">
      <c r="A29" s="30">
        <v>28</v>
      </c>
      <c r="B29" s="30" t="s">
        <v>392</v>
      </c>
      <c r="C29" s="30" t="s">
        <v>393</v>
      </c>
      <c r="D29" s="30" t="s">
        <v>394</v>
      </c>
      <c r="E29" s="30" t="s">
        <v>344</v>
      </c>
    </row>
    <row r="30" spans="1:5" x14ac:dyDescent="0.25">
      <c r="A30" s="30">
        <v>29</v>
      </c>
      <c r="B30" s="30" t="s">
        <v>395</v>
      </c>
      <c r="C30" s="30" t="s">
        <v>396</v>
      </c>
      <c r="D30" s="30" t="s">
        <v>397</v>
      </c>
      <c r="E30" s="30" t="s">
        <v>344</v>
      </c>
    </row>
    <row r="31" spans="1:5" x14ac:dyDescent="0.25">
      <c r="A31" s="30">
        <v>30</v>
      </c>
      <c r="B31" s="30" t="s">
        <v>398</v>
      </c>
      <c r="C31" s="30" t="s">
        <v>399</v>
      </c>
      <c r="D31" s="30" t="s">
        <v>400</v>
      </c>
      <c r="E31" s="30" t="s">
        <v>344</v>
      </c>
    </row>
    <row r="32" spans="1:5" x14ac:dyDescent="0.25">
      <c r="A32" s="30">
        <v>31</v>
      </c>
      <c r="B32" s="30" t="s">
        <v>401</v>
      </c>
      <c r="C32" s="30" t="s">
        <v>402</v>
      </c>
      <c r="D32" s="30" t="s">
        <v>403</v>
      </c>
      <c r="E32" s="30" t="s">
        <v>344</v>
      </c>
    </row>
    <row r="33" spans="1:5" x14ac:dyDescent="0.25">
      <c r="A33" s="30">
        <v>32</v>
      </c>
      <c r="B33" s="30" t="s">
        <v>404</v>
      </c>
      <c r="C33" s="30" t="s">
        <v>405</v>
      </c>
      <c r="D33" s="30" t="s">
        <v>406</v>
      </c>
      <c r="E33" s="30" t="s">
        <v>344</v>
      </c>
    </row>
    <row r="34" spans="1:5" x14ac:dyDescent="0.25">
      <c r="A34" s="30">
        <v>33</v>
      </c>
      <c r="B34" s="31">
        <v>45390</v>
      </c>
      <c r="C34" s="30" t="s">
        <v>407</v>
      </c>
      <c r="D34" s="30" t="s">
        <v>408</v>
      </c>
      <c r="E34" s="30" t="s">
        <v>344</v>
      </c>
    </row>
    <row r="35" spans="1:5" x14ac:dyDescent="0.25">
      <c r="A35" s="30">
        <v>34</v>
      </c>
      <c r="B35" s="31">
        <v>45420</v>
      </c>
      <c r="C35" s="30" t="s">
        <v>409</v>
      </c>
      <c r="D35" s="30" t="s">
        <v>410</v>
      </c>
      <c r="E35" s="30" t="s">
        <v>344</v>
      </c>
    </row>
    <row r="36" spans="1:5" x14ac:dyDescent="0.25">
      <c r="A36" s="30">
        <v>35</v>
      </c>
      <c r="B36" s="31">
        <v>45451</v>
      </c>
      <c r="C36" s="30" t="s">
        <v>411</v>
      </c>
      <c r="D36" s="30" t="s">
        <v>412</v>
      </c>
      <c r="E36" s="30" t="s">
        <v>344</v>
      </c>
    </row>
    <row r="37" spans="1:5" x14ac:dyDescent="0.25">
      <c r="A37" s="30">
        <v>36</v>
      </c>
      <c r="B37" s="31">
        <v>45481</v>
      </c>
      <c r="C37" s="30" t="s">
        <v>388</v>
      </c>
      <c r="D37" s="30" t="s">
        <v>389</v>
      </c>
      <c r="E37" s="30" t="s">
        <v>344</v>
      </c>
    </row>
    <row r="38" spans="1:5" x14ac:dyDescent="0.25">
      <c r="A38" s="30">
        <v>37</v>
      </c>
      <c r="B38" s="30" t="s">
        <v>249</v>
      </c>
      <c r="C38" s="30" t="s">
        <v>413</v>
      </c>
      <c r="D38" s="30" t="s">
        <v>414</v>
      </c>
      <c r="E38" s="30" t="s">
        <v>344</v>
      </c>
    </row>
    <row r="39" spans="1:5" x14ac:dyDescent="0.25">
      <c r="A39" s="30">
        <v>38</v>
      </c>
      <c r="B39" s="30" t="s">
        <v>251</v>
      </c>
      <c r="C39" s="30" t="s">
        <v>250</v>
      </c>
      <c r="D39" s="30" t="s">
        <v>415</v>
      </c>
      <c r="E39" s="30" t="s">
        <v>344</v>
      </c>
    </row>
    <row r="40" spans="1:5" x14ac:dyDescent="0.25">
      <c r="A40" s="30">
        <v>39</v>
      </c>
      <c r="B40" s="30" t="s">
        <v>251</v>
      </c>
      <c r="C40" s="30" t="s">
        <v>416</v>
      </c>
      <c r="D40" s="30" t="s">
        <v>417</v>
      </c>
      <c r="E40" s="30" t="s">
        <v>344</v>
      </c>
    </row>
    <row r="41" spans="1:5" x14ac:dyDescent="0.25">
      <c r="A41" s="30">
        <v>40</v>
      </c>
      <c r="B41" s="30" t="s">
        <v>251</v>
      </c>
      <c r="C41" s="30" t="s">
        <v>337</v>
      </c>
      <c r="D41" s="30" t="s">
        <v>418</v>
      </c>
      <c r="E41" s="30" t="s">
        <v>344</v>
      </c>
    </row>
    <row r="42" spans="1:5" x14ac:dyDescent="0.25">
      <c r="A42" s="30">
        <v>41</v>
      </c>
      <c r="B42" s="30" t="s">
        <v>253</v>
      </c>
      <c r="C42" s="30" t="s">
        <v>252</v>
      </c>
      <c r="D42" s="30" t="s">
        <v>419</v>
      </c>
      <c r="E42" s="30" t="s">
        <v>344</v>
      </c>
    </row>
    <row r="43" spans="1:5" x14ac:dyDescent="0.25">
      <c r="A43" s="30">
        <v>42</v>
      </c>
      <c r="B43" s="30" t="s">
        <v>254</v>
      </c>
      <c r="C43" s="30" t="s">
        <v>420</v>
      </c>
      <c r="D43" s="30" t="s">
        <v>421</v>
      </c>
      <c r="E43" s="30" t="s">
        <v>344</v>
      </c>
    </row>
    <row r="44" spans="1:5" x14ac:dyDescent="0.25">
      <c r="A44" s="30">
        <v>43</v>
      </c>
      <c r="B44" s="30" t="s">
        <v>256</v>
      </c>
      <c r="C44" s="30" t="s">
        <v>255</v>
      </c>
      <c r="D44" s="30" t="s">
        <v>422</v>
      </c>
      <c r="E44" s="30" t="s">
        <v>344</v>
      </c>
    </row>
    <row r="45" spans="1:5" x14ac:dyDescent="0.25">
      <c r="A45" s="30">
        <v>44</v>
      </c>
      <c r="B45" s="30" t="s">
        <v>215</v>
      </c>
      <c r="C45" s="30" t="s">
        <v>423</v>
      </c>
      <c r="D45" s="30" t="s">
        <v>424</v>
      </c>
      <c r="E45" s="30" t="s">
        <v>344</v>
      </c>
    </row>
    <row r="46" spans="1:5" x14ac:dyDescent="0.25">
      <c r="A46" s="30">
        <v>45</v>
      </c>
      <c r="B46" s="30" t="s">
        <v>261</v>
      </c>
      <c r="C46" s="30" t="s">
        <v>260</v>
      </c>
      <c r="D46" s="30" t="s">
        <v>425</v>
      </c>
      <c r="E46" s="30" t="s">
        <v>344</v>
      </c>
    </row>
    <row r="47" spans="1:5" x14ac:dyDescent="0.25">
      <c r="A47" s="30">
        <v>46</v>
      </c>
      <c r="B47" s="30" t="s">
        <v>262</v>
      </c>
      <c r="C47" s="30" t="s">
        <v>426</v>
      </c>
      <c r="D47" s="30" t="s">
        <v>427</v>
      </c>
      <c r="E47" s="30" t="s">
        <v>344</v>
      </c>
    </row>
    <row r="48" spans="1:5" x14ac:dyDescent="0.25">
      <c r="A48" s="30">
        <v>47</v>
      </c>
      <c r="B48" s="30" t="s">
        <v>208</v>
      </c>
      <c r="C48" s="30" t="s">
        <v>428</v>
      </c>
      <c r="D48" s="30" t="s">
        <v>429</v>
      </c>
      <c r="E48" s="30" t="s">
        <v>344</v>
      </c>
    </row>
    <row r="49" spans="1:5" ht="30" x14ac:dyDescent="0.25">
      <c r="A49" s="30">
        <v>48</v>
      </c>
      <c r="B49" s="30" t="s">
        <v>264</v>
      </c>
      <c r="C49" s="30" t="s">
        <v>263</v>
      </c>
      <c r="D49" s="30" t="s">
        <v>430</v>
      </c>
      <c r="E49" s="30" t="s">
        <v>344</v>
      </c>
    </row>
    <row r="50" spans="1:5" x14ac:dyDescent="0.25">
      <c r="A50" s="30">
        <v>49</v>
      </c>
      <c r="B50" s="30" t="s">
        <v>265</v>
      </c>
      <c r="C50" s="30" t="s">
        <v>431</v>
      </c>
      <c r="D50" s="30" t="s">
        <v>432</v>
      </c>
      <c r="E50" s="30" t="s">
        <v>344</v>
      </c>
    </row>
    <row r="51" spans="1:5" x14ac:dyDescent="0.25">
      <c r="A51" s="30">
        <v>50</v>
      </c>
      <c r="B51" s="30" t="s">
        <v>200</v>
      </c>
      <c r="C51" s="30" t="s">
        <v>433</v>
      </c>
      <c r="D51" s="30" t="s">
        <v>434</v>
      </c>
      <c r="E51" s="30" t="s">
        <v>344</v>
      </c>
    </row>
    <row r="52" spans="1:5" x14ac:dyDescent="0.25">
      <c r="A52" s="30">
        <v>51</v>
      </c>
      <c r="B52" s="30" t="s">
        <v>200</v>
      </c>
      <c r="C52" s="30" t="s">
        <v>435</v>
      </c>
      <c r="D52" s="30" t="s">
        <v>436</v>
      </c>
      <c r="E52" s="30" t="s">
        <v>344</v>
      </c>
    </row>
    <row r="53" spans="1:5" x14ac:dyDescent="0.25">
      <c r="A53" s="30">
        <v>52</v>
      </c>
      <c r="B53" s="31">
        <v>45300</v>
      </c>
      <c r="C53" s="30" t="s">
        <v>437</v>
      </c>
      <c r="D53" s="30" t="s">
        <v>438</v>
      </c>
      <c r="E53" s="30" t="s">
        <v>344</v>
      </c>
    </row>
    <row r="54" spans="1:5" x14ac:dyDescent="0.25">
      <c r="A54" s="30">
        <v>53</v>
      </c>
      <c r="B54" s="31">
        <v>45331</v>
      </c>
      <c r="C54" s="30" t="s">
        <v>439</v>
      </c>
      <c r="D54" s="30" t="s">
        <v>440</v>
      </c>
      <c r="E54" s="30" t="s">
        <v>344</v>
      </c>
    </row>
    <row r="55" spans="1:5" x14ac:dyDescent="0.25">
      <c r="A55" s="30">
        <v>54</v>
      </c>
      <c r="B55" s="31">
        <v>45360</v>
      </c>
      <c r="C55" s="30" t="s">
        <v>269</v>
      </c>
      <c r="D55" s="30" t="s">
        <v>441</v>
      </c>
      <c r="E55" s="30" t="s">
        <v>344</v>
      </c>
    </row>
    <row r="56" spans="1:5" x14ac:dyDescent="0.25">
      <c r="A56" s="30">
        <v>55</v>
      </c>
      <c r="B56" s="31">
        <v>45452</v>
      </c>
      <c r="C56" s="30" t="s">
        <v>442</v>
      </c>
      <c r="D56" s="30" t="s">
        <v>443</v>
      </c>
      <c r="E56" s="30" t="s">
        <v>344</v>
      </c>
    </row>
    <row r="57" spans="1:5" x14ac:dyDescent="0.25">
      <c r="A57" s="30">
        <v>56</v>
      </c>
      <c r="B57" s="31">
        <v>45452</v>
      </c>
      <c r="C57" s="30" t="s">
        <v>444</v>
      </c>
      <c r="D57" s="30" t="s">
        <v>445</v>
      </c>
      <c r="E57" s="30" t="s">
        <v>344</v>
      </c>
    </row>
    <row r="58" spans="1:5" x14ac:dyDescent="0.25">
      <c r="A58" s="30">
        <v>57</v>
      </c>
      <c r="B58" s="31">
        <v>45452</v>
      </c>
      <c r="C58" s="30" t="s">
        <v>446</v>
      </c>
      <c r="D58" s="30" t="s">
        <v>447</v>
      </c>
      <c r="E58" s="30" t="s">
        <v>344</v>
      </c>
    </row>
    <row r="59" spans="1:5" x14ac:dyDescent="0.25">
      <c r="A59" s="30">
        <v>58</v>
      </c>
      <c r="B59" s="31">
        <v>45452</v>
      </c>
      <c r="C59" s="30" t="s">
        <v>271</v>
      </c>
      <c r="D59" s="30" t="s">
        <v>448</v>
      </c>
      <c r="E59" s="30" t="s">
        <v>344</v>
      </c>
    </row>
    <row r="60" spans="1:5" x14ac:dyDescent="0.25">
      <c r="A60" s="30">
        <v>59</v>
      </c>
      <c r="B60" s="31">
        <v>45452</v>
      </c>
      <c r="C60" s="30" t="s">
        <v>449</v>
      </c>
      <c r="D60" s="30" t="s">
        <v>450</v>
      </c>
      <c r="E60" s="30" t="s">
        <v>344</v>
      </c>
    </row>
    <row r="61" spans="1:5" x14ac:dyDescent="0.25">
      <c r="A61" s="30">
        <v>60</v>
      </c>
      <c r="B61" s="31">
        <v>45544</v>
      </c>
      <c r="C61" s="30" t="s">
        <v>451</v>
      </c>
      <c r="D61" s="30" t="s">
        <v>452</v>
      </c>
      <c r="E61" s="30" t="s">
        <v>344</v>
      </c>
    </row>
    <row r="62" spans="1:5" x14ac:dyDescent="0.25">
      <c r="A62" s="30">
        <v>61</v>
      </c>
      <c r="B62" s="31">
        <v>45605</v>
      </c>
      <c r="C62" s="30" t="s">
        <v>273</v>
      </c>
      <c r="D62" s="30" t="s">
        <v>453</v>
      </c>
      <c r="E62" s="30" t="s">
        <v>344</v>
      </c>
    </row>
    <row r="63" spans="1:5" x14ac:dyDescent="0.25">
      <c r="A63" s="30">
        <v>62</v>
      </c>
      <c r="B63" s="30" t="s">
        <v>275</v>
      </c>
      <c r="C63" s="30" t="s">
        <v>274</v>
      </c>
      <c r="D63" s="30" t="s">
        <v>454</v>
      </c>
      <c r="E63" s="30" t="s">
        <v>344</v>
      </c>
    </row>
    <row r="64" spans="1:5" x14ac:dyDescent="0.25">
      <c r="A64" s="30">
        <v>63</v>
      </c>
      <c r="B64" s="30" t="s">
        <v>276</v>
      </c>
      <c r="C64" s="30" t="s">
        <v>455</v>
      </c>
      <c r="D64" s="30" t="s">
        <v>456</v>
      </c>
      <c r="E64" s="30" t="s">
        <v>344</v>
      </c>
    </row>
    <row r="65" spans="1:5" x14ac:dyDescent="0.25">
      <c r="A65" s="30">
        <v>64</v>
      </c>
      <c r="B65" s="30" t="s">
        <v>278</v>
      </c>
      <c r="C65" s="30" t="s">
        <v>277</v>
      </c>
      <c r="D65" s="30" t="s">
        <v>457</v>
      </c>
      <c r="E65" s="30" t="s">
        <v>344</v>
      </c>
    </row>
    <row r="66" spans="1:5" x14ac:dyDescent="0.25">
      <c r="A66" s="30">
        <v>65</v>
      </c>
      <c r="B66" s="30" t="s">
        <v>279</v>
      </c>
      <c r="C66" s="30" t="s">
        <v>458</v>
      </c>
      <c r="D66" s="30" t="s">
        <v>459</v>
      </c>
      <c r="E66" s="30" t="s">
        <v>344</v>
      </c>
    </row>
    <row r="67" spans="1:5" x14ac:dyDescent="0.25">
      <c r="A67" s="30">
        <v>66</v>
      </c>
      <c r="B67" s="30" t="s">
        <v>279</v>
      </c>
      <c r="C67" s="30" t="s">
        <v>280</v>
      </c>
      <c r="D67" s="30" t="s">
        <v>460</v>
      </c>
      <c r="E67" s="30" t="s">
        <v>344</v>
      </c>
    </row>
    <row r="68" spans="1:5" x14ac:dyDescent="0.25">
      <c r="A68" s="30">
        <v>67</v>
      </c>
      <c r="B68" s="30" t="s">
        <v>279</v>
      </c>
      <c r="C68" s="30" t="s">
        <v>461</v>
      </c>
      <c r="D68" s="30" t="s">
        <v>462</v>
      </c>
      <c r="E68" s="30" t="s">
        <v>344</v>
      </c>
    </row>
    <row r="69" spans="1:5" x14ac:dyDescent="0.25">
      <c r="A69" s="30">
        <v>68</v>
      </c>
      <c r="B69" s="30" t="s">
        <v>279</v>
      </c>
      <c r="C69" s="30" t="s">
        <v>281</v>
      </c>
      <c r="D69" s="30" t="s">
        <v>463</v>
      </c>
      <c r="E69" s="30" t="s">
        <v>344</v>
      </c>
    </row>
    <row r="70" spans="1:5" x14ac:dyDescent="0.25">
      <c r="A70" s="30">
        <v>69</v>
      </c>
      <c r="B70" s="30" t="s">
        <v>213</v>
      </c>
      <c r="C70" s="30" t="s">
        <v>464</v>
      </c>
      <c r="D70" s="30" t="s">
        <v>465</v>
      </c>
      <c r="E70" s="30" t="s">
        <v>344</v>
      </c>
    </row>
    <row r="71" spans="1:5" x14ac:dyDescent="0.25">
      <c r="A71" s="30">
        <v>70</v>
      </c>
      <c r="B71" s="30" t="s">
        <v>213</v>
      </c>
      <c r="C71" s="30" t="s">
        <v>466</v>
      </c>
      <c r="D71" s="30" t="s">
        <v>467</v>
      </c>
      <c r="E71" s="30" t="s">
        <v>344</v>
      </c>
    </row>
    <row r="72" spans="1:5" x14ac:dyDescent="0.25">
      <c r="A72" s="30">
        <v>71</v>
      </c>
      <c r="B72" s="30" t="s">
        <v>213</v>
      </c>
      <c r="C72" s="30" t="s">
        <v>468</v>
      </c>
      <c r="D72" s="30" t="s">
        <v>469</v>
      </c>
      <c r="E72" s="30" t="s">
        <v>344</v>
      </c>
    </row>
    <row r="73" spans="1:5" x14ac:dyDescent="0.25">
      <c r="A73" s="30">
        <v>72</v>
      </c>
      <c r="B73" s="30" t="s">
        <v>282</v>
      </c>
      <c r="C73" s="30" t="s">
        <v>470</v>
      </c>
      <c r="D73" s="30" t="s">
        <v>471</v>
      </c>
      <c r="E73" s="30" t="s">
        <v>344</v>
      </c>
    </row>
    <row r="74" spans="1:5" x14ac:dyDescent="0.25">
      <c r="A74" s="30">
        <v>73</v>
      </c>
      <c r="B74" s="30" t="s">
        <v>282</v>
      </c>
      <c r="C74" s="30" t="s">
        <v>283</v>
      </c>
      <c r="D74" s="30" t="s">
        <v>472</v>
      </c>
      <c r="E74" s="30" t="s">
        <v>344</v>
      </c>
    </row>
    <row r="75" spans="1:5" x14ac:dyDescent="0.25">
      <c r="A75" s="30">
        <v>74</v>
      </c>
      <c r="B75" s="30" t="s">
        <v>285</v>
      </c>
      <c r="C75" s="30" t="s">
        <v>284</v>
      </c>
      <c r="D75" s="30" t="s">
        <v>473</v>
      </c>
      <c r="E75" s="30" t="s">
        <v>344</v>
      </c>
    </row>
    <row r="76" spans="1:5" x14ac:dyDescent="0.25">
      <c r="A76" s="30">
        <v>75</v>
      </c>
      <c r="B76" s="31">
        <v>45301</v>
      </c>
      <c r="C76" s="30" t="s">
        <v>474</v>
      </c>
      <c r="D76" s="30" t="s">
        <v>475</v>
      </c>
      <c r="E76" s="30" t="s">
        <v>344</v>
      </c>
    </row>
    <row r="77" spans="1:5" x14ac:dyDescent="0.25">
      <c r="A77" s="30">
        <v>76</v>
      </c>
      <c r="B77" s="31">
        <v>45301</v>
      </c>
      <c r="C77" s="30" t="s">
        <v>476</v>
      </c>
      <c r="D77" s="30" t="s">
        <v>477</v>
      </c>
      <c r="E77" s="30" t="s">
        <v>344</v>
      </c>
    </row>
    <row r="78" spans="1:5" x14ac:dyDescent="0.25">
      <c r="A78" s="30">
        <v>77</v>
      </c>
      <c r="B78" s="31">
        <v>45361</v>
      </c>
      <c r="C78" s="30" t="s">
        <v>478</v>
      </c>
      <c r="D78" s="30" t="s">
        <v>479</v>
      </c>
      <c r="E78" s="30" t="s">
        <v>344</v>
      </c>
    </row>
    <row r="79" spans="1:5" x14ac:dyDescent="0.25">
      <c r="A79" s="30">
        <v>78</v>
      </c>
      <c r="B79" s="31">
        <v>45361</v>
      </c>
      <c r="C79" s="30" t="s">
        <v>286</v>
      </c>
      <c r="D79" s="30" t="s">
        <v>480</v>
      </c>
      <c r="E79" s="30" t="s">
        <v>344</v>
      </c>
    </row>
    <row r="80" spans="1:5" x14ac:dyDescent="0.25">
      <c r="A80" s="30">
        <v>79</v>
      </c>
      <c r="B80" s="31">
        <v>45361</v>
      </c>
      <c r="C80" s="30" t="s">
        <v>481</v>
      </c>
      <c r="D80" s="30" t="s">
        <v>482</v>
      </c>
      <c r="E80" s="30" t="s">
        <v>344</v>
      </c>
    </row>
    <row r="81" spans="1:5" x14ac:dyDescent="0.25">
      <c r="A81" s="30">
        <v>80</v>
      </c>
      <c r="B81" s="31">
        <v>45361</v>
      </c>
      <c r="C81" s="30" t="s">
        <v>483</v>
      </c>
      <c r="D81" s="30" t="s">
        <v>484</v>
      </c>
      <c r="E81" s="30" t="s">
        <v>344</v>
      </c>
    </row>
    <row r="82" spans="1:5" x14ac:dyDescent="0.25">
      <c r="A82" s="30">
        <v>81</v>
      </c>
      <c r="B82" s="31">
        <v>45361</v>
      </c>
      <c r="C82" s="30" t="s">
        <v>393</v>
      </c>
      <c r="D82" s="30" t="s">
        <v>485</v>
      </c>
      <c r="E82" s="30" t="s">
        <v>344</v>
      </c>
    </row>
    <row r="83" spans="1:5" x14ac:dyDescent="0.25">
      <c r="A83" s="30">
        <v>82</v>
      </c>
      <c r="B83" s="31">
        <v>45361</v>
      </c>
      <c r="C83" s="30" t="s">
        <v>486</v>
      </c>
      <c r="D83" s="30" t="s">
        <v>487</v>
      </c>
      <c r="E83" s="30" t="s">
        <v>344</v>
      </c>
    </row>
    <row r="84" spans="1:5" x14ac:dyDescent="0.25">
      <c r="A84" s="30">
        <v>83</v>
      </c>
      <c r="B84" s="31">
        <v>45392</v>
      </c>
      <c r="C84" s="30" t="s">
        <v>488</v>
      </c>
      <c r="D84" s="30" t="s">
        <v>489</v>
      </c>
      <c r="E84" s="30" t="s">
        <v>344</v>
      </c>
    </row>
    <row r="85" spans="1:5" x14ac:dyDescent="0.25">
      <c r="A85" s="30">
        <v>84</v>
      </c>
      <c r="B85" s="31">
        <v>45392</v>
      </c>
      <c r="C85" s="30" t="s">
        <v>287</v>
      </c>
      <c r="D85" s="30" t="s">
        <v>490</v>
      </c>
      <c r="E85" s="30" t="s">
        <v>344</v>
      </c>
    </row>
    <row r="86" spans="1:5" x14ac:dyDescent="0.25">
      <c r="A86" s="30">
        <v>85</v>
      </c>
      <c r="B86" s="31">
        <v>45392</v>
      </c>
      <c r="C86" s="30" t="s">
        <v>288</v>
      </c>
      <c r="D86" s="30" t="s">
        <v>491</v>
      </c>
      <c r="E86" s="30" t="s">
        <v>344</v>
      </c>
    </row>
    <row r="87" spans="1:5" x14ac:dyDescent="0.25">
      <c r="A87" s="30">
        <v>86</v>
      </c>
      <c r="B87" s="31">
        <v>45422</v>
      </c>
      <c r="C87" s="30" t="s">
        <v>289</v>
      </c>
      <c r="D87" s="30" t="s">
        <v>492</v>
      </c>
      <c r="E87" s="30" t="s">
        <v>344</v>
      </c>
    </row>
    <row r="88" spans="1:5" x14ac:dyDescent="0.25">
      <c r="A88" s="30">
        <v>87</v>
      </c>
      <c r="B88" s="31">
        <v>45422</v>
      </c>
      <c r="C88" s="30" t="s">
        <v>493</v>
      </c>
      <c r="D88" s="30" t="s">
        <v>494</v>
      </c>
      <c r="E88" s="30" t="s">
        <v>344</v>
      </c>
    </row>
    <row r="89" spans="1:5" x14ac:dyDescent="0.25">
      <c r="A89" s="30">
        <v>88</v>
      </c>
      <c r="B89" s="31">
        <v>45422</v>
      </c>
      <c r="C89" s="30" t="s">
        <v>290</v>
      </c>
      <c r="D89" s="30" t="s">
        <v>495</v>
      </c>
      <c r="E89" s="30" t="s">
        <v>344</v>
      </c>
    </row>
    <row r="90" spans="1:5" x14ac:dyDescent="0.25">
      <c r="A90" s="30">
        <v>89</v>
      </c>
      <c r="B90" s="31">
        <v>45422</v>
      </c>
      <c r="C90" s="30" t="s">
        <v>496</v>
      </c>
      <c r="D90" s="30" t="s">
        <v>497</v>
      </c>
      <c r="E90" s="30" t="s">
        <v>344</v>
      </c>
    </row>
    <row r="91" spans="1:5" x14ac:dyDescent="0.25">
      <c r="A91" s="30">
        <v>90</v>
      </c>
      <c r="B91" s="31">
        <v>45422</v>
      </c>
      <c r="C91" s="30" t="s">
        <v>393</v>
      </c>
      <c r="D91" s="30" t="s">
        <v>485</v>
      </c>
      <c r="E91" s="30" t="s">
        <v>344</v>
      </c>
    </row>
    <row r="92" spans="1:5" x14ac:dyDescent="0.25">
      <c r="A92" s="30">
        <v>91</v>
      </c>
      <c r="B92" s="31">
        <v>45422</v>
      </c>
      <c r="C92" s="30" t="s">
        <v>498</v>
      </c>
      <c r="D92" s="30" t="s">
        <v>499</v>
      </c>
      <c r="E92" s="30" t="s">
        <v>344</v>
      </c>
    </row>
    <row r="93" spans="1:5" x14ac:dyDescent="0.25">
      <c r="A93" s="30">
        <v>92</v>
      </c>
      <c r="B93" s="31">
        <v>45453</v>
      </c>
      <c r="C93" s="30" t="s">
        <v>500</v>
      </c>
      <c r="D93" s="30" t="s">
        <v>501</v>
      </c>
      <c r="E93" s="32">
        <v>0.29166666666666669</v>
      </c>
    </row>
    <row r="94" spans="1:5" x14ac:dyDescent="0.25">
      <c r="A94" s="30">
        <v>93</v>
      </c>
      <c r="B94" s="31">
        <v>45453</v>
      </c>
      <c r="C94" s="30" t="s">
        <v>307</v>
      </c>
      <c r="D94" s="30" t="s">
        <v>502</v>
      </c>
      <c r="E94" s="32">
        <v>0.29166666666666669</v>
      </c>
    </row>
    <row r="95" spans="1:5" x14ac:dyDescent="0.25">
      <c r="A95" s="30">
        <v>94</v>
      </c>
      <c r="B95" s="31">
        <v>45453</v>
      </c>
      <c r="C95" s="30" t="s">
        <v>308</v>
      </c>
      <c r="D95" s="30" t="s">
        <v>503</v>
      </c>
      <c r="E95" s="32">
        <v>0.33333333333333331</v>
      </c>
    </row>
    <row r="96" spans="1:5" x14ac:dyDescent="0.25">
      <c r="A96" s="30">
        <v>95</v>
      </c>
      <c r="B96" s="31">
        <v>45453</v>
      </c>
      <c r="C96" s="30" t="s">
        <v>309</v>
      </c>
      <c r="D96" s="30" t="s">
        <v>504</v>
      </c>
      <c r="E96" s="32">
        <v>0.70833333333333337</v>
      </c>
    </row>
    <row r="97" spans="1:5" x14ac:dyDescent="0.25">
      <c r="A97" s="30">
        <v>96</v>
      </c>
      <c r="B97" s="31">
        <v>45453</v>
      </c>
      <c r="C97" s="30" t="s">
        <v>310</v>
      </c>
      <c r="D97" s="30" t="s">
        <v>505</v>
      </c>
      <c r="E97" s="32">
        <v>0.70833333333333337</v>
      </c>
    </row>
    <row r="98" spans="1:5" ht="30" x14ac:dyDescent="0.25">
      <c r="A98" s="30">
        <v>97</v>
      </c>
      <c r="B98" s="31">
        <v>45453</v>
      </c>
      <c r="C98" s="30" t="s">
        <v>506</v>
      </c>
      <c r="D98" s="30" t="s">
        <v>507</v>
      </c>
      <c r="E98" s="30" t="s">
        <v>508</v>
      </c>
    </row>
    <row r="99" spans="1:5" x14ac:dyDescent="0.25">
      <c r="A99" s="30">
        <v>98</v>
      </c>
      <c r="B99" s="31">
        <v>45453</v>
      </c>
      <c r="C99" s="30" t="s">
        <v>509</v>
      </c>
      <c r="D99" s="30" t="s">
        <v>510</v>
      </c>
      <c r="E99" s="30" t="s">
        <v>344</v>
      </c>
    </row>
    <row r="100" spans="1:5" x14ac:dyDescent="0.25">
      <c r="A100" s="30">
        <v>99</v>
      </c>
      <c r="B100" s="31">
        <v>45453</v>
      </c>
      <c r="C100" s="30" t="s">
        <v>511</v>
      </c>
      <c r="D100" s="30" t="s">
        <v>512</v>
      </c>
      <c r="E100" s="32">
        <v>0.29166666666666669</v>
      </c>
    </row>
    <row r="101" spans="1:5" x14ac:dyDescent="0.25">
      <c r="A101" s="30">
        <v>100</v>
      </c>
      <c r="B101" s="31">
        <v>45453</v>
      </c>
      <c r="C101" s="30" t="s">
        <v>513</v>
      </c>
      <c r="D101" s="30" t="s">
        <v>514</v>
      </c>
      <c r="E101" s="32">
        <v>0.66666666666666663</v>
      </c>
    </row>
    <row r="102" spans="1:5" x14ac:dyDescent="0.25">
      <c r="A102" s="30">
        <v>101</v>
      </c>
      <c r="B102" s="31">
        <v>45453</v>
      </c>
      <c r="C102" s="30" t="s">
        <v>515</v>
      </c>
      <c r="D102" s="30" t="s">
        <v>516</v>
      </c>
      <c r="E102" s="32">
        <v>0.70833333333333337</v>
      </c>
    </row>
    <row r="103" spans="1:5" x14ac:dyDescent="0.25">
      <c r="A103" s="30">
        <v>102</v>
      </c>
      <c r="B103" s="31">
        <v>45483</v>
      </c>
      <c r="C103" s="30" t="s">
        <v>517</v>
      </c>
      <c r="D103" s="30" t="s">
        <v>518</v>
      </c>
      <c r="E103" s="30" t="s">
        <v>344</v>
      </c>
    </row>
    <row r="104" spans="1:5" x14ac:dyDescent="0.25">
      <c r="A104" s="30">
        <v>103</v>
      </c>
      <c r="B104" s="31">
        <v>45483</v>
      </c>
      <c r="C104" s="30" t="s">
        <v>519</v>
      </c>
      <c r="D104" s="30" t="s">
        <v>520</v>
      </c>
      <c r="E104" s="30" t="s">
        <v>344</v>
      </c>
    </row>
    <row r="105" spans="1:5" x14ac:dyDescent="0.25">
      <c r="A105" s="30">
        <v>104</v>
      </c>
      <c r="B105" s="31">
        <v>45483</v>
      </c>
      <c r="C105" s="30" t="s">
        <v>521</v>
      </c>
      <c r="D105" s="30" t="s">
        <v>522</v>
      </c>
      <c r="E105" s="30" t="s">
        <v>344</v>
      </c>
    </row>
    <row r="106" spans="1:5" x14ac:dyDescent="0.25">
      <c r="A106" s="30">
        <v>105</v>
      </c>
      <c r="B106" s="31">
        <v>45483</v>
      </c>
      <c r="C106" s="30" t="s">
        <v>523</v>
      </c>
      <c r="D106" s="30" t="s">
        <v>524</v>
      </c>
      <c r="E106" s="30" t="s">
        <v>344</v>
      </c>
    </row>
    <row r="107" spans="1:5" x14ac:dyDescent="0.25">
      <c r="A107" s="30">
        <v>106</v>
      </c>
      <c r="B107" s="31">
        <v>45483</v>
      </c>
      <c r="C107" s="30" t="s">
        <v>525</v>
      </c>
      <c r="D107" s="30" t="s">
        <v>526</v>
      </c>
      <c r="E107" s="30" t="s">
        <v>344</v>
      </c>
    </row>
    <row r="108" spans="1:5" x14ac:dyDescent="0.25">
      <c r="A108" s="30">
        <v>107</v>
      </c>
      <c r="B108" s="31">
        <v>45483</v>
      </c>
      <c r="C108" s="30" t="s">
        <v>527</v>
      </c>
      <c r="D108" s="30" t="s">
        <v>528</v>
      </c>
      <c r="E108" s="30" t="s">
        <v>344</v>
      </c>
    </row>
    <row r="109" spans="1:5" x14ac:dyDescent="0.25">
      <c r="A109" s="30">
        <v>108</v>
      </c>
      <c r="B109" s="31">
        <v>45483</v>
      </c>
      <c r="C109" s="30" t="s">
        <v>529</v>
      </c>
      <c r="D109" s="30" t="s">
        <v>530</v>
      </c>
      <c r="E109" s="30" t="s">
        <v>344</v>
      </c>
    </row>
    <row r="110" spans="1:5" x14ac:dyDescent="0.25">
      <c r="A110" s="30">
        <v>109</v>
      </c>
      <c r="B110" s="31">
        <v>45483</v>
      </c>
      <c r="C110" s="30" t="s">
        <v>531</v>
      </c>
      <c r="D110" s="30" t="s">
        <v>532</v>
      </c>
      <c r="E110" s="30" t="s">
        <v>344</v>
      </c>
    </row>
    <row r="111" spans="1:5" x14ac:dyDescent="0.25">
      <c r="A111" s="30">
        <v>110</v>
      </c>
      <c r="B111" s="31">
        <v>45483</v>
      </c>
      <c r="C111" s="30" t="s">
        <v>533</v>
      </c>
      <c r="D111" s="30" t="s">
        <v>534</v>
      </c>
      <c r="E111" s="30" t="s">
        <v>344</v>
      </c>
    </row>
    <row r="112" spans="1:5" x14ac:dyDescent="0.25">
      <c r="A112" s="30">
        <v>111</v>
      </c>
      <c r="B112" s="31">
        <v>45483</v>
      </c>
      <c r="C112" s="30" t="s">
        <v>498</v>
      </c>
      <c r="D112" s="30" t="s">
        <v>499</v>
      </c>
      <c r="E112" s="30" t="s">
        <v>344</v>
      </c>
    </row>
    <row r="113" spans="1:5" x14ac:dyDescent="0.25">
      <c r="A113" s="30">
        <v>112</v>
      </c>
      <c r="B113" s="31">
        <v>45514</v>
      </c>
      <c r="C113" s="30" t="s">
        <v>535</v>
      </c>
      <c r="D113" s="30" t="s">
        <v>536</v>
      </c>
      <c r="E113" s="30" t="s">
        <v>344</v>
      </c>
    </row>
    <row r="114" spans="1:5" x14ac:dyDescent="0.25">
      <c r="A114" s="30">
        <v>113</v>
      </c>
      <c r="B114" s="31">
        <v>45514</v>
      </c>
      <c r="C114" s="30" t="s">
        <v>537</v>
      </c>
      <c r="D114" s="30" t="s">
        <v>538</v>
      </c>
      <c r="E114" s="30" t="s">
        <v>344</v>
      </c>
    </row>
    <row r="115" spans="1:5" x14ac:dyDescent="0.25">
      <c r="A115" s="30">
        <v>114</v>
      </c>
      <c r="B115" s="31">
        <v>45545</v>
      </c>
      <c r="C115" s="30" t="s">
        <v>539</v>
      </c>
      <c r="D115" s="30" t="s">
        <v>540</v>
      </c>
      <c r="E115" s="30" t="s">
        <v>344</v>
      </c>
    </row>
    <row r="116" spans="1:5" x14ac:dyDescent="0.25">
      <c r="A116" s="30">
        <v>115</v>
      </c>
      <c r="B116" s="31">
        <v>45606</v>
      </c>
      <c r="C116" s="30" t="s">
        <v>541</v>
      </c>
      <c r="D116" s="30" t="s">
        <v>542</v>
      </c>
      <c r="E116" s="30" t="s">
        <v>344</v>
      </c>
    </row>
    <row r="117" spans="1:5" x14ac:dyDescent="0.25">
      <c r="A117" s="30">
        <v>116</v>
      </c>
      <c r="B117" s="31">
        <v>45606</v>
      </c>
      <c r="C117" s="30" t="s">
        <v>543</v>
      </c>
      <c r="D117" s="30" t="s">
        <v>544</v>
      </c>
      <c r="E117" s="30" t="s">
        <v>344</v>
      </c>
    </row>
    <row r="118" spans="1:5" x14ac:dyDescent="0.25">
      <c r="A118" s="30">
        <v>117</v>
      </c>
      <c r="B118" s="31">
        <v>45636</v>
      </c>
      <c r="C118" s="30" t="s">
        <v>545</v>
      </c>
      <c r="D118" s="30" t="s">
        <v>546</v>
      </c>
      <c r="E118" s="30" t="s">
        <v>344</v>
      </c>
    </row>
    <row r="119" spans="1:5" x14ac:dyDescent="0.25">
      <c r="A119" s="30">
        <v>118</v>
      </c>
      <c r="B119" s="31">
        <v>45636</v>
      </c>
      <c r="C119" s="30" t="s">
        <v>464</v>
      </c>
      <c r="D119" s="30" t="s">
        <v>465</v>
      </c>
      <c r="E119" s="30" t="s">
        <v>344</v>
      </c>
    </row>
    <row r="120" spans="1:5" x14ac:dyDescent="0.25">
      <c r="A120" s="30">
        <v>119</v>
      </c>
      <c r="B120" s="30" t="s">
        <v>292</v>
      </c>
      <c r="C120" s="30" t="s">
        <v>547</v>
      </c>
      <c r="D120" s="30" t="s">
        <v>548</v>
      </c>
      <c r="E120" s="30" t="s">
        <v>344</v>
      </c>
    </row>
    <row r="121" spans="1:5" x14ac:dyDescent="0.25">
      <c r="A121" s="30">
        <v>120</v>
      </c>
      <c r="B121" s="30" t="s">
        <v>294</v>
      </c>
      <c r="C121" s="30" t="s">
        <v>549</v>
      </c>
      <c r="D121" s="30" t="s">
        <v>550</v>
      </c>
      <c r="E121" s="30" t="s">
        <v>344</v>
      </c>
    </row>
    <row r="122" spans="1:5" x14ac:dyDescent="0.25">
      <c r="A122" s="30">
        <v>121</v>
      </c>
      <c r="B122" s="30" t="s">
        <v>294</v>
      </c>
      <c r="C122" s="30" t="s">
        <v>551</v>
      </c>
      <c r="D122" s="30" t="s">
        <v>552</v>
      </c>
      <c r="E122" s="30" t="s">
        <v>344</v>
      </c>
    </row>
    <row r="123" spans="1:5" x14ac:dyDescent="0.25">
      <c r="A123" s="30">
        <v>122</v>
      </c>
      <c r="B123" s="30" t="s">
        <v>295</v>
      </c>
      <c r="C123" s="30" t="s">
        <v>553</v>
      </c>
      <c r="D123" s="30" t="s">
        <v>554</v>
      </c>
      <c r="E123" s="30" t="s">
        <v>344</v>
      </c>
    </row>
    <row r="124" spans="1:5" x14ac:dyDescent="0.25">
      <c r="A124" s="30">
        <v>123</v>
      </c>
      <c r="B124" s="30" t="s">
        <v>297</v>
      </c>
      <c r="C124" s="30" t="s">
        <v>555</v>
      </c>
      <c r="D124" s="30" t="s">
        <v>556</v>
      </c>
      <c r="E124" s="30" t="s">
        <v>344</v>
      </c>
    </row>
    <row r="125" spans="1:5" x14ac:dyDescent="0.25">
      <c r="A125" s="30">
        <v>124</v>
      </c>
      <c r="B125" s="30" t="s">
        <v>299</v>
      </c>
      <c r="C125" s="30" t="s">
        <v>557</v>
      </c>
      <c r="D125" s="30" t="s">
        <v>558</v>
      </c>
      <c r="E125" s="30" t="s">
        <v>344</v>
      </c>
    </row>
    <row r="126" spans="1:5" x14ac:dyDescent="0.25">
      <c r="A126" s="30">
        <v>125</v>
      </c>
      <c r="B126" s="30" t="s">
        <v>300</v>
      </c>
      <c r="C126" s="30" t="s">
        <v>559</v>
      </c>
      <c r="D126" s="30" t="s">
        <v>475</v>
      </c>
      <c r="E126" s="30" t="s">
        <v>344</v>
      </c>
    </row>
    <row r="127" spans="1:5" x14ac:dyDescent="0.25">
      <c r="A127" s="30">
        <v>126</v>
      </c>
      <c r="B127" s="30" t="s">
        <v>300</v>
      </c>
      <c r="C127" s="30" t="s">
        <v>560</v>
      </c>
      <c r="D127" s="30" t="s">
        <v>561</v>
      </c>
      <c r="E127" s="30" t="s">
        <v>344</v>
      </c>
    </row>
    <row r="128" spans="1:5" x14ac:dyDescent="0.25">
      <c r="A128" s="30">
        <v>127</v>
      </c>
      <c r="B128" s="30" t="s">
        <v>302</v>
      </c>
      <c r="C128" s="30" t="s">
        <v>562</v>
      </c>
      <c r="D128" s="30" t="s">
        <v>480</v>
      </c>
      <c r="E128" s="30" t="s">
        <v>344</v>
      </c>
    </row>
    <row r="129" spans="1:5" x14ac:dyDescent="0.25">
      <c r="A129" s="30">
        <v>128</v>
      </c>
      <c r="B129" s="30" t="s">
        <v>302</v>
      </c>
      <c r="C129" s="30" t="s">
        <v>563</v>
      </c>
      <c r="D129" s="30" t="s">
        <v>564</v>
      </c>
      <c r="E129" s="30" t="s">
        <v>344</v>
      </c>
    </row>
    <row r="130" spans="1:5" x14ac:dyDescent="0.25">
      <c r="A130" s="30">
        <v>129</v>
      </c>
      <c r="B130" s="30" t="s">
        <v>302</v>
      </c>
      <c r="C130" s="30" t="s">
        <v>565</v>
      </c>
      <c r="D130" s="30" t="s">
        <v>484</v>
      </c>
      <c r="E130" s="30" t="s">
        <v>344</v>
      </c>
    </row>
    <row r="131" spans="1:5" x14ac:dyDescent="0.25">
      <c r="A131" s="30">
        <v>130</v>
      </c>
      <c r="B131" s="30" t="s">
        <v>302</v>
      </c>
      <c r="C131" s="30" t="s">
        <v>566</v>
      </c>
      <c r="D131" s="30" t="s">
        <v>487</v>
      </c>
      <c r="E131" s="30" t="s">
        <v>344</v>
      </c>
    </row>
    <row r="132" spans="1:5" x14ac:dyDescent="0.25">
      <c r="A132" s="30">
        <v>131</v>
      </c>
      <c r="B132" s="30" t="s">
        <v>305</v>
      </c>
      <c r="C132" s="30" t="s">
        <v>567</v>
      </c>
      <c r="D132" s="30" t="s">
        <v>568</v>
      </c>
      <c r="E132" s="30" t="s">
        <v>344</v>
      </c>
    </row>
    <row r="133" spans="1:5" ht="30" x14ac:dyDescent="0.25">
      <c r="A133" s="30">
        <v>132</v>
      </c>
      <c r="B133" s="30" t="s">
        <v>305</v>
      </c>
      <c r="C133" s="30" t="s">
        <v>569</v>
      </c>
      <c r="D133" s="30" t="s">
        <v>489</v>
      </c>
      <c r="E133" s="30" t="s">
        <v>344</v>
      </c>
    </row>
    <row r="134" spans="1:5" x14ac:dyDescent="0.25">
      <c r="A134" s="30">
        <v>133</v>
      </c>
      <c r="B134" s="30" t="s">
        <v>305</v>
      </c>
      <c r="C134" s="30" t="s">
        <v>570</v>
      </c>
      <c r="D134" s="30" t="s">
        <v>490</v>
      </c>
      <c r="E134" s="30" t="s">
        <v>344</v>
      </c>
    </row>
    <row r="135" spans="1:5" x14ac:dyDescent="0.25">
      <c r="A135" s="30">
        <v>134</v>
      </c>
      <c r="B135" s="30" t="s">
        <v>305</v>
      </c>
      <c r="C135" s="30" t="s">
        <v>571</v>
      </c>
      <c r="D135" s="30" t="s">
        <v>491</v>
      </c>
      <c r="E135" s="30" t="s">
        <v>344</v>
      </c>
    </row>
    <row r="136" spans="1:5" x14ac:dyDescent="0.25">
      <c r="A136" s="30">
        <v>135</v>
      </c>
      <c r="B136" s="30" t="s">
        <v>306</v>
      </c>
      <c r="C136" s="30" t="s">
        <v>572</v>
      </c>
      <c r="D136" s="30" t="s">
        <v>492</v>
      </c>
      <c r="E136" s="30" t="s">
        <v>344</v>
      </c>
    </row>
    <row r="137" spans="1:5" x14ac:dyDescent="0.25">
      <c r="A137" s="30">
        <v>136</v>
      </c>
      <c r="B137" s="30" t="s">
        <v>306</v>
      </c>
      <c r="C137" s="30" t="s">
        <v>573</v>
      </c>
      <c r="D137" s="30" t="s">
        <v>494</v>
      </c>
      <c r="E137" s="30" t="s">
        <v>344</v>
      </c>
    </row>
    <row r="138" spans="1:5" x14ac:dyDescent="0.25">
      <c r="A138" s="30">
        <v>137</v>
      </c>
      <c r="B138" s="30" t="s">
        <v>306</v>
      </c>
      <c r="C138" s="30" t="s">
        <v>574</v>
      </c>
      <c r="D138" s="30" t="s">
        <v>495</v>
      </c>
      <c r="E138" s="30" t="s">
        <v>344</v>
      </c>
    </row>
    <row r="139" spans="1:5" x14ac:dyDescent="0.25">
      <c r="A139" s="30">
        <v>138</v>
      </c>
      <c r="B139" s="30" t="s">
        <v>306</v>
      </c>
      <c r="C139" s="30" t="s">
        <v>575</v>
      </c>
      <c r="D139" s="30" t="s">
        <v>497</v>
      </c>
      <c r="E139" s="30" t="s">
        <v>344</v>
      </c>
    </row>
    <row r="140" spans="1:5" x14ac:dyDescent="0.25">
      <c r="A140" s="30">
        <v>139</v>
      </c>
      <c r="B140" s="30" t="s">
        <v>306</v>
      </c>
      <c r="C140" s="30" t="s">
        <v>576</v>
      </c>
      <c r="D140" s="30" t="s">
        <v>485</v>
      </c>
      <c r="E140" s="30" t="s">
        <v>344</v>
      </c>
    </row>
    <row r="141" spans="1:5" x14ac:dyDescent="0.25">
      <c r="A141" s="30">
        <v>140</v>
      </c>
      <c r="B141" s="30" t="s">
        <v>306</v>
      </c>
      <c r="C141" s="30" t="s">
        <v>577</v>
      </c>
      <c r="D141" s="30" t="s">
        <v>499</v>
      </c>
      <c r="E141" s="30" t="s">
        <v>344</v>
      </c>
    </row>
    <row r="142" spans="1:5" x14ac:dyDescent="0.25">
      <c r="A142" s="30">
        <v>141</v>
      </c>
      <c r="B142" s="30" t="s">
        <v>192</v>
      </c>
      <c r="C142" s="30" t="s">
        <v>578</v>
      </c>
      <c r="D142" s="30" t="s">
        <v>579</v>
      </c>
      <c r="E142" s="32">
        <v>0.29166666666666669</v>
      </c>
    </row>
    <row r="143" spans="1:5" x14ac:dyDescent="0.25">
      <c r="A143" s="30">
        <v>142</v>
      </c>
      <c r="B143" s="30" t="s">
        <v>192</v>
      </c>
      <c r="C143" s="30" t="s">
        <v>580</v>
      </c>
      <c r="D143" s="30" t="s">
        <v>502</v>
      </c>
      <c r="E143" s="32">
        <v>0.29166666666666669</v>
      </c>
    </row>
    <row r="144" spans="1:5" x14ac:dyDescent="0.25">
      <c r="A144" s="30">
        <v>143</v>
      </c>
      <c r="B144" s="30" t="s">
        <v>192</v>
      </c>
      <c r="C144" s="30" t="s">
        <v>581</v>
      </c>
      <c r="D144" s="30" t="s">
        <v>582</v>
      </c>
      <c r="E144" s="32">
        <v>0.33333333333333331</v>
      </c>
    </row>
    <row r="145" spans="1:5" x14ac:dyDescent="0.25">
      <c r="A145" s="30">
        <v>144</v>
      </c>
      <c r="B145" s="30" t="s">
        <v>192</v>
      </c>
      <c r="C145" s="30" t="s">
        <v>583</v>
      </c>
      <c r="D145" s="30" t="s">
        <v>584</v>
      </c>
      <c r="E145" s="32">
        <v>0.70833333333333337</v>
      </c>
    </row>
    <row r="146" spans="1:5" x14ac:dyDescent="0.25">
      <c r="A146" s="30">
        <v>145</v>
      </c>
      <c r="B146" s="30" t="s">
        <v>192</v>
      </c>
      <c r="C146" s="30" t="s">
        <v>585</v>
      </c>
      <c r="D146" s="30" t="s">
        <v>505</v>
      </c>
      <c r="E146" s="32">
        <v>0.70833333333333337</v>
      </c>
    </row>
    <row r="147" spans="1:5" ht="30" x14ac:dyDescent="0.25">
      <c r="A147" s="30">
        <v>146</v>
      </c>
      <c r="B147" s="30" t="s">
        <v>192</v>
      </c>
      <c r="C147" s="30" t="s">
        <v>586</v>
      </c>
      <c r="D147" s="30" t="s">
        <v>507</v>
      </c>
      <c r="E147" s="30" t="s">
        <v>508</v>
      </c>
    </row>
    <row r="148" spans="1:5" x14ac:dyDescent="0.25">
      <c r="A148" s="30">
        <v>147</v>
      </c>
      <c r="B148" s="30" t="s">
        <v>192</v>
      </c>
      <c r="C148" s="30" t="s">
        <v>587</v>
      </c>
      <c r="D148" s="30" t="s">
        <v>510</v>
      </c>
      <c r="E148" s="30" t="s">
        <v>344</v>
      </c>
    </row>
    <row r="149" spans="1:5" x14ac:dyDescent="0.25">
      <c r="A149" s="30">
        <v>148</v>
      </c>
      <c r="B149" s="30" t="s">
        <v>192</v>
      </c>
      <c r="C149" s="30" t="s">
        <v>588</v>
      </c>
      <c r="D149" s="30" t="s">
        <v>512</v>
      </c>
      <c r="E149" s="32">
        <v>0.29166666666666669</v>
      </c>
    </row>
    <row r="150" spans="1:5" x14ac:dyDescent="0.25">
      <c r="A150" s="30">
        <v>149</v>
      </c>
      <c r="B150" s="30" t="s">
        <v>192</v>
      </c>
      <c r="C150" s="30" t="s">
        <v>589</v>
      </c>
      <c r="D150" s="30" t="s">
        <v>514</v>
      </c>
      <c r="E150" s="32">
        <v>0.66666666666666663</v>
      </c>
    </row>
    <row r="151" spans="1:5" x14ac:dyDescent="0.25">
      <c r="A151" s="30">
        <v>150</v>
      </c>
      <c r="B151" s="30" t="s">
        <v>192</v>
      </c>
      <c r="C151" s="30" t="s">
        <v>590</v>
      </c>
      <c r="D151" s="30" t="s">
        <v>516</v>
      </c>
      <c r="E151" s="32">
        <v>0.70833333333333337</v>
      </c>
    </row>
    <row r="152" spans="1:5" x14ac:dyDescent="0.25">
      <c r="A152" s="30">
        <v>151</v>
      </c>
      <c r="B152" s="30" t="s">
        <v>311</v>
      </c>
      <c r="C152" s="30" t="s">
        <v>591</v>
      </c>
      <c r="D152" s="30" t="s">
        <v>534</v>
      </c>
      <c r="E152" s="30" t="s">
        <v>344</v>
      </c>
    </row>
    <row r="153" spans="1:5" x14ac:dyDescent="0.25">
      <c r="A153" s="30">
        <v>152</v>
      </c>
      <c r="B153" s="30" t="s">
        <v>311</v>
      </c>
      <c r="C153" s="30" t="s">
        <v>577</v>
      </c>
      <c r="D153" s="30" t="s">
        <v>499</v>
      </c>
      <c r="E153" s="30" t="s">
        <v>344</v>
      </c>
    </row>
    <row r="154" spans="1:5" x14ac:dyDescent="0.25">
      <c r="A154" s="30">
        <v>153</v>
      </c>
      <c r="B154" s="30" t="s">
        <v>311</v>
      </c>
      <c r="C154" s="30" t="s">
        <v>592</v>
      </c>
      <c r="D154" s="30" t="s">
        <v>593</v>
      </c>
      <c r="E154" s="30" t="s">
        <v>344</v>
      </c>
    </row>
    <row r="155" spans="1:5" x14ac:dyDescent="0.25">
      <c r="A155" s="30">
        <v>154</v>
      </c>
      <c r="B155" s="30" t="s">
        <v>311</v>
      </c>
      <c r="C155" s="30" t="s">
        <v>594</v>
      </c>
      <c r="D155" s="30" t="s">
        <v>595</v>
      </c>
      <c r="E155" s="30" t="s">
        <v>344</v>
      </c>
    </row>
    <row r="156" spans="1:5" x14ac:dyDescent="0.25">
      <c r="A156" s="30">
        <v>155</v>
      </c>
      <c r="B156" s="30" t="s">
        <v>312</v>
      </c>
      <c r="C156" s="30" t="s">
        <v>596</v>
      </c>
      <c r="D156" s="30" t="s">
        <v>536</v>
      </c>
      <c r="E156" s="30" t="s">
        <v>344</v>
      </c>
    </row>
    <row r="157" spans="1:5" x14ac:dyDescent="0.25">
      <c r="A157" s="30">
        <v>156</v>
      </c>
      <c r="B157" s="30" t="s">
        <v>312</v>
      </c>
      <c r="C157" s="30" t="s">
        <v>597</v>
      </c>
      <c r="D157" s="30" t="s">
        <v>538</v>
      </c>
      <c r="E157" s="30" t="s">
        <v>344</v>
      </c>
    </row>
    <row r="158" spans="1:5" x14ac:dyDescent="0.25">
      <c r="A158" s="30">
        <v>157</v>
      </c>
      <c r="B158" s="30" t="s">
        <v>314</v>
      </c>
      <c r="C158" s="30" t="s">
        <v>598</v>
      </c>
      <c r="D158" s="30" t="s">
        <v>540</v>
      </c>
      <c r="E158" s="30" t="s">
        <v>344</v>
      </c>
    </row>
    <row r="159" spans="1:5" x14ac:dyDescent="0.25">
      <c r="A159" s="30">
        <v>158</v>
      </c>
      <c r="B159" s="31">
        <v>45302</v>
      </c>
      <c r="C159" s="30" t="s">
        <v>599</v>
      </c>
      <c r="D159" s="30" t="s">
        <v>600</v>
      </c>
      <c r="E159" s="30" t="s">
        <v>344</v>
      </c>
    </row>
    <row r="160" spans="1:5" x14ac:dyDescent="0.25">
      <c r="A160" s="30">
        <v>159</v>
      </c>
      <c r="B160" s="31">
        <v>45302</v>
      </c>
      <c r="C160" s="30" t="s">
        <v>601</v>
      </c>
      <c r="D160" s="30" t="s">
        <v>602</v>
      </c>
      <c r="E160" s="30" t="s">
        <v>344</v>
      </c>
    </row>
    <row r="161" spans="1:5" x14ac:dyDescent="0.25">
      <c r="A161" s="30">
        <v>160</v>
      </c>
      <c r="B161" s="31">
        <v>45302</v>
      </c>
      <c r="C161" s="30" t="s">
        <v>603</v>
      </c>
      <c r="D161" s="30" t="s">
        <v>604</v>
      </c>
      <c r="E161" s="30" t="s">
        <v>344</v>
      </c>
    </row>
    <row r="162" spans="1:5" x14ac:dyDescent="0.25">
      <c r="A162" s="30">
        <v>161</v>
      </c>
      <c r="B162" s="31">
        <v>45423</v>
      </c>
      <c r="C162" s="30" t="s">
        <v>605</v>
      </c>
      <c r="D162" s="30" t="s">
        <v>606</v>
      </c>
      <c r="E162" s="30" t="s">
        <v>344</v>
      </c>
    </row>
    <row r="163" spans="1:5" x14ac:dyDescent="0.25">
      <c r="A163" s="30">
        <v>162</v>
      </c>
      <c r="B163" s="31">
        <v>45423</v>
      </c>
      <c r="C163" s="30" t="s">
        <v>607</v>
      </c>
      <c r="D163" s="30" t="s">
        <v>608</v>
      </c>
      <c r="E163" s="30" t="s">
        <v>344</v>
      </c>
    </row>
    <row r="164" spans="1:5" x14ac:dyDescent="0.25">
      <c r="A164" s="30">
        <v>163</v>
      </c>
      <c r="B164" s="31">
        <v>45423</v>
      </c>
      <c r="C164" s="30" t="s">
        <v>609</v>
      </c>
      <c r="D164" s="30" t="s">
        <v>610</v>
      </c>
      <c r="E164" s="30" t="s">
        <v>344</v>
      </c>
    </row>
    <row r="165" spans="1:5" x14ac:dyDescent="0.25">
      <c r="A165" s="30">
        <v>164</v>
      </c>
      <c r="B165" s="31">
        <v>45423</v>
      </c>
      <c r="C165" s="30" t="s">
        <v>611</v>
      </c>
      <c r="D165" s="30" t="s">
        <v>612</v>
      </c>
      <c r="E165" s="30" t="s">
        <v>344</v>
      </c>
    </row>
    <row r="166" spans="1:5" x14ac:dyDescent="0.25">
      <c r="A166" s="30">
        <v>165</v>
      </c>
      <c r="B166" s="31">
        <v>45423</v>
      </c>
      <c r="C166" s="30" t="s">
        <v>613</v>
      </c>
      <c r="D166" s="30" t="s">
        <v>614</v>
      </c>
      <c r="E166" s="30" t="s">
        <v>344</v>
      </c>
    </row>
    <row r="167" spans="1:5" x14ac:dyDescent="0.25">
      <c r="A167" s="30">
        <v>166</v>
      </c>
      <c r="B167" s="31">
        <v>45423</v>
      </c>
      <c r="C167" s="30" t="s">
        <v>547</v>
      </c>
      <c r="D167" s="30" t="s">
        <v>548</v>
      </c>
      <c r="E167" s="30" t="s">
        <v>344</v>
      </c>
    </row>
    <row r="168" spans="1:5" x14ac:dyDescent="0.25">
      <c r="A168" s="30">
        <v>167</v>
      </c>
      <c r="B168" s="31">
        <v>45423</v>
      </c>
      <c r="C168" s="30" t="s">
        <v>615</v>
      </c>
      <c r="D168" s="30" t="s">
        <v>616</v>
      </c>
      <c r="E168" s="30" t="s">
        <v>344</v>
      </c>
    </row>
    <row r="169" spans="1:5" x14ac:dyDescent="0.25">
      <c r="A169" s="30">
        <v>168</v>
      </c>
      <c r="B169" s="31">
        <v>45423</v>
      </c>
      <c r="C169" s="30" t="s">
        <v>315</v>
      </c>
      <c r="D169" s="30" t="s">
        <v>617</v>
      </c>
      <c r="E169" s="30" t="s">
        <v>344</v>
      </c>
    </row>
    <row r="170" spans="1:5" x14ac:dyDescent="0.25">
      <c r="A170" s="30">
        <v>169</v>
      </c>
      <c r="B170" s="31">
        <v>45515</v>
      </c>
      <c r="C170" s="30" t="s">
        <v>618</v>
      </c>
      <c r="D170" s="30" t="s">
        <v>619</v>
      </c>
      <c r="E170" s="30" t="s">
        <v>344</v>
      </c>
    </row>
    <row r="171" spans="1:5" x14ac:dyDescent="0.25">
      <c r="A171" s="30">
        <v>170</v>
      </c>
      <c r="B171" s="31">
        <v>45515</v>
      </c>
      <c r="C171" s="30" t="s">
        <v>620</v>
      </c>
      <c r="D171" s="30" t="s">
        <v>621</v>
      </c>
      <c r="E171" s="30" t="s">
        <v>344</v>
      </c>
    </row>
    <row r="172" spans="1:5" x14ac:dyDescent="0.25">
      <c r="A172" s="30">
        <v>171</v>
      </c>
      <c r="B172" s="31">
        <v>45576</v>
      </c>
      <c r="C172" s="30" t="s">
        <v>622</v>
      </c>
      <c r="D172" s="30" t="s">
        <v>623</v>
      </c>
      <c r="E172" s="30" t="s">
        <v>344</v>
      </c>
    </row>
    <row r="173" spans="1:5" ht="30" x14ac:dyDescent="0.25">
      <c r="A173" s="30">
        <v>172</v>
      </c>
      <c r="B173" s="31">
        <v>45576</v>
      </c>
      <c r="C173" s="30" t="s">
        <v>624</v>
      </c>
      <c r="D173" s="30" t="s">
        <v>625</v>
      </c>
      <c r="E173" s="30" t="s">
        <v>344</v>
      </c>
    </row>
    <row r="174" spans="1:5" x14ac:dyDescent="0.25">
      <c r="A174" s="30">
        <v>173</v>
      </c>
      <c r="B174" s="31">
        <v>45607</v>
      </c>
      <c r="C174" s="30" t="s">
        <v>626</v>
      </c>
      <c r="D174" s="30" t="s">
        <v>627</v>
      </c>
      <c r="E174" s="30" t="s">
        <v>344</v>
      </c>
    </row>
    <row r="175" spans="1:5" x14ac:dyDescent="0.25">
      <c r="A175" s="30">
        <v>174</v>
      </c>
      <c r="B175" s="31">
        <v>45607</v>
      </c>
      <c r="C175" s="30" t="s">
        <v>628</v>
      </c>
      <c r="D175" s="30" t="s">
        <v>629</v>
      </c>
      <c r="E175" s="30" t="s">
        <v>344</v>
      </c>
    </row>
    <row r="176" spans="1:5" x14ac:dyDescent="0.25">
      <c r="A176" s="30">
        <v>175</v>
      </c>
      <c r="B176" s="30" t="s">
        <v>317</v>
      </c>
      <c r="C176" s="30" t="s">
        <v>630</v>
      </c>
      <c r="D176" s="30" t="s">
        <v>631</v>
      </c>
      <c r="E176" s="30" t="s">
        <v>344</v>
      </c>
    </row>
    <row r="177" spans="1:5" x14ac:dyDescent="0.25">
      <c r="A177" s="30">
        <v>176</v>
      </c>
      <c r="B177" s="30" t="s">
        <v>317</v>
      </c>
      <c r="C177" s="30" t="s">
        <v>632</v>
      </c>
      <c r="D177" s="30" t="s">
        <v>633</v>
      </c>
      <c r="E177" s="30" t="s">
        <v>344</v>
      </c>
    </row>
    <row r="178" spans="1:5" x14ac:dyDescent="0.25">
      <c r="A178" s="30">
        <v>177</v>
      </c>
      <c r="B178" s="30" t="s">
        <v>317</v>
      </c>
      <c r="C178" s="30" t="s">
        <v>634</v>
      </c>
      <c r="D178" s="30" t="s">
        <v>610</v>
      </c>
      <c r="E178" s="30" t="s">
        <v>344</v>
      </c>
    </row>
    <row r="179" spans="1:5" ht="30" x14ac:dyDescent="0.25">
      <c r="A179" s="30">
        <v>178</v>
      </c>
      <c r="B179" s="30" t="s">
        <v>318</v>
      </c>
      <c r="C179" s="30" t="s">
        <v>635</v>
      </c>
      <c r="D179" s="30" t="s">
        <v>636</v>
      </c>
      <c r="E179" s="30" t="s">
        <v>344</v>
      </c>
    </row>
    <row r="180" spans="1:5" x14ac:dyDescent="0.25">
      <c r="A180" s="30">
        <v>179</v>
      </c>
      <c r="B180" s="30" t="s">
        <v>319</v>
      </c>
      <c r="C180" s="30" t="s">
        <v>637</v>
      </c>
      <c r="D180" s="30" t="s">
        <v>638</v>
      </c>
      <c r="E180" s="30" t="s">
        <v>344</v>
      </c>
    </row>
    <row r="181" spans="1:5" x14ac:dyDescent="0.25">
      <c r="A181" s="30">
        <v>180</v>
      </c>
      <c r="B181" s="30" t="s">
        <v>319</v>
      </c>
      <c r="C181" s="30" t="s">
        <v>639</v>
      </c>
      <c r="D181" s="30" t="s">
        <v>640</v>
      </c>
      <c r="E181" s="30" t="s">
        <v>344</v>
      </c>
    </row>
    <row r="182" spans="1:5" x14ac:dyDescent="0.25">
      <c r="A182" s="30">
        <v>181</v>
      </c>
      <c r="B182" s="31">
        <v>45424</v>
      </c>
      <c r="C182" s="30" t="s">
        <v>641</v>
      </c>
      <c r="D182" s="30" t="s">
        <v>642</v>
      </c>
      <c r="E182" s="30" t="s">
        <v>344</v>
      </c>
    </row>
    <row r="183" spans="1:5" x14ac:dyDescent="0.25">
      <c r="A183" s="30">
        <v>182</v>
      </c>
      <c r="B183" s="31">
        <v>45608</v>
      </c>
      <c r="C183" s="30" t="s">
        <v>643</v>
      </c>
      <c r="D183" s="30" t="s">
        <v>644</v>
      </c>
      <c r="E183" s="30" t="s">
        <v>344</v>
      </c>
    </row>
    <row r="184" spans="1:5" x14ac:dyDescent="0.25">
      <c r="A184" s="30">
        <v>183</v>
      </c>
      <c r="B184" s="30" t="s">
        <v>322</v>
      </c>
      <c r="C184" s="30" t="s">
        <v>645</v>
      </c>
      <c r="D184" s="30" t="s">
        <v>646</v>
      </c>
      <c r="E184" s="30" t="s">
        <v>344</v>
      </c>
    </row>
    <row r="185" spans="1:5" x14ac:dyDescent="0.25">
      <c r="A185" s="30">
        <v>184</v>
      </c>
      <c r="B185" s="30" t="s">
        <v>324</v>
      </c>
      <c r="C185" s="30" t="s">
        <v>647</v>
      </c>
      <c r="D185" s="30" t="s">
        <v>648</v>
      </c>
      <c r="E185" s="30" t="s">
        <v>344</v>
      </c>
    </row>
    <row r="186" spans="1:5" ht="30" x14ac:dyDescent="0.25">
      <c r="A186" s="30">
        <v>185</v>
      </c>
      <c r="B186" s="30" t="s">
        <v>324</v>
      </c>
      <c r="C186" s="30" t="s">
        <v>649</v>
      </c>
      <c r="D186" s="30" t="s">
        <v>650</v>
      </c>
      <c r="E186" s="30" t="s">
        <v>344</v>
      </c>
    </row>
    <row r="187" spans="1:5" x14ac:dyDescent="0.25">
      <c r="A187" s="30">
        <v>186</v>
      </c>
      <c r="B187" s="30" t="s">
        <v>324</v>
      </c>
      <c r="C187" s="30" t="s">
        <v>651</v>
      </c>
      <c r="D187" s="30" t="s">
        <v>652</v>
      </c>
      <c r="E187" s="30" t="s">
        <v>344</v>
      </c>
    </row>
    <row r="188" spans="1:5" x14ac:dyDescent="0.25">
      <c r="A188" s="30">
        <v>187</v>
      </c>
      <c r="B188" s="30" t="s">
        <v>324</v>
      </c>
      <c r="C188" s="30" t="s">
        <v>653</v>
      </c>
      <c r="D188" s="30" t="s">
        <v>654</v>
      </c>
      <c r="E188" s="30" t="s">
        <v>344</v>
      </c>
    </row>
    <row r="189" spans="1:5" x14ac:dyDescent="0.25">
      <c r="A189" s="30">
        <v>188</v>
      </c>
      <c r="B189" s="30" t="s">
        <v>324</v>
      </c>
      <c r="C189" s="30" t="s">
        <v>655</v>
      </c>
      <c r="D189" s="30" t="s">
        <v>656</v>
      </c>
      <c r="E189" s="30" t="s">
        <v>344</v>
      </c>
    </row>
    <row r="190" spans="1:5" x14ac:dyDescent="0.25">
      <c r="A190" s="30">
        <v>189</v>
      </c>
      <c r="B190" s="30" t="s">
        <v>324</v>
      </c>
      <c r="C190" s="30" t="s">
        <v>657</v>
      </c>
      <c r="D190" s="30" t="s">
        <v>658</v>
      </c>
      <c r="E190" s="30" t="s">
        <v>344</v>
      </c>
    </row>
    <row r="191" spans="1:5" x14ac:dyDescent="0.25">
      <c r="A191" s="30">
        <v>190</v>
      </c>
      <c r="B191" s="30" t="s">
        <v>324</v>
      </c>
      <c r="C191" s="30" t="s">
        <v>659</v>
      </c>
      <c r="D191" s="30" t="s">
        <v>660</v>
      </c>
      <c r="E191" s="30" t="s">
        <v>344</v>
      </c>
    </row>
    <row r="192" spans="1:5" x14ac:dyDescent="0.25">
      <c r="A192" s="30">
        <v>191</v>
      </c>
      <c r="B192" s="30" t="s">
        <v>326</v>
      </c>
      <c r="C192" s="30" t="s">
        <v>661</v>
      </c>
      <c r="D192" s="30" t="s">
        <v>662</v>
      </c>
      <c r="E192" s="30" t="s">
        <v>344</v>
      </c>
    </row>
    <row r="193" spans="1:5" x14ac:dyDescent="0.25">
      <c r="A193" s="30">
        <v>192</v>
      </c>
      <c r="B193" s="30" t="s">
        <v>326</v>
      </c>
      <c r="C193" s="30" t="s">
        <v>663</v>
      </c>
      <c r="D193" s="30" t="s">
        <v>664</v>
      </c>
      <c r="E193" s="30" t="s">
        <v>344</v>
      </c>
    </row>
    <row r="194" spans="1:5" x14ac:dyDescent="0.25">
      <c r="A194" s="30">
        <v>193</v>
      </c>
      <c r="B194" s="31">
        <v>45809</v>
      </c>
      <c r="C194" s="30" t="s">
        <v>665</v>
      </c>
      <c r="D194" s="30" t="s">
        <v>666</v>
      </c>
      <c r="E194" s="30" t="s">
        <v>344</v>
      </c>
    </row>
    <row r="195" spans="1:5" x14ac:dyDescent="0.25">
      <c r="A195" s="30">
        <v>194</v>
      </c>
      <c r="B195" s="31">
        <v>45839</v>
      </c>
      <c r="C195" s="30" t="s">
        <v>667</v>
      </c>
      <c r="D195" s="30" t="s">
        <v>668</v>
      </c>
      <c r="E195" s="30" t="s">
        <v>344</v>
      </c>
    </row>
    <row r="196" spans="1:5" x14ac:dyDescent="0.25">
      <c r="A196" s="30">
        <v>195</v>
      </c>
      <c r="B196" s="31">
        <v>45901</v>
      </c>
      <c r="C196" s="30" t="s">
        <v>669</v>
      </c>
      <c r="D196" s="30" t="s">
        <v>670</v>
      </c>
      <c r="E196" s="30" t="s">
        <v>344</v>
      </c>
    </row>
    <row r="197" spans="1:5" x14ac:dyDescent="0.25">
      <c r="A197" s="30">
        <v>196</v>
      </c>
      <c r="B197" s="30" t="s">
        <v>228</v>
      </c>
      <c r="C197" s="30" t="s">
        <v>671</v>
      </c>
      <c r="D197" s="30" t="s">
        <v>672</v>
      </c>
      <c r="E197" s="30" t="s">
        <v>344</v>
      </c>
    </row>
    <row r="198" spans="1:5" x14ac:dyDescent="0.25">
      <c r="A198" s="30">
        <v>197</v>
      </c>
      <c r="B198" s="30" t="s">
        <v>228</v>
      </c>
      <c r="C198" s="30" t="s">
        <v>673</v>
      </c>
      <c r="D198" s="30" t="s">
        <v>674</v>
      </c>
      <c r="E198" s="30" t="s">
        <v>344</v>
      </c>
    </row>
    <row r="199" spans="1:5" x14ac:dyDescent="0.25">
      <c r="A199" s="30">
        <v>198</v>
      </c>
      <c r="B199" s="30" t="s">
        <v>228</v>
      </c>
      <c r="C199" s="30" t="s">
        <v>675</v>
      </c>
      <c r="D199" s="30" t="s">
        <v>676</v>
      </c>
      <c r="E199" s="30" t="s">
        <v>344</v>
      </c>
    </row>
    <row r="200" spans="1:5" x14ac:dyDescent="0.25">
      <c r="A200" s="30">
        <v>199</v>
      </c>
      <c r="B200" s="30" t="s">
        <v>329</v>
      </c>
      <c r="C200" s="30" t="s">
        <v>677</v>
      </c>
      <c r="D200" s="30" t="s">
        <v>678</v>
      </c>
      <c r="E200" s="30" t="s">
        <v>344</v>
      </c>
    </row>
    <row r="201" spans="1:5" x14ac:dyDescent="0.25">
      <c r="A201" s="30">
        <v>200</v>
      </c>
      <c r="B201" s="30" t="s">
        <v>329</v>
      </c>
      <c r="C201" s="30" t="s">
        <v>679</v>
      </c>
      <c r="D201" s="30" t="s">
        <v>680</v>
      </c>
      <c r="E201" s="30" t="s">
        <v>344</v>
      </c>
    </row>
    <row r="202" spans="1:5" x14ac:dyDescent="0.25">
      <c r="A202" s="30">
        <v>201</v>
      </c>
      <c r="B202" s="30" t="s">
        <v>329</v>
      </c>
      <c r="C202" s="30" t="s">
        <v>681</v>
      </c>
      <c r="D202" s="30" t="s">
        <v>682</v>
      </c>
      <c r="E202" s="30" t="s">
        <v>344</v>
      </c>
    </row>
    <row r="203" spans="1:5" x14ac:dyDescent="0.25">
      <c r="A203" s="30">
        <v>202</v>
      </c>
      <c r="B203" s="30" t="s">
        <v>330</v>
      </c>
      <c r="C203" s="30" t="s">
        <v>683</v>
      </c>
      <c r="D203" s="30" t="s">
        <v>684</v>
      </c>
      <c r="E203" s="30" t="s">
        <v>344</v>
      </c>
    </row>
    <row r="204" spans="1:5" x14ac:dyDescent="0.25">
      <c r="A204" s="30">
        <v>203</v>
      </c>
      <c r="B204" s="31">
        <v>45780</v>
      </c>
      <c r="C204" s="30" t="s">
        <v>685</v>
      </c>
      <c r="D204" s="30" t="s">
        <v>686</v>
      </c>
      <c r="E204" s="30" t="s">
        <v>344</v>
      </c>
    </row>
    <row r="205" spans="1:5" x14ac:dyDescent="0.25">
      <c r="A205" s="30">
        <v>204</v>
      </c>
      <c r="B205" s="30" t="s">
        <v>333</v>
      </c>
      <c r="C205" s="30" t="s">
        <v>687</v>
      </c>
      <c r="D205" s="30" t="s">
        <v>688</v>
      </c>
      <c r="E205" s="30" t="s">
        <v>344</v>
      </c>
    </row>
    <row r="206" spans="1:5" x14ac:dyDescent="0.25">
      <c r="A206" s="30">
        <v>205</v>
      </c>
      <c r="B206" s="30" t="s">
        <v>335</v>
      </c>
      <c r="C206" s="30" t="s">
        <v>689</v>
      </c>
      <c r="D206" s="30" t="s">
        <v>690</v>
      </c>
      <c r="E206" s="30" t="s">
        <v>344</v>
      </c>
    </row>
    <row r="207" spans="1:5" x14ac:dyDescent="0.25">
      <c r="A207" s="30">
        <v>206</v>
      </c>
      <c r="B207" s="30" t="s">
        <v>335</v>
      </c>
      <c r="C207" s="30" t="s">
        <v>691</v>
      </c>
      <c r="D207" s="30" t="s">
        <v>692</v>
      </c>
      <c r="E207" s="30" t="s">
        <v>344</v>
      </c>
    </row>
    <row r="208" spans="1:5" x14ac:dyDescent="0.25">
      <c r="A208" s="30">
        <v>207</v>
      </c>
      <c r="B208" s="30" t="s">
        <v>336</v>
      </c>
      <c r="C208" s="30" t="s">
        <v>693</v>
      </c>
      <c r="D208" s="30" t="s">
        <v>694</v>
      </c>
      <c r="E208" s="30" t="s">
        <v>344</v>
      </c>
    </row>
    <row r="210" spans="1:5" ht="30" x14ac:dyDescent="0.25">
      <c r="A210" s="29" t="s">
        <v>339</v>
      </c>
      <c r="B210" s="29" t="s">
        <v>230</v>
      </c>
      <c r="C210" s="29" t="s">
        <v>340</v>
      </c>
      <c r="D210" s="29" t="s">
        <v>695</v>
      </c>
      <c r="E210" s="29" t="s">
        <v>696</v>
      </c>
    </row>
    <row r="211" spans="1:5" ht="45" x14ac:dyDescent="0.25">
      <c r="A211" s="30">
        <v>1</v>
      </c>
      <c r="B211" s="31">
        <v>45087</v>
      </c>
      <c r="C211" s="30" t="s">
        <v>231</v>
      </c>
      <c r="D211" s="30" t="s">
        <v>697</v>
      </c>
      <c r="E211" s="30" t="s">
        <v>344</v>
      </c>
    </row>
    <row r="212" spans="1:5" ht="30" x14ac:dyDescent="0.25">
      <c r="A212" s="30">
        <v>2</v>
      </c>
      <c r="B212" s="30" t="s">
        <v>232</v>
      </c>
      <c r="C212" s="30" t="s">
        <v>345</v>
      </c>
      <c r="D212" s="30" t="s">
        <v>698</v>
      </c>
      <c r="E212" s="30" t="s">
        <v>344</v>
      </c>
    </row>
    <row r="213" spans="1:5" ht="30" x14ac:dyDescent="0.25">
      <c r="A213" s="30">
        <v>3</v>
      </c>
      <c r="B213" s="31">
        <v>44938</v>
      </c>
      <c r="C213" s="30" t="s">
        <v>347</v>
      </c>
      <c r="D213" s="30" t="s">
        <v>699</v>
      </c>
      <c r="E213" s="30" t="s">
        <v>344</v>
      </c>
    </row>
    <row r="214" spans="1:5" ht="30" x14ac:dyDescent="0.25">
      <c r="A214" s="30">
        <v>4</v>
      </c>
      <c r="B214" s="30" t="s">
        <v>233</v>
      </c>
      <c r="C214" s="30" t="s">
        <v>349</v>
      </c>
      <c r="D214" s="30" t="s">
        <v>234</v>
      </c>
      <c r="E214" s="30" t="s">
        <v>344</v>
      </c>
    </row>
    <row r="215" spans="1:5" ht="75" x14ac:dyDescent="0.25">
      <c r="A215" s="30">
        <v>5</v>
      </c>
      <c r="B215" s="30" t="s">
        <v>235</v>
      </c>
      <c r="C215" s="30" t="s">
        <v>700</v>
      </c>
      <c r="D215" s="30" t="s">
        <v>701</v>
      </c>
      <c r="E215" s="30" t="s">
        <v>344</v>
      </c>
    </row>
    <row r="216" spans="1:5" ht="60" x14ac:dyDescent="0.25">
      <c r="A216" s="30">
        <v>6</v>
      </c>
      <c r="B216" s="31">
        <v>45292</v>
      </c>
      <c r="C216" s="30" t="s">
        <v>702</v>
      </c>
      <c r="D216" s="30" t="s">
        <v>703</v>
      </c>
      <c r="E216" s="30" t="s">
        <v>344</v>
      </c>
    </row>
    <row r="217" spans="1:5" x14ac:dyDescent="0.25">
      <c r="A217" s="30">
        <v>7</v>
      </c>
      <c r="B217" s="31">
        <v>45415</v>
      </c>
      <c r="C217" s="30" t="s">
        <v>360</v>
      </c>
      <c r="D217" s="30" t="s">
        <v>704</v>
      </c>
      <c r="E217" s="30" t="s">
        <v>344</v>
      </c>
    </row>
    <row r="218" spans="1:5" ht="30" x14ac:dyDescent="0.25">
      <c r="A218" s="30">
        <v>8</v>
      </c>
      <c r="B218" s="31">
        <v>45476</v>
      </c>
      <c r="C218" s="30" t="s">
        <v>237</v>
      </c>
      <c r="D218" s="30" t="s">
        <v>705</v>
      </c>
      <c r="E218" s="30" t="s">
        <v>344</v>
      </c>
    </row>
    <row r="219" spans="1:5" ht="60" x14ac:dyDescent="0.25">
      <c r="A219" s="30">
        <v>9</v>
      </c>
      <c r="B219" s="31">
        <v>45295</v>
      </c>
      <c r="C219" s="30" t="s">
        <v>706</v>
      </c>
      <c r="D219" s="30" t="s">
        <v>707</v>
      </c>
      <c r="E219" s="30" t="s">
        <v>344</v>
      </c>
    </row>
    <row r="220" spans="1:5" ht="30" x14ac:dyDescent="0.25">
      <c r="A220" s="30">
        <v>10</v>
      </c>
      <c r="B220" s="31">
        <v>45416</v>
      </c>
      <c r="C220" s="30" t="s">
        <v>238</v>
      </c>
      <c r="D220" s="30" t="s">
        <v>708</v>
      </c>
      <c r="E220" s="30" t="s">
        <v>344</v>
      </c>
    </row>
    <row r="221" spans="1:5" ht="30" x14ac:dyDescent="0.25">
      <c r="A221" s="30">
        <v>11</v>
      </c>
      <c r="B221" s="31">
        <v>45447</v>
      </c>
      <c r="C221" s="30" t="s">
        <v>239</v>
      </c>
      <c r="D221" s="30" t="s">
        <v>709</v>
      </c>
      <c r="E221" s="30" t="s">
        <v>344</v>
      </c>
    </row>
    <row r="222" spans="1:5" ht="45" x14ac:dyDescent="0.25">
      <c r="A222" s="30">
        <v>12</v>
      </c>
      <c r="B222" s="31">
        <v>45508</v>
      </c>
      <c r="C222" s="30" t="s">
        <v>710</v>
      </c>
      <c r="D222" s="30" t="s">
        <v>241</v>
      </c>
      <c r="E222" s="30" t="s">
        <v>344</v>
      </c>
    </row>
    <row r="223" spans="1:5" ht="45" x14ac:dyDescent="0.25">
      <c r="A223" s="30">
        <v>13</v>
      </c>
      <c r="B223" s="31">
        <v>45539</v>
      </c>
      <c r="C223" s="30" t="s">
        <v>242</v>
      </c>
      <c r="D223" s="30" t="s">
        <v>711</v>
      </c>
      <c r="E223" s="30" t="s">
        <v>344</v>
      </c>
    </row>
    <row r="224" spans="1:5" ht="30" x14ac:dyDescent="0.25">
      <c r="A224" s="30">
        <v>14</v>
      </c>
      <c r="B224" s="31">
        <v>45509</v>
      </c>
      <c r="C224" s="30" t="s">
        <v>712</v>
      </c>
      <c r="D224" s="30" t="s">
        <v>243</v>
      </c>
      <c r="E224" s="30" t="s">
        <v>344</v>
      </c>
    </row>
    <row r="225" spans="1:5" ht="45" x14ac:dyDescent="0.25">
      <c r="A225" s="30">
        <v>15</v>
      </c>
      <c r="B225" s="31">
        <v>45540</v>
      </c>
      <c r="C225" s="30" t="s">
        <v>713</v>
      </c>
      <c r="D225" s="30" t="s">
        <v>714</v>
      </c>
      <c r="E225" s="30" t="s">
        <v>344</v>
      </c>
    </row>
    <row r="226" spans="1:5" ht="45" x14ac:dyDescent="0.25">
      <c r="A226" s="30">
        <v>16</v>
      </c>
      <c r="B226" s="30" t="s">
        <v>244</v>
      </c>
      <c r="C226" s="30" t="s">
        <v>715</v>
      </c>
      <c r="D226" s="30" t="s">
        <v>245</v>
      </c>
      <c r="E226" s="30" t="s">
        <v>344</v>
      </c>
    </row>
    <row r="227" spans="1:5" ht="45" x14ac:dyDescent="0.25">
      <c r="A227" s="30">
        <v>17</v>
      </c>
      <c r="B227" s="30" t="s">
        <v>246</v>
      </c>
      <c r="C227" s="30" t="s">
        <v>716</v>
      </c>
      <c r="D227" s="30" t="s">
        <v>247</v>
      </c>
      <c r="E227" s="30" t="s">
        <v>344</v>
      </c>
    </row>
    <row r="228" spans="1:5" x14ac:dyDescent="0.25">
      <c r="A228" s="30">
        <v>18</v>
      </c>
      <c r="B228" s="31">
        <v>45357</v>
      </c>
      <c r="C228" s="30" t="s">
        <v>390</v>
      </c>
      <c r="D228" s="30" t="s">
        <v>391</v>
      </c>
      <c r="E228" s="30" t="s">
        <v>344</v>
      </c>
    </row>
    <row r="229" spans="1:5" ht="45" x14ac:dyDescent="0.25">
      <c r="A229" s="30">
        <v>19</v>
      </c>
      <c r="B229" s="31">
        <v>45419</v>
      </c>
      <c r="C229" s="30" t="s">
        <v>717</v>
      </c>
      <c r="D229" s="30" t="s">
        <v>718</v>
      </c>
      <c r="E229" s="30" t="s">
        <v>344</v>
      </c>
    </row>
    <row r="230" spans="1:5" ht="75" x14ac:dyDescent="0.25">
      <c r="A230" s="30">
        <v>20</v>
      </c>
      <c r="B230" s="31">
        <v>45542</v>
      </c>
      <c r="C230" s="30" t="s">
        <v>719</v>
      </c>
      <c r="D230" s="30" t="s">
        <v>720</v>
      </c>
      <c r="E230" s="30" t="s">
        <v>344</v>
      </c>
    </row>
    <row r="231" spans="1:5" x14ac:dyDescent="0.25">
      <c r="A231" s="30">
        <v>21</v>
      </c>
      <c r="B231" s="31">
        <v>45633</v>
      </c>
      <c r="C231" s="30" t="s">
        <v>390</v>
      </c>
      <c r="D231" s="30" t="s">
        <v>391</v>
      </c>
      <c r="E231" s="30" t="s">
        <v>344</v>
      </c>
    </row>
    <row r="232" spans="1:5" ht="60" x14ac:dyDescent="0.25">
      <c r="A232" s="30">
        <v>22</v>
      </c>
      <c r="B232" s="30" t="s">
        <v>392</v>
      </c>
      <c r="C232" s="30" t="s">
        <v>393</v>
      </c>
      <c r="D232" s="30" t="s">
        <v>721</v>
      </c>
      <c r="E232" s="30" t="s">
        <v>344</v>
      </c>
    </row>
    <row r="233" spans="1:5" ht="30" x14ac:dyDescent="0.25">
      <c r="A233" s="30">
        <v>23</v>
      </c>
      <c r="B233" s="30" t="s">
        <v>395</v>
      </c>
      <c r="C233" s="30" t="s">
        <v>396</v>
      </c>
      <c r="D233" s="30" t="s">
        <v>722</v>
      </c>
      <c r="E233" s="30" t="s">
        <v>344</v>
      </c>
    </row>
    <row r="234" spans="1:5" ht="30" x14ac:dyDescent="0.25">
      <c r="A234" s="30">
        <v>24</v>
      </c>
      <c r="B234" s="30" t="s">
        <v>398</v>
      </c>
      <c r="C234" s="30" t="s">
        <v>399</v>
      </c>
      <c r="D234" s="30" t="s">
        <v>723</v>
      </c>
      <c r="E234" s="30" t="s">
        <v>344</v>
      </c>
    </row>
    <row r="235" spans="1:5" ht="45" x14ac:dyDescent="0.25">
      <c r="A235" s="30">
        <v>25</v>
      </c>
      <c r="B235" s="30" t="s">
        <v>401</v>
      </c>
      <c r="C235" s="30" t="s">
        <v>724</v>
      </c>
      <c r="D235" s="30" t="s">
        <v>725</v>
      </c>
      <c r="E235" s="30" t="s">
        <v>344</v>
      </c>
    </row>
    <row r="236" spans="1:5" ht="60" x14ac:dyDescent="0.25">
      <c r="A236" s="30">
        <v>26</v>
      </c>
      <c r="B236" s="30" t="s">
        <v>404</v>
      </c>
      <c r="C236" s="30" t="s">
        <v>726</v>
      </c>
      <c r="D236" s="30" t="s">
        <v>727</v>
      </c>
      <c r="E236" s="30" t="s">
        <v>344</v>
      </c>
    </row>
    <row r="237" spans="1:5" ht="60" x14ac:dyDescent="0.25">
      <c r="A237" s="30">
        <v>27</v>
      </c>
      <c r="B237" s="31">
        <v>45390</v>
      </c>
      <c r="C237" s="30" t="s">
        <v>728</v>
      </c>
      <c r="D237" s="30" t="s">
        <v>729</v>
      </c>
      <c r="E237" s="30" t="s">
        <v>344</v>
      </c>
    </row>
    <row r="238" spans="1:5" ht="30" x14ac:dyDescent="0.25">
      <c r="A238" s="30">
        <v>28</v>
      </c>
      <c r="B238" s="31">
        <v>45420</v>
      </c>
      <c r="C238" s="30" t="s">
        <v>730</v>
      </c>
      <c r="D238" s="30" t="s">
        <v>731</v>
      </c>
      <c r="E238" s="30" t="s">
        <v>344</v>
      </c>
    </row>
    <row r="239" spans="1:5" ht="150" x14ac:dyDescent="0.25">
      <c r="A239" s="30">
        <v>29</v>
      </c>
      <c r="B239" s="31">
        <v>45451</v>
      </c>
      <c r="C239" s="30" t="s">
        <v>732</v>
      </c>
      <c r="D239" s="30" t="s">
        <v>733</v>
      </c>
      <c r="E239" s="30" t="s">
        <v>344</v>
      </c>
    </row>
    <row r="240" spans="1:5" ht="30" x14ac:dyDescent="0.25">
      <c r="A240" s="30">
        <v>30</v>
      </c>
      <c r="B240" s="31">
        <v>45481</v>
      </c>
      <c r="C240" s="30" t="s">
        <v>734</v>
      </c>
      <c r="D240" s="30" t="s">
        <v>735</v>
      </c>
      <c r="E240" s="30" t="s">
        <v>344</v>
      </c>
    </row>
    <row r="241" spans="1:5" ht="60" x14ac:dyDescent="0.25">
      <c r="A241" s="30">
        <v>31</v>
      </c>
      <c r="B241" s="30" t="s">
        <v>249</v>
      </c>
      <c r="C241" s="30" t="s">
        <v>736</v>
      </c>
      <c r="D241" s="30" t="s">
        <v>737</v>
      </c>
      <c r="E241" s="30" t="s">
        <v>344</v>
      </c>
    </row>
    <row r="242" spans="1:5" ht="30" x14ac:dyDescent="0.25">
      <c r="A242" s="30">
        <v>32</v>
      </c>
      <c r="B242" s="30" t="s">
        <v>251</v>
      </c>
      <c r="C242" s="30" t="s">
        <v>250</v>
      </c>
      <c r="D242" s="30" t="s">
        <v>738</v>
      </c>
      <c r="E242" s="30" t="s">
        <v>344</v>
      </c>
    </row>
    <row r="243" spans="1:5" x14ac:dyDescent="0.25">
      <c r="A243" s="30">
        <v>33</v>
      </c>
      <c r="B243" s="30" t="s">
        <v>253</v>
      </c>
      <c r="C243" s="30" t="s">
        <v>252</v>
      </c>
      <c r="D243" s="30" t="s">
        <v>739</v>
      </c>
      <c r="E243" s="30" t="s">
        <v>344</v>
      </c>
    </row>
    <row r="244" spans="1:5" ht="75" x14ac:dyDescent="0.25">
      <c r="A244" s="30">
        <v>34</v>
      </c>
      <c r="B244" s="30" t="s">
        <v>254</v>
      </c>
      <c r="C244" s="30" t="s">
        <v>420</v>
      </c>
      <c r="D244" s="30" t="s">
        <v>740</v>
      </c>
      <c r="E244" s="30" t="s">
        <v>344</v>
      </c>
    </row>
    <row r="245" spans="1:5" ht="75" x14ac:dyDescent="0.25">
      <c r="A245" s="30">
        <v>35</v>
      </c>
      <c r="B245" s="30" t="s">
        <v>256</v>
      </c>
      <c r="C245" s="30" t="s">
        <v>255</v>
      </c>
      <c r="D245" s="30" t="s">
        <v>257</v>
      </c>
      <c r="E245" s="30" t="s">
        <v>344</v>
      </c>
    </row>
    <row r="246" spans="1:5" ht="90" x14ac:dyDescent="0.25">
      <c r="A246" s="30">
        <v>36</v>
      </c>
      <c r="B246" s="30" t="s">
        <v>215</v>
      </c>
      <c r="C246" s="30" t="s">
        <v>258</v>
      </c>
      <c r="D246" s="30" t="s">
        <v>259</v>
      </c>
      <c r="E246" s="30" t="s">
        <v>344</v>
      </c>
    </row>
    <row r="247" spans="1:5" ht="45" x14ac:dyDescent="0.25">
      <c r="A247" s="30">
        <v>37</v>
      </c>
      <c r="B247" s="30" t="s">
        <v>261</v>
      </c>
      <c r="C247" s="30" t="s">
        <v>260</v>
      </c>
      <c r="D247" s="30" t="s">
        <v>741</v>
      </c>
      <c r="E247" s="30" t="s">
        <v>344</v>
      </c>
    </row>
    <row r="248" spans="1:5" ht="60" x14ac:dyDescent="0.25">
      <c r="A248" s="30">
        <v>38</v>
      </c>
      <c r="B248" s="30" t="s">
        <v>262</v>
      </c>
      <c r="C248" s="30" t="s">
        <v>426</v>
      </c>
      <c r="D248" s="30" t="s">
        <v>742</v>
      </c>
      <c r="E248" s="30" t="s">
        <v>344</v>
      </c>
    </row>
    <row r="249" spans="1:5" ht="30" x14ac:dyDescent="0.25">
      <c r="A249" s="30">
        <v>39</v>
      </c>
      <c r="B249" s="30" t="s">
        <v>208</v>
      </c>
      <c r="C249" s="30" t="s">
        <v>743</v>
      </c>
      <c r="D249" s="30" t="s">
        <v>744</v>
      </c>
      <c r="E249" s="30" t="s">
        <v>344</v>
      </c>
    </row>
    <row r="250" spans="1:5" ht="75" x14ac:dyDescent="0.25">
      <c r="A250" s="30">
        <v>40</v>
      </c>
      <c r="B250" s="30" t="s">
        <v>264</v>
      </c>
      <c r="C250" s="30" t="s">
        <v>263</v>
      </c>
      <c r="D250" s="30" t="s">
        <v>745</v>
      </c>
      <c r="E250" s="30" t="s">
        <v>344</v>
      </c>
    </row>
    <row r="251" spans="1:5" x14ac:dyDescent="0.25">
      <c r="A251" s="30">
        <v>41</v>
      </c>
      <c r="B251" s="30" t="s">
        <v>265</v>
      </c>
      <c r="C251" s="30" t="s">
        <v>431</v>
      </c>
      <c r="D251" s="30" t="s">
        <v>266</v>
      </c>
      <c r="E251" s="30" t="s">
        <v>344</v>
      </c>
    </row>
    <row r="252" spans="1:5" ht="60" x14ac:dyDescent="0.25">
      <c r="A252" s="30">
        <v>42</v>
      </c>
      <c r="B252" s="30" t="s">
        <v>200</v>
      </c>
      <c r="C252" s="30" t="s">
        <v>248</v>
      </c>
      <c r="D252" s="30" t="s">
        <v>746</v>
      </c>
      <c r="E252" s="30" t="s">
        <v>344</v>
      </c>
    </row>
    <row r="253" spans="1:5" ht="45" x14ac:dyDescent="0.25">
      <c r="A253" s="30">
        <v>43</v>
      </c>
      <c r="B253" s="31">
        <v>45300</v>
      </c>
      <c r="C253" s="30" t="s">
        <v>267</v>
      </c>
      <c r="D253" s="30" t="s">
        <v>747</v>
      </c>
      <c r="E253" s="30" t="s">
        <v>344</v>
      </c>
    </row>
    <row r="254" spans="1:5" x14ac:dyDescent="0.25">
      <c r="A254" s="30">
        <v>44</v>
      </c>
      <c r="B254" s="31">
        <v>45331</v>
      </c>
      <c r="C254" s="30" t="s">
        <v>439</v>
      </c>
      <c r="D254" s="30" t="s">
        <v>268</v>
      </c>
      <c r="E254" s="30" t="s">
        <v>344</v>
      </c>
    </row>
    <row r="255" spans="1:5" ht="30" x14ac:dyDescent="0.25">
      <c r="A255" s="30">
        <v>45</v>
      </c>
      <c r="B255" s="31">
        <v>45360</v>
      </c>
      <c r="C255" s="30" t="s">
        <v>269</v>
      </c>
      <c r="D255" s="30" t="s">
        <v>270</v>
      </c>
      <c r="E255" s="30" t="s">
        <v>344</v>
      </c>
    </row>
    <row r="256" spans="1:5" ht="45" x14ac:dyDescent="0.25">
      <c r="A256" s="30">
        <v>46</v>
      </c>
      <c r="B256" s="31">
        <v>45452</v>
      </c>
      <c r="C256" s="30" t="s">
        <v>442</v>
      </c>
      <c r="D256" s="30" t="s">
        <v>748</v>
      </c>
      <c r="E256" s="30" t="s">
        <v>344</v>
      </c>
    </row>
    <row r="257" spans="1:5" ht="60" x14ac:dyDescent="0.25">
      <c r="A257" s="30">
        <v>47</v>
      </c>
      <c r="B257" s="31">
        <v>45544</v>
      </c>
      <c r="C257" s="30" t="s">
        <v>451</v>
      </c>
      <c r="D257" s="30" t="s">
        <v>272</v>
      </c>
      <c r="E257" s="30" t="s">
        <v>344</v>
      </c>
    </row>
    <row r="258" spans="1:5" ht="60" x14ac:dyDescent="0.25">
      <c r="A258" s="30">
        <v>48</v>
      </c>
      <c r="B258" s="31">
        <v>45605</v>
      </c>
      <c r="C258" s="30" t="s">
        <v>749</v>
      </c>
      <c r="D258" s="30" t="s">
        <v>750</v>
      </c>
      <c r="E258" s="30" t="s">
        <v>344</v>
      </c>
    </row>
    <row r="259" spans="1:5" ht="60" x14ac:dyDescent="0.25">
      <c r="A259" s="30">
        <v>49</v>
      </c>
      <c r="B259" s="30" t="s">
        <v>275</v>
      </c>
      <c r="C259" s="30" t="s">
        <v>274</v>
      </c>
      <c r="D259" s="30" t="s">
        <v>751</v>
      </c>
      <c r="E259" s="30" t="s">
        <v>344</v>
      </c>
    </row>
    <row r="260" spans="1:5" ht="60" x14ac:dyDescent="0.25">
      <c r="A260" s="30">
        <v>50</v>
      </c>
      <c r="B260" s="30" t="s">
        <v>276</v>
      </c>
      <c r="C260" s="30" t="s">
        <v>455</v>
      </c>
      <c r="D260" s="30" t="s">
        <v>752</v>
      </c>
      <c r="E260" s="30" t="s">
        <v>344</v>
      </c>
    </row>
    <row r="261" spans="1:5" ht="60" x14ac:dyDescent="0.25">
      <c r="A261" s="30">
        <v>51</v>
      </c>
      <c r="B261" s="30" t="s">
        <v>278</v>
      </c>
      <c r="C261" s="30" t="s">
        <v>753</v>
      </c>
      <c r="D261" s="30" t="s">
        <v>754</v>
      </c>
      <c r="E261" s="30" t="s">
        <v>344</v>
      </c>
    </row>
    <row r="262" spans="1:5" ht="30" x14ac:dyDescent="0.25">
      <c r="A262" s="30">
        <v>52</v>
      </c>
      <c r="B262" s="30" t="s">
        <v>279</v>
      </c>
      <c r="C262" s="30" t="s">
        <v>458</v>
      </c>
      <c r="D262" s="30" t="s">
        <v>755</v>
      </c>
      <c r="E262" s="30" t="s">
        <v>344</v>
      </c>
    </row>
    <row r="263" spans="1:5" ht="30" x14ac:dyDescent="0.25">
      <c r="A263" s="30">
        <v>53</v>
      </c>
      <c r="B263" s="30" t="s">
        <v>213</v>
      </c>
      <c r="C263" s="30" t="s">
        <v>756</v>
      </c>
      <c r="D263" s="30" t="s">
        <v>757</v>
      </c>
      <c r="E263" s="30" t="s">
        <v>344</v>
      </c>
    </row>
    <row r="264" spans="1:5" ht="30" x14ac:dyDescent="0.25">
      <c r="A264" s="30">
        <v>54</v>
      </c>
      <c r="B264" s="30" t="s">
        <v>282</v>
      </c>
      <c r="C264" s="30" t="s">
        <v>758</v>
      </c>
      <c r="D264" s="30" t="s">
        <v>759</v>
      </c>
      <c r="E264" s="30" t="s">
        <v>344</v>
      </c>
    </row>
    <row r="265" spans="1:5" ht="45" x14ac:dyDescent="0.25">
      <c r="A265" s="30">
        <v>55</v>
      </c>
      <c r="B265" s="30" t="s">
        <v>285</v>
      </c>
      <c r="C265" s="30" t="s">
        <v>284</v>
      </c>
      <c r="D265" s="30" t="s">
        <v>760</v>
      </c>
      <c r="E265" s="30" t="s">
        <v>344</v>
      </c>
    </row>
    <row r="267" spans="1:5" ht="396.75" x14ac:dyDescent="0.25">
      <c r="A267" s="33" t="s">
        <v>761</v>
      </c>
    </row>
    <row r="269" spans="1:5" ht="30" x14ac:dyDescent="0.25">
      <c r="A269" s="29" t="s">
        <v>339</v>
      </c>
      <c r="B269" s="29" t="s">
        <v>230</v>
      </c>
      <c r="C269" s="29" t="s">
        <v>340</v>
      </c>
      <c r="D269" s="29" t="s">
        <v>695</v>
      </c>
      <c r="E269" s="29" t="s">
        <v>696</v>
      </c>
    </row>
    <row r="270" spans="1:5" ht="30" x14ac:dyDescent="0.25">
      <c r="A270" s="30">
        <v>1</v>
      </c>
      <c r="B270" s="31">
        <v>45301</v>
      </c>
      <c r="C270" s="30" t="s">
        <v>762</v>
      </c>
      <c r="D270" s="30" t="s">
        <v>763</v>
      </c>
      <c r="E270" s="30" t="s">
        <v>344</v>
      </c>
    </row>
    <row r="271" spans="1:5" ht="30" x14ac:dyDescent="0.25">
      <c r="A271" s="30">
        <v>2</v>
      </c>
      <c r="B271" s="31">
        <v>45361</v>
      </c>
      <c r="C271" s="30" t="s">
        <v>764</v>
      </c>
      <c r="D271" s="30" t="s">
        <v>765</v>
      </c>
      <c r="E271" s="30" t="s">
        <v>344</v>
      </c>
    </row>
    <row r="272" spans="1:5" ht="30" x14ac:dyDescent="0.25">
      <c r="A272" s="30">
        <v>3</v>
      </c>
      <c r="B272" s="31">
        <v>45422</v>
      </c>
      <c r="C272" s="30" t="s">
        <v>301</v>
      </c>
      <c r="D272" s="30" t="s">
        <v>766</v>
      </c>
      <c r="E272" s="30" t="s">
        <v>767</v>
      </c>
    </row>
    <row r="273" spans="1:5" ht="30" x14ac:dyDescent="0.25">
      <c r="A273" s="30">
        <v>4</v>
      </c>
      <c r="B273" s="31">
        <v>45453</v>
      </c>
      <c r="C273" s="30" t="s">
        <v>500</v>
      </c>
      <c r="D273" s="30" t="s">
        <v>768</v>
      </c>
      <c r="E273" s="30" t="s">
        <v>769</v>
      </c>
    </row>
    <row r="274" spans="1:5" ht="30" x14ac:dyDescent="0.25">
      <c r="A274" s="30">
        <v>5</v>
      </c>
      <c r="B274" s="31">
        <v>45483</v>
      </c>
      <c r="C274" s="30" t="s">
        <v>303</v>
      </c>
      <c r="D274" s="30" t="s">
        <v>770</v>
      </c>
      <c r="E274" s="30" t="s">
        <v>344</v>
      </c>
    </row>
    <row r="275" spans="1:5" ht="30" x14ac:dyDescent="0.25">
      <c r="A275" s="30">
        <v>6</v>
      </c>
      <c r="B275" s="31">
        <v>45514</v>
      </c>
      <c r="C275" s="30" t="s">
        <v>771</v>
      </c>
      <c r="D275" s="30" t="s">
        <v>772</v>
      </c>
      <c r="E275" s="30" t="s">
        <v>344</v>
      </c>
    </row>
    <row r="276" spans="1:5" ht="30" x14ac:dyDescent="0.25">
      <c r="A276" s="30">
        <v>7</v>
      </c>
      <c r="B276" s="31">
        <v>45545</v>
      </c>
      <c r="C276" s="30" t="s">
        <v>291</v>
      </c>
      <c r="D276" s="30" t="s">
        <v>773</v>
      </c>
      <c r="E276" s="30" t="s">
        <v>344</v>
      </c>
    </row>
    <row r="277" spans="1:5" ht="30" x14ac:dyDescent="0.25">
      <c r="A277" s="30">
        <v>8</v>
      </c>
      <c r="B277" s="31">
        <v>45606</v>
      </c>
      <c r="C277" s="30" t="s">
        <v>304</v>
      </c>
      <c r="D277" s="30" t="s">
        <v>774</v>
      </c>
      <c r="E277" s="30" t="s">
        <v>344</v>
      </c>
    </row>
    <row r="278" spans="1:5" ht="30" x14ac:dyDescent="0.25">
      <c r="A278" s="30">
        <v>9</v>
      </c>
      <c r="B278" s="31">
        <v>45636</v>
      </c>
      <c r="C278" s="30" t="s">
        <v>301</v>
      </c>
      <c r="D278" s="30" t="s">
        <v>766</v>
      </c>
      <c r="E278" s="30" t="s">
        <v>767</v>
      </c>
    </row>
    <row r="279" spans="1:5" ht="30" x14ac:dyDescent="0.25">
      <c r="A279" s="30">
        <v>10</v>
      </c>
      <c r="B279" s="30" t="s">
        <v>775</v>
      </c>
      <c r="C279" s="30" t="s">
        <v>303</v>
      </c>
      <c r="D279" s="30" t="s">
        <v>770</v>
      </c>
      <c r="E279" s="30" t="s">
        <v>344</v>
      </c>
    </row>
    <row r="280" spans="1:5" ht="30" x14ac:dyDescent="0.25">
      <c r="A280" s="30">
        <v>11</v>
      </c>
      <c r="B280" s="30" t="s">
        <v>292</v>
      </c>
      <c r="C280" s="30" t="s">
        <v>293</v>
      </c>
      <c r="D280" s="30" t="s">
        <v>776</v>
      </c>
      <c r="E280" s="30" t="s">
        <v>344</v>
      </c>
    </row>
    <row r="281" spans="1:5" ht="60" x14ac:dyDescent="0.25">
      <c r="A281" s="30">
        <v>12</v>
      </c>
      <c r="B281" s="30" t="s">
        <v>294</v>
      </c>
      <c r="C281" s="30" t="s">
        <v>777</v>
      </c>
      <c r="D281" s="30" t="s">
        <v>778</v>
      </c>
      <c r="E281" s="30" t="s">
        <v>344</v>
      </c>
    </row>
    <row r="282" spans="1:5" ht="30" x14ac:dyDescent="0.25">
      <c r="A282" s="30">
        <v>13</v>
      </c>
      <c r="B282" s="30" t="s">
        <v>295</v>
      </c>
      <c r="C282" s="30" t="s">
        <v>779</v>
      </c>
      <c r="D282" s="30" t="s">
        <v>780</v>
      </c>
      <c r="E282" s="30" t="s">
        <v>344</v>
      </c>
    </row>
    <row r="283" spans="1:5" ht="45" x14ac:dyDescent="0.25">
      <c r="A283" s="30">
        <v>14</v>
      </c>
      <c r="B283" s="30" t="s">
        <v>297</v>
      </c>
      <c r="C283" s="30" t="s">
        <v>296</v>
      </c>
      <c r="D283" s="30" t="s">
        <v>298</v>
      </c>
      <c r="E283" s="30" t="s">
        <v>344</v>
      </c>
    </row>
    <row r="284" spans="1:5" ht="45" x14ac:dyDescent="0.25">
      <c r="A284" s="30">
        <v>15</v>
      </c>
      <c r="B284" s="30" t="s">
        <v>299</v>
      </c>
      <c r="C284" s="30" t="s">
        <v>781</v>
      </c>
      <c r="D284" s="30" t="s">
        <v>782</v>
      </c>
      <c r="E284" s="30" t="s">
        <v>344</v>
      </c>
    </row>
    <row r="285" spans="1:5" ht="45" x14ac:dyDescent="0.25">
      <c r="A285" s="30">
        <v>16</v>
      </c>
      <c r="B285" s="30" t="s">
        <v>300</v>
      </c>
      <c r="C285" s="30" t="s">
        <v>783</v>
      </c>
      <c r="D285" s="30" t="s">
        <v>784</v>
      </c>
      <c r="E285" s="30" t="s">
        <v>344</v>
      </c>
    </row>
    <row r="286" spans="1:5" ht="30" x14ac:dyDescent="0.25">
      <c r="A286" s="30">
        <v>17</v>
      </c>
      <c r="B286" s="30" t="s">
        <v>302</v>
      </c>
      <c r="C286" s="30" t="s">
        <v>301</v>
      </c>
      <c r="D286" s="30" t="s">
        <v>766</v>
      </c>
      <c r="E286" s="30" t="s">
        <v>767</v>
      </c>
    </row>
    <row r="287" spans="1:5" ht="30" x14ac:dyDescent="0.25">
      <c r="A287" s="30">
        <v>18</v>
      </c>
      <c r="B287" s="30" t="s">
        <v>305</v>
      </c>
      <c r="C287" s="30" t="s">
        <v>304</v>
      </c>
      <c r="D287" s="30" t="s">
        <v>774</v>
      </c>
      <c r="E287" s="30" t="s">
        <v>344</v>
      </c>
    </row>
    <row r="288" spans="1:5" ht="30" x14ac:dyDescent="0.25">
      <c r="A288" s="30">
        <v>19</v>
      </c>
      <c r="B288" s="30" t="s">
        <v>306</v>
      </c>
      <c r="C288" s="30" t="s">
        <v>785</v>
      </c>
      <c r="D288" s="30" t="s">
        <v>786</v>
      </c>
      <c r="E288" s="30" t="s">
        <v>344</v>
      </c>
    </row>
    <row r="289" spans="1:5" ht="30" x14ac:dyDescent="0.25">
      <c r="A289" s="30">
        <v>20</v>
      </c>
      <c r="B289" s="30" t="s">
        <v>192</v>
      </c>
      <c r="C289" s="30" t="s">
        <v>578</v>
      </c>
      <c r="D289" s="30" t="s">
        <v>787</v>
      </c>
      <c r="E289" s="30" t="s">
        <v>769</v>
      </c>
    </row>
    <row r="290" spans="1:5" ht="45" x14ac:dyDescent="0.25">
      <c r="A290" s="30">
        <v>21</v>
      </c>
      <c r="B290" s="30" t="s">
        <v>311</v>
      </c>
      <c r="C290" s="30" t="s">
        <v>313</v>
      </c>
      <c r="D290" s="30" t="s">
        <v>788</v>
      </c>
      <c r="E290" s="30" t="s">
        <v>344</v>
      </c>
    </row>
    <row r="291" spans="1:5" ht="30" x14ac:dyDescent="0.25">
      <c r="A291" s="30">
        <v>22</v>
      </c>
      <c r="B291" s="30" t="s">
        <v>312</v>
      </c>
      <c r="C291" s="30" t="s">
        <v>771</v>
      </c>
      <c r="D291" s="30" t="s">
        <v>772</v>
      </c>
      <c r="E291" s="30" t="s">
        <v>344</v>
      </c>
    </row>
    <row r="292" spans="1:5" ht="45" x14ac:dyDescent="0.25">
      <c r="A292" s="30">
        <v>23</v>
      </c>
      <c r="B292" s="30" t="s">
        <v>314</v>
      </c>
      <c r="C292" s="30" t="s">
        <v>313</v>
      </c>
      <c r="D292" s="30" t="s">
        <v>788</v>
      </c>
      <c r="E292" s="30" t="s">
        <v>344</v>
      </c>
    </row>
    <row r="293" spans="1:5" ht="60" x14ac:dyDescent="0.25">
      <c r="A293" s="30">
        <v>24</v>
      </c>
      <c r="B293" s="31">
        <v>45302</v>
      </c>
      <c r="C293" s="30" t="s">
        <v>789</v>
      </c>
      <c r="D293" s="30" t="s">
        <v>790</v>
      </c>
      <c r="E293" s="30" t="s">
        <v>344</v>
      </c>
    </row>
    <row r="294" spans="1:5" ht="45" x14ac:dyDescent="0.25">
      <c r="A294" s="30">
        <v>25</v>
      </c>
      <c r="B294" s="31">
        <v>45423</v>
      </c>
      <c r="C294" s="30" t="s">
        <v>338</v>
      </c>
      <c r="D294" s="30" t="s">
        <v>791</v>
      </c>
      <c r="E294" s="30" t="s">
        <v>344</v>
      </c>
    </row>
    <row r="295" spans="1:5" ht="45" x14ac:dyDescent="0.25">
      <c r="A295" s="30">
        <v>26</v>
      </c>
      <c r="B295" s="31">
        <v>45515</v>
      </c>
      <c r="C295" s="30" t="s">
        <v>792</v>
      </c>
      <c r="D295" s="30" t="s">
        <v>793</v>
      </c>
      <c r="E295" s="30" t="s">
        <v>344</v>
      </c>
    </row>
    <row r="296" spans="1:5" ht="60" x14ac:dyDescent="0.25">
      <c r="A296" s="30">
        <v>27</v>
      </c>
      <c r="B296" s="31">
        <v>45576</v>
      </c>
      <c r="C296" s="30" t="s">
        <v>794</v>
      </c>
      <c r="D296" s="30" t="s">
        <v>795</v>
      </c>
      <c r="E296" s="30" t="s">
        <v>344</v>
      </c>
    </row>
    <row r="297" spans="1:5" ht="45" x14ac:dyDescent="0.25">
      <c r="A297" s="30">
        <v>28</v>
      </c>
      <c r="B297" s="31">
        <v>45607</v>
      </c>
      <c r="C297" s="30" t="s">
        <v>796</v>
      </c>
      <c r="D297" s="30" t="s">
        <v>316</v>
      </c>
      <c r="E297" s="30" t="s">
        <v>344</v>
      </c>
    </row>
    <row r="298" spans="1:5" ht="60" x14ac:dyDescent="0.25">
      <c r="A298" s="30">
        <v>29</v>
      </c>
      <c r="B298" s="30" t="s">
        <v>317</v>
      </c>
      <c r="C298" s="30" t="s">
        <v>797</v>
      </c>
      <c r="D298" s="30" t="s">
        <v>798</v>
      </c>
      <c r="E298" s="30" t="s">
        <v>344</v>
      </c>
    </row>
    <row r="299" spans="1:5" ht="45" x14ac:dyDescent="0.25">
      <c r="A299" s="30">
        <v>30</v>
      </c>
      <c r="B299" s="30" t="s">
        <v>318</v>
      </c>
      <c r="C299" s="30" t="s">
        <v>799</v>
      </c>
      <c r="D299" s="30" t="s">
        <v>800</v>
      </c>
      <c r="E299" s="30" t="s">
        <v>344</v>
      </c>
    </row>
    <row r="300" spans="1:5" ht="60" x14ac:dyDescent="0.25">
      <c r="A300" s="30">
        <v>31</v>
      </c>
      <c r="B300" s="30" t="s">
        <v>319</v>
      </c>
      <c r="C300" s="30" t="s">
        <v>801</v>
      </c>
      <c r="D300" s="30" t="s">
        <v>802</v>
      </c>
      <c r="E300" s="30" t="s">
        <v>344</v>
      </c>
    </row>
    <row r="301" spans="1:5" ht="45" x14ac:dyDescent="0.25">
      <c r="A301" s="30">
        <v>32</v>
      </c>
      <c r="B301" s="31">
        <v>45424</v>
      </c>
      <c r="C301" s="30" t="s">
        <v>803</v>
      </c>
      <c r="D301" s="30" t="s">
        <v>804</v>
      </c>
      <c r="E301" s="30" t="s">
        <v>344</v>
      </c>
    </row>
    <row r="302" spans="1:5" ht="45" x14ac:dyDescent="0.25">
      <c r="A302" s="30">
        <v>33</v>
      </c>
      <c r="B302" s="31">
        <v>45608</v>
      </c>
      <c r="C302" s="30" t="s">
        <v>320</v>
      </c>
      <c r="D302" s="30" t="s">
        <v>321</v>
      </c>
      <c r="E302" s="30" t="s">
        <v>344</v>
      </c>
    </row>
    <row r="303" spans="1:5" ht="45" x14ac:dyDescent="0.25">
      <c r="A303" s="30">
        <v>34</v>
      </c>
      <c r="B303" s="30" t="s">
        <v>322</v>
      </c>
      <c r="C303" s="30" t="s">
        <v>805</v>
      </c>
      <c r="D303" s="30" t="s">
        <v>806</v>
      </c>
      <c r="E303" s="30" t="s">
        <v>344</v>
      </c>
    </row>
    <row r="304" spans="1:5" x14ac:dyDescent="0.25">
      <c r="A304" s="30">
        <v>35</v>
      </c>
      <c r="B304" s="30" t="s">
        <v>324</v>
      </c>
      <c r="C304" s="30" t="s">
        <v>323</v>
      </c>
      <c r="D304" s="30" t="s">
        <v>325</v>
      </c>
      <c r="E304" s="30" t="s">
        <v>344</v>
      </c>
    </row>
    <row r="305" spans="1:5" ht="45" x14ac:dyDescent="0.25">
      <c r="A305" s="30">
        <v>36</v>
      </c>
      <c r="B305" s="30" t="s">
        <v>326</v>
      </c>
      <c r="C305" s="30" t="s">
        <v>807</v>
      </c>
      <c r="D305" s="30" t="s">
        <v>808</v>
      </c>
      <c r="E305" s="30" t="s">
        <v>344</v>
      </c>
    </row>
    <row r="306" spans="1:5" ht="45" x14ac:dyDescent="0.25">
      <c r="A306" s="30">
        <v>37</v>
      </c>
      <c r="B306" s="31">
        <v>45809</v>
      </c>
      <c r="C306" s="30" t="s">
        <v>809</v>
      </c>
      <c r="D306" s="30" t="s">
        <v>810</v>
      </c>
      <c r="E306" s="30" t="s">
        <v>344</v>
      </c>
    </row>
    <row r="307" spans="1:5" ht="45" x14ac:dyDescent="0.25">
      <c r="A307" s="30">
        <v>38</v>
      </c>
      <c r="B307" s="31">
        <v>45839</v>
      </c>
      <c r="C307" s="30" t="s">
        <v>811</v>
      </c>
      <c r="D307" s="30" t="s">
        <v>812</v>
      </c>
      <c r="E307" s="30" t="s">
        <v>344</v>
      </c>
    </row>
    <row r="308" spans="1:5" ht="30" x14ac:dyDescent="0.25">
      <c r="A308" s="30">
        <v>39</v>
      </c>
      <c r="B308" s="31">
        <v>45901</v>
      </c>
      <c r="C308" s="30" t="s">
        <v>327</v>
      </c>
      <c r="D308" s="30" t="s">
        <v>813</v>
      </c>
      <c r="E308" s="30" t="s">
        <v>344</v>
      </c>
    </row>
    <row r="309" spans="1:5" ht="45" x14ac:dyDescent="0.25">
      <c r="A309" s="30">
        <v>40</v>
      </c>
      <c r="B309" s="30" t="s">
        <v>228</v>
      </c>
      <c r="C309" s="30" t="s">
        <v>814</v>
      </c>
      <c r="D309" s="30" t="s">
        <v>815</v>
      </c>
      <c r="E309" s="30" t="s">
        <v>344</v>
      </c>
    </row>
    <row r="310" spans="1:5" ht="60" x14ac:dyDescent="0.25">
      <c r="A310" s="30">
        <v>41</v>
      </c>
      <c r="B310" s="30" t="s">
        <v>329</v>
      </c>
      <c r="C310" s="30" t="s">
        <v>328</v>
      </c>
      <c r="D310" s="30" t="s">
        <v>816</v>
      </c>
      <c r="E310" s="30" t="s">
        <v>344</v>
      </c>
    </row>
    <row r="311" spans="1:5" ht="30" x14ac:dyDescent="0.25">
      <c r="A311" s="30">
        <v>42</v>
      </c>
      <c r="B311" s="30" t="s">
        <v>330</v>
      </c>
      <c r="C311" s="30" t="s">
        <v>817</v>
      </c>
      <c r="D311" s="30" t="s">
        <v>818</v>
      </c>
      <c r="E311" s="30" t="s">
        <v>344</v>
      </c>
    </row>
    <row r="312" spans="1:5" ht="45" x14ac:dyDescent="0.25">
      <c r="A312" s="30">
        <v>43</v>
      </c>
      <c r="B312" s="31">
        <v>45780</v>
      </c>
      <c r="C312" s="30" t="s">
        <v>331</v>
      </c>
      <c r="D312" s="30" t="s">
        <v>332</v>
      </c>
      <c r="E312" s="30" t="s">
        <v>344</v>
      </c>
    </row>
    <row r="313" spans="1:5" ht="45" x14ac:dyDescent="0.25">
      <c r="A313" s="30">
        <v>44</v>
      </c>
      <c r="B313" s="30" t="s">
        <v>333</v>
      </c>
      <c r="C313" s="30" t="s">
        <v>819</v>
      </c>
      <c r="D313" s="30" t="s">
        <v>820</v>
      </c>
      <c r="E313" s="30" t="s">
        <v>344</v>
      </c>
    </row>
    <row r="314" spans="1:5" ht="45" x14ac:dyDescent="0.25">
      <c r="A314" s="30">
        <v>45</v>
      </c>
      <c r="B314" s="30" t="s">
        <v>335</v>
      </c>
      <c r="C314" s="30" t="s">
        <v>334</v>
      </c>
      <c r="D314" s="30" t="s">
        <v>821</v>
      </c>
      <c r="E314" s="30" t="s">
        <v>344</v>
      </c>
    </row>
    <row r="315" spans="1:5" ht="45" x14ac:dyDescent="0.25">
      <c r="A315" s="30">
        <v>46</v>
      </c>
      <c r="B315" s="30" t="s">
        <v>336</v>
      </c>
      <c r="C315" s="30" t="s">
        <v>822</v>
      </c>
      <c r="D315" s="30" t="s">
        <v>823</v>
      </c>
      <c r="E315" s="30" t="s">
        <v>344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141ED-4826-4FC6-B1DD-008F92364274}">
  <dimension ref="A1:J213"/>
  <sheetViews>
    <sheetView topLeftCell="A212" zoomScaleNormal="100" workbookViewId="0">
      <selection activeCell="F199" sqref="F199:G199"/>
    </sheetView>
  </sheetViews>
  <sheetFormatPr defaultRowHeight="15" x14ac:dyDescent="0.25"/>
  <cols>
    <col min="1" max="1" width="7.140625" customWidth="1"/>
    <col min="2" max="2" width="11.5703125" customWidth="1"/>
    <col min="3" max="3" width="12.140625" hidden="1" customWidth="1"/>
    <col min="4" max="4" width="76.5703125" bestFit="1" customWidth="1"/>
    <col min="5" max="5" width="5.28515625" bestFit="1" customWidth="1"/>
    <col min="6" max="6" width="13.28515625" customWidth="1"/>
    <col min="7" max="7" width="29.7109375" customWidth="1"/>
    <col min="8" max="8" width="38.7109375" customWidth="1"/>
  </cols>
  <sheetData>
    <row r="1" spans="1:10" ht="30" x14ac:dyDescent="0.25">
      <c r="E1" s="29" t="s">
        <v>339</v>
      </c>
      <c r="F1" s="29" t="s">
        <v>230</v>
      </c>
      <c r="G1" s="29" t="s">
        <v>340</v>
      </c>
      <c r="H1" s="29" t="s">
        <v>695</v>
      </c>
      <c r="I1" s="29" t="s">
        <v>696</v>
      </c>
      <c r="J1" s="29" t="s">
        <v>696</v>
      </c>
    </row>
    <row r="2" spans="1:10" ht="135" x14ac:dyDescent="0.25">
      <c r="A2" s="30">
        <f>'Res.TSE 237838-2024'!A2</f>
        <v>1</v>
      </c>
      <c r="B2" s="34">
        <f>'Res.TSE 237838-2024'!B2</f>
        <v>45087</v>
      </c>
      <c r="C2" s="34" t="b">
        <f>B2=F2</f>
        <v>1</v>
      </c>
      <c r="D2" s="34" t="str">
        <f>'Res.TSE 237838-2024'!C2</f>
        <v>Acesso antecipado aos sistemas eleitorais</v>
      </c>
      <c r="E2" s="30">
        <v>1</v>
      </c>
      <c r="F2" s="31">
        <v>45087</v>
      </c>
      <c r="G2" s="30" t="s">
        <v>231</v>
      </c>
      <c r="H2" s="30" t="s">
        <v>697</v>
      </c>
      <c r="I2" s="30"/>
      <c r="J2" s="30"/>
    </row>
    <row r="3" spans="1:10" ht="60" x14ac:dyDescent="0.25">
      <c r="A3" s="30">
        <f>'Res.TSE 237838-2024'!A3</f>
        <v>2</v>
      </c>
      <c r="B3" s="34" t="str">
        <f>'Res.TSE 237838-2024'!B3</f>
        <v>11/27/2023</v>
      </c>
      <c r="C3" s="34" t="b">
        <f t="shared" ref="C3:C7" si="0">B3=F3</f>
        <v>1</v>
      </c>
      <c r="D3" s="34" t="str">
        <f>'Res.TSE 237838-2024'!C3</f>
        <v>Início do Teste Público de Segurança da Urna 2023 (TPS)</v>
      </c>
      <c r="E3" s="30">
        <f>E2+1</f>
        <v>2</v>
      </c>
      <c r="F3" s="30" t="s">
        <v>232</v>
      </c>
      <c r="G3" s="30" t="s">
        <v>345</v>
      </c>
      <c r="H3" s="30" t="s">
        <v>698</v>
      </c>
      <c r="I3" s="30"/>
      <c r="J3" s="30"/>
    </row>
    <row r="4" spans="1:10" ht="90" x14ac:dyDescent="0.25">
      <c r="A4" s="30">
        <f>'Res.TSE 237838-2024'!A4</f>
        <v>3</v>
      </c>
      <c r="B4" s="34">
        <f>'Res.TSE 237838-2024'!B4</f>
        <v>44938</v>
      </c>
      <c r="C4" s="34" t="b">
        <f t="shared" si="0"/>
        <v>1</v>
      </c>
      <c r="D4" s="34" t="str">
        <f>'Res.TSE 237838-2024'!C4</f>
        <v>Término do Teste Público de Segurança da Urna 2023 (TPS)</v>
      </c>
      <c r="E4" s="30">
        <f t="shared" ref="E4:E120" si="1">E3+1</f>
        <v>3</v>
      </c>
      <c r="F4" s="31">
        <v>44938</v>
      </c>
      <c r="G4" s="30" t="s">
        <v>347</v>
      </c>
      <c r="H4" s="30" t="s">
        <v>699</v>
      </c>
      <c r="I4" s="30"/>
      <c r="J4" s="30"/>
    </row>
    <row r="5" spans="1:10" ht="60" x14ac:dyDescent="0.25">
      <c r="A5" s="30">
        <f>'Res.TSE 237838-2024'!A5</f>
        <v>4</v>
      </c>
      <c r="B5" s="34" t="str">
        <f>'Res.TSE 237838-2024'!B5</f>
        <v>12/15/2023</v>
      </c>
      <c r="C5" s="34" t="b">
        <f t="shared" si="0"/>
        <v>1</v>
      </c>
      <c r="D5" s="34" t="str">
        <f>'Res.TSE 237838-2024'!C5</f>
        <v>Divulgação do resultado do Teste Público de Segurança da Urna 2023 (TPS)</v>
      </c>
      <c r="E5" s="30">
        <f t="shared" si="1"/>
        <v>4</v>
      </c>
      <c r="F5" s="30" t="s">
        <v>233</v>
      </c>
      <c r="G5" s="30" t="s">
        <v>349</v>
      </c>
      <c r="H5" s="30" t="s">
        <v>234</v>
      </c>
      <c r="I5" s="30"/>
      <c r="J5" s="30"/>
    </row>
    <row r="6" spans="1:10" ht="240" x14ac:dyDescent="0.25">
      <c r="A6" s="30">
        <f>'Res.TSE 237838-2024'!A6</f>
        <v>5</v>
      </c>
      <c r="B6" s="34" t="str">
        <f>'Res.TSE 237838-2024'!B6</f>
        <v>12/19/2023</v>
      </c>
      <c r="C6" s="34" t="b">
        <f t="shared" si="0"/>
        <v>1</v>
      </c>
      <c r="D6" s="34" t="str">
        <f>'Res.TSE 237838-2024'!C6</f>
        <v>Designação de juízos eleitorais</v>
      </c>
      <c r="E6" s="30">
        <f t="shared" si="1"/>
        <v>5</v>
      </c>
      <c r="F6" s="30" t="s">
        <v>235</v>
      </c>
      <c r="G6" s="30" t="s">
        <v>700</v>
      </c>
      <c r="H6" s="30" t="s">
        <v>701</v>
      </c>
      <c r="I6" s="30"/>
      <c r="J6" s="30"/>
    </row>
    <row r="7" spans="1:10" ht="165" x14ac:dyDescent="0.25">
      <c r="A7" s="30">
        <f>'Res.TSE 237838-2024'!A7</f>
        <v>6</v>
      </c>
      <c r="B7" s="34">
        <f>'Res.TSE 237838-2024'!B7</f>
        <v>45292</v>
      </c>
      <c r="C7" s="34" t="b">
        <f t="shared" si="0"/>
        <v>1</v>
      </c>
      <c r="D7" s="34" t="str">
        <f>'Res.TSE 237838-2024'!C7</f>
        <v>Início do registro de pesquisas eleitorais</v>
      </c>
      <c r="E7" s="30">
        <f t="shared" si="1"/>
        <v>6</v>
      </c>
      <c r="F7" s="31">
        <v>45292</v>
      </c>
      <c r="G7" s="30" t="s">
        <v>702</v>
      </c>
      <c r="H7" s="30" t="s">
        <v>703</v>
      </c>
      <c r="I7" s="30"/>
      <c r="J7" s="30"/>
    </row>
    <row r="8" spans="1:10" s="38" customFormat="1" ht="45" x14ac:dyDescent="0.25">
      <c r="A8" s="35">
        <f>'Res.TSE 237838-2024'!A8</f>
        <v>7</v>
      </c>
      <c r="B8" s="36">
        <f>'Res.TSE 237838-2024'!B8</f>
        <v>45292</v>
      </c>
      <c r="C8" s="36" t="b">
        <f t="shared" ref="C8:C15" si="2">B8=F8</f>
        <v>1</v>
      </c>
      <c r="D8" s="36" t="str">
        <f>'Res.TSE 237838-2024'!C8</f>
        <v>Proibição de distribuição gratuita de bens pela Administração Pública</v>
      </c>
      <c r="E8" s="35"/>
      <c r="F8" s="37">
        <f>B8</f>
        <v>45292</v>
      </c>
      <c r="G8" s="37" t="str">
        <f>D8</f>
        <v>Proibição de distribuição gratuita de bens pela Administração Pública</v>
      </c>
      <c r="H8" s="35"/>
      <c r="I8" s="35"/>
      <c r="J8" s="35"/>
    </row>
    <row r="9" spans="1:10" s="38" customFormat="1" ht="45" x14ac:dyDescent="0.25">
      <c r="A9" s="35">
        <f>'Res.TSE 237838-2024'!A9</f>
        <v>8</v>
      </c>
      <c r="B9" s="36">
        <f>'Res.TSE 237838-2024'!B9</f>
        <v>45292</v>
      </c>
      <c r="C9" s="36" t="b">
        <f t="shared" si="2"/>
        <v>1</v>
      </c>
      <c r="D9" s="36" t="str">
        <f>'Res.TSE 237838-2024'!C9</f>
        <v>Proibição de execução de programas sociais vinculados a candidatos</v>
      </c>
      <c r="E9" s="35"/>
      <c r="F9" s="37">
        <f>B9</f>
        <v>45292</v>
      </c>
      <c r="G9" s="37" t="str">
        <f>D9</f>
        <v>Proibição de execução de programas sociais vinculados a candidatos</v>
      </c>
      <c r="H9" s="35"/>
      <c r="I9" s="35"/>
      <c r="J9" s="35"/>
    </row>
    <row r="10" spans="1:10" s="38" customFormat="1" ht="45" x14ac:dyDescent="0.25">
      <c r="A10" s="35">
        <f>'Res.TSE 237838-2024'!A10</f>
        <v>9</v>
      </c>
      <c r="B10" s="36">
        <f>'Res.TSE 237838-2024'!B10</f>
        <v>45292</v>
      </c>
      <c r="C10" s="36" t="b">
        <f t="shared" si="2"/>
        <v>1</v>
      </c>
      <c r="D10" s="36" t="str">
        <f>'Res.TSE 237838-2024'!C10</f>
        <v>Limitação de gastos com publicidade pelos órgãos públicos</v>
      </c>
      <c r="E10" s="35"/>
      <c r="F10" s="37">
        <f>B10</f>
        <v>45292</v>
      </c>
      <c r="G10" s="37" t="str">
        <f>D10</f>
        <v>Limitação de gastos com publicidade pelos órgãos públicos</v>
      </c>
      <c r="H10" s="35"/>
      <c r="I10" s="35"/>
      <c r="J10" s="35"/>
    </row>
    <row r="11" spans="1:10" ht="45" x14ac:dyDescent="0.25">
      <c r="A11" s="30">
        <f>'Res.TSE 237838-2024'!A11</f>
        <v>10</v>
      </c>
      <c r="B11" s="34">
        <f>'Res.TSE 237838-2024'!B11</f>
        <v>45415</v>
      </c>
      <c r="C11" s="34" t="b">
        <f t="shared" si="2"/>
        <v>1</v>
      </c>
      <c r="D11" s="34" t="str">
        <f>'Res.TSE 237838-2024'!C11</f>
        <v>Instruções relativas às eleições municipais de 2024</v>
      </c>
      <c r="E11" s="30">
        <f>E7+1</f>
        <v>7</v>
      </c>
      <c r="F11" s="31">
        <v>45415</v>
      </c>
      <c r="G11" s="30" t="s">
        <v>360</v>
      </c>
      <c r="H11" s="30" t="s">
        <v>704</v>
      </c>
      <c r="I11" s="30"/>
      <c r="J11" s="30"/>
    </row>
    <row r="12" spans="1:10" ht="90" x14ac:dyDescent="0.25">
      <c r="A12" s="30">
        <f>'Res.TSE 237838-2024'!A12</f>
        <v>11</v>
      </c>
      <c r="B12" s="34">
        <f>'Res.TSE 237838-2024'!B12</f>
        <v>45476</v>
      </c>
      <c r="C12" s="34" t="b">
        <f t="shared" si="2"/>
        <v>1</v>
      </c>
      <c r="D12" s="34" t="str">
        <f>'Res.TSE 237838-2024'!C12</f>
        <v>Justa causa para desfiliação partidária</v>
      </c>
      <c r="E12" s="30">
        <f t="shared" si="1"/>
        <v>8</v>
      </c>
      <c r="F12" s="31">
        <v>45476</v>
      </c>
      <c r="G12" s="30" t="s">
        <v>237</v>
      </c>
      <c r="H12" s="30" t="s">
        <v>705</v>
      </c>
      <c r="I12" s="30"/>
      <c r="J12" s="30"/>
    </row>
    <row r="13" spans="1:10" ht="180" x14ac:dyDescent="0.25">
      <c r="A13" s="30">
        <f>'Res.TSE 237838-2024'!A13</f>
        <v>12</v>
      </c>
      <c r="B13" s="34">
        <f>'Res.TSE 237838-2024'!B13</f>
        <v>45295</v>
      </c>
      <c r="C13" s="34" t="b">
        <f t="shared" si="2"/>
        <v>1</v>
      </c>
      <c r="D13" s="34" t="str">
        <f>'Res.TSE 237838-2024'!C13</f>
        <v>Propaganda institucional para incentivar participação política</v>
      </c>
      <c r="E13" s="30">
        <f t="shared" si="1"/>
        <v>9</v>
      </c>
      <c r="F13" s="31">
        <v>45295</v>
      </c>
      <c r="G13" s="30" t="s">
        <v>706</v>
      </c>
      <c r="H13" s="30" t="s">
        <v>707</v>
      </c>
      <c r="I13" s="30"/>
      <c r="J13" s="30"/>
    </row>
    <row r="14" spans="1:10" ht="90" x14ac:dyDescent="0.25">
      <c r="A14" s="30">
        <f>'Res.TSE 237838-2024'!A14</f>
        <v>13</v>
      </c>
      <c r="B14" s="34">
        <f>'Res.TSE 237838-2024'!B14</f>
        <v>45416</v>
      </c>
      <c r="C14" s="34" t="b">
        <f t="shared" si="2"/>
        <v>1</v>
      </c>
      <c r="D14" s="34" t="str">
        <f>'Res.TSE 237838-2024'!C14</f>
        <v>Término do período de justa causa para desfiliação partidária</v>
      </c>
      <c r="E14" s="30">
        <f t="shared" si="1"/>
        <v>10</v>
      </c>
      <c r="F14" s="31">
        <v>45416</v>
      </c>
      <c r="G14" s="30" t="s">
        <v>238</v>
      </c>
      <c r="H14" s="30" t="s">
        <v>708</v>
      </c>
      <c r="I14" s="30"/>
      <c r="J14" s="30"/>
    </row>
    <row r="15" spans="1:10" ht="60" x14ac:dyDescent="0.25">
      <c r="A15" s="30">
        <f>'Res.TSE 237838-2024'!A15</f>
        <v>14</v>
      </c>
      <c r="B15" s="34">
        <f>'Res.TSE 237838-2024'!B15</f>
        <v>45447</v>
      </c>
      <c r="C15" s="34" t="b">
        <f t="shared" si="2"/>
        <v>1</v>
      </c>
      <c r="D15" s="34" t="str">
        <f>'Res.TSE 237838-2024'!C15</f>
        <v>Data-limite para registro de estatutos de partidos políticos</v>
      </c>
      <c r="E15" s="30">
        <f t="shared" si="1"/>
        <v>11</v>
      </c>
      <c r="F15" s="31">
        <v>45447</v>
      </c>
      <c r="G15" s="30" t="s">
        <v>239</v>
      </c>
      <c r="H15" s="30" t="s">
        <v>709</v>
      </c>
      <c r="I15" s="30"/>
      <c r="J15" s="30"/>
    </row>
    <row r="16" spans="1:10" s="38" customFormat="1" ht="30" x14ac:dyDescent="0.25">
      <c r="A16" s="35">
        <f>'Res.TSE 237838-2024'!A16</f>
        <v>15</v>
      </c>
      <c r="B16" s="36">
        <f>'Res.TSE 237838-2024'!B16</f>
        <v>45447</v>
      </c>
      <c r="C16" s="36" t="b">
        <f t="shared" ref="C16:C19" si="3">B16=F16</f>
        <v>1</v>
      </c>
      <c r="D16" s="36" t="str">
        <f>'Res.TSE 237838-2024'!C16</f>
        <v>Data-limite para filiação partidária e domicílio eleitoral</v>
      </c>
      <c r="E16" s="35"/>
      <c r="F16" s="37">
        <f>B16</f>
        <v>45447</v>
      </c>
      <c r="G16" s="37" t="str">
        <f>D16</f>
        <v>Data-limite para filiação partidária e domicílio eleitoral</v>
      </c>
      <c r="H16" s="35"/>
      <c r="I16" s="35"/>
      <c r="J16" s="35"/>
    </row>
    <row r="17" spans="1:10" s="38" customFormat="1" ht="30" x14ac:dyDescent="0.25">
      <c r="A17" s="35">
        <f>'Res.TSE 237838-2024'!A17</f>
        <v>16</v>
      </c>
      <c r="B17" s="36">
        <f>'Res.TSE 237838-2024'!B17</f>
        <v>45447</v>
      </c>
      <c r="C17" s="36" t="b">
        <f t="shared" si="3"/>
        <v>1</v>
      </c>
      <c r="D17" s="36" t="str">
        <f>'Res.TSE 237838-2024'!C17</f>
        <v>Data-limite para renúncia de mandatos</v>
      </c>
      <c r="E17" s="35"/>
      <c r="F17" s="37">
        <f>B17</f>
        <v>45447</v>
      </c>
      <c r="G17" s="37" t="str">
        <f>D17</f>
        <v>Data-limite para renúncia de mandatos</v>
      </c>
      <c r="H17" s="35"/>
      <c r="I17" s="35"/>
      <c r="J17" s="35"/>
    </row>
    <row r="18" spans="1:10" ht="105" x14ac:dyDescent="0.25">
      <c r="A18" s="30">
        <f>'Res.TSE 237838-2024'!A18</f>
        <v>17</v>
      </c>
      <c r="B18" s="34">
        <f>'Res.TSE 237838-2024'!B18</f>
        <v>45508</v>
      </c>
      <c r="C18" s="34" t="b">
        <f t="shared" si="3"/>
        <v>1</v>
      </c>
      <c r="D18" s="34" t="str">
        <f>'Res.TSE 237838-2024'!C18</f>
        <v>Último dia para solicitação de operações eleitorais via autoatendimento</v>
      </c>
      <c r="E18" s="30">
        <f>E15+1</f>
        <v>12</v>
      </c>
      <c r="F18" s="31">
        <v>45508</v>
      </c>
      <c r="G18" s="30" t="s">
        <v>710</v>
      </c>
      <c r="H18" s="30" t="s">
        <v>241</v>
      </c>
      <c r="I18" s="30"/>
      <c r="J18" s="30"/>
    </row>
    <row r="19" spans="1:10" ht="135" x14ac:dyDescent="0.25">
      <c r="A19" s="30">
        <f>'Res.TSE 237838-2024'!A19</f>
        <v>18</v>
      </c>
      <c r="B19" s="34">
        <f>'Res.TSE 237838-2024'!B19</f>
        <v>45539</v>
      </c>
      <c r="C19" s="34" t="b">
        <f t="shared" si="3"/>
        <v>1</v>
      </c>
      <c r="D19" s="34" t="str">
        <f>'Res.TSE 237838-2024'!C19</f>
        <v>Último dia para publicação de normas partidárias</v>
      </c>
      <c r="E19" s="30">
        <f t="shared" si="1"/>
        <v>13</v>
      </c>
      <c r="F19" s="31">
        <v>45539</v>
      </c>
      <c r="G19" s="30" t="s">
        <v>242</v>
      </c>
      <c r="H19" s="30" t="s">
        <v>711</v>
      </c>
      <c r="I19" s="30"/>
      <c r="J19" s="30"/>
    </row>
    <row r="20" spans="1:10" s="38" customFormat="1" ht="45" x14ac:dyDescent="0.25">
      <c r="A20" s="35">
        <f>'Res.TSE 237838-2024'!A20</f>
        <v>19</v>
      </c>
      <c r="B20" s="36">
        <f>'Res.TSE 237838-2024'!B20</f>
        <v>45539</v>
      </c>
      <c r="C20" s="36" t="b">
        <f t="shared" ref="C20:C23" si="4">B20=F20</f>
        <v>1</v>
      </c>
      <c r="D20" s="36" t="str">
        <f>'Res.TSE 237838-2024'!C20</f>
        <v>Proibição de revisão geral de remuneração de servidores públicos</v>
      </c>
      <c r="E20" s="35"/>
      <c r="F20" s="37">
        <f>B20</f>
        <v>45539</v>
      </c>
      <c r="G20" s="37" t="str">
        <f>D20</f>
        <v>Proibição de revisão geral de remuneração de servidores públicos</v>
      </c>
      <c r="H20" s="35"/>
      <c r="I20" s="35"/>
      <c r="J20" s="35"/>
    </row>
    <row r="21" spans="1:10" ht="90" x14ac:dyDescent="0.25">
      <c r="A21" s="30">
        <f>'Res.TSE 237838-2024'!A21</f>
        <v>20</v>
      </c>
      <c r="B21" s="34">
        <f>'Res.TSE 237838-2024'!B21</f>
        <v>45509</v>
      </c>
      <c r="C21" s="34" t="b">
        <f t="shared" si="4"/>
        <v>1</v>
      </c>
      <c r="D21" s="34" t="str">
        <f>'Res.TSE 237838-2024'!C21</f>
        <v>Último dia para recebimento de solicitações eleitorais</v>
      </c>
      <c r="E21" s="30">
        <f>E19+1</f>
        <v>14</v>
      </c>
      <c r="F21" s="31">
        <v>45509</v>
      </c>
      <c r="G21" s="30" t="s">
        <v>712</v>
      </c>
      <c r="H21" s="30" t="s">
        <v>243</v>
      </c>
      <c r="I21" s="30"/>
      <c r="J21" s="30"/>
    </row>
    <row r="22" spans="1:10" ht="105" x14ac:dyDescent="0.25">
      <c r="A22" s="30">
        <f>'Res.TSE 237838-2024'!A22</f>
        <v>21</v>
      </c>
      <c r="B22" s="34">
        <f>'Res.TSE 237838-2024'!B22</f>
        <v>45540</v>
      </c>
      <c r="C22" s="34" t="b">
        <f t="shared" si="4"/>
        <v>1</v>
      </c>
      <c r="D22" s="34" t="str">
        <f>'Res.TSE 237838-2024'!C22</f>
        <v>Suspensão de solicitações eleitorais</v>
      </c>
      <c r="E22" s="30">
        <f t="shared" si="1"/>
        <v>15</v>
      </c>
      <c r="F22" s="31">
        <v>45540</v>
      </c>
      <c r="G22" s="30" t="s">
        <v>713</v>
      </c>
      <c r="H22" s="30" t="s">
        <v>714</v>
      </c>
      <c r="I22" s="30"/>
      <c r="J22" s="30"/>
    </row>
    <row r="23" spans="1:10" ht="120" x14ac:dyDescent="0.25">
      <c r="A23" s="30">
        <f>'Res.TSE 237838-2024'!A23</f>
        <v>22</v>
      </c>
      <c r="B23" s="34" t="str">
        <f>'Res.TSE 237838-2024'!B23</f>
        <v>05/15/2024</v>
      </c>
      <c r="C23" s="34" t="b">
        <f t="shared" si="4"/>
        <v>1</v>
      </c>
      <c r="D23" s="34" t="str">
        <f>'Res.TSE 237838-2024'!C23</f>
        <v>Teste de Confirmação das correções do TPS</v>
      </c>
      <c r="E23" s="30">
        <f t="shared" si="1"/>
        <v>16</v>
      </c>
      <c r="F23" s="30" t="s">
        <v>244</v>
      </c>
      <c r="G23" s="30" t="s">
        <v>715</v>
      </c>
      <c r="H23" s="30" t="s">
        <v>245</v>
      </c>
      <c r="I23" s="30"/>
      <c r="J23" s="30"/>
    </row>
    <row r="24" spans="1:10" s="38" customFormat="1" ht="45" x14ac:dyDescent="0.25">
      <c r="A24" s="35">
        <f>'Res.TSE 237838-2024'!A24</f>
        <v>23</v>
      </c>
      <c r="B24" s="36" t="str">
        <f>'Res.TSE 237838-2024'!B24</f>
        <v>05/15/2024</v>
      </c>
      <c r="C24" s="36" t="b">
        <f t="shared" ref="C24:C26" si="5">B24=F24</f>
        <v>1</v>
      </c>
      <c r="D24" s="36" t="str">
        <f>'Res.TSE 237838-2024'!C24</f>
        <v>Início da arrecadação prévia de recursos via financiamento coletivo</v>
      </c>
      <c r="E24" s="35"/>
      <c r="F24" s="37" t="str">
        <f>B24</f>
        <v>05/15/2024</v>
      </c>
      <c r="G24" s="37" t="str">
        <f>D24</f>
        <v>Início da arrecadação prévia de recursos via financiamento coletivo</v>
      </c>
      <c r="H24" s="35"/>
      <c r="I24" s="35"/>
      <c r="J24" s="35"/>
    </row>
    <row r="25" spans="1:10" ht="105" x14ac:dyDescent="0.25">
      <c r="A25" s="30">
        <f>'Res.TSE 237838-2024'!A25</f>
        <v>24</v>
      </c>
      <c r="B25" s="34" t="str">
        <f>'Res.TSE 237838-2024'!B25</f>
        <v>05/17/2024</v>
      </c>
      <c r="C25" s="34" t="b">
        <f t="shared" si="5"/>
        <v>1</v>
      </c>
      <c r="D25" s="34" t="str">
        <f>'Res.TSE 237838-2024'!C25</f>
        <v>Término do Teste de Confirmação das correções do TPS</v>
      </c>
      <c r="E25" s="30">
        <f>E23+1</f>
        <v>17</v>
      </c>
      <c r="F25" s="30" t="s">
        <v>246</v>
      </c>
      <c r="G25" s="30" t="s">
        <v>716</v>
      </c>
      <c r="H25" s="30" t="s">
        <v>247</v>
      </c>
      <c r="I25" s="30"/>
      <c r="J25" s="30"/>
    </row>
    <row r="26" spans="1:10" ht="45" x14ac:dyDescent="0.25">
      <c r="A26" s="30">
        <f>'Res.TSE 237838-2024'!A26</f>
        <v>25</v>
      </c>
      <c r="B26" s="34">
        <f>'Res.TSE 237838-2024'!B26</f>
        <v>45357</v>
      </c>
      <c r="C26" s="34" t="b">
        <f t="shared" si="5"/>
        <v>1</v>
      </c>
      <c r="D26" s="34" t="str">
        <f>'Res.TSE 237838-2024'!C26</f>
        <v>Início do período de prioridade postal para propaganda eleitoral</v>
      </c>
      <c r="E26" s="30">
        <f t="shared" si="1"/>
        <v>18</v>
      </c>
      <c r="F26" s="31">
        <v>45357</v>
      </c>
      <c r="G26" s="30" t="s">
        <v>390</v>
      </c>
      <c r="H26" s="30" t="s">
        <v>391</v>
      </c>
      <c r="I26" s="30"/>
      <c r="J26" s="30"/>
    </row>
    <row r="27" spans="1:10" s="42" customFormat="1" ht="135" x14ac:dyDescent="0.25">
      <c r="A27" s="39"/>
      <c r="B27" s="40"/>
      <c r="C27" s="40"/>
      <c r="D27" s="40"/>
      <c r="E27" s="39">
        <f>E26+1</f>
        <v>19</v>
      </c>
      <c r="F27" s="41">
        <v>45419</v>
      </c>
      <c r="G27" s="39" t="s">
        <v>717</v>
      </c>
      <c r="H27" s="39" t="s">
        <v>718</v>
      </c>
      <c r="I27" s="39"/>
      <c r="J27" s="39"/>
    </row>
    <row r="28" spans="1:10" s="38" customFormat="1" ht="45" x14ac:dyDescent="0.25">
      <c r="A28" s="35">
        <f>'Res.TSE 237838-2024'!A27</f>
        <v>26</v>
      </c>
      <c r="B28" s="36">
        <f>'Res.TSE 237838-2024'!B27</f>
        <v>45511</v>
      </c>
      <c r="C28" s="36" t="b">
        <f>B28=F27</f>
        <v>0</v>
      </c>
      <c r="D28" s="36" t="str">
        <f>'Res.TSE 237838-2024'!C27</f>
        <v>Último dia para publicação de edital de mesários e apoio logístico</v>
      </c>
      <c r="E28" s="35"/>
      <c r="F28" s="37">
        <f>B28</f>
        <v>45511</v>
      </c>
      <c r="G28" s="37" t="str">
        <f>D28</f>
        <v>Último dia para publicação de edital de mesários e apoio logístico</v>
      </c>
      <c r="H28" s="35"/>
      <c r="I28" s="35"/>
      <c r="J28" s="35"/>
    </row>
    <row r="29" spans="1:10" s="42" customFormat="1" ht="225" x14ac:dyDescent="0.25">
      <c r="A29" s="39"/>
      <c r="B29" s="40"/>
      <c r="C29" s="40"/>
      <c r="D29" s="40"/>
      <c r="E29" s="39">
        <f>E27+1</f>
        <v>20</v>
      </c>
      <c r="F29" s="41">
        <v>45542</v>
      </c>
      <c r="G29" s="39" t="s">
        <v>719</v>
      </c>
      <c r="H29" s="39" t="s">
        <v>720</v>
      </c>
      <c r="I29" s="39"/>
      <c r="J29" s="39"/>
    </row>
    <row r="30" spans="1:10" ht="45" x14ac:dyDescent="0.25">
      <c r="A30" s="30">
        <f>'Res.TSE 237838-2024'!A28</f>
        <v>27</v>
      </c>
      <c r="B30" s="34">
        <f>'Res.TSE 237838-2024'!B28</f>
        <v>45633</v>
      </c>
      <c r="C30" s="34" t="b">
        <f>B30=F30</f>
        <v>1</v>
      </c>
      <c r="D30" s="34" t="str">
        <f>'Res.TSE 237838-2024'!C28</f>
        <v>Início do prazo para cadastramento de agregação de seções eleitorais</v>
      </c>
      <c r="E30" s="30">
        <f t="shared" si="1"/>
        <v>21</v>
      </c>
      <c r="F30" s="31">
        <v>45633</v>
      </c>
      <c r="G30" s="30" t="s">
        <v>390</v>
      </c>
      <c r="H30" s="30" t="s">
        <v>391</v>
      </c>
      <c r="I30" s="30"/>
      <c r="J30" s="30"/>
    </row>
    <row r="31" spans="1:10" ht="180" x14ac:dyDescent="0.25">
      <c r="A31" s="30">
        <f>'Res.TSE 237838-2024'!A29</f>
        <v>28</v>
      </c>
      <c r="B31" s="34" t="str">
        <f>'Res.TSE 237838-2024'!B29</f>
        <v>07/16/2024</v>
      </c>
      <c r="C31" s="34" t="b">
        <f t="shared" ref="C31:C58" si="6">B31=F31</f>
        <v>1</v>
      </c>
      <c r="D31" s="34" t="str">
        <f>'Res.TSE 237838-2024'!C29</f>
        <v>Divulgação de comunicados e instruções ao eleitorado</v>
      </c>
      <c r="E31" s="30">
        <f t="shared" si="1"/>
        <v>22</v>
      </c>
      <c r="F31" s="30" t="s">
        <v>392</v>
      </c>
      <c r="G31" s="30" t="s">
        <v>393</v>
      </c>
      <c r="H31" s="30" t="s">
        <v>721</v>
      </c>
      <c r="I31" s="30"/>
      <c r="J31" s="30"/>
    </row>
    <row r="32" spans="1:10" ht="90" x14ac:dyDescent="0.25">
      <c r="A32" s="30">
        <f>'Res.TSE 237838-2024'!A30</f>
        <v>29</v>
      </c>
      <c r="B32" s="34" t="str">
        <f>'Res.TSE 237838-2024'!B30</f>
        <v>07/19/2024</v>
      </c>
      <c r="C32" s="34" t="b">
        <f t="shared" si="6"/>
        <v>1</v>
      </c>
      <c r="D32" s="34" t="str">
        <f>'Res.TSE 237838-2024'!C30</f>
        <v>Data-limite para criação de novos locais de votação</v>
      </c>
      <c r="E32" s="30">
        <f t="shared" si="1"/>
        <v>23</v>
      </c>
      <c r="F32" s="30" t="s">
        <v>395</v>
      </c>
      <c r="G32" s="30" t="s">
        <v>396</v>
      </c>
      <c r="H32" s="30" t="s">
        <v>722</v>
      </c>
      <c r="I32" s="30"/>
      <c r="J32" s="30"/>
    </row>
    <row r="33" spans="1:10" ht="105" x14ac:dyDescent="0.25">
      <c r="A33" s="30">
        <f>'Res.TSE 237838-2024'!A31</f>
        <v>30</v>
      </c>
      <c r="B33" s="34" t="str">
        <f>'Res.TSE 237838-2024'!B31</f>
        <v>07/20/2024</v>
      </c>
      <c r="C33" s="34" t="b">
        <f t="shared" si="6"/>
        <v>1</v>
      </c>
      <c r="D33" s="34" t="str">
        <f>'Res.TSE 237838-2024'!C31</f>
        <v>Início das convenções partidárias para escolha de candidatos</v>
      </c>
      <c r="E33" s="30">
        <f t="shared" si="1"/>
        <v>24</v>
      </c>
      <c r="F33" s="30" t="s">
        <v>398</v>
      </c>
      <c r="G33" s="30" t="s">
        <v>399</v>
      </c>
      <c r="H33" s="30" t="s">
        <v>723</v>
      </c>
      <c r="I33" s="30"/>
      <c r="J33" s="30"/>
    </row>
    <row r="34" spans="1:10" ht="120" x14ac:dyDescent="0.25">
      <c r="A34" s="30">
        <f>'Res.TSE 237838-2024'!A32</f>
        <v>31</v>
      </c>
      <c r="B34" s="34" t="str">
        <f>'Res.TSE 237838-2024'!B32</f>
        <v>07/26/2024</v>
      </c>
      <c r="C34" s="34" t="b">
        <f t="shared" si="6"/>
        <v>1</v>
      </c>
      <c r="D34" s="34" t="str">
        <f>'Res.TSE 237838-2024'!C32</f>
        <v>Último dia para publicação de edital de juntas eleitorais</v>
      </c>
      <c r="E34" s="30">
        <f t="shared" si="1"/>
        <v>25</v>
      </c>
      <c r="F34" s="30" t="s">
        <v>401</v>
      </c>
      <c r="G34" s="30" t="s">
        <v>724</v>
      </c>
      <c r="H34" s="30" t="s">
        <v>725</v>
      </c>
      <c r="I34" s="30"/>
      <c r="J34" s="30"/>
    </row>
    <row r="35" spans="1:10" ht="165" x14ac:dyDescent="0.25">
      <c r="A35" s="30">
        <f>'Res.TSE 237838-2024'!A33</f>
        <v>32</v>
      </c>
      <c r="B35" s="34" t="str">
        <f>'Res.TSE 237838-2024'!B33</f>
        <v>07/30/2024</v>
      </c>
      <c r="C35" s="34" t="b">
        <f t="shared" si="6"/>
        <v>1</v>
      </c>
      <c r="D35" s="34" t="str">
        <f>'Res.TSE 237838-2024'!C33</f>
        <v>Término da propaganda institucional</v>
      </c>
      <c r="E35" s="30">
        <f t="shared" si="1"/>
        <v>26</v>
      </c>
      <c r="F35" s="30" t="s">
        <v>404</v>
      </c>
      <c r="G35" s="30" t="s">
        <v>726</v>
      </c>
      <c r="H35" s="30" t="s">
        <v>727</v>
      </c>
      <c r="I35" s="30"/>
      <c r="J35" s="30"/>
    </row>
    <row r="36" spans="1:10" ht="180" x14ac:dyDescent="0.25">
      <c r="A36" s="30">
        <f>'Res.TSE 237838-2024'!A34</f>
        <v>33</v>
      </c>
      <c r="B36" s="34">
        <f>'Res.TSE 237838-2024'!B34</f>
        <v>45390</v>
      </c>
      <c r="C36" s="34" t="b">
        <f t="shared" si="6"/>
        <v>1</v>
      </c>
      <c r="D36" s="34" t="str">
        <f>'Res.TSE 237838-2024'!C34</f>
        <v>Término da propaganda intrapartidária</v>
      </c>
      <c r="E36" s="30">
        <f t="shared" si="1"/>
        <v>27</v>
      </c>
      <c r="F36" s="31">
        <v>45390</v>
      </c>
      <c r="G36" s="30" t="s">
        <v>728</v>
      </c>
      <c r="H36" s="30" t="s">
        <v>729</v>
      </c>
      <c r="I36" s="30"/>
      <c r="J36" s="30"/>
    </row>
    <row r="37" spans="1:10" ht="105" x14ac:dyDescent="0.25">
      <c r="A37" s="30">
        <f>'Res.TSE 237838-2024'!A35</f>
        <v>34</v>
      </c>
      <c r="B37" s="34">
        <f>'Res.TSE 237838-2024'!B35</f>
        <v>45420</v>
      </c>
      <c r="C37" s="34" t="b">
        <f t="shared" si="6"/>
        <v>1</v>
      </c>
      <c r="D37" s="34" t="str">
        <f>'Res.TSE 237838-2024'!C35</f>
        <v>Último dia para realização de convenções partidárias</v>
      </c>
      <c r="E37" s="30">
        <f t="shared" si="1"/>
        <v>28</v>
      </c>
      <c r="F37" s="31">
        <v>45420</v>
      </c>
      <c r="G37" s="30" t="s">
        <v>730</v>
      </c>
      <c r="H37" s="30" t="s">
        <v>731</v>
      </c>
      <c r="I37" s="30"/>
      <c r="J37" s="30"/>
    </row>
    <row r="38" spans="1:10" ht="409.5" x14ac:dyDescent="0.25">
      <c r="A38" s="30">
        <f>'Res.TSE 237838-2024'!A36</f>
        <v>35</v>
      </c>
      <c r="B38" s="34">
        <f>'Res.TSE 237838-2024'!B36</f>
        <v>45451</v>
      </c>
      <c r="C38" s="34" t="b">
        <f t="shared" si="6"/>
        <v>1</v>
      </c>
      <c r="D38" s="34" t="str">
        <f>'Res.TSE 237838-2024'!C36</f>
        <v>Proibição de transmissão de pesquisas eleitorais</v>
      </c>
      <c r="E38" s="30">
        <f t="shared" si="1"/>
        <v>29</v>
      </c>
      <c r="F38" s="31">
        <v>45451</v>
      </c>
      <c r="G38" s="30" t="s">
        <v>732</v>
      </c>
      <c r="H38" s="30" t="s">
        <v>733</v>
      </c>
      <c r="I38" s="30"/>
      <c r="J38" s="30"/>
    </row>
    <row r="39" spans="1:10" ht="75" x14ac:dyDescent="0.25">
      <c r="A39" s="30">
        <f>'Res.TSE 237838-2024'!A37</f>
        <v>36</v>
      </c>
      <c r="B39" s="34">
        <f>'Res.TSE 237838-2024'!B37</f>
        <v>45481</v>
      </c>
      <c r="C39" s="34" t="b">
        <f t="shared" si="6"/>
        <v>1</v>
      </c>
      <c r="D39" s="34" t="str">
        <f>'Res.TSE 237838-2024'!C37</f>
        <v>Último dia para publicação de edital de mesários e apoio logístico</v>
      </c>
      <c r="E39" s="30">
        <f t="shared" si="1"/>
        <v>30</v>
      </c>
      <c r="F39" s="31">
        <v>45481</v>
      </c>
      <c r="G39" s="30" t="s">
        <v>734</v>
      </c>
      <c r="H39" s="30" t="s">
        <v>735</v>
      </c>
      <c r="I39" s="30"/>
      <c r="J39" s="30"/>
    </row>
    <row r="40" spans="1:10" ht="165" x14ac:dyDescent="0.25">
      <c r="A40" s="30">
        <f>'Res.TSE 237838-2024'!A38</f>
        <v>37</v>
      </c>
      <c r="B40" s="34" t="str">
        <f>'Res.TSE 237838-2024'!B38</f>
        <v>08/13/2024</v>
      </c>
      <c r="C40" s="34" t="b">
        <f t="shared" si="6"/>
        <v>1</v>
      </c>
      <c r="D40" s="34" t="str">
        <f>'Res.TSE 237838-2024'!C38</f>
        <v>Publicação da tabela de representação partidária</v>
      </c>
      <c r="E40" s="30">
        <f t="shared" si="1"/>
        <v>31</v>
      </c>
      <c r="F40" s="30" t="s">
        <v>249</v>
      </c>
      <c r="G40" s="30" t="s">
        <v>736</v>
      </c>
      <c r="H40" s="30" t="s">
        <v>737</v>
      </c>
      <c r="I40" s="30"/>
      <c r="J40" s="30"/>
    </row>
    <row r="41" spans="1:10" ht="75" x14ac:dyDescent="0.25">
      <c r="A41" s="30">
        <f>'Res.TSE 237838-2024'!A39</f>
        <v>38</v>
      </c>
      <c r="B41" s="34" t="str">
        <f>'Res.TSE 237838-2024'!B39</f>
        <v>08/15/2024</v>
      </c>
      <c r="C41" s="34" t="b">
        <f t="shared" si="6"/>
        <v>1</v>
      </c>
      <c r="D41" s="34" t="str">
        <f>'Res.TSE 237838-2024'!C39</f>
        <v>Último dia para registro de candidaturas</v>
      </c>
      <c r="E41" s="30">
        <f t="shared" si="1"/>
        <v>32</v>
      </c>
      <c r="F41" s="30" t="s">
        <v>251</v>
      </c>
      <c r="G41" s="30" t="s">
        <v>250</v>
      </c>
      <c r="H41" s="30" t="s">
        <v>738</v>
      </c>
      <c r="I41" s="30"/>
      <c r="J41" s="30"/>
    </row>
    <row r="42" spans="1:10" s="38" customFormat="1" ht="30" x14ac:dyDescent="0.25">
      <c r="A42" s="35">
        <f>'Res.TSE 237838-2024'!A40</f>
        <v>39</v>
      </c>
      <c r="B42" s="36" t="str">
        <f>'Res.TSE 237838-2024'!B40</f>
        <v>08/15/2024</v>
      </c>
      <c r="C42" s="36" t="b">
        <f t="shared" si="6"/>
        <v>1</v>
      </c>
      <c r="D42" s="36" t="str">
        <f>'Res.TSE 237838-2024'!C40</f>
        <v>Último dia para envio de relação de contas rejeitadas</v>
      </c>
      <c r="E42" s="35"/>
      <c r="F42" s="37" t="str">
        <f>B42</f>
        <v>08/15/2024</v>
      </c>
      <c r="G42" s="37" t="str">
        <f>D42</f>
        <v>Último dia para envio de relação de contas rejeitadas</v>
      </c>
      <c r="H42" s="35"/>
      <c r="I42" s="35"/>
      <c r="J42" s="35"/>
    </row>
    <row r="43" spans="1:10" s="38" customFormat="1" ht="45" x14ac:dyDescent="0.25">
      <c r="A43" s="35">
        <f>'Res.TSE 237838-2024'!A41</f>
        <v>40</v>
      </c>
      <c r="B43" s="36" t="str">
        <f>'Res.TSE 237838-2024'!B41</f>
        <v>08/15/2024</v>
      </c>
      <c r="C43" s="36" t="b">
        <f t="shared" si="6"/>
        <v>1</v>
      </c>
      <c r="D43" s="36" t="str">
        <f>'Res.TSE 237838-2024'!C41</f>
        <v>Abertura de cartórios eleitorais aos sábados, domingos e feriados</v>
      </c>
      <c r="E43" s="35"/>
      <c r="F43" s="37" t="str">
        <f>B43</f>
        <v>08/15/2024</v>
      </c>
      <c r="G43" s="37" t="str">
        <f>D43</f>
        <v>Abertura de cartórios eleitorais aos sábados, domingos e feriados</v>
      </c>
      <c r="H43" s="35"/>
      <c r="I43" s="35"/>
      <c r="J43" s="35"/>
    </row>
    <row r="44" spans="1:10" ht="45" x14ac:dyDescent="0.25">
      <c r="A44" s="30">
        <f>'Res.TSE 237838-2024'!A42</f>
        <v>41</v>
      </c>
      <c r="B44" s="34" t="str">
        <f>'Res.TSE 237838-2024'!B42</f>
        <v>08/16/2024</v>
      </c>
      <c r="C44" s="34" t="b">
        <f t="shared" si="6"/>
        <v>1</v>
      </c>
      <c r="D44" s="34" t="str">
        <f>'Res.TSE 237838-2024'!C42</f>
        <v>Início da propaganda eleitoral</v>
      </c>
      <c r="E44" s="30">
        <f>E41+1</f>
        <v>33</v>
      </c>
      <c r="F44" s="30" t="s">
        <v>253</v>
      </c>
      <c r="G44" s="30" t="s">
        <v>252</v>
      </c>
      <c r="H44" s="30" t="s">
        <v>739</v>
      </c>
      <c r="I44" s="30"/>
      <c r="J44" s="30"/>
    </row>
    <row r="45" spans="1:10" ht="210" x14ac:dyDescent="0.25">
      <c r="A45" s="30">
        <f>'Res.TSE 237838-2024'!A43</f>
        <v>42</v>
      </c>
      <c r="B45" s="34" t="str">
        <f>'Res.TSE 237838-2024'!B43</f>
        <v>08/17/2024</v>
      </c>
      <c r="C45" s="34" t="b">
        <f t="shared" si="6"/>
        <v>1</v>
      </c>
      <c r="D45" s="34" t="str">
        <f>'Res.TSE 237838-2024'!C43</f>
        <v>Data-limite para informar veículos para transporte de eleitores</v>
      </c>
      <c r="E45" s="30">
        <f t="shared" si="1"/>
        <v>34</v>
      </c>
      <c r="F45" s="30" t="s">
        <v>254</v>
      </c>
      <c r="G45" s="30" t="s">
        <v>420</v>
      </c>
      <c r="H45" s="30" t="s">
        <v>740</v>
      </c>
      <c r="I45" s="30"/>
      <c r="J45" s="30"/>
    </row>
    <row r="46" spans="1:10" ht="195" x14ac:dyDescent="0.25">
      <c r="A46" s="30">
        <f>'Res.TSE 237838-2024'!A44</f>
        <v>43</v>
      </c>
      <c r="B46" s="34" t="str">
        <f>'Res.TSE 237838-2024'!B44</f>
        <v>08/20/2024</v>
      </c>
      <c r="C46" s="34" t="b">
        <f t="shared" si="6"/>
        <v>1</v>
      </c>
      <c r="D46" s="34" t="str">
        <f>'Res.TSE 237838-2024'!C44</f>
        <v>Divulgação de percentuais de candidaturas femininas e negras</v>
      </c>
      <c r="E46" s="30">
        <f t="shared" si="1"/>
        <v>35</v>
      </c>
      <c r="F46" s="30" t="s">
        <v>256</v>
      </c>
      <c r="G46" s="30" t="s">
        <v>255</v>
      </c>
      <c r="H46" s="30" t="s">
        <v>257</v>
      </c>
      <c r="I46" s="30"/>
      <c r="J46" s="30"/>
    </row>
    <row r="47" spans="1:10" ht="285" x14ac:dyDescent="0.25">
      <c r="A47" s="30">
        <f>'Res.TSE 237838-2024'!A45</f>
        <v>44</v>
      </c>
      <c r="B47" s="34" t="str">
        <f>'Res.TSE 237838-2024'!B45</f>
        <v>08/22/2024</v>
      </c>
      <c r="C47" s="34" t="b">
        <f t="shared" si="6"/>
        <v>1</v>
      </c>
      <c r="D47" s="34" t="str">
        <f>'Res.TSE 237838-2024'!C45</f>
        <v>Último dia para habilitação de eleitores para votar em seção distinta</v>
      </c>
      <c r="E47" s="30">
        <f t="shared" si="1"/>
        <v>36</v>
      </c>
      <c r="F47" s="30" t="s">
        <v>215</v>
      </c>
      <c r="G47" s="30" t="s">
        <v>258</v>
      </c>
      <c r="H47" s="30" t="s">
        <v>259</v>
      </c>
      <c r="I47" s="30"/>
      <c r="J47" s="30"/>
    </row>
    <row r="48" spans="1:10" ht="150" x14ac:dyDescent="0.25">
      <c r="A48" s="30">
        <f>'Res.TSE 237838-2024'!A46</f>
        <v>45</v>
      </c>
      <c r="B48" s="34" t="str">
        <f>'Res.TSE 237838-2024'!B46</f>
        <v>08/23/2024</v>
      </c>
      <c r="C48" s="34" t="b">
        <f t="shared" si="6"/>
        <v>1</v>
      </c>
      <c r="D48" s="34" t="str">
        <f>'Res.TSE 237838-2024'!C46</f>
        <v>Último dia para distribuição de atribuições entre emissoras</v>
      </c>
      <c r="E48" s="30">
        <f t="shared" si="1"/>
        <v>37</v>
      </c>
      <c r="F48" s="30" t="s">
        <v>261</v>
      </c>
      <c r="G48" s="30" t="s">
        <v>260</v>
      </c>
      <c r="H48" s="30" t="s">
        <v>741</v>
      </c>
      <c r="I48" s="30"/>
      <c r="J48" s="30"/>
    </row>
    <row r="49" spans="1:10" ht="180" x14ac:dyDescent="0.25">
      <c r="A49" s="30">
        <f>'Res.TSE 237838-2024'!A47</f>
        <v>46</v>
      </c>
      <c r="B49" s="34" t="str">
        <f>'Res.TSE 237838-2024'!B47</f>
        <v>08/25/2024</v>
      </c>
      <c r="C49" s="34" t="b">
        <f t="shared" si="6"/>
        <v>1</v>
      </c>
      <c r="D49" s="34" t="str">
        <f>'Res.TSE 237838-2024'!C47</f>
        <v>Data-limite para elaboração de plano de mídia</v>
      </c>
      <c r="E49" s="30">
        <f t="shared" si="1"/>
        <v>38</v>
      </c>
      <c r="F49" s="30" t="s">
        <v>262</v>
      </c>
      <c r="G49" s="30" t="s">
        <v>426</v>
      </c>
      <c r="H49" s="30" t="s">
        <v>742</v>
      </c>
      <c r="I49" s="30"/>
      <c r="J49" s="30"/>
    </row>
    <row r="50" spans="1:10" ht="75" x14ac:dyDescent="0.25">
      <c r="A50" s="30">
        <f>'Res.TSE 237838-2024'!A48</f>
        <v>47</v>
      </c>
      <c r="B50" s="34" t="str">
        <f>'Res.TSE 237838-2024'!B48</f>
        <v>08/27/2024</v>
      </c>
      <c r="C50" s="34" t="b">
        <f t="shared" si="6"/>
        <v>1</v>
      </c>
      <c r="D50" s="34" t="str">
        <f>'Res.TSE 237838-2024'!C48</f>
        <v>Último dia para indicação de membros da Comissão de Transporte</v>
      </c>
      <c r="E50" s="30">
        <f t="shared" si="1"/>
        <v>39</v>
      </c>
      <c r="F50" s="30" t="s">
        <v>208</v>
      </c>
      <c r="G50" s="30" t="s">
        <v>743</v>
      </c>
      <c r="H50" s="30" t="s">
        <v>744</v>
      </c>
      <c r="I50" s="30"/>
      <c r="J50" s="30"/>
    </row>
    <row r="51" spans="1:10" ht="225" x14ac:dyDescent="0.25">
      <c r="A51" s="30">
        <f>'Res.TSE 237838-2024'!A49</f>
        <v>48</v>
      </c>
      <c r="B51" s="34" t="str">
        <f>'Res.TSE 237838-2024'!B49</f>
        <v>08/28/2024</v>
      </c>
      <c r="C51" s="34" t="b">
        <f t="shared" si="6"/>
        <v>1</v>
      </c>
      <c r="D51" s="34" t="str">
        <f>'Res.TSE 237838-2024'!C49</f>
        <v>Último dia para indicação de pessoas autorizadas a entregar mapas e mídias</v>
      </c>
      <c r="E51" s="30">
        <f t="shared" si="1"/>
        <v>40</v>
      </c>
      <c r="F51" s="30" t="s">
        <v>264</v>
      </c>
      <c r="G51" s="30" t="s">
        <v>263</v>
      </c>
      <c r="H51" s="30" t="s">
        <v>745</v>
      </c>
      <c r="I51" s="30"/>
      <c r="J51" s="30"/>
    </row>
    <row r="52" spans="1:10" ht="30" x14ac:dyDescent="0.25">
      <c r="A52" s="30">
        <f>'Res.TSE 237838-2024'!A50</f>
        <v>49</v>
      </c>
      <c r="B52" s="34" t="str">
        <f>'Res.TSE 237838-2024'!B50</f>
        <v>08/29/2024</v>
      </c>
      <c r="C52" s="34" t="b">
        <f t="shared" si="6"/>
        <v>1</v>
      </c>
      <c r="D52" s="34" t="str">
        <f>'Res.TSE 237838-2024'!C50</f>
        <v>Último dia para agregação de seções eleitorais</v>
      </c>
      <c r="E52" s="30">
        <f t="shared" si="1"/>
        <v>41</v>
      </c>
      <c r="F52" s="30" t="s">
        <v>265</v>
      </c>
      <c r="G52" s="30" t="s">
        <v>431</v>
      </c>
      <c r="H52" s="30" t="s">
        <v>266</v>
      </c>
      <c r="I52" s="30"/>
      <c r="J52" s="30"/>
    </row>
    <row r="53" spans="1:10" ht="195" x14ac:dyDescent="0.25">
      <c r="A53" s="30">
        <f>'Res.TSE 237838-2024'!A51</f>
        <v>50</v>
      </c>
      <c r="B53" s="34" t="str">
        <f>'Res.TSE 237838-2024'!B51</f>
        <v>08/30/2024</v>
      </c>
      <c r="C53" s="34" t="b">
        <f t="shared" si="6"/>
        <v>1</v>
      </c>
      <c r="D53" s="34" t="str">
        <f>'Res.TSE 237838-2024'!C51</f>
        <v>Último dia para publicação de edital de mesários</v>
      </c>
      <c r="E53" s="30">
        <f t="shared" si="1"/>
        <v>42</v>
      </c>
      <c r="F53" s="30" t="s">
        <v>200</v>
      </c>
      <c r="G53" s="30" t="s">
        <v>248</v>
      </c>
      <c r="H53" s="30" t="s">
        <v>746</v>
      </c>
      <c r="I53" s="30"/>
      <c r="J53" s="30"/>
    </row>
    <row r="54" spans="1:10" s="38" customFormat="1" ht="30" x14ac:dyDescent="0.25">
      <c r="A54" s="35">
        <f>'Res.TSE 237838-2024'!A52</f>
        <v>51</v>
      </c>
      <c r="B54" s="36" t="str">
        <f>'Res.TSE 237838-2024'!B52</f>
        <v>08/30/2024</v>
      </c>
      <c r="C54" s="36" t="b">
        <f>B54=F55</f>
        <v>0</v>
      </c>
      <c r="D54" s="36" t="str">
        <f>'Res.TSE 237838-2024'!C52</f>
        <v>Início da propaganda eleitoral gratuita no rádio e TV</v>
      </c>
      <c r="E54" s="35"/>
      <c r="F54" s="37" t="str">
        <f>B54</f>
        <v>08/30/2024</v>
      </c>
      <c r="G54" s="37" t="str">
        <f>D54</f>
        <v>Início da propaganda eleitoral gratuita no rádio e TV</v>
      </c>
      <c r="H54" s="35"/>
      <c r="I54" s="35"/>
      <c r="J54" s="35"/>
    </row>
    <row r="55" spans="1:10" ht="120" x14ac:dyDescent="0.25">
      <c r="A55" s="30">
        <f>'Res.TSE 237838-2024'!A53</f>
        <v>52</v>
      </c>
      <c r="B55" s="34">
        <f>'Res.TSE 237838-2024'!B53</f>
        <v>45300</v>
      </c>
      <c r="C55" s="34" t="b">
        <f t="shared" si="6"/>
        <v>1</v>
      </c>
      <c r="D55" s="34" t="str">
        <f>'Res.TSE 237838-2024'!C53</f>
        <v>Homologação de programas de verificação de sistemas eleitorais</v>
      </c>
      <c r="E55" s="30">
        <f>E53+1</f>
        <v>43</v>
      </c>
      <c r="F55" s="31">
        <v>45300</v>
      </c>
      <c r="G55" s="30" t="s">
        <v>267</v>
      </c>
      <c r="H55" s="30" t="s">
        <v>747</v>
      </c>
      <c r="I55" s="30"/>
      <c r="J55" s="30"/>
    </row>
    <row r="56" spans="1:10" ht="30" x14ac:dyDescent="0.25">
      <c r="A56" s="30">
        <f>'Res.TSE 237838-2024'!A54</f>
        <v>53</v>
      </c>
      <c r="B56" s="34">
        <f>'Res.TSE 237838-2024'!B54</f>
        <v>45331</v>
      </c>
      <c r="C56" s="34" t="b">
        <f t="shared" si="6"/>
        <v>1</v>
      </c>
      <c r="D56" s="34" t="str">
        <f>'Res.TSE 237838-2024'!C54</f>
        <v>Último dia para agregação de seções pelos TREs</v>
      </c>
      <c r="E56" s="30">
        <f t="shared" si="1"/>
        <v>44</v>
      </c>
      <c r="F56" s="31">
        <v>45331</v>
      </c>
      <c r="G56" s="30" t="s">
        <v>439</v>
      </c>
      <c r="H56" s="30" t="s">
        <v>268</v>
      </c>
      <c r="I56" s="30"/>
      <c r="J56" s="30"/>
    </row>
    <row r="57" spans="1:10" ht="90" x14ac:dyDescent="0.25">
      <c r="A57" s="30">
        <f>'Res.TSE 237838-2024'!A55</f>
        <v>54</v>
      </c>
      <c r="B57" s="34">
        <f>'Res.TSE 237838-2024'!B55</f>
        <v>45360</v>
      </c>
      <c r="C57" s="34" t="b">
        <f t="shared" si="6"/>
        <v>1</v>
      </c>
      <c r="D57" s="34" t="str">
        <f>'Res.TSE 237838-2024'!C55</f>
        <v>Disponibilização de consulta à seção de votação</v>
      </c>
      <c r="E57" s="30">
        <f t="shared" si="1"/>
        <v>45</v>
      </c>
      <c r="F57" s="31">
        <v>45360</v>
      </c>
      <c r="G57" s="30" t="s">
        <v>269</v>
      </c>
      <c r="H57" s="30" t="s">
        <v>270</v>
      </c>
      <c r="I57" s="30"/>
      <c r="J57" s="30"/>
    </row>
    <row r="58" spans="1:10" ht="120" x14ac:dyDescent="0.25">
      <c r="A58" s="30">
        <f>'Res.TSE 237838-2024'!A56</f>
        <v>55</v>
      </c>
      <c r="B58" s="34">
        <f>'Res.TSE 237838-2024'!B56</f>
        <v>45452</v>
      </c>
      <c r="C58" s="34" t="b">
        <f t="shared" si="6"/>
        <v>1</v>
      </c>
      <c r="D58" s="34" t="str">
        <f>'Res.TSE 237838-2024'!C56</f>
        <v>Último dia para preenchimento de vagas remanescentes para vereador</v>
      </c>
      <c r="E58" s="30">
        <f t="shared" si="1"/>
        <v>46</v>
      </c>
      <c r="F58" s="31">
        <v>45452</v>
      </c>
      <c r="G58" s="30" t="s">
        <v>442</v>
      </c>
      <c r="H58" s="30" t="s">
        <v>748</v>
      </c>
      <c r="I58" s="30"/>
      <c r="J58" s="30"/>
    </row>
    <row r="59" spans="1:10" s="38" customFormat="1" ht="30" x14ac:dyDescent="0.25">
      <c r="A59" s="35">
        <f>'Res.TSE 237838-2024'!A57</f>
        <v>56</v>
      </c>
      <c r="B59" s="36">
        <f>'Res.TSE 237838-2024'!B57</f>
        <v>45452</v>
      </c>
      <c r="C59" s="36" t="b">
        <f>B59=F63</f>
        <v>0</v>
      </c>
      <c r="D59" s="36" t="str">
        <f>'Res.TSE 237838-2024'!C57</f>
        <v>Último dia para designação de escrutinadores e auxiliares</v>
      </c>
      <c r="E59" s="35"/>
      <c r="F59" s="37">
        <f>B59</f>
        <v>45452</v>
      </c>
      <c r="G59" s="37" t="str">
        <f>D59</f>
        <v>Último dia para designação de escrutinadores e auxiliares</v>
      </c>
      <c r="H59" s="35"/>
      <c r="I59" s="35"/>
      <c r="J59" s="35"/>
    </row>
    <row r="60" spans="1:10" s="38" customFormat="1" ht="30" x14ac:dyDescent="0.25">
      <c r="A60" s="35">
        <f>'Res.TSE 237838-2024'!A58</f>
        <v>57</v>
      </c>
      <c r="B60" s="36">
        <f>'Res.TSE 237838-2024'!B58</f>
        <v>45452</v>
      </c>
      <c r="C60" s="36" t="b">
        <f>B60=F64</f>
        <v>0</v>
      </c>
      <c r="D60" s="36" t="str">
        <f>'Res.TSE 237838-2024'!C58</f>
        <v>Último dia para instalação da Comissão de Transporte</v>
      </c>
      <c r="E60" s="35"/>
      <c r="F60" s="37">
        <f>B60</f>
        <v>45452</v>
      </c>
      <c r="G60" s="37" t="str">
        <f>D60</f>
        <v>Último dia para instalação da Comissão de Transporte</v>
      </c>
      <c r="H60" s="35"/>
      <c r="I60" s="35"/>
      <c r="J60" s="35"/>
    </row>
    <row r="61" spans="1:10" s="38" customFormat="1" ht="30" x14ac:dyDescent="0.25">
      <c r="A61" s="35">
        <f>'Res.TSE 237838-2024'!A59</f>
        <v>58</v>
      </c>
      <c r="B61" s="36">
        <f>'Res.TSE 237838-2024'!B59</f>
        <v>45452</v>
      </c>
      <c r="C61" s="36" t="b">
        <f>B61=F65</f>
        <v>0</v>
      </c>
      <c r="D61" s="36" t="str">
        <f>'Res.TSE 237838-2024'!C59</f>
        <v>Último dia para planejamento de transporte de eleitores</v>
      </c>
      <c r="E61" s="35"/>
      <c r="F61" s="37">
        <f>B61</f>
        <v>45452</v>
      </c>
      <c r="G61" s="37" t="str">
        <f>D61</f>
        <v>Último dia para planejamento de transporte de eleitores</v>
      </c>
      <c r="H61" s="35"/>
      <c r="I61" s="35"/>
      <c r="J61" s="35"/>
    </row>
    <row r="62" spans="1:10" s="38" customFormat="1" ht="45" x14ac:dyDescent="0.25">
      <c r="A62" s="35">
        <f>'Res.TSE 237838-2024'!A60</f>
        <v>59</v>
      </c>
      <c r="B62" s="36">
        <f>'Res.TSE 237838-2024'!B60</f>
        <v>45452</v>
      </c>
      <c r="C62" s="36" t="b">
        <f>B62=F66</f>
        <v>0</v>
      </c>
      <c r="D62" s="36" t="str">
        <f>'Res.TSE 237838-2024'!C60</f>
        <v>Convocação de entidades fiscalizadoras para assinatura digital</v>
      </c>
      <c r="E62" s="35"/>
      <c r="F62" s="37">
        <f>B62</f>
        <v>45452</v>
      </c>
      <c r="G62" s="37" t="str">
        <f>D62</f>
        <v>Convocação de entidades fiscalizadoras para assinatura digital</v>
      </c>
      <c r="H62" s="35"/>
      <c r="I62" s="35"/>
      <c r="J62" s="35"/>
    </row>
    <row r="63" spans="1:10" ht="195" x14ac:dyDescent="0.25">
      <c r="A63" s="30">
        <f>'Res.TSE 237838-2024'!A61</f>
        <v>60</v>
      </c>
      <c r="B63" s="34">
        <f>'Res.TSE 237838-2024'!B61</f>
        <v>45544</v>
      </c>
      <c r="C63" s="34" t="b">
        <f t="shared" ref="C63:C68" si="7">B63=F63</f>
        <v>1</v>
      </c>
      <c r="D63" s="34" t="str">
        <f>'Res.TSE 237838-2024'!C61</f>
        <v>Início do envio de prestação parcial de contas</v>
      </c>
      <c r="E63" s="30">
        <f>E58+1</f>
        <v>47</v>
      </c>
      <c r="F63" s="31">
        <v>45544</v>
      </c>
      <c r="G63" s="30" t="s">
        <v>451</v>
      </c>
      <c r="H63" s="30" t="s">
        <v>272</v>
      </c>
      <c r="I63" s="30"/>
      <c r="J63" s="30"/>
    </row>
    <row r="64" spans="1:10" ht="165" x14ac:dyDescent="0.25">
      <c r="A64" s="30">
        <f>'Res.TSE 237838-2024'!A62</f>
        <v>61</v>
      </c>
      <c r="B64" s="34">
        <f>'Res.TSE 237838-2024'!B62</f>
        <v>45605</v>
      </c>
      <c r="C64" s="34" t="b">
        <f t="shared" si="7"/>
        <v>1</v>
      </c>
      <c r="D64" s="34" t="str">
        <f>'Res.TSE 237838-2024'!C62</f>
        <v>Último dia para apresentação de certificado digital</v>
      </c>
      <c r="E64" s="30">
        <f t="shared" si="1"/>
        <v>48</v>
      </c>
      <c r="F64" s="31">
        <v>45605</v>
      </c>
      <c r="G64" s="30" t="s">
        <v>749</v>
      </c>
      <c r="H64" s="30" t="s">
        <v>750</v>
      </c>
      <c r="I64" s="30"/>
      <c r="J64" s="30"/>
    </row>
    <row r="65" spans="1:10" ht="180" x14ac:dyDescent="0.25">
      <c r="A65" s="30">
        <f>'Res.TSE 237838-2024'!A63</f>
        <v>62</v>
      </c>
      <c r="B65" s="34" t="str">
        <f>'Res.TSE 237838-2024'!B63</f>
        <v>09/13/2024</v>
      </c>
      <c r="C65" s="34" t="b">
        <f t="shared" si="7"/>
        <v>1</v>
      </c>
      <c r="D65" s="34" t="str">
        <f>'Res.TSE 237838-2024'!C63</f>
        <v>Último dia para envio de prestação parcial de contas</v>
      </c>
      <c r="E65" s="30">
        <f t="shared" si="1"/>
        <v>49</v>
      </c>
      <c r="F65" s="30" t="s">
        <v>275</v>
      </c>
      <c r="G65" s="30" t="s">
        <v>274</v>
      </c>
      <c r="H65" s="30" t="s">
        <v>751</v>
      </c>
      <c r="I65" s="30"/>
      <c r="J65" s="30"/>
    </row>
    <row r="66" spans="1:10" ht="150" x14ac:dyDescent="0.25">
      <c r="A66" s="30">
        <f>'Res.TSE 237838-2024'!A64</f>
        <v>63</v>
      </c>
      <c r="B66" s="34" t="str">
        <f>'Res.TSE 237838-2024'!B64</f>
        <v>09/14/2024</v>
      </c>
      <c r="C66" s="34" t="b">
        <f t="shared" si="7"/>
        <v>1</v>
      </c>
      <c r="D66" s="34" t="str">
        <f>'Res.TSE 237838-2024'!C64</f>
        <v>Último dia para comunicação de anulações de deliberações</v>
      </c>
      <c r="E66" s="30">
        <f t="shared" si="1"/>
        <v>50</v>
      </c>
      <c r="F66" s="30" t="s">
        <v>276</v>
      </c>
      <c r="G66" s="30" t="s">
        <v>455</v>
      </c>
      <c r="H66" s="30" t="s">
        <v>752</v>
      </c>
      <c r="I66" s="30"/>
      <c r="J66" s="30"/>
    </row>
    <row r="67" spans="1:10" ht="150" x14ac:dyDescent="0.25">
      <c r="A67" s="30">
        <f>'Res.TSE 237838-2024'!A65</f>
        <v>64</v>
      </c>
      <c r="B67" s="34" t="str">
        <f>'Res.TSE 237838-2024'!B65</f>
        <v>09/15/2024</v>
      </c>
      <c r="C67" s="34" t="b">
        <f t="shared" si="7"/>
        <v>1</v>
      </c>
      <c r="D67" s="34" t="str">
        <f>'Res.TSE 237838-2024'!C65</f>
        <v>Divulgação de prestação parcial de contas</v>
      </c>
      <c r="E67" s="30">
        <f t="shared" si="1"/>
        <v>51</v>
      </c>
      <c r="F67" s="30" t="s">
        <v>278</v>
      </c>
      <c r="G67" s="30" t="s">
        <v>753</v>
      </c>
      <c r="H67" s="30" t="s">
        <v>754</v>
      </c>
      <c r="I67" s="30"/>
      <c r="J67" s="30"/>
    </row>
    <row r="68" spans="1:10" ht="105" x14ac:dyDescent="0.25">
      <c r="A68" s="30">
        <f>'Res.TSE 237838-2024'!A66</f>
        <v>65</v>
      </c>
      <c r="B68" s="34" t="str">
        <f>'Res.TSE 237838-2024'!B66</f>
        <v>09/16/2024</v>
      </c>
      <c r="C68" s="34" t="b">
        <f t="shared" si="7"/>
        <v>1</v>
      </c>
      <c r="D68" s="34" t="str">
        <f>'Res.TSE 237838-2024'!C66</f>
        <v>Data-limite para julgamento de pedidos de registro de candidaturas</v>
      </c>
      <c r="E68" s="30">
        <f t="shared" si="1"/>
        <v>52</v>
      </c>
      <c r="F68" s="30" t="s">
        <v>279</v>
      </c>
      <c r="G68" s="30" t="s">
        <v>458</v>
      </c>
      <c r="H68" s="30" t="s">
        <v>755</v>
      </c>
      <c r="I68" s="30"/>
      <c r="J68" s="30"/>
    </row>
    <row r="69" spans="1:10" s="38" customFormat="1" ht="30" x14ac:dyDescent="0.25">
      <c r="A69" s="35">
        <f>'Res.TSE 237838-2024'!A67</f>
        <v>66</v>
      </c>
      <c r="B69" s="36" t="str">
        <f>'Res.TSE 237838-2024'!B67</f>
        <v>09/16/2024</v>
      </c>
      <c r="C69" s="36" t="b">
        <f>B69=F72</f>
        <v>0</v>
      </c>
      <c r="D69" s="36" t="str">
        <f>'Res.TSE 237838-2024'!C67</f>
        <v>Último dia para substituição de candidatos</v>
      </c>
      <c r="E69" s="35">
        <f t="shared" si="1"/>
        <v>53</v>
      </c>
      <c r="F69" s="37" t="str">
        <f>B69</f>
        <v>09/16/2024</v>
      </c>
      <c r="G69" s="37" t="str">
        <f>D69</f>
        <v>Último dia para substituição de candidatos</v>
      </c>
      <c r="H69" s="35"/>
      <c r="I69" s="35"/>
      <c r="J69" s="35"/>
    </row>
    <row r="70" spans="1:10" s="38" customFormat="1" ht="45" x14ac:dyDescent="0.25">
      <c r="A70" s="35">
        <f>'Res.TSE 237838-2024'!A68</f>
        <v>67</v>
      </c>
      <c r="B70" s="36" t="str">
        <f>'Res.TSE 237838-2024'!B68</f>
        <v>09/16/2024</v>
      </c>
      <c r="C70" s="36" t="b">
        <f>B70=F76</f>
        <v>0</v>
      </c>
      <c r="D70" s="36" t="str">
        <f>'Res.TSE 237838-2024'!C68</f>
        <v>Último dia para escolha ou sorteio de seções para auditoria</v>
      </c>
      <c r="E70" s="35">
        <f t="shared" si="1"/>
        <v>54</v>
      </c>
      <c r="F70" s="37" t="str">
        <f>B70</f>
        <v>09/16/2024</v>
      </c>
      <c r="G70" s="37" t="str">
        <f>D70</f>
        <v>Último dia para escolha ou sorteio de seções para auditoria</v>
      </c>
      <c r="H70" s="35"/>
      <c r="I70" s="35"/>
      <c r="J70" s="35"/>
    </row>
    <row r="71" spans="1:10" s="38" customFormat="1" ht="30" x14ac:dyDescent="0.25">
      <c r="A71" s="35">
        <f>'Res.TSE 237838-2024'!A69</f>
        <v>68</v>
      </c>
      <c r="B71" s="36" t="str">
        <f>'Res.TSE 237838-2024'!B69</f>
        <v>09/16/2024</v>
      </c>
      <c r="C71" s="36" t="b">
        <f>B71=F77</f>
        <v>0</v>
      </c>
      <c r="D71" s="36" t="str">
        <f>'Res.TSE 237838-2024'!C69</f>
        <v>Lacração dos sistemas eleitorais</v>
      </c>
      <c r="E71" s="35">
        <f t="shared" si="1"/>
        <v>55</v>
      </c>
      <c r="F71" s="37" t="str">
        <f>B71</f>
        <v>09/16/2024</v>
      </c>
      <c r="G71" s="37" t="str">
        <f>D71</f>
        <v>Lacração dos sistemas eleitorais</v>
      </c>
      <c r="H71" s="35"/>
      <c r="I71" s="35"/>
      <c r="J71" s="35"/>
    </row>
    <row r="72" spans="1:10" ht="60" x14ac:dyDescent="0.25">
      <c r="A72" s="30">
        <f>'Res.TSE 237838-2024'!A70</f>
        <v>69</v>
      </c>
      <c r="B72" s="34" t="str">
        <f>'Res.TSE 237838-2024'!B70</f>
        <v>09/21/2024</v>
      </c>
      <c r="C72" s="34" t="b">
        <f t="shared" ref="C72" si="8">B72=F72</f>
        <v>1</v>
      </c>
      <c r="D72" s="34" t="str">
        <f>'Res.TSE 237838-2024'!C70</f>
        <v>Proibição de detenção de candidatos</v>
      </c>
      <c r="E72" s="30">
        <f t="shared" si="1"/>
        <v>56</v>
      </c>
      <c r="F72" s="30" t="s">
        <v>213</v>
      </c>
      <c r="G72" s="30" t="s">
        <v>756</v>
      </c>
      <c r="H72" s="30" t="s">
        <v>757</v>
      </c>
      <c r="I72" s="30"/>
      <c r="J72" s="30"/>
    </row>
    <row r="73" spans="1:10" s="38" customFormat="1" ht="45" x14ac:dyDescent="0.25">
      <c r="A73" s="35">
        <f>'Res.TSE 237838-2024'!A71</f>
        <v>70</v>
      </c>
      <c r="B73" s="36" t="str">
        <f>'Res.TSE 237838-2024'!B71</f>
        <v>09/21/2024</v>
      </c>
      <c r="C73" s="36" t="b">
        <f>B73=F76</f>
        <v>0</v>
      </c>
      <c r="D73" s="36" t="str">
        <f>'Res.TSE 237838-2024'!C71</f>
        <v>Requisição de servidores e instalações para transporte de eleitores</v>
      </c>
      <c r="E73" s="35"/>
      <c r="F73" s="37" t="str">
        <f>B73</f>
        <v>09/21/2024</v>
      </c>
      <c r="G73" s="37" t="str">
        <f>D73</f>
        <v>Requisição de servidores e instalações para transporte de eleitores</v>
      </c>
      <c r="H73" s="35"/>
      <c r="I73" s="35"/>
      <c r="J73" s="35"/>
    </row>
    <row r="74" spans="1:10" s="38" customFormat="1" ht="45" x14ac:dyDescent="0.25">
      <c r="A74" s="35">
        <f>'Res.TSE 237838-2024'!A72</f>
        <v>71</v>
      </c>
      <c r="B74" s="36" t="str">
        <f>'Res.TSE 237838-2024'!B72</f>
        <v>09/21/2024</v>
      </c>
      <c r="C74" s="36" t="b">
        <f>B74=F77</f>
        <v>0</v>
      </c>
      <c r="D74" s="36" t="str">
        <f>'Res.TSE 237838-2024'!C72</f>
        <v>Divulgação de quadro geral de percursos e horários de transporte</v>
      </c>
      <c r="E74" s="35"/>
      <c r="F74" s="37" t="str">
        <f>B74</f>
        <v>09/21/2024</v>
      </c>
      <c r="G74" s="37" t="str">
        <f>D74</f>
        <v>Divulgação de quadro geral de percursos e horários de transporte</v>
      </c>
      <c r="H74" s="35"/>
      <c r="I74" s="35"/>
      <c r="J74" s="35"/>
    </row>
    <row r="75" spans="1:10" s="38" customFormat="1" ht="30" x14ac:dyDescent="0.25">
      <c r="A75" s="35">
        <f>'Res.TSE 237838-2024'!A73</f>
        <v>72</v>
      </c>
      <c r="B75" s="36" t="str">
        <f>'Res.TSE 237838-2024'!B73</f>
        <v>09/26/2024</v>
      </c>
      <c r="C75" s="36" t="b">
        <f>B75=F78</f>
        <v>0</v>
      </c>
      <c r="D75" s="36" t="str">
        <f>'Res.TSE 237838-2024'!C73</f>
        <v>Ações de esclarecimento sobre o voto</v>
      </c>
      <c r="E75" s="35"/>
      <c r="F75" s="37" t="str">
        <f>B75</f>
        <v>09/26/2024</v>
      </c>
      <c r="G75" s="37" t="str">
        <f>D75</f>
        <v>Ações de esclarecimento sobre o voto</v>
      </c>
      <c r="H75" s="35"/>
      <c r="I75" s="35"/>
      <c r="J75" s="35"/>
    </row>
    <row r="76" spans="1:10" ht="75" x14ac:dyDescent="0.25">
      <c r="A76" s="30">
        <f>'Res.TSE 237838-2024'!A74</f>
        <v>73</v>
      </c>
      <c r="B76" s="34" t="str">
        <f>'Res.TSE 237838-2024'!B74</f>
        <v>09/26/2024</v>
      </c>
      <c r="C76" s="34" t="b">
        <f t="shared" ref="C76:C80" si="9">B76=F76</f>
        <v>1</v>
      </c>
      <c r="D76" s="34" t="str">
        <f>'Res.TSE 237838-2024'!C74</f>
        <v>Definição de locais para Testes de Integridade com Biometria</v>
      </c>
      <c r="E76" s="30">
        <f>E72+1</f>
        <v>57</v>
      </c>
      <c r="F76" s="30" t="s">
        <v>282</v>
      </c>
      <c r="G76" s="30" t="s">
        <v>758</v>
      </c>
      <c r="H76" s="30" t="s">
        <v>759</v>
      </c>
      <c r="I76" s="30"/>
      <c r="J76" s="30"/>
    </row>
    <row r="77" spans="1:10" ht="135" x14ac:dyDescent="0.25">
      <c r="A77" s="30">
        <f>'Res.TSE 237838-2024'!A75</f>
        <v>74</v>
      </c>
      <c r="B77" s="34" t="str">
        <f>'Res.TSE 237838-2024'!B75</f>
        <v>09/30/2024</v>
      </c>
      <c r="C77" s="34" t="b">
        <f t="shared" si="9"/>
        <v>1</v>
      </c>
      <c r="D77" s="34" t="str">
        <f>'Res.TSE 237838-2024'!C75</f>
        <v>Último dia para registro de pesquisas eleitorais</v>
      </c>
      <c r="E77" s="30">
        <f t="shared" si="1"/>
        <v>58</v>
      </c>
      <c r="F77" s="30" t="s">
        <v>285</v>
      </c>
      <c r="G77" s="30" t="s">
        <v>284</v>
      </c>
      <c r="H77" s="30" t="s">
        <v>760</v>
      </c>
      <c r="I77" s="30"/>
      <c r="J77" s="30"/>
    </row>
    <row r="78" spans="1:10" ht="75" x14ac:dyDescent="0.25">
      <c r="A78" s="30">
        <f>'Res.TSE 237838-2024'!A76</f>
        <v>75</v>
      </c>
      <c r="B78" s="34">
        <f>'Res.TSE 237838-2024'!B76</f>
        <v>45301</v>
      </c>
      <c r="C78" s="34" t="b">
        <f t="shared" si="9"/>
        <v>1</v>
      </c>
      <c r="D78" s="34" t="str">
        <f>'Res.TSE 237838-2024'!C76</f>
        <v>Proibição de detenção de eleitores</v>
      </c>
      <c r="E78" s="30">
        <f t="shared" si="1"/>
        <v>59</v>
      </c>
      <c r="F78" s="31">
        <v>45301</v>
      </c>
      <c r="G78" s="30" t="s">
        <v>762</v>
      </c>
      <c r="H78" s="30" t="s">
        <v>763</v>
      </c>
      <c r="I78" s="30"/>
      <c r="J78" s="30"/>
    </row>
    <row r="79" spans="1:10" s="38" customFormat="1" ht="30" x14ac:dyDescent="0.25">
      <c r="A79" s="35">
        <f>'Res.TSE 237838-2024'!A77</f>
        <v>76</v>
      </c>
      <c r="B79" s="36">
        <f>'Res.TSE 237838-2024'!B77</f>
        <v>45301</v>
      </c>
      <c r="C79" s="36" t="b">
        <f>B79=F80</f>
        <v>0</v>
      </c>
      <c r="D79" s="36" t="str">
        <f>'Res.TSE 237838-2024'!C77</f>
        <v>Designação de horário e local para verificação de sistemas</v>
      </c>
      <c r="E79" s="35"/>
      <c r="F79" s="37">
        <f>B79</f>
        <v>45301</v>
      </c>
      <c r="G79" s="37" t="str">
        <f>D79</f>
        <v>Designação de horário e local para verificação de sistemas</v>
      </c>
      <c r="H79" s="35"/>
      <c r="I79" s="35"/>
      <c r="J79" s="35"/>
    </row>
    <row r="80" spans="1:10" ht="60" x14ac:dyDescent="0.25">
      <c r="A80" s="30">
        <f>'Res.TSE 237838-2024'!A78</f>
        <v>77</v>
      </c>
      <c r="B80" s="34">
        <f>'Res.TSE 237838-2024'!B78</f>
        <v>45361</v>
      </c>
      <c r="C80" s="34" t="b">
        <f t="shared" si="9"/>
        <v>1</v>
      </c>
      <c r="D80" s="34" t="str">
        <f>'Res.TSE 237838-2024'!C78</f>
        <v>Término da propaganda eleitoral gratuita no rádio e TV</v>
      </c>
      <c r="E80" s="30">
        <f>E78+1</f>
        <v>60</v>
      </c>
      <c r="F80" s="31">
        <v>45361</v>
      </c>
      <c r="G80" s="30" t="s">
        <v>764</v>
      </c>
      <c r="H80" s="30" t="s">
        <v>765</v>
      </c>
      <c r="I80" s="30"/>
      <c r="J80" s="30"/>
    </row>
    <row r="81" spans="1:10" s="38" customFormat="1" ht="30" x14ac:dyDescent="0.25">
      <c r="A81" s="35">
        <f>'Res.TSE 237838-2024'!A79</f>
        <v>78</v>
      </c>
      <c r="B81" s="36">
        <f>'Res.TSE 237838-2024'!B79</f>
        <v>45361</v>
      </c>
      <c r="C81" s="36" t="b">
        <f>B81=F95</f>
        <v>0</v>
      </c>
      <c r="D81" s="36" t="str">
        <f>'Res.TSE 237838-2024'!C79</f>
        <v>Término de comícios e uso de sonorização fixa</v>
      </c>
      <c r="E81" s="35"/>
      <c r="F81" s="37">
        <f t="shared" ref="F81:F94" si="10">B81</f>
        <v>45361</v>
      </c>
      <c r="G81" s="37" t="str">
        <f t="shared" ref="G81:G94" si="11">D81</f>
        <v>Término de comícios e uso de sonorização fixa</v>
      </c>
      <c r="H81" s="35"/>
      <c r="I81" s="35"/>
      <c r="J81" s="35"/>
    </row>
    <row r="82" spans="1:10" s="38" customFormat="1" ht="30" x14ac:dyDescent="0.25">
      <c r="A82" s="35">
        <f>'Res.TSE 237838-2024'!A80</f>
        <v>79</v>
      </c>
      <c r="B82" s="36">
        <f>'Res.TSE 237838-2024'!B80</f>
        <v>45361</v>
      </c>
      <c r="C82" s="36" t="b">
        <f>B82=F96</f>
        <v>0</v>
      </c>
      <c r="D82" s="36" t="str">
        <f>'Res.TSE 237838-2024'!C80</f>
        <v>Término de debates no rádio e TV</v>
      </c>
      <c r="E82" s="35"/>
      <c r="F82" s="37">
        <f t="shared" si="10"/>
        <v>45361</v>
      </c>
      <c r="G82" s="37" t="str">
        <f t="shared" si="11"/>
        <v>Término de debates no rádio e TV</v>
      </c>
      <c r="H82" s="35"/>
      <c r="I82" s="35"/>
      <c r="J82" s="35"/>
    </row>
    <row r="83" spans="1:10" s="38" customFormat="1" ht="30" x14ac:dyDescent="0.25">
      <c r="A83" s="35">
        <f>'Res.TSE 237838-2024'!A81</f>
        <v>80</v>
      </c>
      <c r="B83" s="36">
        <f>'Res.TSE 237838-2024'!B81</f>
        <v>45361</v>
      </c>
      <c r="C83" s="36" t="b">
        <f>B83=F107</f>
        <v>0</v>
      </c>
      <c r="D83" s="36" t="str">
        <f>'Res.TSE 237838-2024'!C81</f>
        <v>Expedição de salvo-conduto para eleitores</v>
      </c>
      <c r="E83" s="35"/>
      <c r="F83" s="37">
        <f t="shared" si="10"/>
        <v>45361</v>
      </c>
      <c r="G83" s="37" t="str">
        <f t="shared" si="11"/>
        <v>Expedição de salvo-conduto para eleitores</v>
      </c>
      <c r="H83" s="35"/>
      <c r="I83" s="35"/>
      <c r="J83" s="35"/>
    </row>
    <row r="84" spans="1:10" s="38" customFormat="1" ht="30" x14ac:dyDescent="0.25">
      <c r="A84" s="35">
        <f>'Res.TSE 237838-2024'!A82</f>
        <v>81</v>
      </c>
      <c r="B84" s="36">
        <f>'Res.TSE 237838-2024'!B82</f>
        <v>45361</v>
      </c>
      <c r="C84" s="36" t="b">
        <f>B84=F117</f>
        <v>0</v>
      </c>
      <c r="D84" s="36" t="str">
        <f>'Res.TSE 237838-2024'!C82</f>
        <v>Divulgação de comunicados e instruções ao eleitorado</v>
      </c>
      <c r="E84" s="35"/>
      <c r="F84" s="37">
        <f t="shared" si="10"/>
        <v>45361</v>
      </c>
      <c r="G84" s="37" t="str">
        <f t="shared" si="11"/>
        <v>Divulgação de comunicados e instruções ao eleitorado</v>
      </c>
      <c r="H84" s="35"/>
      <c r="I84" s="35"/>
      <c r="J84" s="35"/>
    </row>
    <row r="85" spans="1:10" s="38" customFormat="1" ht="45" x14ac:dyDescent="0.25">
      <c r="A85" s="35">
        <f>'Res.TSE 237838-2024'!A83</f>
        <v>82</v>
      </c>
      <c r="B85" s="36">
        <f>'Res.TSE 237838-2024'!B83</f>
        <v>45361</v>
      </c>
      <c r="C85" s="36" t="b">
        <f>B85=F119</f>
        <v>0</v>
      </c>
      <c r="D85" s="36" t="str">
        <f>'Res.TSE 237838-2024'!C83</f>
        <v>Término de circulação paga de propaganda eleitoral na internet</v>
      </c>
      <c r="E85" s="35"/>
      <c r="F85" s="37">
        <f t="shared" si="10"/>
        <v>45361</v>
      </c>
      <c r="G85" s="37" t="str">
        <f t="shared" si="11"/>
        <v>Término de circulação paga de propaganda eleitoral na internet</v>
      </c>
      <c r="H85" s="35"/>
      <c r="I85" s="35"/>
      <c r="J85" s="35"/>
    </row>
    <row r="86" spans="1:10" s="38" customFormat="1" ht="45" x14ac:dyDescent="0.25">
      <c r="A86" s="35">
        <f>'Res.TSE 237838-2024'!A84</f>
        <v>83</v>
      </c>
      <c r="B86" s="36">
        <f>'Res.TSE 237838-2024'!B84</f>
        <v>45392</v>
      </c>
      <c r="C86" s="36" t="b">
        <f>B86=F120</f>
        <v>0</v>
      </c>
      <c r="D86" s="36" t="str">
        <f>'Res.TSE 237838-2024'!C84</f>
        <v>Término de divulgação paga de propaganda na imprensa escrita</v>
      </c>
      <c r="E86" s="35"/>
      <c r="F86" s="37">
        <f t="shared" si="10"/>
        <v>45392</v>
      </c>
      <c r="G86" s="37" t="str">
        <f t="shared" si="11"/>
        <v>Término de divulgação paga de propaganda na imprensa escrita</v>
      </c>
      <c r="H86" s="35"/>
      <c r="I86" s="35"/>
      <c r="J86" s="35"/>
    </row>
    <row r="87" spans="1:10" s="38" customFormat="1" ht="30" x14ac:dyDescent="0.25">
      <c r="A87" s="35">
        <f>'Res.TSE 237838-2024'!A85</f>
        <v>84</v>
      </c>
      <c r="B87" s="36">
        <f>'Res.TSE 237838-2024'!B85</f>
        <v>45392</v>
      </c>
      <c r="C87" s="36" t="b">
        <f>B87=F122</f>
        <v>0</v>
      </c>
      <c r="D87" s="36" t="str">
        <f>'Res.TSE 237838-2024'!C85</f>
        <v>Audiência para verificação de sistemas</v>
      </c>
      <c r="E87" s="35"/>
      <c r="F87" s="37">
        <f t="shared" si="10"/>
        <v>45392</v>
      </c>
      <c r="G87" s="37" t="str">
        <f t="shared" si="11"/>
        <v>Audiência para verificação de sistemas</v>
      </c>
      <c r="H87" s="35"/>
      <c r="I87" s="35"/>
      <c r="J87" s="35"/>
    </row>
    <row r="88" spans="1:10" s="38" customFormat="1" ht="30" x14ac:dyDescent="0.25">
      <c r="A88" s="35">
        <f>'Res.TSE 237838-2024'!A86</f>
        <v>85</v>
      </c>
      <c r="B88" s="36">
        <f>'Res.TSE 237838-2024'!B86</f>
        <v>45392</v>
      </c>
      <c r="C88" s="36" t="b">
        <f>B88=F124</f>
        <v>0</v>
      </c>
      <c r="D88" s="36" t="str">
        <f>'Res.TSE 237838-2024'!C86</f>
        <v>Comunicação de nomes de fiscais e delegados</v>
      </c>
      <c r="E88" s="35"/>
      <c r="F88" s="37">
        <f t="shared" si="10"/>
        <v>45392</v>
      </c>
      <c r="G88" s="37" t="str">
        <f t="shared" si="11"/>
        <v>Comunicação de nomes de fiscais e delegados</v>
      </c>
      <c r="H88" s="35"/>
      <c r="I88" s="35"/>
      <c r="J88" s="35"/>
    </row>
    <row r="89" spans="1:10" s="38" customFormat="1" ht="45" x14ac:dyDescent="0.25">
      <c r="A89" s="35">
        <f>'Res.TSE 237838-2024'!A87</f>
        <v>86</v>
      </c>
      <c r="B89" s="36">
        <f>'Res.TSE 237838-2024'!B87</f>
        <v>45422</v>
      </c>
      <c r="C89" s="36" t="b">
        <f>B89=F125</f>
        <v>0</v>
      </c>
      <c r="D89" s="36" t="str">
        <f>'Res.TSE 237838-2024'!C87</f>
        <v>Término de uso de alto-falantes e amplificadores de som</v>
      </c>
      <c r="E89" s="35"/>
      <c r="F89" s="37">
        <f t="shared" si="10"/>
        <v>45422</v>
      </c>
      <c r="G89" s="37" t="str">
        <f t="shared" si="11"/>
        <v>Término de uso de alto-falantes e amplificadores de som</v>
      </c>
      <c r="H89" s="35"/>
      <c r="I89" s="35"/>
      <c r="J89" s="35"/>
    </row>
    <row r="90" spans="1:10" s="38" customFormat="1" ht="30" x14ac:dyDescent="0.25">
      <c r="A90" s="35">
        <f>'Res.TSE 237838-2024'!A88</f>
        <v>87</v>
      </c>
      <c r="B90" s="36">
        <f>'Res.TSE 237838-2024'!B88</f>
        <v>45422</v>
      </c>
      <c r="C90" s="36" t="b">
        <f>B90=F126</f>
        <v>0</v>
      </c>
      <c r="D90" s="36" t="str">
        <f>'Res.TSE 237838-2024'!C88</f>
        <v>Término de distribuição de material gráfico e passeatas</v>
      </c>
      <c r="E90" s="35"/>
      <c r="F90" s="37">
        <f t="shared" si="10"/>
        <v>45422</v>
      </c>
      <c r="G90" s="37" t="str">
        <f t="shared" si="11"/>
        <v>Término de distribuição de material gráfico e passeatas</v>
      </c>
      <c r="H90" s="35"/>
      <c r="I90" s="35"/>
      <c r="J90" s="35"/>
    </row>
    <row r="91" spans="1:10" s="38" customFormat="1" ht="30" x14ac:dyDescent="0.25">
      <c r="A91" s="35">
        <f>'Res.TSE 237838-2024'!A89</f>
        <v>88</v>
      </c>
      <c r="B91" s="36">
        <f>'Res.TSE 237838-2024'!B89</f>
        <v>45422</v>
      </c>
      <c r="C91" s="36" t="b">
        <f>B91=F128</f>
        <v>0</v>
      </c>
      <c r="D91" s="36" t="str">
        <f>'Res.TSE 237838-2024'!C89</f>
        <v>Escolha ou sorteio de seções para auditoria</v>
      </c>
      <c r="F91" s="37">
        <f t="shared" si="10"/>
        <v>45422</v>
      </c>
      <c r="G91" s="37" t="str">
        <f t="shared" si="11"/>
        <v>Escolha ou sorteio de seções para auditoria</v>
      </c>
    </row>
    <row r="92" spans="1:10" s="38" customFormat="1" ht="30" x14ac:dyDescent="0.25">
      <c r="A92" s="35">
        <f>'Res.TSE 237838-2024'!A90</f>
        <v>89</v>
      </c>
      <c r="B92" s="36">
        <f>'Res.TSE 237838-2024'!B90</f>
        <v>45422</v>
      </c>
      <c r="C92" s="36" t="b">
        <f>B92=F129</f>
        <v>0</v>
      </c>
      <c r="D92" s="36" t="str">
        <f>'Res.TSE 237838-2024'!C90</f>
        <v>Verificação de sistemas de totalização</v>
      </c>
      <c r="E92" s="35"/>
      <c r="F92" s="37">
        <f t="shared" si="10"/>
        <v>45422</v>
      </c>
      <c r="G92" s="37" t="str">
        <f t="shared" si="11"/>
        <v>Verificação de sistemas de totalização</v>
      </c>
      <c r="H92" s="35"/>
      <c r="I92" s="43"/>
      <c r="J92" s="43"/>
    </row>
    <row r="93" spans="1:10" s="38" customFormat="1" ht="30" x14ac:dyDescent="0.25">
      <c r="A93" s="35">
        <f>'Res.TSE 237838-2024'!A91</f>
        <v>90</v>
      </c>
      <c r="B93" s="36">
        <f>'Res.TSE 237838-2024'!B91</f>
        <v>45422</v>
      </c>
      <c r="C93" s="36" t="b">
        <f>B93=F130</f>
        <v>0</v>
      </c>
      <c r="D93" s="36" t="str">
        <f>'Res.TSE 237838-2024'!C91</f>
        <v>Divulgação de comunicados e instruções ao eleitorado</v>
      </c>
      <c r="E93" s="35"/>
      <c r="F93" s="37">
        <f t="shared" si="10"/>
        <v>45422</v>
      </c>
      <c r="G93" s="37" t="str">
        <f t="shared" si="11"/>
        <v>Divulgação de comunicados e instruções ao eleitorado</v>
      </c>
      <c r="H93" s="35"/>
      <c r="I93" s="43"/>
      <c r="J93" s="43"/>
    </row>
    <row r="94" spans="1:10" s="38" customFormat="1" ht="30" x14ac:dyDescent="0.25">
      <c r="A94" s="35">
        <f>'Res.TSE 237838-2024'!A92</f>
        <v>91</v>
      </c>
      <c r="B94" s="36">
        <f>'Res.TSE 237838-2024'!B92</f>
        <v>45422</v>
      </c>
      <c r="C94" s="36" t="b">
        <f>B94=F131</f>
        <v>0</v>
      </c>
      <c r="D94" s="36" t="str">
        <f>'Res.TSE 237838-2024'!C92</f>
        <v>Proibição de transporte de armas e munições</v>
      </c>
      <c r="E94" s="35"/>
      <c r="F94" s="37">
        <f t="shared" si="10"/>
        <v>45422</v>
      </c>
      <c r="G94" s="37" t="str">
        <f t="shared" si="11"/>
        <v>Proibição de transporte de armas e munições</v>
      </c>
      <c r="H94" s="35"/>
      <c r="I94" s="43"/>
      <c r="J94" s="43"/>
    </row>
    <row r="95" spans="1:10" s="42" customFormat="1" ht="105" x14ac:dyDescent="0.25">
      <c r="A95" s="39"/>
      <c r="B95" s="40"/>
      <c r="C95" s="40"/>
      <c r="D95" s="40"/>
      <c r="E95" s="39">
        <f>E80+1</f>
        <v>61</v>
      </c>
      <c r="F95" s="41">
        <v>45422</v>
      </c>
      <c r="G95" s="39" t="s">
        <v>301</v>
      </c>
      <c r="H95" s="39" t="s">
        <v>766</v>
      </c>
      <c r="I95" s="44">
        <v>0.33333333333333331</v>
      </c>
      <c r="J95" s="44">
        <v>0.99930555555555556</v>
      </c>
    </row>
    <row r="96" spans="1:10" ht="75" x14ac:dyDescent="0.25">
      <c r="A96" s="30">
        <f>'Res.TSE 237838-2024'!A93</f>
        <v>92</v>
      </c>
      <c r="B96" s="34">
        <f>'Res.TSE 237838-2024'!B93</f>
        <v>45453</v>
      </c>
      <c r="C96" s="34" t="b">
        <f t="shared" ref="C96" si="12">B96=F96</f>
        <v>1</v>
      </c>
      <c r="D96" s="34" t="str">
        <f>'Res.TSE 237838-2024'!C93</f>
        <v>Dia das Eleições (1º turno)</v>
      </c>
      <c r="E96" s="30">
        <f>E95+1</f>
        <v>62</v>
      </c>
      <c r="F96" s="31">
        <v>45453</v>
      </c>
      <c r="G96" s="30" t="s">
        <v>500</v>
      </c>
      <c r="H96" s="30" t="s">
        <v>768</v>
      </c>
      <c r="I96" s="32">
        <v>0.29166666666666669</v>
      </c>
      <c r="J96" s="32">
        <v>0.70833333333333337</v>
      </c>
    </row>
    <row r="97" spans="1:10" s="38" customFormat="1" x14ac:dyDescent="0.25">
      <c r="A97" s="35">
        <f>'Res.TSE 237838-2024'!A94</f>
        <v>93</v>
      </c>
      <c r="B97" s="36">
        <f>'Res.TSE 237838-2024'!B94</f>
        <v>45453</v>
      </c>
      <c r="C97" s="36" t="b">
        <f>B97=F107</f>
        <v>0</v>
      </c>
      <c r="D97" s="36" t="str">
        <f>'Res.TSE 237838-2024'!C94</f>
        <v>Instalação da seção eleitoral</v>
      </c>
      <c r="E97" s="35"/>
      <c r="F97" s="37">
        <f t="shared" ref="F97:F106" si="13">B97</f>
        <v>45453</v>
      </c>
      <c r="G97" s="37" t="str">
        <f t="shared" ref="G97:G106" si="14">D97</f>
        <v>Instalação da seção eleitoral</v>
      </c>
      <c r="H97" s="35"/>
      <c r="I97" s="43"/>
      <c r="J97" s="43"/>
    </row>
    <row r="98" spans="1:10" s="38" customFormat="1" x14ac:dyDescent="0.25">
      <c r="A98" s="35">
        <f>'Res.TSE 237838-2024'!A95</f>
        <v>94</v>
      </c>
      <c r="B98" s="36">
        <f>'Res.TSE 237838-2024'!B95</f>
        <v>45453</v>
      </c>
      <c r="C98" s="36" t="b">
        <f>B98=F117</f>
        <v>0</v>
      </c>
      <c r="D98" s="36" t="str">
        <f>'Res.TSE 237838-2024'!C95</f>
        <v>Início da votação</v>
      </c>
      <c r="E98" s="35"/>
      <c r="F98" s="37">
        <f t="shared" si="13"/>
        <v>45453</v>
      </c>
      <c r="G98" s="37" t="str">
        <f t="shared" si="14"/>
        <v>Início da votação</v>
      </c>
      <c r="H98" s="35"/>
      <c r="I98" s="43"/>
      <c r="J98" s="43"/>
    </row>
    <row r="99" spans="1:10" s="38" customFormat="1" x14ac:dyDescent="0.25">
      <c r="A99" s="35">
        <f>'Res.TSE 237838-2024'!A96</f>
        <v>95</v>
      </c>
      <c r="B99" s="36">
        <f>'Res.TSE 237838-2024'!B96</f>
        <v>45453</v>
      </c>
      <c r="C99" s="36" t="b">
        <f>B99=F119</f>
        <v>0</v>
      </c>
      <c r="D99" s="36" t="str">
        <f>'Res.TSE 237838-2024'!C96</f>
        <v>Encerramento da votação</v>
      </c>
      <c r="E99" s="35"/>
      <c r="F99" s="37">
        <f t="shared" si="13"/>
        <v>45453</v>
      </c>
      <c r="G99" s="37" t="str">
        <f t="shared" si="14"/>
        <v>Encerramento da votação</v>
      </c>
      <c r="H99" s="35"/>
      <c r="I99" s="43"/>
      <c r="J99" s="43"/>
    </row>
    <row r="100" spans="1:10" s="38" customFormat="1" x14ac:dyDescent="0.25">
      <c r="A100" s="35">
        <f>'Res.TSE 237838-2024'!A97</f>
        <v>96</v>
      </c>
      <c r="B100" s="36">
        <f>'Res.TSE 237838-2024'!B97</f>
        <v>45453</v>
      </c>
      <c r="C100" s="36" t="b">
        <f>B100=F120</f>
        <v>0</v>
      </c>
      <c r="D100" s="36" t="str">
        <f>'Res.TSE 237838-2024'!C97</f>
        <v>Emissão dos boletins de urna</v>
      </c>
      <c r="E100" s="35"/>
      <c r="F100" s="37">
        <f t="shared" si="13"/>
        <v>45453</v>
      </c>
      <c r="G100" s="37" t="str">
        <f t="shared" si="14"/>
        <v>Emissão dos boletins de urna</v>
      </c>
      <c r="H100" s="35"/>
      <c r="I100" s="43"/>
      <c r="J100" s="43"/>
    </row>
    <row r="101" spans="1:10" s="38" customFormat="1" ht="30" x14ac:dyDescent="0.25">
      <c r="A101" s="35">
        <f>'Res.TSE 237838-2024'!A98</f>
        <v>97</v>
      </c>
      <c r="B101" s="36">
        <f>'Res.TSE 237838-2024'!B98</f>
        <v>45453</v>
      </c>
      <c r="C101" s="36" t="b">
        <f>B101=F122</f>
        <v>0</v>
      </c>
      <c r="D101" s="36" t="str">
        <f>'Res.TSE 237838-2024'!C98</f>
        <v>Funcionamento das Mesas Receptoras de Justificativa</v>
      </c>
      <c r="E101" s="35"/>
      <c r="F101" s="37">
        <f t="shared" si="13"/>
        <v>45453</v>
      </c>
      <c r="G101" s="37" t="str">
        <f t="shared" si="14"/>
        <v>Funcionamento das Mesas Receptoras de Justificativa</v>
      </c>
      <c r="H101" s="35"/>
      <c r="I101" s="43"/>
      <c r="J101" s="43"/>
    </row>
    <row r="102" spans="1:10" s="38" customFormat="1" ht="30" x14ac:dyDescent="0.25">
      <c r="A102" s="35">
        <f>'Res.TSE 237838-2024'!A99</f>
        <v>98</v>
      </c>
      <c r="B102" s="36">
        <f>'Res.TSE 237838-2024'!B99</f>
        <v>45453</v>
      </c>
      <c r="C102" s="36" t="b">
        <f>B102=F124</f>
        <v>0</v>
      </c>
      <c r="D102" s="36" t="str">
        <f>'Res.TSE 237838-2024'!C99</f>
        <v>Teste de Integridade das Urnas Eletrônicas</v>
      </c>
      <c r="E102" s="35"/>
      <c r="F102" s="37">
        <f t="shared" si="13"/>
        <v>45453</v>
      </c>
      <c r="G102" s="37" t="str">
        <f t="shared" si="14"/>
        <v>Teste de Integridade das Urnas Eletrônicas</v>
      </c>
      <c r="H102" s="35"/>
      <c r="I102" s="43"/>
      <c r="J102" s="43"/>
    </row>
    <row r="103" spans="1:10" s="38" customFormat="1" ht="30" x14ac:dyDescent="0.25">
      <c r="A103" s="35">
        <f>'Res.TSE 237838-2024'!A100</f>
        <v>99</v>
      </c>
      <c r="B103" s="36">
        <f>'Res.TSE 237838-2024'!B100</f>
        <v>45453</v>
      </c>
      <c r="C103" s="36" t="b">
        <f>B103=F125</f>
        <v>0</v>
      </c>
      <c r="D103" s="36" t="str">
        <f>'Res.TSE 237838-2024'!C100</f>
        <v>Verificação de autenticidade e integridade dos sistemas</v>
      </c>
      <c r="E103" s="35"/>
      <c r="F103" s="37">
        <f t="shared" si="13"/>
        <v>45453</v>
      </c>
      <c r="G103" s="37" t="str">
        <f t="shared" si="14"/>
        <v>Verificação de autenticidade e integridade dos sistemas</v>
      </c>
      <c r="H103" s="35"/>
      <c r="I103" s="43"/>
      <c r="J103" s="43"/>
    </row>
    <row r="104" spans="1:10" s="38" customFormat="1" ht="30" x14ac:dyDescent="0.25">
      <c r="A104" s="35">
        <f>'Res.TSE 237838-2024'!A101</f>
        <v>100</v>
      </c>
      <c r="B104" s="36">
        <f>'Res.TSE 237838-2024'!B101</f>
        <v>45453</v>
      </c>
      <c r="C104" s="36" t="b">
        <f>B104=F126</f>
        <v>0</v>
      </c>
      <c r="D104" s="36" t="str">
        <f>'Res.TSE 237838-2024'!C101</f>
        <v>Atualização de arquivos de correspondências e logs</v>
      </c>
      <c r="E104" s="35"/>
      <c r="F104" s="37">
        <f t="shared" si="13"/>
        <v>45453</v>
      </c>
      <c r="G104" s="37" t="str">
        <f t="shared" si="14"/>
        <v>Atualização de arquivos de correspondências e logs</v>
      </c>
      <c r="H104" s="35"/>
      <c r="I104" s="43"/>
      <c r="J104" s="43"/>
    </row>
    <row r="105" spans="1:10" s="38" customFormat="1" ht="30" x14ac:dyDescent="0.25">
      <c r="A105" s="35">
        <f>'Res.TSE 237838-2024'!A102</f>
        <v>101</v>
      </c>
      <c r="B105" s="36">
        <f>'Res.TSE 237838-2024'!B102</f>
        <v>45453</v>
      </c>
      <c r="C105" s="36" t="b">
        <f>B105=F128</f>
        <v>0</v>
      </c>
      <c r="D105" s="36" t="str">
        <f>'Res.TSE 237838-2024'!C102</f>
        <v>Divulgação dos resultados da votação</v>
      </c>
      <c r="E105" s="35"/>
      <c r="F105" s="37">
        <f t="shared" si="13"/>
        <v>45453</v>
      </c>
      <c r="G105" s="37" t="str">
        <f t="shared" si="14"/>
        <v>Divulgação dos resultados da votação</v>
      </c>
      <c r="H105" s="35"/>
      <c r="I105" s="43"/>
      <c r="J105" s="43"/>
    </row>
    <row r="106" spans="1:10" ht="45" x14ac:dyDescent="0.25">
      <c r="A106" s="30">
        <f>'Res.TSE 237838-2024'!A103</f>
        <v>102</v>
      </c>
      <c r="B106" s="34">
        <f>'Res.TSE 237838-2024'!B103</f>
        <v>45483</v>
      </c>
      <c r="C106" s="34" t="b">
        <f>B106=F129</f>
        <v>0</v>
      </c>
      <c r="D106" s="34" t="str">
        <f>'Res.TSE 237838-2024'!C103</f>
        <v>Reinício de uso de alto-falantes e amplificadores de som</v>
      </c>
      <c r="E106" s="30"/>
      <c r="F106" s="37">
        <f t="shared" si="13"/>
        <v>45483</v>
      </c>
      <c r="G106" s="37" t="str">
        <f t="shared" si="14"/>
        <v>Reinício de uso de alto-falantes e amplificadores de som</v>
      </c>
      <c r="H106" s="30"/>
      <c r="I106" s="32"/>
      <c r="J106" s="32"/>
    </row>
    <row r="107" spans="1:10" s="42" customFormat="1" ht="60" x14ac:dyDescent="0.25">
      <c r="A107" s="39"/>
      <c r="B107" s="40"/>
      <c r="C107" s="40"/>
      <c r="D107" s="40"/>
      <c r="E107" s="39">
        <f>E96+1</f>
        <v>63</v>
      </c>
      <c r="F107" s="41">
        <v>45483</v>
      </c>
      <c r="G107" s="39" t="s">
        <v>303</v>
      </c>
      <c r="H107" s="39" t="s">
        <v>770</v>
      </c>
      <c r="I107" s="39"/>
      <c r="J107" s="39"/>
    </row>
    <row r="108" spans="1:10" s="38" customFormat="1" ht="30" x14ac:dyDescent="0.25">
      <c r="A108" s="35">
        <f>'Res.TSE 237838-2024'!A104</f>
        <v>103</v>
      </c>
      <c r="B108" s="36">
        <f>'Res.TSE 237838-2024'!B104</f>
        <v>45483</v>
      </c>
      <c r="C108" s="36" t="b">
        <f>B108=F130</f>
        <v>0</v>
      </c>
      <c r="D108" s="36" t="str">
        <f>'Res.TSE 237838-2024'!C104</f>
        <v>Reinício de comícios e uso de sonorização fixa</v>
      </c>
      <c r="E108" s="35"/>
      <c r="F108" s="37">
        <f t="shared" ref="F108:F116" si="15">B108</f>
        <v>45483</v>
      </c>
      <c r="G108" s="37" t="str">
        <f t="shared" ref="G108:G116" si="16">D108</f>
        <v>Reinício de comícios e uso de sonorização fixa</v>
      </c>
      <c r="H108" s="35"/>
      <c r="I108" s="35"/>
      <c r="J108" s="35"/>
    </row>
    <row r="109" spans="1:10" s="38" customFormat="1" ht="30" x14ac:dyDescent="0.25">
      <c r="A109" s="35">
        <f>'Res.TSE 237838-2024'!A105</f>
        <v>104</v>
      </c>
      <c r="B109" s="36">
        <f>'Res.TSE 237838-2024'!B105</f>
        <v>45483</v>
      </c>
      <c r="C109" s="36" t="b">
        <f>B109=F131</f>
        <v>0</v>
      </c>
      <c r="D109" s="36" t="str">
        <f>'Res.TSE 237838-2024'!C105</f>
        <v>Reinício de distribuição de material gráfico e passeatas</v>
      </c>
      <c r="E109" s="35"/>
      <c r="F109" s="37">
        <f t="shared" si="15"/>
        <v>45483</v>
      </c>
      <c r="G109" s="37" t="str">
        <f t="shared" si="16"/>
        <v>Reinício de distribuição de material gráfico e passeatas</v>
      </c>
      <c r="H109" s="35"/>
      <c r="I109" s="35"/>
      <c r="J109" s="35"/>
    </row>
    <row r="110" spans="1:10" s="38" customFormat="1" ht="45" x14ac:dyDescent="0.25">
      <c r="A110" s="35">
        <f>'Res.TSE 237838-2024'!A106</f>
        <v>105</v>
      </c>
      <c r="B110" s="36">
        <f>'Res.TSE 237838-2024'!B106</f>
        <v>45483</v>
      </c>
      <c r="C110" s="36" t="b">
        <f>B110=F133</f>
        <v>0</v>
      </c>
      <c r="D110" s="36" t="str">
        <f>'Res.TSE 237838-2024'!C106</f>
        <v>Reinício de divulgação paga de propaganda na imprensa escrita</v>
      </c>
      <c r="E110" s="35"/>
      <c r="F110" s="37">
        <f t="shared" si="15"/>
        <v>45483</v>
      </c>
      <c r="G110" s="37" t="str">
        <f t="shared" si="16"/>
        <v>Reinício de divulgação paga de propaganda na imprensa escrita</v>
      </c>
      <c r="H110" s="35"/>
      <c r="I110" s="35"/>
      <c r="J110" s="35"/>
    </row>
    <row r="111" spans="1:10" s="38" customFormat="1" ht="45" x14ac:dyDescent="0.25">
      <c r="A111" s="35">
        <f>'Res.TSE 237838-2024'!A107</f>
        <v>106</v>
      </c>
      <c r="B111" s="36">
        <f>'Res.TSE 237838-2024'!B107</f>
        <v>45483</v>
      </c>
      <c r="C111" s="36" t="b">
        <f>B111=F137</f>
        <v>0</v>
      </c>
      <c r="D111" s="36" t="str">
        <f>'Res.TSE 237838-2024'!C107</f>
        <v>Reinício de circulação paga de propaganda eleitoral na internet</v>
      </c>
      <c r="E111" s="35"/>
      <c r="F111" s="37">
        <f t="shared" si="15"/>
        <v>45483</v>
      </c>
      <c r="G111" s="37" t="str">
        <f t="shared" si="16"/>
        <v>Reinício de circulação paga de propaganda eleitoral na internet</v>
      </c>
      <c r="H111" s="35"/>
      <c r="I111" s="35"/>
      <c r="J111" s="35"/>
    </row>
    <row r="112" spans="1:10" s="38" customFormat="1" ht="30" x14ac:dyDescent="0.25">
      <c r="A112" s="35">
        <f>'Res.TSE 237838-2024'!A108</f>
        <v>107</v>
      </c>
      <c r="B112" s="36">
        <f>'Res.TSE 237838-2024'!B108</f>
        <v>45483</v>
      </c>
      <c r="C112" s="36" t="b">
        <f>B112=F141</f>
        <v>0</v>
      </c>
      <c r="D112" s="36" t="str">
        <f>'Res.TSE 237838-2024'!C108</f>
        <v>Requerimento de veiculação de propaganda em rede</v>
      </c>
      <c r="E112" s="35"/>
      <c r="F112" s="37">
        <f t="shared" si="15"/>
        <v>45483</v>
      </c>
      <c r="G112" s="37" t="str">
        <f t="shared" si="16"/>
        <v>Requerimento de veiculação de propaganda em rede</v>
      </c>
      <c r="H112" s="35"/>
      <c r="I112" s="35"/>
      <c r="J112" s="35"/>
    </row>
    <row r="113" spans="1:10" s="38" customFormat="1" ht="30" x14ac:dyDescent="0.25">
      <c r="A113" s="35">
        <f>'Res.TSE 237838-2024'!A109</f>
        <v>108</v>
      </c>
      <c r="B113" s="36">
        <f>'Res.TSE 237838-2024'!B109</f>
        <v>45483</v>
      </c>
      <c r="C113" s="36" t="b">
        <f>B113=F147</f>
        <v>0</v>
      </c>
      <c r="D113" s="36" t="str">
        <f>'Res.TSE 237838-2024'!C109</f>
        <v>Informação de locais para auditorias de urnas</v>
      </c>
      <c r="E113" s="35"/>
      <c r="F113" s="37">
        <f t="shared" si="15"/>
        <v>45483</v>
      </c>
      <c r="G113" s="37" t="str">
        <f t="shared" si="16"/>
        <v>Informação de locais para auditorias de urnas</v>
      </c>
      <c r="H113" s="35"/>
      <c r="I113" s="35"/>
      <c r="J113" s="35"/>
    </row>
    <row r="114" spans="1:10" s="38" customFormat="1" ht="45" x14ac:dyDescent="0.25">
      <c r="A114" s="35">
        <f>'Res.TSE 237838-2024'!A110</f>
        <v>109</v>
      </c>
      <c r="B114" s="36">
        <f>'Res.TSE 237838-2024'!B110</f>
        <v>45483</v>
      </c>
      <c r="C114" s="36" t="b">
        <f>B114=F157</f>
        <v>0</v>
      </c>
      <c r="D114" s="36" t="str">
        <f>'Res.TSE 237838-2024'!C110</f>
        <v>Comunicação sobre escolha ou sorteio de seções para auditoria</v>
      </c>
      <c r="E114" s="35"/>
      <c r="F114" s="37">
        <f t="shared" si="15"/>
        <v>45483</v>
      </c>
      <c r="G114" s="37" t="str">
        <f t="shared" si="16"/>
        <v>Comunicação sobre escolha ou sorteio de seções para auditoria</v>
      </c>
      <c r="H114" s="35"/>
      <c r="I114" s="35"/>
      <c r="J114" s="35"/>
    </row>
    <row r="115" spans="1:10" s="38" customFormat="1" ht="30" x14ac:dyDescent="0.25">
      <c r="A115" s="35">
        <f>'Res.TSE 237838-2024'!A111</f>
        <v>110</v>
      </c>
      <c r="B115" s="36">
        <f>'Res.TSE 237838-2024'!B111</f>
        <v>45483</v>
      </c>
      <c r="C115" s="36" t="b">
        <f>B115=F161</f>
        <v>0</v>
      </c>
      <c r="D115" s="36" t="str">
        <f>'Res.TSE 237838-2024'!C111</f>
        <v>Solicitação de arquivos de log e dados para auditoria</v>
      </c>
      <c r="E115" s="35"/>
      <c r="F115" s="37">
        <f t="shared" si="15"/>
        <v>45483</v>
      </c>
      <c r="G115" s="37" t="str">
        <f t="shared" si="16"/>
        <v>Solicitação de arquivos de log e dados para auditoria</v>
      </c>
      <c r="H115" s="35"/>
      <c r="I115" s="35"/>
      <c r="J115" s="35"/>
    </row>
    <row r="116" spans="1:10" s="38" customFormat="1" ht="30" x14ac:dyDescent="0.25">
      <c r="A116" s="35">
        <f>'Res.TSE 237838-2024'!A112</f>
        <v>111</v>
      </c>
      <c r="B116" s="36">
        <f>'Res.TSE 237838-2024'!B112</f>
        <v>45483</v>
      </c>
      <c r="C116" s="36" t="b">
        <f>B116=F163</f>
        <v>0</v>
      </c>
      <c r="D116" s="36" t="str">
        <f>'Res.TSE 237838-2024'!C112</f>
        <v>Proibição de transporte de armas e munições</v>
      </c>
      <c r="E116" s="35"/>
      <c r="F116" s="37">
        <f t="shared" si="15"/>
        <v>45483</v>
      </c>
      <c r="G116" s="37" t="str">
        <f t="shared" si="16"/>
        <v>Proibição de transporte de armas e munições</v>
      </c>
      <c r="H116" s="35"/>
      <c r="I116" s="35"/>
      <c r="J116" s="35"/>
    </row>
    <row r="117" spans="1:10" ht="105" x14ac:dyDescent="0.25">
      <c r="A117" s="30">
        <f>'Res.TSE 237838-2024'!A113</f>
        <v>112</v>
      </c>
      <c r="B117" s="34">
        <f>'Res.TSE 237838-2024'!B113</f>
        <v>45514</v>
      </c>
      <c r="C117" s="34" t="b">
        <f>B117=F117</f>
        <v>1</v>
      </c>
      <c r="D117" s="34" t="str">
        <f>'Res.TSE 237838-2024'!C113</f>
        <v>Término da validade de salvo-conduto</v>
      </c>
      <c r="E117" s="30">
        <f>E107+1</f>
        <v>64</v>
      </c>
      <c r="F117" s="31">
        <v>45514</v>
      </c>
      <c r="G117" s="30" t="s">
        <v>771</v>
      </c>
      <c r="H117" s="30" t="s">
        <v>772</v>
      </c>
      <c r="I117" s="30"/>
      <c r="J117" s="30"/>
    </row>
    <row r="118" spans="1:10" s="38" customFormat="1" ht="45" x14ac:dyDescent="0.25">
      <c r="A118" s="35">
        <f>'Res.TSE 237838-2024'!A114</f>
        <v>113</v>
      </c>
      <c r="B118" s="36">
        <f>'Res.TSE 237838-2024'!B114</f>
        <v>45514</v>
      </c>
      <c r="C118" s="36" t="b">
        <f>B118=F119</f>
        <v>0</v>
      </c>
      <c r="D118" s="36" t="str">
        <f>'Res.TSE 237838-2024'!C114</f>
        <v>Término do período de proibição de detenção de eleitores</v>
      </c>
      <c r="E118" s="35"/>
      <c r="F118" s="37">
        <f>B118</f>
        <v>45514</v>
      </c>
      <c r="G118" s="37" t="str">
        <f>D118</f>
        <v>Término do período de proibição de detenção de eleitores</v>
      </c>
      <c r="H118" s="35"/>
      <c r="I118" s="35"/>
      <c r="J118" s="35"/>
    </row>
    <row r="119" spans="1:10" ht="75" x14ac:dyDescent="0.25">
      <c r="A119" s="30">
        <f>'Res.TSE 237838-2024'!A115</f>
        <v>114</v>
      </c>
      <c r="B119" s="34">
        <f>'Res.TSE 237838-2024'!B115</f>
        <v>45545</v>
      </c>
      <c r="C119" s="34" t="b">
        <f>B119=F119</f>
        <v>1</v>
      </c>
      <c r="D119" s="34" t="str">
        <f>'Res.TSE 237838-2024'!C115</f>
        <v>Último dia para justificativa de mesários</v>
      </c>
      <c r="E119" s="30">
        <f>E117+1</f>
        <v>65</v>
      </c>
      <c r="F119" s="31">
        <v>45545</v>
      </c>
      <c r="G119" s="30" t="s">
        <v>291</v>
      </c>
      <c r="H119" s="30" t="s">
        <v>773</v>
      </c>
      <c r="I119" s="30"/>
      <c r="J119" s="30"/>
    </row>
    <row r="120" spans="1:10" s="48" customFormat="1" ht="75" x14ac:dyDescent="0.25">
      <c r="A120" s="45">
        <f>'Res.TSE 237838-2024'!A116</f>
        <v>115</v>
      </c>
      <c r="B120" s="46">
        <f>'Res.TSE 237838-2024'!B116</f>
        <v>45606</v>
      </c>
      <c r="C120" s="46" t="b">
        <f t="shared" ref="C120" si="17">B120=F120</f>
        <v>1</v>
      </c>
      <c r="D120" s="46" t="str">
        <f>'Res.TSE 237838-2024'!C116</f>
        <v>Início da propaganda eleitoral gratuita no rádio e TV (2º turno)</v>
      </c>
      <c r="E120" s="45">
        <f t="shared" si="1"/>
        <v>66</v>
      </c>
      <c r="F120" s="47">
        <v>45606</v>
      </c>
      <c r="G120" s="45" t="s">
        <v>304</v>
      </c>
      <c r="H120" s="45" t="s">
        <v>774</v>
      </c>
      <c r="I120" s="45"/>
      <c r="J120" s="45"/>
    </row>
    <row r="121" spans="1:10" s="38" customFormat="1" ht="30" x14ac:dyDescent="0.25">
      <c r="A121" s="35">
        <f>'Res.TSE 237838-2024'!A117</f>
        <v>116</v>
      </c>
      <c r="B121" s="36">
        <f>'Res.TSE 237838-2024'!B117</f>
        <v>45606</v>
      </c>
      <c r="C121" s="36" t="b">
        <f>B121=F122</f>
        <v>0</v>
      </c>
      <c r="D121" s="36" t="str">
        <f>'Res.TSE 237838-2024'!C117</f>
        <v>Envio de relatório conclusivo de auditoria</v>
      </c>
      <c r="E121" s="35"/>
      <c r="F121" s="37">
        <f>B121</f>
        <v>45606</v>
      </c>
      <c r="G121" s="37" t="str">
        <f>D121</f>
        <v>Envio de relatório conclusivo de auditoria</v>
      </c>
      <c r="H121" s="35"/>
      <c r="I121" s="35"/>
      <c r="J121" s="35"/>
    </row>
    <row r="122" spans="1:10" ht="105" x14ac:dyDescent="0.25">
      <c r="A122" s="30">
        <f>'Res.TSE 237838-2024'!A118</f>
        <v>117</v>
      </c>
      <c r="B122" s="34">
        <f>'Res.TSE 237838-2024'!B118</f>
        <v>45636</v>
      </c>
      <c r="C122" s="34" t="b">
        <f>B122=F122</f>
        <v>1</v>
      </c>
      <c r="D122" s="34" t="str">
        <f>'Res.TSE 237838-2024'!C118</f>
        <v>Funcionamento de cartórios eleitorais</v>
      </c>
      <c r="E122" s="30">
        <f>E120+1</f>
        <v>67</v>
      </c>
      <c r="F122" s="31">
        <v>45636</v>
      </c>
      <c r="G122" s="30" t="s">
        <v>301</v>
      </c>
      <c r="H122" s="30" t="s">
        <v>766</v>
      </c>
      <c r="I122" s="32">
        <v>0.33333333333333331</v>
      </c>
      <c r="J122" s="32">
        <v>0.99930555555555556</v>
      </c>
    </row>
    <row r="123" spans="1:10" s="38" customFormat="1" ht="30" x14ac:dyDescent="0.25">
      <c r="A123" s="35">
        <f>'Res.TSE 237838-2024'!A119</f>
        <v>118</v>
      </c>
      <c r="B123" s="36">
        <f>'Res.TSE 237838-2024'!B119</f>
        <v>45636</v>
      </c>
      <c r="C123" s="36" t="b">
        <f>B123=F124</f>
        <v>0</v>
      </c>
      <c r="D123" s="36" t="str">
        <f>'Res.TSE 237838-2024'!C119</f>
        <v>Proibição de detenção de candidatos</v>
      </c>
      <c r="E123" s="35"/>
      <c r="F123" s="37">
        <f>B123</f>
        <v>45636</v>
      </c>
      <c r="G123" s="37" t="str">
        <f>D123</f>
        <v>Proibição de detenção de candidatos</v>
      </c>
      <c r="H123" s="35"/>
      <c r="I123" s="43"/>
      <c r="J123" s="43"/>
    </row>
    <row r="124" spans="1:10" s="42" customFormat="1" ht="60" x14ac:dyDescent="0.25">
      <c r="A124" s="39"/>
      <c r="B124" s="40"/>
      <c r="C124" s="40"/>
      <c r="D124" s="40"/>
      <c r="E124" s="39">
        <f>E122+1</f>
        <v>68</v>
      </c>
      <c r="F124" s="39" t="s">
        <v>775</v>
      </c>
      <c r="G124" s="39" t="s">
        <v>303</v>
      </c>
      <c r="H124" s="39" t="s">
        <v>770</v>
      </c>
      <c r="I124" s="39"/>
      <c r="J124" s="39"/>
    </row>
    <row r="125" spans="1:10" ht="60" x14ac:dyDescent="0.25">
      <c r="A125" s="30">
        <f>'Res.TSE 237838-2024'!A120</f>
        <v>119</v>
      </c>
      <c r="B125" s="34" t="str">
        <f>'Res.TSE 237838-2024'!B120</f>
        <v>10/14/2024</v>
      </c>
      <c r="C125" s="34" t="b">
        <f>B125=F125</f>
        <v>1</v>
      </c>
      <c r="D125" s="34" t="str">
        <f>'Res.TSE 237838-2024'!C120</f>
        <v>Reinício da emissão de certidão de quitação eleitoral</v>
      </c>
      <c r="E125" s="30">
        <f t="shared" ref="E125:E211" si="18">E124+1</f>
        <v>69</v>
      </c>
      <c r="F125" s="30" t="s">
        <v>292</v>
      </c>
      <c r="G125" s="30" t="s">
        <v>293</v>
      </c>
      <c r="H125" s="30" t="s">
        <v>776</v>
      </c>
      <c r="I125" s="30"/>
      <c r="J125" s="30"/>
    </row>
    <row r="126" spans="1:10" ht="165" x14ac:dyDescent="0.25">
      <c r="A126" s="30">
        <f>'Res.TSE 237838-2024'!A121</f>
        <v>120</v>
      </c>
      <c r="B126" s="34" t="str">
        <f>'Res.TSE 237838-2024'!B121</f>
        <v>10/15/2024</v>
      </c>
      <c r="C126" s="34" t="b">
        <f t="shared" ref="C126:C137" si="19">B126=F126</f>
        <v>1</v>
      </c>
      <c r="D126" s="34" t="str">
        <f>'Res.TSE 237838-2024'!C121</f>
        <v>Envio de notas fiscais eletrônicas</v>
      </c>
      <c r="E126" s="30">
        <f t="shared" si="18"/>
        <v>70</v>
      </c>
      <c r="F126" s="30" t="s">
        <v>294</v>
      </c>
      <c r="G126" s="30" t="s">
        <v>777</v>
      </c>
      <c r="H126" s="30" t="s">
        <v>778</v>
      </c>
      <c r="I126" s="30"/>
      <c r="J126" s="30"/>
    </row>
    <row r="127" spans="1:10" s="38" customFormat="1" ht="45" x14ac:dyDescent="0.25">
      <c r="A127" s="35">
        <f>'Res.TSE 237838-2024'!A122</f>
        <v>121</v>
      </c>
      <c r="B127" s="36" t="str">
        <f>'Res.TSE 237838-2024'!B122</f>
        <v>10/15/2024</v>
      </c>
      <c r="C127" s="36" t="b">
        <f>B127=F128</f>
        <v>0</v>
      </c>
      <c r="D127" s="36" t="str">
        <f>'Res.TSE 237838-2024'!C122</f>
        <v>Envio de identificação de permissionários de serviço público</v>
      </c>
      <c r="E127" s="35"/>
      <c r="F127" s="37" t="str">
        <f>B127</f>
        <v>10/15/2024</v>
      </c>
      <c r="G127" s="37" t="str">
        <f>D127</f>
        <v>Envio de identificação de permissionários de serviço público</v>
      </c>
      <c r="H127" s="35"/>
      <c r="I127" s="35"/>
      <c r="J127" s="35"/>
    </row>
    <row r="128" spans="1:10" ht="75" x14ac:dyDescent="0.25">
      <c r="A128" s="30">
        <f>'Res.TSE 237838-2024'!A123</f>
        <v>122</v>
      </c>
      <c r="B128" s="34" t="str">
        <f>'Res.TSE 237838-2024'!B123</f>
        <v>10/17/2024</v>
      </c>
      <c r="C128" s="34" t="b">
        <f t="shared" si="19"/>
        <v>1</v>
      </c>
      <c r="D128" s="34" t="str">
        <f>'Res.TSE 237838-2024'!C123</f>
        <v>Definição de locais para Testes de Integridade com Biometria (2º turno)</v>
      </c>
      <c r="E128" s="30">
        <f>E126+1</f>
        <v>71</v>
      </c>
      <c r="F128" s="30" t="s">
        <v>295</v>
      </c>
      <c r="G128" s="30" t="s">
        <v>779</v>
      </c>
      <c r="H128" s="30" t="s">
        <v>780</v>
      </c>
      <c r="I128" s="30"/>
      <c r="J128" s="30"/>
    </row>
    <row r="129" spans="1:10" ht="90" x14ac:dyDescent="0.25">
      <c r="A129" s="30">
        <f>'Res.TSE 237838-2024'!A124</f>
        <v>123</v>
      </c>
      <c r="B129" s="34" t="str">
        <f>'Res.TSE 237838-2024'!B124</f>
        <v>10/19/2024</v>
      </c>
      <c r="C129" s="34" t="b">
        <f t="shared" si="19"/>
        <v>1</v>
      </c>
      <c r="D129" s="34" t="str">
        <f>'Res.TSE 237838-2024'!C124</f>
        <v>Término da disponibilidade de dados de resultados</v>
      </c>
      <c r="E129" s="30">
        <f t="shared" si="18"/>
        <v>72</v>
      </c>
      <c r="F129" s="30" t="s">
        <v>297</v>
      </c>
      <c r="G129" s="30" t="s">
        <v>296</v>
      </c>
      <c r="H129" s="30" t="s">
        <v>298</v>
      </c>
      <c r="I129" s="30"/>
      <c r="J129" s="30"/>
    </row>
    <row r="130" spans="1:10" ht="135" x14ac:dyDescent="0.25">
      <c r="A130" s="30">
        <f>'Res.TSE 237838-2024'!A125</f>
        <v>124</v>
      </c>
      <c r="B130" s="34" t="str">
        <f>'Res.TSE 237838-2024'!B125</f>
        <v>10/21/2024</v>
      </c>
      <c r="C130" s="34" t="b">
        <f t="shared" si="19"/>
        <v>1</v>
      </c>
      <c r="D130" s="34" t="str">
        <f>'Res.TSE 237838-2024'!C125</f>
        <v>Último dia para registro de pesquisas eleitorais (2º turno)</v>
      </c>
      <c r="E130" s="30">
        <f t="shared" si="18"/>
        <v>73</v>
      </c>
      <c r="F130" s="30" t="s">
        <v>299</v>
      </c>
      <c r="G130" s="30" t="s">
        <v>781</v>
      </c>
      <c r="H130" s="30" t="s">
        <v>782</v>
      </c>
      <c r="I130" s="30"/>
      <c r="J130" s="30"/>
    </row>
    <row r="131" spans="1:10" ht="105" x14ac:dyDescent="0.25">
      <c r="A131" s="30">
        <f>'Res.TSE 237838-2024'!A126</f>
        <v>125</v>
      </c>
      <c r="B131" s="34" t="str">
        <f>'Res.TSE 237838-2024'!B126</f>
        <v>10/22/2024</v>
      </c>
      <c r="C131" s="34" t="b">
        <f t="shared" si="19"/>
        <v>1</v>
      </c>
      <c r="D131" s="34" t="str">
        <f>'Res.TSE 237838-2024'!C126</f>
        <v>Proibição de detenção de eleitores (2º turno)</v>
      </c>
      <c r="E131" s="30">
        <f t="shared" si="18"/>
        <v>74</v>
      </c>
      <c r="F131" s="30" t="s">
        <v>300</v>
      </c>
      <c r="G131" s="30" t="s">
        <v>783</v>
      </c>
      <c r="H131" s="30" t="s">
        <v>784</v>
      </c>
      <c r="I131" s="30"/>
      <c r="J131" s="30"/>
    </row>
    <row r="132" spans="1:10" s="38" customFormat="1" ht="45" x14ac:dyDescent="0.25">
      <c r="A132" s="35">
        <f>'Res.TSE 237838-2024'!A127</f>
        <v>126</v>
      </c>
      <c r="B132" s="36" t="str">
        <f>'Res.TSE 237838-2024'!B127</f>
        <v>10/22/2024</v>
      </c>
      <c r="C132" s="36" t="b">
        <f>B132=F133</f>
        <v>0</v>
      </c>
      <c r="D132" s="36" t="str">
        <f>'Res.TSE 237838-2024'!C127</f>
        <v>Designação de horário e local para verificação de sistemas (2º turno)</v>
      </c>
      <c r="E132" s="35"/>
      <c r="F132" s="37" t="str">
        <f>B132</f>
        <v>10/22/2024</v>
      </c>
      <c r="G132" s="37" t="str">
        <f>D132</f>
        <v>Designação de horário e local para verificação de sistemas (2º turno)</v>
      </c>
      <c r="H132" s="35"/>
      <c r="I132" s="35"/>
      <c r="J132" s="35"/>
    </row>
    <row r="133" spans="1:10" ht="105" x14ac:dyDescent="0.25">
      <c r="A133" s="30">
        <f>'Res.TSE 237838-2024'!A128</f>
        <v>127</v>
      </c>
      <c r="B133" s="34" t="str">
        <f>'Res.TSE 237838-2024'!B128</f>
        <v>10/24/2024</v>
      </c>
      <c r="C133" s="34" t="b">
        <f t="shared" si="19"/>
        <v>1</v>
      </c>
      <c r="D133" s="34" t="str">
        <f>'Res.TSE 237838-2024'!C128</f>
        <v>Término de comícios e uso de sonorização fixa (2º turno)</v>
      </c>
      <c r="E133" s="30">
        <f>E131+1</f>
        <v>75</v>
      </c>
      <c r="F133" s="30" t="s">
        <v>302</v>
      </c>
      <c r="G133" s="30" t="s">
        <v>301</v>
      </c>
      <c r="H133" s="30" t="s">
        <v>766</v>
      </c>
      <c r="I133" s="32">
        <v>0.33333333333333331</v>
      </c>
      <c r="J133" s="32">
        <v>0.99930555555555556</v>
      </c>
    </row>
    <row r="134" spans="1:10" s="38" customFormat="1" ht="30" x14ac:dyDescent="0.25">
      <c r="A134" s="35">
        <f>'Res.TSE 237838-2024'!A129</f>
        <v>128</v>
      </c>
      <c r="B134" s="36" t="str">
        <f>'Res.TSE 237838-2024'!B129</f>
        <v>10/24/2024</v>
      </c>
      <c r="C134" s="36" t="b">
        <f t="shared" si="19"/>
        <v>1</v>
      </c>
      <c r="D134" s="36" t="str">
        <f>'Res.TSE 237838-2024'!C129</f>
        <v>Término de debates no rádio e TV (2º turno)</v>
      </c>
      <c r="E134" s="35"/>
      <c r="F134" s="37" t="str">
        <f>B134</f>
        <v>10/24/2024</v>
      </c>
      <c r="G134" s="37" t="str">
        <f>D134</f>
        <v>Término de debates no rádio e TV (2º turno)</v>
      </c>
      <c r="H134" s="35"/>
      <c r="I134" s="43"/>
      <c r="J134" s="43"/>
    </row>
    <row r="135" spans="1:10" s="38" customFormat="1" ht="30" x14ac:dyDescent="0.25">
      <c r="A135" s="35">
        <f>'Res.TSE 237838-2024'!A130</f>
        <v>129</v>
      </c>
      <c r="B135" s="36" t="str">
        <f>'Res.TSE 237838-2024'!B130</f>
        <v>10/24/2024</v>
      </c>
      <c r="C135" s="36" t="b">
        <f t="shared" si="19"/>
        <v>1</v>
      </c>
      <c r="D135" s="36" t="str">
        <f>'Res.TSE 237838-2024'!C130</f>
        <v>Expedição de salvo-conduto para eleitores (2º turno)</v>
      </c>
      <c r="E135" s="35"/>
      <c r="F135" s="37" t="str">
        <f>B135</f>
        <v>10/24/2024</v>
      </c>
      <c r="G135" s="37" t="str">
        <f>D135</f>
        <v>Expedição de salvo-conduto para eleitores (2º turno)</v>
      </c>
      <c r="H135" s="35"/>
      <c r="I135" s="43"/>
      <c r="J135" s="43"/>
    </row>
    <row r="136" spans="1:10" s="38" customFormat="1" ht="45" x14ac:dyDescent="0.25">
      <c r="A136" s="35">
        <f>'Res.TSE 237838-2024'!A131</f>
        <v>130</v>
      </c>
      <c r="B136" s="36" t="str">
        <f>'Res.TSE 237838-2024'!B131</f>
        <v>10/24/2024</v>
      </c>
      <c r="C136" s="36" t="b">
        <f t="shared" si="19"/>
        <v>1</v>
      </c>
      <c r="D136" s="36" t="str">
        <f>'Res.TSE 237838-2024'!C131</f>
        <v>Término de circulação paga de propaganda eleitoral na internet (2º turno)</v>
      </c>
      <c r="E136" s="35"/>
      <c r="F136" s="37" t="str">
        <f>B136</f>
        <v>10/24/2024</v>
      </c>
      <c r="G136" s="37" t="str">
        <f>D136</f>
        <v>Término de circulação paga de propaganda eleitoral na internet (2º turno)</v>
      </c>
      <c r="H136" s="35"/>
      <c r="I136" s="43"/>
      <c r="J136" s="43"/>
    </row>
    <row r="137" spans="1:10" ht="75" x14ac:dyDescent="0.25">
      <c r="A137" s="30">
        <f>'Res.TSE 237838-2024'!A132</f>
        <v>131</v>
      </c>
      <c r="B137" s="34" t="str">
        <f>'Res.TSE 237838-2024'!B132</f>
        <v>10/25/2024</v>
      </c>
      <c r="C137" s="34" t="b">
        <f t="shared" si="19"/>
        <v>1</v>
      </c>
      <c r="D137" s="34" t="str">
        <f>'Res.TSE 237838-2024'!C132</f>
        <v>Término da propaganda eleitoral gratuita no rádio e TV (2º turno)</v>
      </c>
      <c r="E137" s="30">
        <f>E133+1</f>
        <v>76</v>
      </c>
      <c r="F137" s="30" t="s">
        <v>305</v>
      </c>
      <c r="G137" s="30" t="s">
        <v>304</v>
      </c>
      <c r="H137" s="30" t="s">
        <v>774</v>
      </c>
      <c r="I137" s="30"/>
      <c r="J137" s="30"/>
    </row>
    <row r="138" spans="1:10" s="38" customFormat="1" ht="45" x14ac:dyDescent="0.25">
      <c r="A138" s="35">
        <f>'Res.TSE 237838-2024'!A133</f>
        <v>132</v>
      </c>
      <c r="B138" s="36" t="str">
        <f>'Res.TSE 237838-2024'!B133</f>
        <v>10/25/2024</v>
      </c>
      <c r="C138" s="36" t="b">
        <f>B138=F141</f>
        <v>0</v>
      </c>
      <c r="D138" s="36" t="str">
        <f>'Res.TSE 237838-2024'!C133</f>
        <v>Término de divulgação paga de propaganda na imprensa escrita (2º turno)</v>
      </c>
      <c r="E138" s="35"/>
      <c r="F138" s="37" t="str">
        <f>B138</f>
        <v>10/25/2024</v>
      </c>
      <c r="G138" s="37" t="str">
        <f>D138</f>
        <v>Término de divulgação paga de propaganda na imprensa escrita (2º turno)</v>
      </c>
      <c r="H138" s="35"/>
      <c r="I138" s="35"/>
      <c r="J138" s="35"/>
    </row>
    <row r="139" spans="1:10" s="38" customFormat="1" ht="30" x14ac:dyDescent="0.25">
      <c r="A139" s="35">
        <f>'Res.TSE 237838-2024'!A134</f>
        <v>133</v>
      </c>
      <c r="B139" s="36" t="str">
        <f>'Res.TSE 237838-2024'!B134</f>
        <v>10/25/2024</v>
      </c>
      <c r="C139" s="36" t="b">
        <f>B139=F147</f>
        <v>0</v>
      </c>
      <c r="D139" s="36" t="str">
        <f>'Res.TSE 237838-2024'!C134</f>
        <v>Audiência para verificação de sistemas (2º turno)</v>
      </c>
      <c r="E139" s="35"/>
      <c r="F139" s="37" t="str">
        <f>B139</f>
        <v>10/25/2024</v>
      </c>
      <c r="G139" s="37" t="str">
        <f>D139</f>
        <v>Audiência para verificação de sistemas (2º turno)</v>
      </c>
      <c r="H139" s="35"/>
      <c r="I139" s="35"/>
      <c r="J139" s="35"/>
    </row>
    <row r="140" spans="1:10" s="38" customFormat="1" ht="30" x14ac:dyDescent="0.25">
      <c r="A140" s="35">
        <f>'Res.TSE 237838-2024'!A135</f>
        <v>134</v>
      </c>
      <c r="B140" s="36" t="str">
        <f>'Res.TSE 237838-2024'!B135</f>
        <v>10/25/2024</v>
      </c>
      <c r="C140" s="36" t="b">
        <f>B140=F157</f>
        <v>0</v>
      </c>
      <c r="D140" s="36" t="str">
        <f>'Res.TSE 237838-2024'!C135</f>
        <v>Comunicação de nomes de fiscais e delegados (2º turno)</v>
      </c>
      <c r="E140" s="35"/>
      <c r="F140" s="37" t="str">
        <f>B140</f>
        <v>10/25/2024</v>
      </c>
      <c r="G140" s="37" t="str">
        <f>D140</f>
        <v>Comunicação de nomes de fiscais e delegados (2º turno)</v>
      </c>
      <c r="H140" s="35"/>
      <c r="I140" s="35"/>
      <c r="J140" s="35"/>
    </row>
    <row r="141" spans="1:10" ht="60" x14ac:dyDescent="0.25">
      <c r="A141" s="30">
        <f>'Res.TSE 237838-2024'!A136</f>
        <v>135</v>
      </c>
      <c r="B141" s="34" t="str">
        <f>'Res.TSE 237838-2024'!B136</f>
        <v>10/26/2024</v>
      </c>
      <c r="C141" s="34" t="b">
        <f t="shared" ref="C141" si="20">B141=F141</f>
        <v>1</v>
      </c>
      <c r="D141" s="34" t="str">
        <f>'Res.TSE 237838-2024'!C136</f>
        <v>Término de uso de alto-falantes e amplificadores de som (2º turno)</v>
      </c>
      <c r="E141" s="30">
        <f>E137+1</f>
        <v>77</v>
      </c>
      <c r="F141" s="30" t="s">
        <v>306</v>
      </c>
      <c r="G141" s="30" t="s">
        <v>785</v>
      </c>
      <c r="H141" s="30" t="s">
        <v>786</v>
      </c>
      <c r="I141" s="30"/>
      <c r="J141" s="30"/>
    </row>
    <row r="142" spans="1:10" s="38" customFormat="1" ht="45" x14ac:dyDescent="0.25">
      <c r="A142" s="35">
        <f>'Res.TSE 237838-2024'!A137</f>
        <v>136</v>
      </c>
      <c r="B142" s="36" t="str">
        <f>'Res.TSE 237838-2024'!B137</f>
        <v>10/26/2024</v>
      </c>
      <c r="C142" s="36" t="b">
        <f>B142=F147</f>
        <v>0</v>
      </c>
      <c r="D142" s="36" t="str">
        <f>'Res.TSE 237838-2024'!C137</f>
        <v>Término de distribuição de material gráfico e passeatas (2º turno)</v>
      </c>
      <c r="E142" s="35"/>
      <c r="F142" s="37" t="str">
        <f>B142</f>
        <v>10/26/2024</v>
      </c>
      <c r="G142" s="37" t="str">
        <f>D142</f>
        <v>Término de distribuição de material gráfico e passeatas (2º turno)</v>
      </c>
      <c r="H142" s="35"/>
      <c r="I142" s="35"/>
      <c r="J142" s="35"/>
    </row>
    <row r="143" spans="1:10" s="38" customFormat="1" ht="30" x14ac:dyDescent="0.25">
      <c r="A143" s="35">
        <f>'Res.TSE 237838-2024'!A138</f>
        <v>137</v>
      </c>
      <c r="B143" s="36" t="str">
        <f>'Res.TSE 237838-2024'!B138</f>
        <v>10/26/2024</v>
      </c>
      <c r="C143" s="36" t="b">
        <f>B143=F157</f>
        <v>0</v>
      </c>
      <c r="D143" s="36" t="str">
        <f>'Res.TSE 237838-2024'!C138</f>
        <v>Escolha ou sorteio de seções para auditoria (2º turno)</v>
      </c>
      <c r="E143" s="35"/>
      <c r="F143" s="37" t="str">
        <f>B143</f>
        <v>10/26/2024</v>
      </c>
      <c r="G143" s="37" t="str">
        <f>D143</f>
        <v>Escolha ou sorteio de seções para auditoria (2º turno)</v>
      </c>
      <c r="H143" s="35"/>
      <c r="I143" s="35"/>
      <c r="J143" s="35"/>
    </row>
    <row r="144" spans="1:10" s="38" customFormat="1" ht="30" x14ac:dyDescent="0.25">
      <c r="A144" s="35">
        <f>'Res.TSE 237838-2024'!A139</f>
        <v>138</v>
      </c>
      <c r="B144" s="36" t="str">
        <f>'Res.TSE 237838-2024'!B139</f>
        <v>10/26/2024</v>
      </c>
      <c r="C144" s="36" t="b">
        <f>B144=F161</f>
        <v>0</v>
      </c>
      <c r="D144" s="36" t="str">
        <f>'Res.TSE 237838-2024'!C139</f>
        <v>Verificação de sistemas de totalização (2º turno)</v>
      </c>
      <c r="E144" s="35"/>
      <c r="F144" s="37" t="str">
        <f>B144</f>
        <v>10/26/2024</v>
      </c>
      <c r="G144" s="37" t="str">
        <f>D144</f>
        <v>Verificação de sistemas de totalização (2º turno)</v>
      </c>
      <c r="H144" s="35"/>
      <c r="I144" s="35"/>
      <c r="J144" s="35"/>
    </row>
    <row r="145" spans="1:10" s="38" customFormat="1" ht="45" x14ac:dyDescent="0.25">
      <c r="A145" s="35">
        <f>'Res.TSE 237838-2024'!A140</f>
        <v>139</v>
      </c>
      <c r="B145" s="36" t="str">
        <f>'Res.TSE 237838-2024'!B140</f>
        <v>10/26/2024</v>
      </c>
      <c r="C145" s="36" t="b">
        <f>B145=F163</f>
        <v>0</v>
      </c>
      <c r="D145" s="36" t="str">
        <f>'Res.TSE 237838-2024'!C140</f>
        <v>Divulgação de comunicados e instruções ao eleitorado (2º turno)</v>
      </c>
      <c r="E145" s="35"/>
      <c r="F145" s="37" t="str">
        <f>B145</f>
        <v>10/26/2024</v>
      </c>
      <c r="G145" s="37" t="str">
        <f>D145</f>
        <v>Divulgação de comunicados e instruções ao eleitorado (2º turno)</v>
      </c>
      <c r="H145" s="35"/>
      <c r="I145" s="35"/>
      <c r="J145" s="35"/>
    </row>
    <row r="146" spans="1:10" s="38" customFormat="1" ht="30" x14ac:dyDescent="0.25">
      <c r="A146" s="35">
        <f>'Res.TSE 237838-2024'!A141</f>
        <v>140</v>
      </c>
      <c r="B146" s="36" t="str">
        <f>'Res.TSE 237838-2024'!B141</f>
        <v>10/26/2024</v>
      </c>
      <c r="C146" s="36" t="b">
        <f>B146=F164</f>
        <v>0</v>
      </c>
      <c r="D146" s="36" t="str">
        <f>'Res.TSE 237838-2024'!C141</f>
        <v>Proibição de transporte de armas e munições (2º turno)</v>
      </c>
      <c r="E146" s="35"/>
      <c r="F146" s="37" t="str">
        <f>B146</f>
        <v>10/26/2024</v>
      </c>
      <c r="G146" s="37" t="str">
        <f>D146</f>
        <v>Proibição de transporte de armas e munições (2º turno)</v>
      </c>
      <c r="H146" s="35"/>
      <c r="I146" s="35"/>
      <c r="J146" s="35"/>
    </row>
    <row r="147" spans="1:10" ht="75" x14ac:dyDescent="0.25">
      <c r="A147" s="30">
        <f>'Res.TSE 237838-2024'!A142</f>
        <v>141</v>
      </c>
      <c r="B147" s="34" t="str">
        <f>'Res.TSE 237838-2024'!B142</f>
        <v>10/27/2024</v>
      </c>
      <c r="C147" s="34" t="b">
        <f t="shared" ref="C147" si="21">B147=F147</f>
        <v>1</v>
      </c>
      <c r="D147" s="34" t="str">
        <f>'Res.TSE 237838-2024'!C142</f>
        <v>Dia das Eleições (2º turno)</v>
      </c>
      <c r="E147" s="30">
        <f>E141+1</f>
        <v>78</v>
      </c>
      <c r="F147" s="30" t="s">
        <v>192</v>
      </c>
      <c r="G147" s="30" t="s">
        <v>578</v>
      </c>
      <c r="H147" s="30" t="s">
        <v>787</v>
      </c>
      <c r="I147" s="32">
        <v>0.29166666666666669</v>
      </c>
      <c r="J147" s="32">
        <v>0.70833333333333337</v>
      </c>
    </row>
    <row r="148" spans="1:10" s="38" customFormat="1" ht="30" x14ac:dyDescent="0.25">
      <c r="A148" s="35">
        <f>'Res.TSE 237838-2024'!A143</f>
        <v>142</v>
      </c>
      <c r="B148" s="36" t="str">
        <f>'Res.TSE 237838-2024'!B143</f>
        <v>10/27/2024</v>
      </c>
      <c r="C148" s="36" t="b">
        <f>B148=F157</f>
        <v>0</v>
      </c>
      <c r="D148" s="36" t="str">
        <f>'Res.TSE 237838-2024'!C143</f>
        <v>Instalação da seção eleitoral (2º turno)</v>
      </c>
      <c r="E148" s="35"/>
      <c r="F148" s="37" t="str">
        <f t="shared" ref="F148:F156" si="22">B148</f>
        <v>10/27/2024</v>
      </c>
      <c r="G148" s="37" t="str">
        <f t="shared" ref="G148:G156" si="23">D148</f>
        <v>Instalação da seção eleitoral (2º turno)</v>
      </c>
      <c r="H148" s="35"/>
      <c r="I148" s="43"/>
      <c r="J148" s="43"/>
    </row>
    <row r="149" spans="1:10" s="38" customFormat="1" x14ac:dyDescent="0.25">
      <c r="A149" s="35">
        <f>'Res.TSE 237838-2024'!A144</f>
        <v>143</v>
      </c>
      <c r="B149" s="36" t="str">
        <f>'Res.TSE 237838-2024'!B144</f>
        <v>10/27/2024</v>
      </c>
      <c r="C149" s="36" t="b">
        <f>B149=F161</f>
        <v>0</v>
      </c>
      <c r="D149" s="36" t="str">
        <f>'Res.TSE 237838-2024'!C144</f>
        <v>Início da votação (2º turno)</v>
      </c>
      <c r="E149" s="35"/>
      <c r="F149" s="37" t="str">
        <f t="shared" si="22"/>
        <v>10/27/2024</v>
      </c>
      <c r="G149" s="37" t="str">
        <f t="shared" si="23"/>
        <v>Início da votação (2º turno)</v>
      </c>
      <c r="H149" s="35"/>
      <c r="I149" s="43"/>
      <c r="J149" s="43"/>
    </row>
    <row r="150" spans="1:10" s="38" customFormat="1" ht="30" x14ac:dyDescent="0.25">
      <c r="A150" s="35">
        <f>'Res.TSE 237838-2024'!A145</f>
        <v>144</v>
      </c>
      <c r="B150" s="36" t="str">
        <f>'Res.TSE 237838-2024'!B145</f>
        <v>10/27/2024</v>
      </c>
      <c r="C150" s="36" t="b">
        <f>B150=F163</f>
        <v>0</v>
      </c>
      <c r="D150" s="36" t="str">
        <f>'Res.TSE 237838-2024'!C145</f>
        <v>Encerramento da votação (2º turno)</v>
      </c>
      <c r="E150" s="35"/>
      <c r="F150" s="37" t="str">
        <f t="shared" si="22"/>
        <v>10/27/2024</v>
      </c>
      <c r="G150" s="37" t="str">
        <f t="shared" si="23"/>
        <v>Encerramento da votação (2º turno)</v>
      </c>
      <c r="H150" s="35"/>
      <c r="I150" s="43"/>
      <c r="J150" s="43"/>
    </row>
    <row r="151" spans="1:10" s="38" customFormat="1" ht="30" x14ac:dyDescent="0.25">
      <c r="A151" s="35">
        <f>'Res.TSE 237838-2024'!A146</f>
        <v>145</v>
      </c>
      <c r="B151" s="36" t="str">
        <f>'Res.TSE 237838-2024'!B146</f>
        <v>10/27/2024</v>
      </c>
      <c r="C151" s="36" t="b">
        <f>B151=F164</f>
        <v>0</v>
      </c>
      <c r="D151" s="36" t="str">
        <f>'Res.TSE 237838-2024'!C146</f>
        <v>Emissão dos boletins de urna (2º turno)</v>
      </c>
      <c r="E151" s="35"/>
      <c r="F151" s="37" t="str">
        <f t="shared" si="22"/>
        <v>10/27/2024</v>
      </c>
      <c r="G151" s="37" t="str">
        <f t="shared" si="23"/>
        <v>Emissão dos boletins de urna (2º turno)</v>
      </c>
      <c r="H151" s="35"/>
      <c r="I151" s="43"/>
      <c r="J151" s="43"/>
    </row>
    <row r="152" spans="1:10" s="38" customFormat="1" ht="45" x14ac:dyDescent="0.25">
      <c r="A152" s="35">
        <f>'Res.TSE 237838-2024'!A147</f>
        <v>146</v>
      </c>
      <c r="B152" s="36" t="str">
        <f>'Res.TSE 237838-2024'!B147</f>
        <v>10/27/2024</v>
      </c>
      <c r="C152" s="36" t="b">
        <f>B152=F167</f>
        <v>0</v>
      </c>
      <c r="D152" s="36" t="str">
        <f>'Res.TSE 237838-2024'!C147</f>
        <v>Funcionamento das Mesas Receptoras de Justificativa (2º turno)</v>
      </c>
      <c r="E152" s="35"/>
      <c r="F152" s="37" t="str">
        <f t="shared" si="22"/>
        <v>10/27/2024</v>
      </c>
      <c r="G152" s="37" t="str">
        <f t="shared" si="23"/>
        <v>Funcionamento das Mesas Receptoras de Justificativa (2º turno)</v>
      </c>
      <c r="H152" s="35"/>
      <c r="I152" s="43"/>
      <c r="J152" s="43"/>
    </row>
    <row r="153" spans="1:10" s="38" customFormat="1" ht="30" x14ac:dyDescent="0.25">
      <c r="A153" s="35">
        <f>'Res.TSE 237838-2024'!A148</f>
        <v>147</v>
      </c>
      <c r="B153" s="36" t="str">
        <f>'Res.TSE 237838-2024'!B148</f>
        <v>10/27/2024</v>
      </c>
      <c r="C153" s="36" t="b">
        <f>B153=F175</f>
        <v>0</v>
      </c>
      <c r="D153" s="36" t="str">
        <f>'Res.TSE 237838-2024'!C148</f>
        <v>Teste de Integridade das Urnas Eletrônicas (2º turno)</v>
      </c>
      <c r="E153" s="35"/>
      <c r="F153" s="37" t="str">
        <f t="shared" si="22"/>
        <v>10/27/2024</v>
      </c>
      <c r="G153" s="37" t="str">
        <f t="shared" si="23"/>
        <v>Teste de Integridade das Urnas Eletrônicas (2º turno)</v>
      </c>
      <c r="H153" s="35"/>
      <c r="I153" s="43"/>
      <c r="J153" s="43"/>
    </row>
    <row r="154" spans="1:10" s="38" customFormat="1" ht="45" x14ac:dyDescent="0.25">
      <c r="A154" s="35">
        <f>'Res.TSE 237838-2024'!A149</f>
        <v>148</v>
      </c>
      <c r="B154" s="36" t="str">
        <f>'Res.TSE 237838-2024'!B149</f>
        <v>10/27/2024</v>
      </c>
      <c r="C154" s="36" t="b">
        <f>B154=F177</f>
        <v>0</v>
      </c>
      <c r="D154" s="36" t="str">
        <f>'Res.TSE 237838-2024'!C149</f>
        <v>Verificação de autenticidade e integridade dos sistemas (2º turno)</v>
      </c>
      <c r="E154" s="35"/>
      <c r="F154" s="37" t="str">
        <f t="shared" si="22"/>
        <v>10/27/2024</v>
      </c>
      <c r="G154" s="37" t="str">
        <f t="shared" si="23"/>
        <v>Verificação de autenticidade e integridade dos sistemas (2º turno)</v>
      </c>
      <c r="H154" s="35"/>
      <c r="I154" s="43"/>
      <c r="J154" s="43"/>
    </row>
    <row r="155" spans="1:10" s="38" customFormat="1" ht="45" x14ac:dyDescent="0.25">
      <c r="A155" s="35">
        <f>'Res.TSE 237838-2024'!A150</f>
        <v>149</v>
      </c>
      <c r="B155" s="36" t="str">
        <f>'Res.TSE 237838-2024'!B150</f>
        <v>10/27/2024</v>
      </c>
      <c r="C155" s="36" t="b">
        <f>B155=F179</f>
        <v>0</v>
      </c>
      <c r="D155" s="36" t="str">
        <f>'Res.TSE 237838-2024'!C150</f>
        <v>Atualização de arquivos de correspondências e logs (2º turno)</v>
      </c>
      <c r="E155" s="35"/>
      <c r="F155" s="37" t="str">
        <f t="shared" si="22"/>
        <v>10/27/2024</v>
      </c>
      <c r="G155" s="37" t="str">
        <f t="shared" si="23"/>
        <v>Atualização de arquivos de correspondências e logs (2º turno)</v>
      </c>
      <c r="H155" s="35"/>
      <c r="I155" s="43"/>
      <c r="J155" s="43"/>
    </row>
    <row r="156" spans="1:10" s="38" customFormat="1" ht="30" x14ac:dyDescent="0.25">
      <c r="A156" s="35">
        <f>'Res.TSE 237838-2024'!A151</f>
        <v>150</v>
      </c>
      <c r="B156" s="36" t="str">
        <f>'Res.TSE 237838-2024'!B151</f>
        <v>10/27/2024</v>
      </c>
      <c r="C156" s="36" t="b">
        <f>B156=F181</f>
        <v>0</v>
      </c>
      <c r="D156" s="36" t="str">
        <f>'Res.TSE 237838-2024'!C151</f>
        <v>Divulgação dos resultados da votação (2º turno)</v>
      </c>
      <c r="E156" s="35"/>
      <c r="F156" s="37" t="str">
        <f t="shared" si="22"/>
        <v>10/27/2024</v>
      </c>
      <c r="G156" s="37" t="str">
        <f t="shared" si="23"/>
        <v>Divulgação dos resultados da votação (2º turno)</v>
      </c>
      <c r="H156" s="35"/>
      <c r="I156" s="43"/>
      <c r="J156" s="43"/>
    </row>
    <row r="157" spans="1:10" ht="75" x14ac:dyDescent="0.25">
      <c r="A157" s="30">
        <f>'Res.TSE 237838-2024'!A152</f>
        <v>151</v>
      </c>
      <c r="B157" s="34" t="str">
        <f>'Res.TSE 237838-2024'!B152</f>
        <v>10/28/2024</v>
      </c>
      <c r="C157" s="34" t="b">
        <f t="shared" ref="C157" si="24">B157=F157</f>
        <v>1</v>
      </c>
      <c r="D157" s="34" t="str">
        <f>'Res.TSE 237838-2024'!C152</f>
        <v>Solicitação de arquivos de log e dados para auditoria (2º turno)</v>
      </c>
      <c r="E157" s="30">
        <f>E147+1</f>
        <v>79</v>
      </c>
      <c r="F157" s="30" t="s">
        <v>311</v>
      </c>
      <c r="G157" s="30" t="s">
        <v>313</v>
      </c>
      <c r="H157" s="30" t="s">
        <v>788</v>
      </c>
      <c r="I157" s="30"/>
      <c r="J157" s="30"/>
    </row>
    <row r="158" spans="1:10" s="38" customFormat="1" ht="30" x14ac:dyDescent="0.25">
      <c r="A158" s="35">
        <f>'Res.TSE 237838-2024'!A153</f>
        <v>152</v>
      </c>
      <c r="B158" s="36" t="str">
        <f>'Res.TSE 237838-2024'!B153</f>
        <v>10/28/2024</v>
      </c>
      <c r="C158" s="36" t="b">
        <f>B158=F161</f>
        <v>0</v>
      </c>
      <c r="D158" s="36" t="str">
        <f>'Res.TSE 237838-2024'!C153</f>
        <v>Proibição de transporte de armas e munições (2º turno)</v>
      </c>
      <c r="E158" s="35"/>
      <c r="F158" s="37" t="str">
        <f>B158</f>
        <v>10/28/2024</v>
      </c>
      <c r="G158" s="37" t="str">
        <f>D158</f>
        <v>Proibição de transporte de armas e munições (2º turno)</v>
      </c>
      <c r="H158" s="35"/>
      <c r="I158" s="35"/>
      <c r="J158" s="35"/>
    </row>
    <row r="159" spans="1:10" s="38" customFormat="1" ht="45" x14ac:dyDescent="0.25">
      <c r="A159" s="35">
        <f>'Res.TSE 237838-2024'!A154</f>
        <v>153</v>
      </c>
      <c r="B159" s="36" t="str">
        <f>'Res.TSE 237838-2024'!B154</f>
        <v>10/28/2024</v>
      </c>
      <c r="C159" s="36" t="b">
        <f>B159=F163</f>
        <v>0</v>
      </c>
      <c r="D159" s="36" t="str">
        <f>'Res.TSE 237838-2024'!C154</f>
        <v>Suspensão de fornecimento de certidão de quitação eleitoral</v>
      </c>
      <c r="E159" s="35"/>
      <c r="F159" s="37" t="str">
        <f>B159</f>
        <v>10/28/2024</v>
      </c>
      <c r="G159" s="37" t="str">
        <f>D159</f>
        <v>Suspensão de fornecimento de certidão de quitação eleitoral</v>
      </c>
      <c r="H159" s="35"/>
      <c r="I159" s="35"/>
      <c r="J159" s="35"/>
    </row>
    <row r="160" spans="1:10" s="38" customFormat="1" ht="30" x14ac:dyDescent="0.25">
      <c r="A160" s="35">
        <f>'Res.TSE 237838-2024'!A155</f>
        <v>154</v>
      </c>
      <c r="B160" s="36" t="str">
        <f>'Res.TSE 237838-2024'!B155</f>
        <v>10/28/2024</v>
      </c>
      <c r="C160" s="36" t="b">
        <f>B160=F164</f>
        <v>0</v>
      </c>
      <c r="D160" s="36" t="str">
        <f>'Res.TSE 237838-2024'!C155</f>
        <v>Publicação de relatórios finais de pesquisas eleitorais</v>
      </c>
      <c r="E160" s="35"/>
      <c r="F160" s="37" t="str">
        <f>B160</f>
        <v>10/28/2024</v>
      </c>
      <c r="G160" s="37" t="str">
        <f>D160</f>
        <v>Publicação de relatórios finais de pesquisas eleitorais</v>
      </c>
      <c r="H160" s="35"/>
      <c r="I160" s="35"/>
      <c r="J160" s="35"/>
    </row>
    <row r="161" spans="1:10" ht="105" x14ac:dyDescent="0.25">
      <c r="A161" s="30">
        <f>'Res.TSE 237838-2024'!A156</f>
        <v>155</v>
      </c>
      <c r="B161" s="34" t="str">
        <f>'Res.TSE 237838-2024'!B156</f>
        <v>10/29/2024</v>
      </c>
      <c r="C161" s="34" t="b">
        <f t="shared" ref="C161:C164" si="25">B161=F161</f>
        <v>1</v>
      </c>
      <c r="D161" s="34" t="str">
        <f>'Res.TSE 237838-2024'!C156</f>
        <v>Término da validade de salvo-conduto (2º turno)</v>
      </c>
      <c r="E161" s="30">
        <f>E157+1</f>
        <v>80</v>
      </c>
      <c r="F161" s="30" t="s">
        <v>312</v>
      </c>
      <c r="G161" s="30" t="s">
        <v>771</v>
      </c>
      <c r="H161" s="30" t="s">
        <v>772</v>
      </c>
      <c r="I161" s="30"/>
      <c r="J161" s="30"/>
    </row>
    <row r="162" spans="1:10" s="38" customFormat="1" ht="45" x14ac:dyDescent="0.25">
      <c r="A162" s="35">
        <f>'Res.TSE 237838-2024'!A157</f>
        <v>156</v>
      </c>
      <c r="B162" s="36" t="str">
        <f>'Res.TSE 237838-2024'!B157</f>
        <v>10/29/2024</v>
      </c>
      <c r="C162" s="36" t="b">
        <f>B162=F163</f>
        <v>0</v>
      </c>
      <c r="D162" s="36" t="str">
        <f>'Res.TSE 237838-2024'!C157</f>
        <v>Término do período de proibição de detenção de eleitores (2º turno)</v>
      </c>
      <c r="E162" s="35"/>
      <c r="F162" s="37" t="str">
        <f>B162</f>
        <v>10/29/2024</v>
      </c>
      <c r="G162" s="37" t="str">
        <f>D162</f>
        <v>Término do período de proibição de detenção de eleitores (2º turno)</v>
      </c>
      <c r="H162" s="35"/>
      <c r="I162" s="35"/>
      <c r="J162" s="35"/>
    </row>
    <row r="163" spans="1:10" ht="75" x14ac:dyDescent="0.25">
      <c r="A163" s="30">
        <f>'Res.TSE 237838-2024'!A158</f>
        <v>157</v>
      </c>
      <c r="B163" s="34" t="str">
        <f>'Res.TSE 237838-2024'!B158</f>
        <v>10/30/2024</v>
      </c>
      <c r="C163" s="34" t="b">
        <f t="shared" si="25"/>
        <v>1</v>
      </c>
      <c r="D163" s="34" t="str">
        <f>'Res.TSE 237838-2024'!C158</f>
        <v>Último dia para justificativa de mesários (2º turno)</v>
      </c>
      <c r="E163" s="30">
        <f>E161+1</f>
        <v>81</v>
      </c>
      <c r="F163" s="30" t="s">
        <v>314</v>
      </c>
      <c r="G163" s="30" t="s">
        <v>313</v>
      </c>
      <c r="H163" s="30" t="s">
        <v>788</v>
      </c>
      <c r="I163" s="30"/>
      <c r="J163" s="30"/>
    </row>
    <row r="164" spans="1:10" ht="135" x14ac:dyDescent="0.25">
      <c r="A164" s="30">
        <f>'Res.TSE 237838-2024'!A159</f>
        <v>158</v>
      </c>
      <c r="B164" s="34">
        <f>'Res.TSE 237838-2024'!B159</f>
        <v>45302</v>
      </c>
      <c r="C164" s="34" t="b">
        <f t="shared" si="25"/>
        <v>1</v>
      </c>
      <c r="D164" s="34" t="str">
        <f>'Res.TSE 237838-2024'!C159</f>
        <v>Envio de relatório conclusivo de auditoria (2º turno)</v>
      </c>
      <c r="E164" s="30">
        <f t="shared" si="18"/>
        <v>82</v>
      </c>
      <c r="F164" s="31">
        <v>45302</v>
      </c>
      <c r="G164" s="30" t="s">
        <v>789</v>
      </c>
      <c r="H164" s="30" t="s">
        <v>790</v>
      </c>
      <c r="I164" s="30"/>
      <c r="J164" s="30"/>
    </row>
    <row r="165" spans="1:10" s="38" customFormat="1" ht="30" x14ac:dyDescent="0.25">
      <c r="A165" s="35">
        <f>'Res.TSE 237838-2024'!A160</f>
        <v>159</v>
      </c>
      <c r="B165" s="36">
        <f>'Res.TSE 237838-2024'!B160</f>
        <v>45302</v>
      </c>
      <c r="C165" s="36" t="b">
        <f>B165=F167</f>
        <v>0</v>
      </c>
      <c r="D165" s="36" t="str">
        <f>'Res.TSE 237838-2024'!C160</f>
        <v>Término de prioridade para processos eleitorais</v>
      </c>
      <c r="E165" s="35"/>
      <c r="F165" s="37">
        <f>B165</f>
        <v>45302</v>
      </c>
      <c r="G165" s="37" t="str">
        <f>D165</f>
        <v>Término de prioridade para processos eleitorais</v>
      </c>
      <c r="H165" s="35"/>
      <c r="I165" s="35"/>
      <c r="J165" s="35"/>
    </row>
    <row r="166" spans="1:10" s="38" customFormat="1" ht="45" x14ac:dyDescent="0.25">
      <c r="A166" s="35">
        <f>'Res.TSE 237838-2024'!A161</f>
        <v>160</v>
      </c>
      <c r="B166" s="36">
        <f>'Res.TSE 237838-2024'!B161</f>
        <v>45302</v>
      </c>
      <c r="C166" s="36" t="b">
        <f>B166=F175</f>
        <v>0</v>
      </c>
      <c r="D166" s="36" t="str">
        <f>'Res.TSE 237838-2024'!C161</f>
        <v>Término de auxílio de órgãos públicos na apuração de delitos eleitorais</v>
      </c>
      <c r="E166" s="35"/>
      <c r="F166" s="37">
        <f>B166</f>
        <v>45302</v>
      </c>
      <c r="G166" s="37" t="str">
        <f>D166</f>
        <v>Término de auxílio de órgãos públicos na apuração de delitos eleitorais</v>
      </c>
      <c r="H166" s="35"/>
      <c r="I166" s="35"/>
      <c r="J166" s="35"/>
    </row>
    <row r="167" spans="1:10" ht="105" x14ac:dyDescent="0.25">
      <c r="A167" s="30">
        <f>'Res.TSE 237838-2024'!A162</f>
        <v>161</v>
      </c>
      <c r="B167" s="34">
        <f>'Res.TSE 237838-2024'!B162</f>
        <v>45423</v>
      </c>
      <c r="C167" s="34" t="b">
        <f t="shared" ref="C167" si="26">B167=F167</f>
        <v>1</v>
      </c>
      <c r="D167" s="34" t="str">
        <f>'Res.TSE 237838-2024'!C162</f>
        <v>Envio de prestações de contas referentes ao primeiro turno</v>
      </c>
      <c r="E167" s="30">
        <f>E164+1</f>
        <v>83</v>
      </c>
      <c r="F167" s="31">
        <v>45423</v>
      </c>
      <c r="G167" s="30" t="s">
        <v>338</v>
      </c>
      <c r="H167" s="30" t="s">
        <v>791</v>
      </c>
      <c r="I167" s="30"/>
      <c r="J167" s="30"/>
    </row>
    <row r="168" spans="1:10" s="38" customFormat="1" ht="30" x14ac:dyDescent="0.25">
      <c r="A168" s="35">
        <f>'Res.TSE 237838-2024'!A163</f>
        <v>162</v>
      </c>
      <c r="B168" s="36">
        <f>'Res.TSE 237838-2024'!B163</f>
        <v>45423</v>
      </c>
      <c r="C168" s="36" t="b">
        <f>B168=F175</f>
        <v>0</v>
      </c>
      <c r="D168" s="36" t="str">
        <f>'Res.TSE 237838-2024'!C163</f>
        <v>Transferência de sobras de campanha</v>
      </c>
      <c r="E168" s="35"/>
      <c r="F168" s="37">
        <f t="shared" ref="F168:F174" si="27">B168</f>
        <v>45423</v>
      </c>
      <c r="G168" s="37" t="str">
        <f t="shared" ref="G168:G174" si="28">D168</f>
        <v>Transferência de sobras de campanha</v>
      </c>
      <c r="H168" s="35"/>
      <c r="I168" s="35"/>
      <c r="J168" s="35"/>
    </row>
    <row r="169" spans="1:10" s="38" customFormat="1" ht="30" x14ac:dyDescent="0.25">
      <c r="A169" s="35">
        <f>'Res.TSE 237838-2024'!A164</f>
        <v>163</v>
      </c>
      <c r="B169" s="36">
        <f>'Res.TSE 237838-2024'!B164</f>
        <v>45423</v>
      </c>
      <c r="C169" s="36" t="b">
        <f>B169=F177</f>
        <v>0</v>
      </c>
      <c r="D169" s="36" t="str">
        <f>'Res.TSE 237838-2024'!C164</f>
        <v>Transferência de valores não utilizados do FEFC</v>
      </c>
      <c r="E169" s="35"/>
      <c r="F169" s="37">
        <f t="shared" si="27"/>
        <v>45423</v>
      </c>
      <c r="G169" s="37" t="str">
        <f t="shared" si="28"/>
        <v>Transferência de valores não utilizados do FEFC</v>
      </c>
      <c r="H169" s="35"/>
      <c r="I169" s="35"/>
      <c r="J169" s="35"/>
    </row>
    <row r="170" spans="1:10" s="38" customFormat="1" ht="30" x14ac:dyDescent="0.25">
      <c r="A170" s="35">
        <f>'Res.TSE 237838-2024'!A165</f>
        <v>164</v>
      </c>
      <c r="B170" s="36">
        <f>'Res.TSE 237838-2024'!B165</f>
        <v>45423</v>
      </c>
      <c r="C170" s="36" t="b">
        <f>B170=F179</f>
        <v>0</v>
      </c>
      <c r="D170" s="36" t="str">
        <f>'Res.TSE 237838-2024'!C165</f>
        <v>Remoção de propagandas do primeiro turno</v>
      </c>
      <c r="E170" s="35"/>
      <c r="F170" s="37">
        <f t="shared" si="27"/>
        <v>45423</v>
      </c>
      <c r="G170" s="37" t="str">
        <f t="shared" si="28"/>
        <v>Remoção de propagandas do primeiro turno</v>
      </c>
      <c r="H170" s="35"/>
      <c r="I170" s="35"/>
      <c r="J170" s="35"/>
    </row>
    <row r="171" spans="1:10" s="38" customFormat="1" ht="30" x14ac:dyDescent="0.25">
      <c r="A171" s="35">
        <f>'Res.TSE 237838-2024'!A166</f>
        <v>165</v>
      </c>
      <c r="B171" s="36">
        <f>'Res.TSE 237838-2024'!B166</f>
        <v>45423</v>
      </c>
      <c r="C171" s="36" t="b">
        <f>B171=F181</f>
        <v>0</v>
      </c>
      <c r="D171" s="36" t="str">
        <f>'Res.TSE 237838-2024'!C166</f>
        <v>Justificativa de mesários que não compareceram</v>
      </c>
      <c r="E171" s="35"/>
      <c r="F171" s="37">
        <f t="shared" si="27"/>
        <v>45423</v>
      </c>
      <c r="G171" s="37" t="str">
        <f t="shared" si="28"/>
        <v>Justificativa de mesários que não compareceram</v>
      </c>
      <c r="H171" s="35"/>
      <c r="I171" s="35"/>
      <c r="J171" s="35"/>
    </row>
    <row r="172" spans="1:10" s="38" customFormat="1" ht="30" x14ac:dyDescent="0.25">
      <c r="A172" s="35">
        <f>'Res.TSE 237838-2024'!A167</f>
        <v>166</v>
      </c>
      <c r="B172" s="36">
        <f>'Res.TSE 237838-2024'!B167</f>
        <v>45423</v>
      </c>
      <c r="C172" s="36" t="b">
        <f>B172=F184</f>
        <v>0</v>
      </c>
      <c r="D172" s="36" t="str">
        <f>'Res.TSE 237838-2024'!C167</f>
        <v>Reinício da emissão de certidão de quitação eleitoral</v>
      </c>
      <c r="E172" s="35"/>
      <c r="F172" s="37">
        <f t="shared" si="27"/>
        <v>45423</v>
      </c>
      <c r="G172" s="37" t="str">
        <f t="shared" si="28"/>
        <v>Reinício da emissão de certidão de quitação eleitoral</v>
      </c>
      <c r="H172" s="35"/>
      <c r="I172" s="35"/>
      <c r="J172" s="35"/>
    </row>
    <row r="173" spans="1:10" s="38" customFormat="1" ht="30" x14ac:dyDescent="0.25">
      <c r="A173" s="35">
        <f>'Res.TSE 237838-2024'!A168</f>
        <v>167</v>
      </c>
      <c r="B173" s="36">
        <f>'Res.TSE 237838-2024'!B168</f>
        <v>45423</v>
      </c>
      <c r="C173" s="36" t="b">
        <f>B173=F185</f>
        <v>0</v>
      </c>
      <c r="D173" s="36" t="str">
        <f>'Res.TSE 237838-2024'!C168</f>
        <v>Reinício do atendimento nas unidades da Justiça Eleitoral</v>
      </c>
      <c r="E173" s="35"/>
      <c r="F173" s="37">
        <f t="shared" si="27"/>
        <v>45423</v>
      </c>
      <c r="G173" s="37" t="str">
        <f t="shared" si="28"/>
        <v>Reinício do atendimento nas unidades da Justiça Eleitoral</v>
      </c>
      <c r="H173" s="35"/>
      <c r="I173" s="35"/>
      <c r="J173" s="35"/>
    </row>
    <row r="174" spans="1:10" s="38" customFormat="1" ht="30" x14ac:dyDescent="0.25">
      <c r="A174" s="35">
        <f>'Res.TSE 237838-2024'!A169</f>
        <v>168</v>
      </c>
      <c r="B174" s="36">
        <f>'Res.TSE 237838-2024'!B169</f>
        <v>45423</v>
      </c>
      <c r="C174" s="36" t="b">
        <f>B174=F187</f>
        <v>0</v>
      </c>
      <c r="D174" s="36" t="str">
        <f>'Res.TSE 237838-2024'!C169</f>
        <v>Reativação do serviço de pré-atendimento</v>
      </c>
      <c r="E174" s="35"/>
      <c r="F174" s="37">
        <f t="shared" si="27"/>
        <v>45423</v>
      </c>
      <c r="G174" s="37" t="str">
        <f t="shared" si="28"/>
        <v>Reativação do serviço de pré-atendimento</v>
      </c>
      <c r="H174" s="35"/>
      <c r="I174" s="35"/>
      <c r="J174" s="35"/>
    </row>
    <row r="175" spans="1:10" ht="90" x14ac:dyDescent="0.25">
      <c r="A175" s="30">
        <f>'Res.TSE 237838-2024'!A170</f>
        <v>169</v>
      </c>
      <c r="B175" s="34">
        <f>'Res.TSE 237838-2024'!B170</f>
        <v>45515</v>
      </c>
      <c r="C175" s="34" t="b">
        <f t="shared" ref="C175:C177" si="29">B175=F175</f>
        <v>1</v>
      </c>
      <c r="D175" s="34" t="str">
        <f>'Res.TSE 237838-2024'!C170</f>
        <v>Identificação de candidatos e partidos que omitiram prestação de contas</v>
      </c>
      <c r="E175" s="30">
        <f>E167+1</f>
        <v>84</v>
      </c>
      <c r="F175" s="31">
        <v>45515</v>
      </c>
      <c r="G175" s="30" t="s">
        <v>792</v>
      </c>
      <c r="H175" s="30" t="s">
        <v>793</v>
      </c>
      <c r="I175" s="30"/>
      <c r="J175" s="30"/>
    </row>
    <row r="176" spans="1:10" s="38" customFormat="1" ht="45" x14ac:dyDescent="0.25">
      <c r="A176" s="35">
        <f>'Res.TSE 237838-2024'!A171</f>
        <v>170</v>
      </c>
      <c r="B176" s="36">
        <f>'Res.TSE 237838-2024'!B171</f>
        <v>45515</v>
      </c>
      <c r="C176" s="36" t="b">
        <f>B176=F177</f>
        <v>0</v>
      </c>
      <c r="D176" s="36" t="str">
        <f>'Res.TSE 237838-2024'!C171</f>
        <v>Término da disponibilidade de dados de resultados (2º turno)</v>
      </c>
      <c r="E176" s="35"/>
      <c r="F176" s="37">
        <f>B176</f>
        <v>45515</v>
      </c>
      <c r="G176" s="37" t="str">
        <f>D176</f>
        <v>Término da disponibilidade de dados de resultados (2º turno)</v>
      </c>
      <c r="H176" s="35"/>
      <c r="I176" s="35"/>
      <c r="J176" s="35"/>
    </row>
    <row r="177" spans="1:10" ht="150" x14ac:dyDescent="0.25">
      <c r="A177" s="30">
        <f>'Res.TSE 237838-2024'!A172</f>
        <v>171</v>
      </c>
      <c r="B177" s="34">
        <f>'Res.TSE 237838-2024'!B172</f>
        <v>45576</v>
      </c>
      <c r="C177" s="34" t="b">
        <f t="shared" si="29"/>
        <v>1</v>
      </c>
      <c r="D177" s="34" t="str">
        <f>'Res.TSE 237838-2024'!C172</f>
        <v>Envio de notas fiscais eletrônicas complementares</v>
      </c>
      <c r="E177" s="30">
        <f>E175+1</f>
        <v>85</v>
      </c>
      <c r="F177" s="31">
        <v>45576</v>
      </c>
      <c r="G177" s="30" t="s">
        <v>794</v>
      </c>
      <c r="H177" s="30" t="s">
        <v>795</v>
      </c>
      <c r="I177" s="30"/>
      <c r="J177" s="30"/>
    </row>
    <row r="178" spans="1:10" s="38" customFormat="1" ht="45" x14ac:dyDescent="0.25">
      <c r="A178" s="35">
        <f>'Res.TSE 237838-2024'!A173</f>
        <v>172</v>
      </c>
      <c r="B178" s="36">
        <f>'Res.TSE 237838-2024'!B173</f>
        <v>45576</v>
      </c>
      <c r="C178" s="36" t="b">
        <f>B178=F179</f>
        <v>0</v>
      </c>
      <c r="D178" s="36" t="str">
        <f>'Res.TSE 237838-2024'!C173</f>
        <v>Envio de identificação de permissionários de serviço público complementar</v>
      </c>
      <c r="E178" s="35"/>
      <c r="F178" s="37">
        <f>B178</f>
        <v>45576</v>
      </c>
      <c r="G178" s="37" t="str">
        <f>D178</f>
        <v>Envio de identificação de permissionários de serviço público complementar</v>
      </c>
      <c r="H178" s="35"/>
      <c r="I178" s="35"/>
      <c r="J178" s="35"/>
    </row>
    <row r="179" spans="1:10" ht="135" x14ac:dyDescent="0.25">
      <c r="A179" s="30">
        <f>'Res.TSE 237838-2024'!A174</f>
        <v>173</v>
      </c>
      <c r="B179" s="34">
        <f>'Res.TSE 237838-2024'!B174</f>
        <v>45607</v>
      </c>
      <c r="C179" s="34" t="b">
        <f>B179=F181</f>
        <v>0</v>
      </c>
      <c r="D179" s="34" t="str">
        <f>'Res.TSE 237838-2024'!C174</f>
        <v>Funcionamento de cartórios eleitorais (2º turno)</v>
      </c>
      <c r="E179" s="30">
        <f>E177+1</f>
        <v>86</v>
      </c>
      <c r="F179" s="31">
        <v>45607</v>
      </c>
      <c r="G179" s="30" t="s">
        <v>796</v>
      </c>
      <c r="H179" s="30" t="s">
        <v>316</v>
      </c>
      <c r="I179" s="30"/>
      <c r="J179" s="30"/>
    </row>
    <row r="180" spans="1:10" s="38" customFormat="1" ht="30" x14ac:dyDescent="0.25">
      <c r="A180" s="35">
        <f>'Res.TSE 237838-2024'!A175</f>
        <v>174</v>
      </c>
      <c r="B180" s="36">
        <f>'Res.TSE 237838-2024'!B175</f>
        <v>45607</v>
      </c>
      <c r="C180" s="36" t="b">
        <f t="shared" ref="C180:C181" si="30">B180=F180</f>
        <v>1</v>
      </c>
      <c r="D180" s="36" t="str">
        <f>'Res.TSE 237838-2024'!C175</f>
        <v>Término de publicação de decisões em representações</v>
      </c>
      <c r="E180" s="35"/>
      <c r="F180" s="37">
        <f>B180</f>
        <v>45607</v>
      </c>
      <c r="G180" s="37" t="str">
        <f>D180</f>
        <v>Término de publicação de decisões em representações</v>
      </c>
      <c r="H180" s="35"/>
      <c r="I180" s="35"/>
      <c r="J180" s="35"/>
    </row>
    <row r="181" spans="1:10" ht="165" x14ac:dyDescent="0.25">
      <c r="A181" s="30">
        <f>'Res.TSE 237838-2024'!A176</f>
        <v>175</v>
      </c>
      <c r="B181" s="34" t="str">
        <f>'Res.TSE 237838-2024'!B176</f>
        <v>11/16/2024</v>
      </c>
      <c r="C181" s="34" t="b">
        <f t="shared" si="30"/>
        <v>1</v>
      </c>
      <c r="D181" s="34" t="str">
        <f>'Res.TSE 237838-2024'!C176</f>
        <v>Envio de prestações de contas referentes ao segundo turno</v>
      </c>
      <c r="E181" s="30">
        <f>E179+1</f>
        <v>87</v>
      </c>
      <c r="F181" s="30" t="s">
        <v>317</v>
      </c>
      <c r="G181" s="30" t="s">
        <v>797</v>
      </c>
      <c r="H181" s="30" t="s">
        <v>798</v>
      </c>
      <c r="I181" s="30"/>
      <c r="J181" s="30"/>
    </row>
    <row r="182" spans="1:10" s="38" customFormat="1" ht="30" x14ac:dyDescent="0.25">
      <c r="A182" s="35">
        <f>'Res.TSE 237838-2024'!A177</f>
        <v>176</v>
      </c>
      <c r="B182" s="36" t="str">
        <f>'Res.TSE 237838-2024'!B177</f>
        <v>11/16/2024</v>
      </c>
      <c r="C182" s="36" t="b">
        <f>B182=F184</f>
        <v>0</v>
      </c>
      <c r="D182" s="36" t="str">
        <f>'Res.TSE 237838-2024'!C177</f>
        <v>Transferência de sobras de campanha (2º turno)</v>
      </c>
      <c r="E182" s="35"/>
      <c r="F182" s="37" t="str">
        <f>B182</f>
        <v>11/16/2024</v>
      </c>
      <c r="G182" s="37" t="str">
        <f>D182</f>
        <v>Transferência de sobras de campanha (2º turno)</v>
      </c>
      <c r="H182" s="35"/>
      <c r="I182" s="35"/>
      <c r="J182" s="35"/>
    </row>
    <row r="183" spans="1:10" s="38" customFormat="1" ht="30" x14ac:dyDescent="0.25">
      <c r="A183" s="35">
        <f>'Res.TSE 237838-2024'!A178</f>
        <v>177</v>
      </c>
      <c r="B183" s="36" t="str">
        <f>'Res.TSE 237838-2024'!B178</f>
        <v>11/16/2024</v>
      </c>
      <c r="C183" s="36" t="b">
        <f>B183=F185</f>
        <v>0</v>
      </c>
      <c r="D183" s="36" t="str">
        <f>'Res.TSE 237838-2024'!C178</f>
        <v>Transferência de valores não utilizados do FEFC (2º turno)</v>
      </c>
      <c r="E183" s="35"/>
      <c r="F183" s="37" t="str">
        <f>B183</f>
        <v>11/16/2024</v>
      </c>
      <c r="G183" s="37" t="str">
        <f>D183</f>
        <v>Transferência de valores não utilizados do FEFC (2º turno)</v>
      </c>
      <c r="H183" s="35"/>
      <c r="I183" s="35"/>
      <c r="J183" s="35"/>
    </row>
    <row r="184" spans="1:10" ht="90" x14ac:dyDescent="0.25">
      <c r="A184" s="30">
        <f>'Res.TSE 237838-2024'!A179</f>
        <v>178</v>
      </c>
      <c r="B184" s="34" t="str">
        <f>'Res.TSE 237838-2024'!B179</f>
        <v>11/19/2024</v>
      </c>
      <c r="C184" s="34" t="b">
        <f t="shared" ref="C184:C190" si="31">B184=F184</f>
        <v>1</v>
      </c>
      <c r="D184" s="34" t="str">
        <f>'Res.TSE 237838-2024'!C179</f>
        <v>Identificação de candidatos e partidos que omitiram prestação de contas (2º turno)</v>
      </c>
      <c r="E184" s="30">
        <f>E181+1</f>
        <v>88</v>
      </c>
      <c r="F184" s="30" t="s">
        <v>318</v>
      </c>
      <c r="G184" s="30" t="s">
        <v>799</v>
      </c>
      <c r="H184" s="30" t="s">
        <v>800</v>
      </c>
      <c r="I184" s="30"/>
      <c r="J184" s="30"/>
    </row>
    <row r="185" spans="1:10" ht="135" x14ac:dyDescent="0.25">
      <c r="A185" s="30">
        <f>'Res.TSE 237838-2024'!A180</f>
        <v>179</v>
      </c>
      <c r="B185" s="34" t="str">
        <f>'Res.TSE 237838-2024'!B180</f>
        <v>11/26/2024</v>
      </c>
      <c r="C185" s="34" t="b">
        <f t="shared" si="31"/>
        <v>1</v>
      </c>
      <c r="D185" s="34" t="str">
        <f>'Res.TSE 237838-2024'!C180</f>
        <v>Remoção de propagandas do segundo turno</v>
      </c>
      <c r="E185" s="30">
        <f t="shared" si="18"/>
        <v>89</v>
      </c>
      <c r="F185" s="30" t="s">
        <v>319</v>
      </c>
      <c r="G185" s="30" t="s">
        <v>801</v>
      </c>
      <c r="H185" s="30" t="s">
        <v>802</v>
      </c>
      <c r="I185" s="30"/>
      <c r="J185" s="30"/>
    </row>
    <row r="186" spans="1:10" s="38" customFormat="1" ht="30" x14ac:dyDescent="0.25">
      <c r="A186" s="35">
        <f>'Res.TSE 237838-2024'!A181</f>
        <v>180</v>
      </c>
      <c r="B186" s="36" t="str">
        <f>'Res.TSE 237838-2024'!B181</f>
        <v>11/26/2024</v>
      </c>
      <c r="C186" s="36" t="b">
        <f>B186=F187</f>
        <v>0</v>
      </c>
      <c r="D186" s="36" t="str">
        <f>'Res.TSE 237838-2024'!C181</f>
        <v>Justificativa de mesários que não compareceram (2º turno)</v>
      </c>
      <c r="E186" s="35"/>
      <c r="F186" s="37" t="str">
        <f>B186</f>
        <v>11/26/2024</v>
      </c>
      <c r="G186" s="37" t="str">
        <f>D186</f>
        <v>Justificativa de mesários que não compareceram (2º turno)</v>
      </c>
      <c r="H186" s="35"/>
      <c r="I186" s="35"/>
      <c r="J186" s="35"/>
    </row>
    <row r="187" spans="1:10" ht="135" x14ac:dyDescent="0.25">
      <c r="A187" s="30">
        <f>'Res.TSE 237838-2024'!A182</f>
        <v>181</v>
      </c>
      <c r="B187" s="34">
        <f>'Res.TSE 237838-2024'!B182</f>
        <v>45424</v>
      </c>
      <c r="C187" s="34" t="b">
        <f t="shared" si="31"/>
        <v>1</v>
      </c>
      <c r="D187" s="34" t="str">
        <f>'Res.TSE 237838-2024'!C182</f>
        <v>Último dia para justificativa de falta ao primeiro turno</v>
      </c>
      <c r="E187" s="30">
        <f>E185+1</f>
        <v>90</v>
      </c>
      <c r="F187" s="31">
        <v>45424</v>
      </c>
      <c r="G187" s="30" t="s">
        <v>803</v>
      </c>
      <c r="H187" s="30" t="s">
        <v>804</v>
      </c>
      <c r="I187" s="30"/>
      <c r="J187" s="30"/>
    </row>
    <row r="188" spans="1:10" ht="120" x14ac:dyDescent="0.25">
      <c r="A188" s="30">
        <f>'Res.TSE 237838-2024'!A183</f>
        <v>182</v>
      </c>
      <c r="B188" s="34">
        <f>'Res.TSE 237838-2024'!B183</f>
        <v>45608</v>
      </c>
      <c r="C188" s="34" t="b">
        <f t="shared" si="31"/>
        <v>1</v>
      </c>
      <c r="D188" s="34" t="str">
        <f>'Res.TSE 237838-2024'!C183</f>
        <v>Lançamento de informações de justificativa no Cadastro Eleitoral</v>
      </c>
      <c r="E188" s="30">
        <f t="shared" si="18"/>
        <v>91</v>
      </c>
      <c r="F188" s="31">
        <v>45608</v>
      </c>
      <c r="G188" s="30" t="s">
        <v>320</v>
      </c>
      <c r="H188" s="30" t="s">
        <v>321</v>
      </c>
      <c r="I188" s="30"/>
      <c r="J188" s="30"/>
    </row>
    <row r="189" spans="1:10" ht="120" x14ac:dyDescent="0.25">
      <c r="A189" s="30">
        <f>'Res.TSE 237838-2024'!A184</f>
        <v>183</v>
      </c>
      <c r="B189" s="34" t="str">
        <f>'Res.TSE 237838-2024'!B184</f>
        <v>12/16/2024</v>
      </c>
      <c r="C189" s="34" t="b">
        <f t="shared" si="31"/>
        <v>1</v>
      </c>
      <c r="D189" s="34" t="str">
        <f>'Res.TSE 237838-2024'!C184</f>
        <v>Publicação de decisões sobre contas de candidatos eleitos</v>
      </c>
      <c r="E189" s="30">
        <f t="shared" si="18"/>
        <v>92</v>
      </c>
      <c r="F189" s="30" t="s">
        <v>322</v>
      </c>
      <c r="G189" s="30" t="s">
        <v>805</v>
      </c>
      <c r="H189" s="30" t="s">
        <v>806</v>
      </c>
      <c r="I189" s="30"/>
      <c r="J189" s="30"/>
    </row>
    <row r="190" spans="1:10" ht="30" x14ac:dyDescent="0.25">
      <c r="A190" s="30">
        <f>'Res.TSE 237838-2024'!A185</f>
        <v>184</v>
      </c>
      <c r="B190" s="34" t="str">
        <f>'Res.TSE 237838-2024'!B185</f>
        <v>12/19/2024</v>
      </c>
      <c r="C190" s="34" t="b">
        <f t="shared" si="31"/>
        <v>1</v>
      </c>
      <c r="D190" s="34" t="str">
        <f>'Res.TSE 237838-2024'!C185</f>
        <v>Diplomação das eleitas e eleitos</v>
      </c>
      <c r="E190" s="30">
        <f t="shared" si="18"/>
        <v>93</v>
      </c>
      <c r="F190" s="30" t="s">
        <v>324</v>
      </c>
      <c r="G190" s="30" t="s">
        <v>323</v>
      </c>
      <c r="H190" s="30" t="s">
        <v>325</v>
      </c>
      <c r="I190" s="30"/>
      <c r="J190" s="30"/>
    </row>
    <row r="191" spans="1:10" s="38" customFormat="1" ht="45" x14ac:dyDescent="0.25">
      <c r="A191" s="35">
        <f>'Res.TSE 237838-2024'!A186</f>
        <v>185</v>
      </c>
      <c r="B191" s="36" t="str">
        <f>'Res.TSE 237838-2024'!B186</f>
        <v>12/19/2024</v>
      </c>
      <c r="C191" s="36" t="b">
        <f>B191=F197</f>
        <v>0</v>
      </c>
      <c r="D191" s="36" t="str">
        <f>'Res.TSE 237838-2024'!C186</f>
        <v>Término de abertura de cartórios eleitorais aos sábados, domingos e feriados</v>
      </c>
      <c r="E191" s="35"/>
      <c r="F191" s="37" t="str">
        <f t="shared" ref="F191:F196" si="32">B191</f>
        <v>12/19/2024</v>
      </c>
      <c r="G191" s="37" t="str">
        <f t="shared" ref="G191:G196" si="33">D191</f>
        <v>Término de abertura de cartórios eleitorais aos sábados, domingos e feriados</v>
      </c>
      <c r="H191" s="35"/>
      <c r="I191" s="35"/>
      <c r="J191" s="35"/>
    </row>
    <row r="192" spans="1:10" s="38" customFormat="1" ht="30" x14ac:dyDescent="0.25">
      <c r="A192" s="35">
        <f>'Res.TSE 237838-2024'!A187</f>
        <v>186</v>
      </c>
      <c r="B192" s="36" t="str">
        <f>'Res.TSE 237838-2024'!B187</f>
        <v>12/19/2024</v>
      </c>
      <c r="C192" s="36" t="b">
        <f>B192=F200</f>
        <v>0</v>
      </c>
      <c r="D192" s="36" t="str">
        <f>'Res.TSE 237838-2024'!C187</f>
        <v>Término de atuação de juízes auxiliares</v>
      </c>
      <c r="E192" s="35"/>
      <c r="F192" s="37" t="str">
        <f t="shared" si="32"/>
        <v>12/19/2024</v>
      </c>
      <c r="G192" s="37" t="str">
        <f t="shared" si="33"/>
        <v>Término de atuação de juízes auxiliares</v>
      </c>
      <c r="H192" s="35"/>
      <c r="I192" s="35"/>
      <c r="J192" s="35"/>
    </row>
    <row r="193" spans="1:10" s="38" customFormat="1" ht="45" x14ac:dyDescent="0.25">
      <c r="A193" s="35">
        <f>'Res.TSE 237838-2024'!A188</f>
        <v>187</v>
      </c>
      <c r="B193" s="36" t="str">
        <f>'Res.TSE 237838-2024'!B188</f>
        <v>12/19/2024</v>
      </c>
      <c r="C193" s="36" t="b">
        <f>B193=F201</f>
        <v>0</v>
      </c>
      <c r="D193" s="36" t="str">
        <f>'Res.TSE 237838-2024'!C188</f>
        <v>Término de contagem contínua de prazos processuais</v>
      </c>
      <c r="E193" s="35"/>
      <c r="F193" s="37" t="str">
        <f t="shared" si="32"/>
        <v>12/19/2024</v>
      </c>
      <c r="G193" s="37" t="str">
        <f t="shared" si="33"/>
        <v>Término de contagem contínua de prazos processuais</v>
      </c>
      <c r="H193" s="35"/>
      <c r="I193" s="35"/>
      <c r="J193" s="35"/>
    </row>
    <row r="194" spans="1:10" s="38" customFormat="1" ht="45" x14ac:dyDescent="0.25">
      <c r="A194" s="35">
        <f>'Res.TSE 237838-2024'!A189</f>
        <v>188</v>
      </c>
      <c r="B194" s="36" t="str">
        <f>'Res.TSE 237838-2024'!B189</f>
        <v>12/19/2024</v>
      </c>
      <c r="C194" s="36" t="b">
        <f>B194=F202</f>
        <v>0</v>
      </c>
      <c r="D194" s="36" t="str">
        <f>'Res.TSE 237838-2024'!C189</f>
        <v>Término de uso de mural eletrônico e mensagens eletrônicas</v>
      </c>
      <c r="E194" s="35"/>
      <c r="F194" s="37" t="str">
        <f t="shared" si="32"/>
        <v>12/19/2024</v>
      </c>
      <c r="G194" s="37" t="str">
        <f t="shared" si="33"/>
        <v>Término de uso de mural eletrônico e mensagens eletrônicas</v>
      </c>
      <c r="H194" s="35"/>
      <c r="I194" s="35"/>
      <c r="J194" s="35"/>
    </row>
    <row r="195" spans="1:10" s="38" customFormat="1" ht="45" x14ac:dyDescent="0.25">
      <c r="A195" s="35">
        <f>'Res.TSE 237838-2024'!A190</f>
        <v>189</v>
      </c>
      <c r="B195" s="36" t="str">
        <f>'Res.TSE 237838-2024'!B190</f>
        <v>12/19/2024</v>
      </c>
      <c r="C195" s="36" t="b">
        <f>B195=F203</f>
        <v>0</v>
      </c>
      <c r="D195" s="36" t="str">
        <f>'Res.TSE 237838-2024'!C190</f>
        <v>Término de intimação eletrônica do Ministério Público</v>
      </c>
      <c r="E195" s="35"/>
      <c r="F195" s="37" t="str">
        <f t="shared" si="32"/>
        <v>12/19/2024</v>
      </c>
      <c r="G195" s="37" t="str">
        <f t="shared" si="33"/>
        <v>Término de intimação eletrônica do Ministério Público</v>
      </c>
      <c r="H195" s="35"/>
      <c r="I195" s="35"/>
      <c r="J195" s="35"/>
    </row>
    <row r="196" spans="1:10" s="38" customFormat="1" ht="45" x14ac:dyDescent="0.25">
      <c r="A196" s="35">
        <f>'Res.TSE 237838-2024'!A191</f>
        <v>190</v>
      </c>
      <c r="B196" s="36" t="str">
        <f>'Res.TSE 237838-2024'!B191</f>
        <v>12/19/2024</v>
      </c>
      <c r="C196" s="36" t="b">
        <f>B196=F206</f>
        <v>0</v>
      </c>
      <c r="D196" s="36" t="str">
        <f>'Res.TSE 237838-2024'!C191</f>
        <v>Término de publicação de acórdãos em sessão de julgamento</v>
      </c>
      <c r="E196" s="35"/>
      <c r="F196" s="37" t="str">
        <f t="shared" si="32"/>
        <v>12/19/2024</v>
      </c>
      <c r="G196" s="37" t="str">
        <f t="shared" si="33"/>
        <v>Término de publicação de acórdãos em sessão de julgamento</v>
      </c>
      <c r="H196" s="35"/>
      <c r="I196" s="35"/>
      <c r="J196" s="35"/>
    </row>
    <row r="197" spans="1:10" s="42" customFormat="1" ht="135" x14ac:dyDescent="0.25">
      <c r="A197" s="39"/>
      <c r="B197" s="40"/>
      <c r="C197" s="40"/>
      <c r="D197" s="40"/>
      <c r="E197" s="39">
        <f>E190+1</f>
        <v>94</v>
      </c>
      <c r="F197" s="39" t="s">
        <v>326</v>
      </c>
      <c r="G197" s="39" t="s">
        <v>807</v>
      </c>
      <c r="H197" s="39" t="s">
        <v>808</v>
      </c>
      <c r="I197" s="39"/>
      <c r="J197" s="39"/>
    </row>
    <row r="198" spans="1:10" s="38" customFormat="1" ht="30" x14ac:dyDescent="0.25">
      <c r="A198" s="35">
        <f>'Res.TSE 237838-2024'!A192</f>
        <v>191</v>
      </c>
      <c r="B198" s="36" t="str">
        <f>'Res.TSE 237838-2024'!B192</f>
        <v>12/31/2024</v>
      </c>
      <c r="C198" s="36" t="b">
        <f t="shared" ref="C198" si="34">B198=F198</f>
        <v>1</v>
      </c>
      <c r="D198" s="36" t="str">
        <f>'Res.TSE 237838-2024'!C192</f>
        <v>Encerramento de contas bancárias de campanha</v>
      </c>
      <c r="E198" s="35"/>
      <c r="F198" s="37" t="str">
        <f>B198</f>
        <v>12/31/2024</v>
      </c>
      <c r="G198" s="37" t="str">
        <f>D198</f>
        <v>Encerramento de contas bancárias de campanha</v>
      </c>
      <c r="H198" s="35"/>
      <c r="I198" s="35"/>
      <c r="J198" s="35"/>
    </row>
    <row r="199" spans="1:10" s="38" customFormat="1" ht="45" x14ac:dyDescent="0.25">
      <c r="A199" s="35">
        <f>'Res.TSE 237838-2024'!A193</f>
        <v>192</v>
      </c>
      <c r="B199" s="36" t="str">
        <f>'Res.TSE 237838-2024'!B193</f>
        <v>12/31/2024</v>
      </c>
      <c r="C199" s="36" t="b">
        <f>B199=F200</f>
        <v>0</v>
      </c>
      <c r="D199" s="36" t="str">
        <f>'Res.TSE 237838-2024'!C193</f>
        <v>Cancelamento de inscrições de candidatos na Receita Federal</v>
      </c>
      <c r="E199" s="35"/>
      <c r="F199" s="37" t="str">
        <f>B199</f>
        <v>12/31/2024</v>
      </c>
      <c r="G199" s="37" t="str">
        <f>D199</f>
        <v>Cancelamento de inscrições de candidatos na Receita Federal</v>
      </c>
      <c r="H199" s="35"/>
      <c r="I199" s="35"/>
      <c r="J199" s="35"/>
    </row>
    <row r="200" spans="1:10" ht="90" x14ac:dyDescent="0.25">
      <c r="A200" s="30">
        <f>'Res.TSE 237838-2024'!A194</f>
        <v>193</v>
      </c>
      <c r="B200" s="34">
        <f>'Res.TSE 237838-2024'!B194</f>
        <v>45809</v>
      </c>
      <c r="C200" s="34" t="b">
        <f t="shared" ref="C200:C201" si="35">B200=F200</f>
        <v>1</v>
      </c>
      <c r="D200" s="34" t="str">
        <f>'Res.TSE 237838-2024'!C194</f>
        <v>Término de cessão de funcionários à Justiça Eleitoral</v>
      </c>
      <c r="E200" s="30">
        <f>E197+1</f>
        <v>95</v>
      </c>
      <c r="F200" s="31">
        <v>45809</v>
      </c>
      <c r="G200" s="30" t="s">
        <v>809</v>
      </c>
      <c r="H200" s="30" t="s">
        <v>810</v>
      </c>
      <c r="I200" s="30"/>
      <c r="J200" s="30"/>
    </row>
    <row r="201" spans="1:10" ht="120" x14ac:dyDescent="0.25">
      <c r="A201" s="30">
        <f>'Res.TSE 237838-2024'!A195</f>
        <v>194</v>
      </c>
      <c r="B201" s="34">
        <f>'Res.TSE 237838-2024'!B195</f>
        <v>45839</v>
      </c>
      <c r="C201" s="34" t="b">
        <f t="shared" si="35"/>
        <v>1</v>
      </c>
      <c r="D201" s="34" t="str">
        <f>'Res.TSE 237838-2024'!C195</f>
        <v>Último dia para justificativa de falta ao segundo turno</v>
      </c>
      <c r="E201" s="30">
        <f t="shared" si="18"/>
        <v>96</v>
      </c>
      <c r="F201" s="31">
        <v>45839</v>
      </c>
      <c r="G201" s="30" t="s">
        <v>811</v>
      </c>
      <c r="H201" s="30" t="s">
        <v>812</v>
      </c>
      <c r="I201" s="30"/>
      <c r="J201" s="30"/>
    </row>
    <row r="202" spans="1:10" ht="90" x14ac:dyDescent="0.25">
      <c r="A202" s="30">
        <f>'Res.TSE 237838-2024'!A196</f>
        <v>195</v>
      </c>
      <c r="B202" s="34">
        <f>'Res.TSE 237838-2024'!B196</f>
        <v>45901</v>
      </c>
      <c r="C202" s="34" t="b">
        <f t="shared" ref="C202:C203" si="36">B202=F202</f>
        <v>1</v>
      </c>
      <c r="D202" s="34" t="str">
        <f>'Res.TSE 237838-2024'!C196</f>
        <v>Último dia para solicitação de verificação de sistemas eleitorais</v>
      </c>
      <c r="E202" s="30">
        <f t="shared" si="18"/>
        <v>97</v>
      </c>
      <c r="F202" s="31">
        <v>45901</v>
      </c>
      <c r="G202" s="30" t="s">
        <v>327</v>
      </c>
      <c r="H202" s="30" t="s">
        <v>813</v>
      </c>
      <c r="I202" s="30"/>
      <c r="J202" s="30"/>
    </row>
    <row r="203" spans="1:10" ht="105" x14ac:dyDescent="0.25">
      <c r="A203" s="30">
        <f>'Res.TSE 237838-2024'!A197</f>
        <v>196</v>
      </c>
      <c r="B203" s="34" t="str">
        <f>'Res.TSE 237838-2024'!B197</f>
        <v>01/14/2025</v>
      </c>
      <c r="C203" s="34" t="b">
        <f t="shared" si="36"/>
        <v>1</v>
      </c>
      <c r="D203" s="34" t="str">
        <f>'Res.TSE 237838-2024'!C197</f>
        <v>Manutenção de meios de armazenamento de dados</v>
      </c>
      <c r="E203" s="30">
        <f t="shared" si="18"/>
        <v>98</v>
      </c>
      <c r="F203" s="30" t="s">
        <v>228</v>
      </c>
      <c r="G203" s="30" t="s">
        <v>814</v>
      </c>
      <c r="H203" s="30" t="s">
        <v>815</v>
      </c>
      <c r="I203" s="30"/>
      <c r="J203" s="30"/>
    </row>
    <row r="204" spans="1:10" s="51" customFormat="1" ht="90" x14ac:dyDescent="0.25">
      <c r="A204" s="49">
        <f>'Res.TSE 237838-2024'!A198</f>
        <v>197</v>
      </c>
      <c r="B204" s="50" t="str">
        <f>'Res.TSE 237838-2024'!B198</f>
        <v>01/14/2025</v>
      </c>
      <c r="C204" s="50" t="b">
        <f>B204=F206</f>
        <v>0</v>
      </c>
      <c r="D204" s="50" t="str">
        <f>'Res.TSE 237838-2024'!C198</f>
        <v>Envio de ata de encerramento dos testes de integridade</v>
      </c>
      <c r="E204" s="49"/>
      <c r="F204" s="49" t="s">
        <v>228</v>
      </c>
      <c r="G204" s="49" t="s">
        <v>673</v>
      </c>
      <c r="H204" s="49" t="s">
        <v>826</v>
      </c>
      <c r="I204" s="49"/>
      <c r="J204" s="49"/>
    </row>
    <row r="205" spans="1:10" s="51" customFormat="1" ht="409.5" x14ac:dyDescent="0.25">
      <c r="A205" s="49">
        <f>'Res.TSE 237838-2024'!A199</f>
        <v>198</v>
      </c>
      <c r="B205" s="50" t="str">
        <f>'Res.TSE 237838-2024'!B199</f>
        <v>01/14/2025</v>
      </c>
      <c r="C205" s="50" t="b">
        <f>B205=F208</f>
        <v>0</v>
      </c>
      <c r="D205" s="50" t="str">
        <f>'Res.TSE 237838-2024'!C199</f>
        <v>Solicitação de relatórios e cópias de arquivos para auditoria</v>
      </c>
      <c r="E205" s="49"/>
      <c r="F205" s="49" t="s">
        <v>228</v>
      </c>
      <c r="G205" s="49" t="s">
        <v>675</v>
      </c>
      <c r="H205" s="49" t="s">
        <v>827</v>
      </c>
      <c r="I205" s="49"/>
      <c r="J205" s="49"/>
    </row>
    <row r="206" spans="1:10" ht="180" x14ac:dyDescent="0.25">
      <c r="A206" s="30">
        <f>'Res.TSE 237838-2024'!A200</f>
        <v>199</v>
      </c>
      <c r="B206" s="34" t="str">
        <f>'Res.TSE 237838-2024'!B200</f>
        <v>01/15/2025</v>
      </c>
      <c r="C206" s="34" t="b">
        <f t="shared" ref="C206" si="37">B206=F206</f>
        <v>1</v>
      </c>
      <c r="D206" s="34" t="str">
        <f>'Res.TSE 237838-2024'!C200</f>
        <v>Remoção de lacres e formatação de mídias de votação</v>
      </c>
      <c r="E206" s="30">
        <f>E203+1</f>
        <v>99</v>
      </c>
      <c r="F206" s="30" t="s">
        <v>329</v>
      </c>
      <c r="G206" s="31" t="s">
        <v>677</v>
      </c>
      <c r="H206" s="30" t="s">
        <v>816</v>
      </c>
      <c r="I206" s="30"/>
      <c r="J206" s="30"/>
    </row>
    <row r="207" spans="1:10" s="51" customFormat="1" ht="135" x14ac:dyDescent="0.25">
      <c r="A207" s="49">
        <f>'Res.TSE 237838-2024'!A201</f>
        <v>200</v>
      </c>
      <c r="B207" s="50" t="str">
        <f>'Res.TSE 237838-2024'!B201</f>
        <v>01/15/2025</v>
      </c>
      <c r="C207" s="50" t="b">
        <f>B207=F210</f>
        <v>0</v>
      </c>
      <c r="D207" s="50" t="str">
        <f>'Res.TSE 237838-2024'!C201</f>
        <v>Inutilização de cédulas e deslacramento de urnas de lona</v>
      </c>
      <c r="E207" s="49"/>
      <c r="F207" s="49" t="s">
        <v>329</v>
      </c>
      <c r="G207" s="49" t="s">
        <v>679</v>
      </c>
      <c r="H207" s="49" t="s">
        <v>825</v>
      </c>
      <c r="I207" s="49"/>
      <c r="J207" s="49"/>
    </row>
    <row r="208" spans="1:10" ht="90" x14ac:dyDescent="0.25">
      <c r="A208" s="30">
        <f>'Res.TSE 237838-2024'!A203</f>
        <v>202</v>
      </c>
      <c r="B208" s="34" t="str">
        <f>'Res.TSE 237838-2024'!B203</f>
        <v>01/27/2025</v>
      </c>
      <c r="C208" s="34" t="b">
        <f t="shared" ref="C208:C212" si="38">B208=F208</f>
        <v>1</v>
      </c>
      <c r="D208" s="34" t="str">
        <f>'Res.TSE 237838-2024'!C203</f>
        <v>Término de cessão de funcionários à Justiça Eleitoral (2º turno)</v>
      </c>
      <c r="E208" s="30">
        <f>E206+1</f>
        <v>100</v>
      </c>
      <c r="F208" s="30" t="s">
        <v>330</v>
      </c>
      <c r="G208" s="30" t="s">
        <v>817</v>
      </c>
      <c r="H208" s="30" t="s">
        <v>818</v>
      </c>
      <c r="I208" s="30"/>
      <c r="J208" s="30"/>
    </row>
    <row r="209" spans="1:10" ht="120" x14ac:dyDescent="0.25">
      <c r="A209" s="30">
        <f>'Res.TSE 237838-2024'!A204</f>
        <v>203</v>
      </c>
      <c r="B209" s="34">
        <f>'Res.TSE 237838-2024'!B204</f>
        <v>45780</v>
      </c>
      <c r="C209" s="34" t="b">
        <f t="shared" si="38"/>
        <v>1</v>
      </c>
      <c r="D209" s="34" t="str">
        <f>'Res.TSE 237838-2024'!C204</f>
        <v>Afixação de edital com relação de faltosos</v>
      </c>
      <c r="E209" s="30">
        <f t="shared" si="18"/>
        <v>101</v>
      </c>
      <c r="F209" s="31">
        <v>45780</v>
      </c>
      <c r="G209" s="30" t="s">
        <v>331</v>
      </c>
      <c r="H209" s="30" t="s">
        <v>332</v>
      </c>
      <c r="I209" s="30"/>
      <c r="J209" s="30"/>
    </row>
    <row r="210" spans="1:10" ht="105" x14ac:dyDescent="0.25">
      <c r="A210" s="30">
        <f>'Res.TSE 237838-2024'!A205</f>
        <v>204</v>
      </c>
      <c r="B210" s="34" t="str">
        <f>'Res.TSE 237838-2024'!B205</f>
        <v>06/16/2025</v>
      </c>
      <c r="C210" s="34" t="b">
        <f t="shared" si="38"/>
        <v>1</v>
      </c>
      <c r="D210" s="34" t="str">
        <f>'Res.TSE 237838-2024'!C205</f>
        <v>Conservação de documentação de contas</v>
      </c>
      <c r="E210" s="30">
        <f t="shared" si="18"/>
        <v>102</v>
      </c>
      <c r="F210" s="30" t="s">
        <v>333</v>
      </c>
      <c r="G210" s="30" t="s">
        <v>819</v>
      </c>
      <c r="H210" s="30" t="s">
        <v>820</v>
      </c>
      <c r="I210" s="30"/>
      <c r="J210" s="30"/>
    </row>
    <row r="211" spans="1:10" ht="105" x14ac:dyDescent="0.25">
      <c r="A211" s="30">
        <f>'Res.TSE 237838-2024'!A206</f>
        <v>205</v>
      </c>
      <c r="B211" s="34" t="str">
        <f>'Res.TSE 237838-2024'!B206</f>
        <v>07/30/2025</v>
      </c>
      <c r="C211" s="34" t="b">
        <f t="shared" si="38"/>
        <v>1</v>
      </c>
      <c r="D211" s="34" t="str">
        <f>'Res.TSE 237838-2024'!C206</f>
        <v>Envio de consolidação de informações sobre doações</v>
      </c>
      <c r="E211" s="30">
        <f t="shared" si="18"/>
        <v>103</v>
      </c>
      <c r="F211" s="30" t="s">
        <v>335</v>
      </c>
      <c r="G211" s="30" t="s">
        <v>334</v>
      </c>
      <c r="H211" s="30" t="s">
        <v>821</v>
      </c>
    </row>
    <row r="212" spans="1:10" s="51" customFormat="1" ht="150" x14ac:dyDescent="0.25">
      <c r="A212" s="49">
        <f>'Res.TSE 237838-2024'!A207</f>
        <v>206</v>
      </c>
      <c r="B212" s="50" t="str">
        <f>'Res.TSE 237838-2024'!B207</f>
        <v>07/30/2025</v>
      </c>
      <c r="C212" s="50" t="b">
        <f t="shared" si="38"/>
        <v>1</v>
      </c>
      <c r="D212" s="50" t="str">
        <f>'Res.TSE 237838-2024'!C207</f>
        <v>Comunicação de indícios de excessos de doações</v>
      </c>
      <c r="F212" s="49" t="s">
        <v>335</v>
      </c>
      <c r="G212" s="52" t="s">
        <v>691</v>
      </c>
      <c r="H212" s="49" t="s">
        <v>824</v>
      </c>
    </row>
    <row r="213" spans="1:10" ht="135" x14ac:dyDescent="0.25">
      <c r="A213" s="30">
        <f>'Res.TSE 237838-2024'!A208</f>
        <v>207</v>
      </c>
      <c r="B213" s="34" t="str">
        <f>'Res.TSE 237838-2024'!B208</f>
        <v>12/31/2025</v>
      </c>
      <c r="C213" s="34" t="b">
        <f t="shared" ref="C213" si="39">B213=F213</f>
        <v>1</v>
      </c>
      <c r="D213" s="34" t="str">
        <f>'Res.TSE 237838-2024'!C208</f>
        <v>Ajuizamento de representação por doações acima do limite</v>
      </c>
      <c r="E213" s="30">
        <f>E211+1</f>
        <v>104</v>
      </c>
      <c r="F213" s="30" t="s">
        <v>336</v>
      </c>
      <c r="G213" s="30" t="s">
        <v>822</v>
      </c>
      <c r="H213" s="30" t="s">
        <v>823</v>
      </c>
    </row>
  </sheetData>
  <autoFilter ref="E1:J213" xr:uid="{348141ED-4826-4FC6-B1DD-008F92364274}"/>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38224-796A-41E5-B981-2BE7E894403F}">
  <dimension ref="A1:G210"/>
  <sheetViews>
    <sheetView tabSelected="1" topLeftCell="A172" workbookViewId="0">
      <selection activeCell="C2" sqref="C2:C210"/>
    </sheetView>
  </sheetViews>
  <sheetFormatPr defaultRowHeight="15" x14ac:dyDescent="0.25"/>
  <cols>
    <col min="1" max="1" width="10.42578125" bestFit="1" customWidth="1"/>
    <col min="2" max="2" width="18.5703125" customWidth="1"/>
    <col min="3" max="3" width="57.140625" customWidth="1"/>
    <col min="4" max="6" width="18.5703125" customWidth="1"/>
  </cols>
  <sheetData>
    <row r="1" spans="1:7" x14ac:dyDescent="0.25">
      <c r="A1" t="s">
        <v>181</v>
      </c>
      <c r="B1" t="s">
        <v>180</v>
      </c>
      <c r="C1" t="s">
        <v>184</v>
      </c>
      <c r="D1" t="s">
        <v>182</v>
      </c>
      <c r="E1" t="s">
        <v>183</v>
      </c>
      <c r="F1" t="s">
        <v>828</v>
      </c>
      <c r="G1" t="s">
        <v>829</v>
      </c>
    </row>
    <row r="2" spans="1:7" x14ac:dyDescent="0.25">
      <c r="A2" s="1">
        <f>'Res.TSE 237838-2024-det'!F2</f>
        <v>45087</v>
      </c>
      <c r="B2" t="str">
        <f>'Res.TSE 237838-2024-det'!G2</f>
        <v>Acesso antecipado aos sistemas eleitorais</v>
      </c>
      <c r="C2" t="str">
        <f>CONCATENATE('Res.TSE 237838-2024-det'!H2,"
RES. TSE Nº 23.738/2024
Calendário Eleitoral (Eleições 2024)
https://www.tse.jus.br/legislacao/compilada/res/2024/resolucao-no-23-738-de-27-de-fevereiro-de-2024")</f>
        <v>Data a partir da qual é garantido às entidades fiscalizadoras o acesso antecipado aos sistemas eleitorais desenvolvidos pelo Tribunal Superior Eleitoral e o acompanhamento dos trabalhos para sua especificação e desenvolvimento, para fins de fiscalização e auditoria, em ambiente específico e sob a supervisão do TSE.
RES. TSE Nº 23.738/2024
Calendário Eleitoral (Eleições 2024)
https://www.tse.jus.br/legislacao/compilada/res/2024/resolucao-no-23-738-de-27-de-fevereiro-de-2024</v>
      </c>
      <c r="D2" t="s">
        <v>187</v>
      </c>
      <c r="E2" t="s">
        <v>188</v>
      </c>
    </row>
    <row r="3" spans="1:7" x14ac:dyDescent="0.25">
      <c r="A3" s="1" t="str">
        <f>'Res.TSE 237838-2024-det'!F3</f>
        <v>11/27/2023</v>
      </c>
      <c r="B3" t="str">
        <f>'Res.TSE 237838-2024-det'!G3</f>
        <v>Início do Teste Público de Segurança da Urna 2023 (TPS)</v>
      </c>
      <c r="C3" t="str">
        <f>CONCATENATE('Res.TSE 237838-2024-det'!H3,"
RES. TSE Nº 23.738/2024
Calendário Eleitoral (Eleições 2024)
https://www.tse.jus.br/legislacao/compilada/res/2024/resolucao-no-23-738-de-27-de-fevereiro-de-2024")</f>
        <v>Início do Teste Público de Segurança da Urna 2023 (TPS) do sistema eletrônico de votação, realizado no Tribunal Superior Eleitoral.
RES. TSE Nº 23.738/2024
Calendário Eleitoral (Eleições 2024)
https://www.tse.jus.br/legislacao/compilada/res/2024/resolucao-no-23-738-de-27-de-fevereiro-de-2024</v>
      </c>
      <c r="D3" t="s">
        <v>187</v>
      </c>
      <c r="E3" t="s">
        <v>188</v>
      </c>
    </row>
    <row r="4" spans="1:7" x14ac:dyDescent="0.25">
      <c r="A4" s="1">
        <f>'Res.TSE 237838-2024-det'!F4</f>
        <v>44938</v>
      </c>
      <c r="B4" t="str">
        <f>'Res.TSE 237838-2024-det'!G4</f>
        <v>Término do Teste Público de Segurança da Urna 2023 (TPS)</v>
      </c>
      <c r="C4" t="str">
        <f>CONCATENATE('Res.TSE 237838-2024-det'!H4,"
RES. TSE Nº 23.738/2024
Calendário Eleitoral (Eleições 2024)
https://www.tse.jus.br/legislacao/compilada/res/2024/resolucao-no-23-738-de-27-de-fevereiro-de-2024")</f>
        <v>Término do Teste Público de Segurança da Urna 2023 (TPS) no sistema eletrônico de votação, realizado no Tribunal Superior Eleitoral, com a demonstração dos resultados alcançados.
RES. TSE Nº 23.738/2024
Calendário Eleitoral (Eleições 2024)
https://www.tse.jus.br/legislacao/compilada/res/2024/resolucao-no-23-738-de-27-de-fevereiro-de-2024</v>
      </c>
      <c r="D4" t="s">
        <v>187</v>
      </c>
      <c r="E4" t="s">
        <v>188</v>
      </c>
    </row>
    <row r="5" spans="1:7" x14ac:dyDescent="0.25">
      <c r="A5" s="1" t="str">
        <f>'Res.TSE 237838-2024-det'!F5</f>
        <v>12/15/2023</v>
      </c>
      <c r="B5" t="str">
        <f>'Res.TSE 237838-2024-det'!G5</f>
        <v>Divulgação do resultado do Teste Público de Segurança da Urna 2023 (TPS)</v>
      </c>
      <c r="C5" t="str">
        <f>CONCATENATE('Res.TSE 237838-2024-det'!H5,"
RES. TSE Nº 23.738/2024
Calendário Eleitoral (Eleições 2024)
https://www.tse.jus.br/legislacao/compilada/res/2024/resolucao-no-23-738-de-27-de-fevereiro-de-2024")</f>
        <v>Divulgação do resultado do Teste Público de Segurança da Urna 2023 (TPS) do sistema eletrônico de votação, pelo Tribunal Superior Eleitoral.
RES. TSE Nº 23.738/2024
Calendário Eleitoral (Eleições 2024)
https://www.tse.jus.br/legislacao/compilada/res/2024/resolucao-no-23-738-de-27-de-fevereiro-de-2024</v>
      </c>
      <c r="D5" t="s">
        <v>187</v>
      </c>
      <c r="E5" t="s">
        <v>188</v>
      </c>
    </row>
    <row r="6" spans="1:7" x14ac:dyDescent="0.25">
      <c r="A6" s="1" t="str">
        <f>'Res.TSE 237838-2024-det'!F6</f>
        <v>12/19/2023</v>
      </c>
      <c r="B6" t="str">
        <f>'Res.TSE 237838-2024-det'!G6</f>
        <v>Designação de juízos eleitorais para municípios com mais de uma zona eleitoral</v>
      </c>
      <c r="C6" t="str">
        <f>CONCATENATE('Res.TSE 237838-2024-det'!H6,"
RES. TSE Nº 23.738/2024
Calendário Eleitoral (Eleições 2024)
https://www.tse.jus.br/legislacao/compilada/res/2024/resolucao-no-23-738-de-27-de-fevereiro-de-2024")</f>
        <v>Último dia para os tribunais regionais eleitorais designarem, para os Municípios onde houver mais de uma zona eleitoral, os juízos eleitorais que ficarão responsáveis pelo registro de candidaturas, pelo controle judicial das pesquisas eleitorais, pela fiscalização da propaganda eleitoral e procedimentos correlatos, pelo exame das prestações de contas, pela totalização dos resultados, pela diplomação das eleitas e dos eleitos, pela apreciação das representações, das reclamações e dos pedidos de direito de resposta e investigações judiciais eleitorais.
RES. TSE Nº 23.738/2024
Calendário Eleitoral (Eleições 2024)
https://www.tse.jus.br/legislacao/compilada/res/2024/resolucao-no-23-738-de-27-de-fevereiro-de-2024</v>
      </c>
      <c r="D6" t="s">
        <v>187</v>
      </c>
      <c r="E6" t="s">
        <v>188</v>
      </c>
    </row>
    <row r="7" spans="1:7" x14ac:dyDescent="0.25">
      <c r="A7" s="1">
        <f>'Res.TSE 237838-2024-det'!F7</f>
        <v>45292</v>
      </c>
      <c r="B7" t="str">
        <f>'Res.TSE 237838-2024-det'!G7</f>
        <v>Início do registro de pesquisas eleitorais no PesqEle</v>
      </c>
      <c r="C7" t="str">
        <f>CONCATENATE('Res.TSE 237838-2024-det'!H7,"
RES. TSE Nº 23.738/2024
Calendário Eleitoral (Eleições 2024)
https://www.tse.jus.br/legislacao/compilada/res/2024/resolucao-no-23-738-de-27-de-fevereiro-de-2024")</f>
        <v>Data a partir da qual as entidades ou empresas que realizarem pesquisas de opinião pública relativas às eleições ou às possíveis candidatas ou candidatos, para conhecimento público, ficam obrigadas a registrar no Sistema de Registro de Pesquisas Eleitorais (PesqEle), até 5 (cinco) dias antes da divulgação, para cada pesquisa, as informações previstas em lei e na Res.-TSE nº 23.600/2019.
RES. TSE Nº 23.738/2024
Calendário Eleitoral (Eleições 2024)
https://www.tse.jus.br/legislacao/compilada/res/2024/resolucao-no-23-738-de-27-de-fevereiro-de-2024</v>
      </c>
      <c r="D7" t="s">
        <v>187</v>
      </c>
      <c r="E7" t="s">
        <v>188</v>
      </c>
    </row>
    <row r="8" spans="1:7" x14ac:dyDescent="0.25">
      <c r="A8" s="1">
        <f>'Res.TSE 237838-2024-det'!F8</f>
        <v>45292</v>
      </c>
      <c r="B8" t="str">
        <f>'Res.TSE 237838-2024-det'!G8</f>
        <v>Proibição de distribuição gratuita de bens pela Administração Pública</v>
      </c>
      <c r="C8" t="str">
        <f>CONCATENATE('Res.TSE 237838-2024-det'!H8,"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 t="s">
        <v>187</v>
      </c>
      <c r="E8" t="s">
        <v>188</v>
      </c>
    </row>
    <row r="9" spans="1:7" x14ac:dyDescent="0.25">
      <c r="A9" s="1">
        <f>'Res.TSE 237838-2024-det'!F9</f>
        <v>45292</v>
      </c>
      <c r="B9" t="str">
        <f>'Res.TSE 237838-2024-det'!G9</f>
        <v>Proibição de execução de programas sociais vinculados a candidatos</v>
      </c>
      <c r="C9" t="str">
        <f>CONCATENATE('Res.TSE 237838-2024-det'!H9,"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 t="s">
        <v>187</v>
      </c>
      <c r="E9" t="s">
        <v>188</v>
      </c>
    </row>
    <row r="10" spans="1:7" x14ac:dyDescent="0.25">
      <c r="A10" s="1">
        <f>'Res.TSE 237838-2024-det'!F10</f>
        <v>45292</v>
      </c>
      <c r="B10" t="str">
        <f>'Res.TSE 237838-2024-det'!G10</f>
        <v>Limitação de gastos com publicidade pelos órgãos públicos</v>
      </c>
      <c r="C10" t="str">
        <f>CONCATENATE('Res.TSE 237838-2024-det'!H10,"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 t="s">
        <v>187</v>
      </c>
      <c r="E10" t="s">
        <v>188</v>
      </c>
    </row>
    <row r="11" spans="1:7" x14ac:dyDescent="0.25">
      <c r="A11" s="1">
        <f>'Res.TSE 237838-2024-det'!F11</f>
        <v>45415</v>
      </c>
      <c r="B11" t="str">
        <f>'Res.TSE 237838-2024-det'!G11</f>
        <v>Instruções relativas às eleições municipais de 2024</v>
      </c>
      <c r="C11" t="str">
        <f>CONCATENATE('Res.TSE 237838-2024-det'!H11,"
RES. TSE Nº 23.738/2024
Calendário Eleitoral (Eleições 2024)
https://www.tse.jus.br/legislacao/compilada/res/2024/resolucao-no-23-738-de-27-de-fevereiro-de-2024")</f>
        <v>Data-limite para o Tribunal Superior Eleitoral expedir as instruções relativas às eleições municipais de 2024.
RES. TSE Nº 23.738/2024
Calendário Eleitoral (Eleições 2024)
https://www.tse.jus.br/legislacao/compilada/res/2024/resolucao-no-23-738-de-27-de-fevereiro-de-2024</v>
      </c>
      <c r="D11" t="s">
        <v>187</v>
      </c>
      <c r="E11" t="s">
        <v>188</v>
      </c>
    </row>
    <row r="12" spans="1:7" x14ac:dyDescent="0.25">
      <c r="A12" s="1">
        <f>'Res.TSE 237838-2024-det'!F12</f>
        <v>45476</v>
      </c>
      <c r="B12" t="str">
        <f>'Res.TSE 237838-2024-det'!G12</f>
        <v>Justa causa para desfiliação partidária</v>
      </c>
      <c r="C12" t="str">
        <f>CONCATENATE('Res.TSE 237838-2024-det'!H12,"
RES. TSE Nº 23.738/2024
Calendário Eleitoral (Eleições 2024)
https://www.tse.jus.br/legislacao/compilada/res/2024/resolucao-no-23-738-de-27-de-fevereiro-de-2024")</f>
        <v>Data a partir da qual e até 5 de abril de 2024, considera-se justa causa para a desfiliação partidária de vereadoras e vereadores a mudança de partido para concorrer a cargo de prefeito ou de vereador.
RES. TSE Nº 23.738/2024
Calendário Eleitoral (Eleições 2024)
https://www.tse.jus.br/legislacao/compilada/res/2024/resolucao-no-23-738-de-27-de-fevereiro-de-2024</v>
      </c>
      <c r="D12" t="s">
        <v>187</v>
      </c>
      <c r="E12" t="s">
        <v>188</v>
      </c>
    </row>
    <row r="13" spans="1:7" x14ac:dyDescent="0.25">
      <c r="A13" s="1">
        <f>'Res.TSE 237838-2024-det'!F13</f>
        <v>45295</v>
      </c>
      <c r="B13" t="str">
        <f>'Res.TSE 237838-2024-det'!G13</f>
        <v>Propaganda institucional para incentivar participação feminina e jovem na política</v>
      </c>
      <c r="C13" t="str">
        <f>CONCATENATE('Res.TSE 237838-2024-det'!H13,"
RES. TSE Nº 23.738/2024
Calendário Eleitoral (Eleições 2024)
https://www.tse.jus.br/legislacao/compilada/res/2024/resolucao-no-23-738-de-27-de-fevereiro-de-2024")</f>
        <v>Data a partir da qual e até 30 de julho de 2024, o Tribunal Superior Eleitoral promoverá, em até 5 (cinco) minutos diários, contínuos ou não, requisitados às emissoras de rádio e de televisão, propaganda institucional destinada a incentivar a participação feminina, das(dos) jovens e da comunidade negra na política e a esclarecer cidadãs e cidadãos sobre as regras e o funcionamento do sistema eleitoral brasileiro.
RES. TSE Nº 23.738/2024
Calendário Eleitoral (Eleições 2024)
https://www.tse.jus.br/legislacao/compilada/res/2024/resolucao-no-23-738-de-27-de-fevereiro-de-2024</v>
      </c>
      <c r="D13" t="s">
        <v>187</v>
      </c>
      <c r="E13" t="s">
        <v>188</v>
      </c>
    </row>
    <row r="14" spans="1:7" x14ac:dyDescent="0.25">
      <c r="A14" s="1">
        <f>'Res.TSE 237838-2024-det'!F14</f>
        <v>45416</v>
      </c>
      <c r="B14" t="str">
        <f>'Res.TSE 237838-2024-det'!G14</f>
        <v>Término do período de justa causa para desfiliação partidária</v>
      </c>
      <c r="C14" t="str">
        <f>CONCATENATE('Res.TSE 237838-2024-det'!H14,"
RES. TSE Nº 23.738/2024
Calendário Eleitoral (Eleições 2024)
https://www.tse.jus.br/legislacao/compilada/res/2024/resolucao-no-23-738-de-27-de-fevereiro-de-2024")</f>
        <v>Último dia do período em que se considera justa causa para a desfiliação partidária de vereadores e vereadores a mudança de partido para concorrer a cargo de prefeito ou de vereador.
RES. TSE Nº 23.738/2024
Calendário Eleitoral (Eleições 2024)
https://www.tse.jus.br/legislacao/compilada/res/2024/resolucao-no-23-738-de-27-de-fevereiro-de-2024</v>
      </c>
      <c r="D14" t="s">
        <v>187</v>
      </c>
      <c r="E14" t="s">
        <v>188</v>
      </c>
    </row>
    <row r="15" spans="1:7" x14ac:dyDescent="0.25">
      <c r="A15" s="1">
        <f>'Res.TSE 237838-2024-det'!F15</f>
        <v>45447</v>
      </c>
      <c r="B15" t="str">
        <f>'Res.TSE 237838-2024-det'!G15</f>
        <v>Data-limite para registro de estatutos de partidos políticos</v>
      </c>
      <c r="C15" t="str">
        <f>CONCATENATE('Res.TSE 237838-2024-det'!H15,"
RES. TSE Nº 23.738/2024
Calendário Eleitoral (Eleições 2024)
https://www.tse.jus.br/legislacao/compilada/res/2024/resolucao-no-23-738-de-27-de-fevereiro-de-2024")</f>
        <v>Data-limite para registro, no Tribunal Superior Eleitoral, dos estatutos de partidos políticos e federações que poderão participar das eleições de 2024.
RES. TSE Nº 23.738/2024
Calendário Eleitoral (Eleições 2024)
https://www.tse.jus.br/legislacao/compilada/res/2024/resolucao-no-23-738-de-27-de-fevereiro-de-2024</v>
      </c>
      <c r="D15" t="s">
        <v>187</v>
      </c>
      <c r="E15" t="s">
        <v>188</v>
      </c>
    </row>
    <row r="16" spans="1:7" x14ac:dyDescent="0.25">
      <c r="A16" s="1">
        <f>'Res.TSE 237838-2024-det'!F16</f>
        <v>45447</v>
      </c>
      <c r="B16" t="str">
        <f>'Res.TSE 237838-2024-det'!G16</f>
        <v>Data-limite para filiação partidária e domicílio eleitoral</v>
      </c>
      <c r="C16" t="str">
        <f>CONCATENATE('Res.TSE 237838-2024-det'!H16,"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6" t="s">
        <v>187</v>
      </c>
      <c r="E16" t="s">
        <v>188</v>
      </c>
    </row>
    <row r="17" spans="1:5" x14ac:dyDescent="0.25">
      <c r="A17" s="1">
        <f>'Res.TSE 237838-2024-det'!F17</f>
        <v>45447</v>
      </c>
      <c r="B17" t="str">
        <f>'Res.TSE 237838-2024-det'!G17</f>
        <v>Data-limite para renúncia de mandatos</v>
      </c>
      <c r="C17" t="str">
        <f>CONCATENATE('Res.TSE 237838-2024-det'!H17,"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7" t="s">
        <v>187</v>
      </c>
      <c r="E17" t="s">
        <v>188</v>
      </c>
    </row>
    <row r="18" spans="1:5" x14ac:dyDescent="0.25">
      <c r="A18" s="1">
        <f>'Res.TSE 237838-2024-det'!F18</f>
        <v>45508</v>
      </c>
      <c r="B18" t="str">
        <f>'Res.TSE 237838-2024-det'!G18</f>
        <v>Último dia para solicitações de alistamento, transferência e revisão eleitoral</v>
      </c>
      <c r="C18" t="str">
        <f>CONCATENATE('Res.TSE 237838-2024-det'!H18,"
RES. TSE Nº 23.738/2024
Calendário Eleitoral (Eleições 2024)
https://www.tse.jus.br/legislacao/compilada/res/2024/resolucao-no-23-738-de-27-de-fevereiro-de-2024")</f>
        <v>Último dia para que eleitoras e eleitores domiciliados(as) no Brasil que não possuem cadastro biométrico na Justiça Eleitoral solicitem operações de alistamento, transferência e revisão pelo serviço de autoatendimento eleitoral na internet.
RES. TSE Nº 23.738/2024
Calendário Eleitoral (Eleições 2024)
https://www.tse.jus.br/legislacao/compilada/res/2024/resolucao-no-23-738-de-27-de-fevereiro-de-2024</v>
      </c>
      <c r="D18" t="s">
        <v>187</v>
      </c>
      <c r="E18" t="s">
        <v>188</v>
      </c>
    </row>
    <row r="19" spans="1:5" x14ac:dyDescent="0.25">
      <c r="A19" s="1">
        <f>'Res.TSE 237838-2024-det'!F19</f>
        <v>45539</v>
      </c>
      <c r="B19" t="str">
        <f>'Res.TSE 237838-2024-det'!G19</f>
        <v>Último dia para publicação de normas para escolha de candidatos</v>
      </c>
      <c r="C19" t="str">
        <f>CONCATENATE('Res.TSE 237838-2024-det'!H19,"
RES. TSE Nº 23.738/2024
Calendário Eleitoral (Eleições 2024)
https://www.tse.jus.br/legislacao/compilada/res/2024/resolucao-no-23-738-de-27-de-fevereiro-de-2024")</f>
        <v>Último dia para o órgão de direção nacional do partido político ou da federação, que pretenda participar das eleições de 2024, fazer publicar, no Diário Oficial da União, na hipótese de omissão do estatuto, as normas para escolha e substituição de candidatas e candidatos e para a formação de coligações.
RES. TSE Nº 23.738/2024
Calendário Eleitoral (Eleições 2024)
https://www.tse.jus.br/legislacao/compilada/res/2024/resolucao-no-23-738-de-27-de-fevereiro-de-2024</v>
      </c>
      <c r="D19" t="s">
        <v>187</v>
      </c>
      <c r="E19" t="s">
        <v>188</v>
      </c>
    </row>
    <row r="20" spans="1:5" x14ac:dyDescent="0.25">
      <c r="A20" s="1">
        <f>'Res.TSE 237838-2024-det'!F20</f>
        <v>45539</v>
      </c>
      <c r="B20" t="str">
        <f>'Res.TSE 237838-2024-det'!G20</f>
        <v>Proibição de revisão geral de remuneração de servidores públicos</v>
      </c>
      <c r="C20" t="str">
        <f>CONCATENATE('Res.TSE 237838-2024-det'!H20,"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20" t="s">
        <v>187</v>
      </c>
      <c r="E20" t="s">
        <v>188</v>
      </c>
    </row>
    <row r="21" spans="1:5" x14ac:dyDescent="0.25">
      <c r="A21" s="1">
        <f>'Res.TSE 237838-2024-det'!F21</f>
        <v>45509</v>
      </c>
      <c r="B21" t="str">
        <f>'Res.TSE 237838-2024-det'!G21</f>
        <v>Último dia para recebimento de solicitações de alistamento e revisão eleitoral</v>
      </c>
      <c r="C21" t="str">
        <f>CONCATENATE('Res.TSE 237838-2024-det'!H21,"
RES. TSE Nº 23.738/2024
Calendário Eleitoral (Eleições 2024)
https://www.tse.jus.br/legislacao/compilada/res/2024/resolucao-no-23-738-de-27-de-fevereiro-de-2024")</f>
        <v>Último dia para o recebimento de solicitações de operações de alistamento, transferência e revisão eleitoral em todas as unidades da Justiça Eleitoral e no serviço de autoatendimento na internet.
RES. TSE Nº 23.738/2024
Calendário Eleitoral (Eleições 2024)
https://www.tse.jus.br/legislacao/compilada/res/2024/resolucao-no-23-738-de-27-de-fevereiro-de-2024</v>
      </c>
      <c r="D21" t="s">
        <v>187</v>
      </c>
      <c r="E21" t="s">
        <v>188</v>
      </c>
    </row>
    <row r="22" spans="1:5" x14ac:dyDescent="0.25">
      <c r="A22" s="1">
        <f>'Res.TSE 237838-2024-det'!F22</f>
        <v>45540</v>
      </c>
      <c r="B22" t="str">
        <f>'Res.TSE 237838-2024-det'!G22</f>
        <v>Suspensão de solicitações de alistamento e revisão eleitoral</v>
      </c>
      <c r="C22" t="str">
        <f>CONCATENATE('Res.TSE 237838-2024-det'!H22,"
RES. TSE Nº 23.738/2024
Calendário Eleitoral (Eleições 2024)
https://www.tse.jus.br/legislacao/compilada/res/2024/resolucao-no-23-738-de-27-de-fevereiro-de-2024")</f>
        <v>Data a partir da qual, até 5 de novembro de 2024, fica suspenso o recebimento de solicitações de operações de alistamento, transferência e revisão eleitoral em todas as unidades da Justiça Eleitoral e no serviço de autoatendimento na internet.
RES. TSE Nº 23.738/2024
Calendário Eleitoral (Eleições 2024)
https://www.tse.jus.br/legislacao/compilada/res/2024/resolucao-no-23-738-de-27-de-fevereiro-de-2024</v>
      </c>
      <c r="D22" t="s">
        <v>187</v>
      </c>
      <c r="E22" t="s">
        <v>188</v>
      </c>
    </row>
    <row r="23" spans="1:5" x14ac:dyDescent="0.25">
      <c r="A23" s="1" t="str">
        <f>'Res.TSE 237838-2024-det'!F23</f>
        <v>05/15/2024</v>
      </c>
      <c r="B23" t="str">
        <f>'Res.TSE 237838-2024-det'!G23</f>
        <v>Teste de Confirmação das correções aplicadas no TPS</v>
      </c>
      <c r="C23" t="str">
        <f>CONCATENATE('Res.TSE 237838-2024-det'!H23,"
RES. TSE Nº 23.738/2024
Calendário Eleitoral (Eleições 2024)
https://www.tse.jus.br/legislacao/compilada/res/2024/resolucao-no-23-738-de-27-de-fevereiro-de-2024")</f>
        <v>Data a partir da qual, até 17 de maio de 2024, será realizado o Teste de Confirmação das correções aplicadas decorrentes dos resultados obtidos no Teste Público de Segurança da Urna 2023 (TPS), ocorrido no período de 27 de novembro a 1º de dezembro de 2023 no Tribunal Superior Eleitoral.
RES. TSE Nº 23.738/2024
Calendário Eleitoral (Eleições 2024)
https://www.tse.jus.br/legislacao/compilada/res/2024/resolucao-no-23-738-de-27-de-fevereiro-de-2024</v>
      </c>
      <c r="D23" t="s">
        <v>187</v>
      </c>
      <c r="E23" t="s">
        <v>188</v>
      </c>
    </row>
    <row r="24" spans="1:5" x14ac:dyDescent="0.25">
      <c r="A24" s="1" t="str">
        <f>'Res.TSE 237838-2024-det'!F24</f>
        <v>05/15/2024</v>
      </c>
      <c r="B24" t="str">
        <f>'Res.TSE 237838-2024-det'!G24</f>
        <v>Início da arrecadação prévia de recursos via financiamento coletivo</v>
      </c>
      <c r="C24" t="str">
        <f>CONCATENATE('Res.TSE 237838-2024-det'!H24,"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24" t="s">
        <v>187</v>
      </c>
      <c r="E24" t="s">
        <v>188</v>
      </c>
    </row>
    <row r="25" spans="1:5" x14ac:dyDescent="0.25">
      <c r="A25" s="1" t="str">
        <f>'Res.TSE 237838-2024-det'!F25</f>
        <v>05/17/2024</v>
      </c>
      <c r="B25" t="str">
        <f>'Res.TSE 237838-2024-det'!G25</f>
        <v>Término do Teste de Confirmação das correções aplicadas no TPS</v>
      </c>
      <c r="C25" t="str">
        <f>CONCATENATE('Res.TSE 237838-2024-det'!H25,"
RES. TSE Nº 23.738/2024
Calendário Eleitoral (Eleições 2024)
https://www.tse.jus.br/legislacao/compilada/res/2024/resolucao-no-23-738-de-27-de-fevereiro-de-2024")</f>
        <v>Último dia do Teste de Confirmação das correções aplicadas decorrentes dos resultados obtidos no Teste Público de Segurança da Urna 2023 (TPS) ocorrido no período de 27 de novembro a 1º de dezembro de 2023 no Tribunal Superior Eleitoral.
RES. TSE Nº 23.738/2024
Calendário Eleitoral (Eleições 2024)
https://www.tse.jus.br/legislacao/compilada/res/2024/resolucao-no-23-738-de-27-de-fevereiro-de-2024</v>
      </c>
      <c r="D25" t="s">
        <v>187</v>
      </c>
      <c r="E25" t="s">
        <v>188</v>
      </c>
    </row>
    <row r="26" spans="1:5" x14ac:dyDescent="0.25">
      <c r="A26" s="1">
        <f>'Res.TSE 237838-2024-det'!F26</f>
        <v>45357</v>
      </c>
      <c r="B26" t="str">
        <f>'Res.TSE 237838-2024-det'!G26</f>
        <v>Início do prazo para cadastramento de agregação de seções eleitorais</v>
      </c>
      <c r="C26" t="str">
        <f>CONCATENATE('Res.TSE 237838-2024-det'!H26,"
RES. TSE Nº 23.738/2024
Calendário Eleitoral (Eleições 2024)
https://www.tse.jus.br/legislacao/compilada/res/2024/resolucao-no-23-738-de-27-de-fevereiro-de-2024")</f>
        <v>Início do prazo para cadastramento de agregação de seções eleitorais.
RES. TSE Nº 23.738/2024
Calendário Eleitoral (Eleições 2024)
https://www.tse.jus.br/legislacao/compilada/res/2024/resolucao-no-23-738-de-27-de-fevereiro-de-2024</v>
      </c>
      <c r="D26" t="s">
        <v>187</v>
      </c>
      <c r="E26" t="s">
        <v>188</v>
      </c>
    </row>
    <row r="27" spans="1:5" x14ac:dyDescent="0.25">
      <c r="A27" s="1">
        <f>'Res.TSE 237838-2024-det'!F27</f>
        <v>45419</v>
      </c>
      <c r="B27" t="str">
        <f>'Res.TSE 237838-2024-det'!G27</f>
        <v>Último dia para entrega de códigos-fonte de programas de verificação</v>
      </c>
      <c r="C27" t="str">
        <f>CONCATENATE('Res.TSE 237838-2024-det'!H27,"
RES. TSE Nº 23.738/2024
Calendário Eleitoral (Eleições 2024)
https://www.tse.jus.br/legislacao/compilada/res/2024/resolucao-no-23-738-de-27-de-fevereiro-de-2024")</f>
        <v>Último dia para entidades fiscalizadoras, que desenvolveram programa próprio de verificação, entregarem à Secretaria de Tecnologia da Informação do Tribunal Superior Eleitoral, para homologação, os códigos-fonte dos programas de verificação e a chave pública correspondente.
RES. TSE Nº 23.738/2024
Calendário Eleitoral (Eleições 2024)
https://www.tse.jus.br/legislacao/compilada/res/2024/resolucao-no-23-738-de-27-de-fevereiro-de-2024</v>
      </c>
      <c r="D27" t="s">
        <v>187</v>
      </c>
      <c r="E27" t="s">
        <v>188</v>
      </c>
    </row>
    <row r="28" spans="1:5" x14ac:dyDescent="0.25">
      <c r="A28" s="1">
        <f>'Res.TSE 237838-2024-det'!F28</f>
        <v>45511</v>
      </c>
      <c r="B28" t="str">
        <f>'Res.TSE 237838-2024-det'!G28</f>
        <v>Último dia para publicação de edital de mesários e apoio logístico</v>
      </c>
      <c r="C28" t="str">
        <f>CONCATENATE('Res.TSE 237838-2024-det'!H28,"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28" t="s">
        <v>187</v>
      </c>
      <c r="E28" t="s">
        <v>188</v>
      </c>
    </row>
    <row r="29" spans="1:5" x14ac:dyDescent="0.25">
      <c r="A29" s="1">
        <f>'Res.TSE 237838-2024-det'!F29</f>
        <v>45542</v>
      </c>
      <c r="B29" t="str">
        <f>'Res.TSE 237838-2024-det'!G29</f>
        <v>Publicação de edital com nome de mesários e apoio logístico</v>
      </c>
      <c r="C29" t="str">
        <f>CONCATENATE('Res.TSE 237838-2024-det'!H29,"
RES. TSE Nº 23.738/2024
Calendário Eleitoral (Eleições 2024)
https://www.tse.jus.br/legislacao/compilada/res/2024/resolucao-no-23-738-de-27-de-fevereiro-de-2024")</f>
        <v>Data a partir da qual e até 30 de agosto de 2024, as juízas e os juízes deverão publicar edital contendo o nome das pessoas designadas como mesárias e mesários que atuarão nas seções instaladas em estabelecimentos penais e nas unidades de internação de adolescentes, no primeiro e no eventual segundo turnos de votação, contando-se da publicação do edital o prazo de 5 (cinco) dias para que os partidos políticos e federações reclamem das designações e para que as pessoas nomeadas, salvo se o impedimento for superveniente, apresentem recusa.
RES. TSE Nº 23.738/2024
Calendário Eleitoral (Eleições 2024)
https://www.tse.jus.br/legislacao/compilada/res/2024/resolucao-no-23-738-de-27-de-fevereiro-de-2024</v>
      </c>
      <c r="D29" t="s">
        <v>187</v>
      </c>
      <c r="E29" t="s">
        <v>188</v>
      </c>
    </row>
    <row r="30" spans="1:5" x14ac:dyDescent="0.25">
      <c r="A30" s="1">
        <f>'Res.TSE 237838-2024-det'!F30</f>
        <v>45633</v>
      </c>
      <c r="B30" t="str">
        <f>'Res.TSE 237838-2024-det'!G30</f>
        <v>Início do prazo para cadastramento de agregação de seções eleitorais</v>
      </c>
      <c r="C30" t="str">
        <f>CONCATENATE('Res.TSE 237838-2024-det'!H30,"
RES. TSE Nº 23.738/2024
Calendário Eleitoral (Eleições 2024)
https://www.tse.jus.br/legislacao/compilada/res/2024/resolucao-no-23-738-de-27-de-fevereiro-de-2024")</f>
        <v>Início do prazo para cadastramento de agregação de seções eleitorais.
RES. TSE Nº 23.738/2024
Calendário Eleitoral (Eleições 2024)
https://www.tse.jus.br/legislacao/compilada/res/2024/resolucao-no-23-738-de-27-de-fevereiro-de-2024</v>
      </c>
      <c r="D30" t="s">
        <v>187</v>
      </c>
      <c r="E30" t="s">
        <v>188</v>
      </c>
    </row>
    <row r="31" spans="1:5" x14ac:dyDescent="0.25">
      <c r="A31" s="1" t="str">
        <f>'Res.TSE 237838-2024-det'!F31</f>
        <v>07/16/2024</v>
      </c>
      <c r="B31" t="str">
        <f>'Res.TSE 237838-2024-det'!G31</f>
        <v>Divulgação de comunicados e instruções ao eleitorado</v>
      </c>
      <c r="C31" t="str">
        <f>CONCATENATE('Res.TSE 237838-2024-det'!H31,"
RES. TSE Nº 23.738/2024
Calendário Eleitoral (Eleições 2024)
https://www.tse.jus.br/legislacao/compilada/res/2024/resolucao-no-23-738-de-27-de-fevereiro-de-2024")</f>
        <v>Data a partir da qual e até 15 de agosto de 2024 e também nos 3 (três) dias que antecedem a eleição, o Tribunal Superior Eleitoral poderá divulgar comunicados, boletins e instruções ao eleitorado, em até 10 (dez) minutos diários requisitados às emissoras de rádio e de televisão, contínuos ou não, que poderão ser somados e usados em dias descontínuos, podendo ceder, a seu critério, parte desse tempo para utilização por tribunal regional eleitoral.
RES. TSE Nº 23.738/2024
Calendário Eleitoral (Eleições 2024)
https://www.tse.jus.br/legislacao/compilada/res/2024/resolucao-no-23-738-de-27-de-fevereiro-de-2024</v>
      </c>
      <c r="D31" t="s">
        <v>187</v>
      </c>
      <c r="E31" t="s">
        <v>188</v>
      </c>
    </row>
    <row r="32" spans="1:5" x14ac:dyDescent="0.25">
      <c r="A32" s="1" t="str">
        <f>'Res.TSE 237838-2024-det'!F32</f>
        <v>07/19/2024</v>
      </c>
      <c r="B32" t="str">
        <f>'Res.TSE 237838-2024-det'!G32</f>
        <v>Data-limite para criação de novos locais de votação</v>
      </c>
      <c r="C32" t="str">
        <f>CONCATENATE('Res.TSE 237838-2024-det'!H32,"
RES. TSE Nº 23.738/2024
Calendário Eleitoral (Eleições 2024)
https://www.tse.jus.br/legislacao/compilada/res/2024/resolucao-no-23-738-de-27-de-fevereiro-de-2024")</f>
        <v>Data-limite para criação, no Cadastro Eleitoral, dos novos locais de votação onde funcionarão as seções eleitorais dos estabelecimentos penais e das unidades de internação de adolescentes, se ainda não existirem.
RES. TSE Nº 23.738/2024
Calendário Eleitoral (Eleições 2024)
https://www.tse.jus.br/legislacao/compilada/res/2024/resolucao-no-23-738-de-27-de-fevereiro-de-2024</v>
      </c>
      <c r="D32" t="s">
        <v>187</v>
      </c>
      <c r="E32" t="s">
        <v>188</v>
      </c>
    </row>
    <row r="33" spans="1:5" x14ac:dyDescent="0.25">
      <c r="A33" s="1" t="str">
        <f>'Res.TSE 237838-2024-det'!F33</f>
        <v>07/20/2024</v>
      </c>
      <c r="B33" t="str">
        <f>'Res.TSE 237838-2024-det'!G33</f>
        <v>Início das convenções partidárias para escolha de candidatos</v>
      </c>
      <c r="C33" t="str">
        <f>CONCATENATE('Res.TSE 237838-2024-det'!H33,"
RES. TSE Nº 23.738/2024
Calendário Eleitoral (Eleições 2024)
https://www.tse.jus.br/legislacao/compilada/res/2024/resolucao-no-23-738-de-27-de-fevereiro-de-2024")</f>
        <v>Data a partir da qual e até 5 de agosto de 2024, os partidos políticos e as federações poderão realizar convenções para deliberar sobre coligações e escolher candidatas e candidatos aos cargos de prefeito, vice-prefeito e vereador.
RES. TSE Nº 23.738/2024
Calendário Eleitoral (Eleições 2024)
https://www.tse.jus.br/legislacao/compilada/res/2024/resolucao-no-23-738-de-27-de-fevereiro-de-2024</v>
      </c>
      <c r="D33" t="s">
        <v>187</v>
      </c>
      <c r="E33" t="s">
        <v>188</v>
      </c>
    </row>
    <row r="34" spans="1:5" x14ac:dyDescent="0.25">
      <c r="A34" s="1" t="str">
        <f>'Res.TSE 237838-2024-det'!F34</f>
        <v>07/26/2024</v>
      </c>
      <c r="B34" t="str">
        <f>'Res.TSE 237838-2024-det'!G34</f>
        <v>Último dia para publicação de edital com nomes das juntas eleitorais</v>
      </c>
      <c r="C34" t="str">
        <f>CONCATENATE('Res.TSE 237838-2024-det'!H34,"
RES. TSE Nº 23.738/2024
Calendário Eleitoral (Eleições 2024)
https://www.tse.jus.br/legislacao/compilada/res/2024/resolucao-no-23-738-de-27-de-fevereiro-de-2024")</f>
        <v>Último dia para a publicação do edital com os nomes das pessoas indicadas para compor as juntas eleitorais para o primeiro e eventual segundo turnos de votação, contando-se da data da publicação o prazo de 3 (três) dias para que partidos políticos e federações apresentem impugnação.
RES. TSE Nº 23.738/2024
Calendário Eleitoral (Eleições 2024)
https://www.tse.jus.br/legislacao/compilada/res/2024/resolucao-no-23-738-de-27-de-fevereiro-de-2024</v>
      </c>
      <c r="D34" t="s">
        <v>187</v>
      </c>
      <c r="E34" t="s">
        <v>188</v>
      </c>
    </row>
    <row r="35" spans="1:5" x14ac:dyDescent="0.25">
      <c r="A35" s="1" t="str">
        <f>'Res.TSE 237838-2024-det'!F35</f>
        <v>07/30/2024</v>
      </c>
      <c r="B35" t="str">
        <f>'Res.TSE 237838-2024-det'!G35</f>
        <v>Término da propaganda institucional para incentivar participação feminina</v>
      </c>
      <c r="C35" t="str">
        <f>CONCATENATE('Res.TSE 237838-2024-det'!H35,"
RES. TSE Nº 23.738/2024
Calendário Eleitoral (Eleições 2024)
https://www.tse.jus.br/legislacao/compilada/res/2024/resolucao-no-23-738-de-27-de-fevereiro-de-2024")</f>
        <v>Data até a qual o Tribunal Superior Eleitoral promoverá, em até 5 (cinco) minutos diários, contínuos ou não, requisitados às emissoras de rádio e de televisão, propaganda institucional destinada a incentivar a participação feminina, das(dos) jovens e da comunidade negra na política e a esclarecer cidadãs e cidadãos sobre as regras e o funcionamento do sistema eleitoral brasileiro.
RES. TSE Nº 23.738/2024
Calendário Eleitoral (Eleições 2024)
https://www.tse.jus.br/legislacao/compilada/res/2024/resolucao-no-23-738-de-27-de-fevereiro-de-2024</v>
      </c>
      <c r="D35" t="s">
        <v>187</v>
      </c>
      <c r="E35" t="s">
        <v>188</v>
      </c>
    </row>
    <row r="36" spans="1:5" x14ac:dyDescent="0.25">
      <c r="A36" s="1">
        <f>'Res.TSE 237838-2024-det'!F36</f>
        <v>45390</v>
      </c>
      <c r="B36" t="str">
        <f>'Res.TSE 237838-2024-det'!G36</f>
        <v>Término do período de propaganda intrapartidária</v>
      </c>
      <c r="C36" t="str">
        <f>CONCATENATE('Res.TSE 237838-2024-det'!H36,"
RES. TSE Nº 23.738/2024
Calendário Eleitoral (Eleições 2024)
https://www.tse.jus.br/legislacao/compilada/res/2024/resolucao-no-23-738-de-27-de-fevereiro-de-2024")</f>
        <v>Data até a qual, respeitado o período de 15 (quinze) dias que antecede a convenção do partido político ou da federação para escolha de candidatas e candidatos, é permitida a realização de propaganda intrapartidária, com vista à indicação de nomes para concorrer aos cargos de prefeito, vice-prefeito e vereador, vedado o uso de rádio, televisão e outdoor e devendo a propaganda ser removida imediatamente após a convenção.
RES. TSE Nº 23.738/2024
Calendário Eleitoral (Eleições 2024)
https://www.tse.jus.br/legislacao/compilada/res/2024/resolucao-no-23-738-de-27-de-fevereiro-de-2024</v>
      </c>
      <c r="D36" t="s">
        <v>187</v>
      </c>
      <c r="E36" t="s">
        <v>188</v>
      </c>
    </row>
    <row r="37" spans="1:5" x14ac:dyDescent="0.25">
      <c r="A37" s="1">
        <f>'Res.TSE 237838-2024-det'!F37</f>
        <v>45420</v>
      </c>
      <c r="B37" t="str">
        <f>'Res.TSE 237838-2024-det'!G37</f>
        <v>Último dia para convenções partidárias</v>
      </c>
      <c r="C37" t="str">
        <f>CONCATENATE('Res.TSE 237838-2024-det'!H37,"
RES. TSE Nº 23.738/2024
Calendário Eleitoral (Eleições 2024)
https://www.tse.jus.br/legislacao/compilada/res/2024/resolucao-no-23-738-de-27-de-fevereiro-de-2024")</f>
        <v>Último dia para que os partidos políticos e as federações realizem convenções para deliberar sobre a formação de coligações e sobre a escolha de candidatas e candidatos aos cargos de prefeito, vice-prefeito e vereador.
RES. TSE Nº 23.738/2024
Calendário Eleitoral (Eleições 2024)
https://www.tse.jus.br/legislacao/compilada/res/2024/resolucao-no-23-738-de-27-de-fevereiro-de-2024</v>
      </c>
      <c r="D37" t="s">
        <v>187</v>
      </c>
      <c r="E37" t="s">
        <v>188</v>
      </c>
    </row>
    <row r="38" spans="1:5" x14ac:dyDescent="0.25">
      <c r="A38" s="1">
        <f>'Res.TSE 237838-2024-det'!F38</f>
        <v>45451</v>
      </c>
      <c r="B38" t="str">
        <f>'Res.TSE 237838-2024-det'!G38</f>
        <v>Vedação de propaganda política em rádio e TV</v>
      </c>
      <c r="C38" t="str">
        <f>CONCATENATE('Res.TSE 237838-2024-det'!H38,"
RES. TSE Nº 23.738/2024
Calendário Eleitoral (Eleições 2024)
https://www.tse.jus.br/legislacao/compilada/res/2024/resolucao-no-23-738-de-27-de-fevereiro-de-2024")</f>
        <v>Data a partir da qual é vedado às emissoras de rádio e de televisão, em sua programação normal e em seu noticiário, transmitir, ainda que sob a forma de entrevista jornalística, imagens de realização de pesquisa ou de qualquer outro tipo de consulta popular de natureza eleitoral em que seja possível identificar a(o) entrevistada(o) ou em que haja manipulação de dados; veicular propaganda política; dar tratamento privilegiado a candidata, candidato, partido político, federação ou coligação, inclusive sob a forma de retransmissão de live eleitoral; veicular ou divulgar filmes, novelas, minisséries ou qualquer outro programa com alusão ou crítica voltada especificamente a candidata, candidato, partido político, federação ou coligação, mesmo que dissimuladamente, exceto programas jornalísticos ou debates políticos; divulgar nome de programa que se refira a candidata ou candidato escolhida(o) em convenção, ainda se preexistente, inclusive se coincidente com seu nome ou nome escolhido para constar da urna eletrônica, hipótese em fica proibida sua divulgação, sob pena de cancelamento do respectivo registro.
RES. TSE Nº 23.738/2024
Calendário Eleitoral (Eleições 2024)
https://www.tse.jus.br/legislacao/compilada/res/2024/resolucao-no-23-738-de-27-de-fevereiro-de-2024</v>
      </c>
      <c r="D38" t="s">
        <v>187</v>
      </c>
      <c r="E38" t="s">
        <v>188</v>
      </c>
    </row>
    <row r="39" spans="1:5" x14ac:dyDescent="0.25">
      <c r="A39" s="1">
        <f>'Res.TSE 237838-2024-det'!F39</f>
        <v>45481</v>
      </c>
      <c r="B39" t="str">
        <f>'Res.TSE 237838-2024-det'!G39</f>
        <v>Prioridade postal para remessa de material de propaganda</v>
      </c>
      <c r="C39" t="str">
        <f>CONCATENATE('Res.TSE 237838-2024-det'!H39,"
RES. TSE Nº 23.738/2024
Calendário Eleitoral (Eleições 2024)
https://www.tse.jus.br/legislacao/compilada/res/2024/resolucao-no-23-738-de-27-de-fevereiro-de-2024")</f>
        <v>Data a partir da qual é assegurada aos partidos políticos e às federações a prioridade postal para a remessa de material de propaganda de suas candidatas e de seus candidatos.
RES. TSE Nº 23.738/2024
Calendário Eleitoral (Eleições 2024)
https://www.tse.jus.br/legislacao/compilada/res/2024/resolucao-no-23-738-de-27-de-fevereiro-de-2024</v>
      </c>
      <c r="D39" t="s">
        <v>187</v>
      </c>
      <c r="E39" t="s">
        <v>188</v>
      </c>
    </row>
    <row r="40" spans="1:5" x14ac:dyDescent="0.25">
      <c r="A40" s="1" t="str">
        <f>'Res.TSE 237838-2024-det'!F40</f>
        <v>08/13/2024</v>
      </c>
      <c r="B40" t="str">
        <f>'Res.TSE 237838-2024-det'!G40</f>
        <v>Publicação da tabela de representação dos partidos políticos</v>
      </c>
      <c r="C40" t="str">
        <f>CONCATENATE('Res.TSE 237838-2024-det'!H40,"
RES. TSE Nº 23.738/2024
Calendário Eleitoral (Eleições 2024)
https://www.tse.jus.br/legislacao/compilada/res/2024/resolucao-no-23-738-de-27-de-fevereiro-de-2024")</f>
        <v>Data-limite para que o Tribunal Superior Eleitoral publique a tabela com a representação dos partidos políticos na Câmara dos Deputados e no Congresso Nacional, consideradas as novas totalizações do resultado das últimas eleições gerais que ocorreram até 20 de julho de 2024, para divisão do tempo destinado à propaganda eleitoral gratuita no rádio e na televisão e para a realização de debates.
RES. TSE Nº 23.738/2024
Calendário Eleitoral (Eleições 2024)
https://www.tse.jus.br/legislacao/compilada/res/2024/resolucao-no-23-738-de-27-de-fevereiro-de-2024</v>
      </c>
      <c r="D40" t="s">
        <v>187</v>
      </c>
      <c r="E40" t="s">
        <v>188</v>
      </c>
    </row>
    <row r="41" spans="1:5" x14ac:dyDescent="0.25">
      <c r="A41" s="1" t="str">
        <f>'Res.TSE 237838-2024-det'!F41</f>
        <v>08/15/2024</v>
      </c>
      <c r="B41" t="str">
        <f>'Res.TSE 237838-2024-det'!G41</f>
        <v>Último dia para registro de candidaturas</v>
      </c>
      <c r="C41" t="str">
        <f>CONCATENATE('Res.TSE 237838-2024-det'!H41,"
RES. TSE Nº 23.738/2024
Calendário Eleitoral (Eleições 2024)
https://www.tse.jus.br/legislacao/compilada/res/2024/resolucao-no-23-738-de-27-de-fevereiro-de-2024")</f>
        <v>Último dia para os partidos políticos, as federações e as coligações requererem o registro de candidatas e candidatos aos cargos de prefeito, vice-prefeito e vereadores.
RES. TSE Nº 23.738/2024
Calendário Eleitoral (Eleições 2024)
https://www.tse.jus.br/legislacao/compilada/res/2024/resolucao-no-23-738-de-27-de-fevereiro-de-2024</v>
      </c>
      <c r="D41" t="s">
        <v>187</v>
      </c>
      <c r="E41" t="s">
        <v>188</v>
      </c>
    </row>
    <row r="42" spans="1:5" x14ac:dyDescent="0.25">
      <c r="A42" s="1" t="str">
        <f>'Res.TSE 237838-2024-det'!F42</f>
        <v>08/15/2024</v>
      </c>
      <c r="B42" t="str">
        <f>'Res.TSE 237838-2024-det'!G42</f>
        <v>Último dia para envio de relação de contas rejeitadas</v>
      </c>
      <c r="C42" t="str">
        <f>CONCATENATE('Res.TSE 237838-2024-det'!H42,"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42" t="s">
        <v>187</v>
      </c>
      <c r="E42" t="s">
        <v>188</v>
      </c>
    </row>
    <row r="43" spans="1:5" x14ac:dyDescent="0.25">
      <c r="A43" s="1" t="str">
        <f>'Res.TSE 237838-2024-det'!F43</f>
        <v>08/15/2024</v>
      </c>
      <c r="B43" t="str">
        <f>'Res.TSE 237838-2024-det'!G43</f>
        <v>Abertura de cartórios eleitorais aos sábados, domingos e feriados</v>
      </c>
      <c r="C43" t="str">
        <f>CONCATENATE('Res.TSE 237838-2024-det'!H43,"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43" t="s">
        <v>187</v>
      </c>
      <c r="E43" t="s">
        <v>188</v>
      </c>
    </row>
    <row r="44" spans="1:5" x14ac:dyDescent="0.25">
      <c r="A44" s="1" t="str">
        <f>'Res.TSE 237838-2024-det'!F44</f>
        <v>08/16/2024</v>
      </c>
      <c r="B44" t="str">
        <f>'Res.TSE 237838-2024-det'!G44</f>
        <v>Início da propaganda eleitoral</v>
      </c>
      <c r="C44" t="str">
        <f>CONCATENATE('Res.TSE 237838-2024-det'!H44,"
RES. TSE Nº 23.738/2024
Calendário Eleitoral (Eleições 2024)
https://www.tse.jus.br/legislacao/compilada/res/2024/resolucao-no-23-738-de-27-de-fevereiro-de-2024")</f>
        <v>Data a partir da qual será permitida a propaganda eleitoral, inclusive na internet.
RES. TSE Nº 23.738/2024
Calendário Eleitoral (Eleições 2024)
https://www.tse.jus.br/legislacao/compilada/res/2024/resolucao-no-23-738-de-27-de-fevereiro-de-2024</v>
      </c>
      <c r="D44" t="s">
        <v>187</v>
      </c>
      <c r="E44" t="s">
        <v>188</v>
      </c>
    </row>
    <row r="45" spans="1:5" x14ac:dyDescent="0.25">
      <c r="A45" s="1" t="str">
        <f>'Res.TSE 237838-2024-det'!F45</f>
        <v>08/17/2024</v>
      </c>
      <c r="B45" t="str">
        <f>'Res.TSE 237838-2024-det'!G45</f>
        <v>Data-limite para informar veículos para transporte de eleitores</v>
      </c>
      <c r="C45" t="str">
        <f>CONCATENATE('Res.TSE 237838-2024-det'!H45,"
RES. TSE Nº 23.738/2024
Calendário Eleitoral (Eleições 2024)
https://www.tse.jus.br/legislacao/compilada/res/2024/resolucao-no-23-738-de-27-de-fevereiro-de-2024")</f>
        <v>Data-limite para as pessoas responsáveis por repartições, órgãos e unidades do serviço público federal, estadual e municipal oficiarem ao juízo eleitoral correspondente, informando o número, a espécie e a lotação dos veículos e embarcações de que dispõem para o transporte gratuito de eleitoras e de eleitores residentes em zonas rurais, aldeias indígenas, comunidades remanescentes dos quilombos e comunidades tradicionais para o primeiro e eventual segundo turno de votação.
RES. TSE Nº 23.738/2024
Calendário Eleitoral (Eleições 2024)
https://www.tse.jus.br/legislacao/compilada/res/2024/resolucao-no-23-738-de-27-de-fevereiro-de-2024</v>
      </c>
      <c r="D45" t="s">
        <v>187</v>
      </c>
      <c r="E45" t="s">
        <v>188</v>
      </c>
    </row>
    <row r="46" spans="1:5" x14ac:dyDescent="0.25">
      <c r="A46" s="1" t="str">
        <f>'Res.TSE 237838-2024-det'!F46</f>
        <v>08/20/2024</v>
      </c>
      <c r="B46" t="str">
        <f>'Res.TSE 237838-2024-det'!G46</f>
        <v>Divulgação de percentuais de candidaturas femininas e negras</v>
      </c>
      <c r="C46" t="str">
        <f>CONCATENATE('Res.TSE 237838-2024-det'!H46,"
RES. TSE Nº 23.738/2024
Calendário Eleitoral (Eleições 2024)
https://www.tse.jus.br/legislacao/compilada/res/2024/resolucao-no-23-738-de-27-de-fevereiro-de-2024")</f>
        <v>Data-limite para que o Tribunal Superior Eleitoral divulgue em sua página da internet os percentuais de candidaturas de femininas e de pessoas negras por partido político, calculados sobre o total de candidaturas que constaram de pedidos coletivos (RRC) e individuais (RRCI) no território nacional, para a destinação dos recursos do fundo partidário e do FEFC, de acordo com as reservas estabelecidas no § 4º do art. 17 e no § 3º do art. 19 da Resolução-TSE nº 23.607 de 2019.
RES. TSE Nº 23.738/2024
Calendário Eleitoral (Eleições 2024)
https://www.tse.jus.br/legislacao/compilada/res/2024/resolucao-no-23-738-de-27-de-fevereiro-de-2024</v>
      </c>
      <c r="D46" t="s">
        <v>187</v>
      </c>
      <c r="E46" t="s">
        <v>188</v>
      </c>
    </row>
    <row r="47" spans="1:5" x14ac:dyDescent="0.25">
      <c r="A47" s="1" t="str">
        <f>'Res.TSE 237838-2024-det'!F47</f>
        <v>08/22/2024</v>
      </c>
      <c r="B47" t="str">
        <f>'Res.TSE 237838-2024-det'!G47</f>
        <v>Último dia para habilitação para votar em seção distinta</v>
      </c>
      <c r="C47" t="str">
        <f>CONCATENATE('Res.TSE 237838-2024-det'!H47,"
RES. TSE Nº 23.738/2024
Calendário Eleitoral (Eleições 2024)
https://www.tse.jus.br/legislacao/compilada/res/2024/resolucao-no-23-738-de-27-de-fevereiro-de-2024")</f>
        <v>Último dia para o requerimento, a alteração ou o cancelamento da habilitação para votar em seção distinta da origem dentro do mesmo Município de: a) presas e presos provisórias(os) e adolescentes em unidades de internação, b) militares, agentes de segurança pública e guardas municipais em serviço no dia da eleição; c) com deficiência ou mobilidade reduzida; d) indígenas, quilombolas, integrantes de comunidades tradicionais e residentes de assentamentos rurais; e) e juízas e juízes eleitorais, juízas e juízes auxiliares, servidoras e servidores da Justiça Eleitoral e promotoras e promotores eleitorais em serviço no dia das eleições.
RES. TSE Nº 23.738/2024
Calendário Eleitoral (Eleições 2024)
https://www.tse.jus.br/legislacao/compilada/res/2024/resolucao-no-23-738-de-27-de-fevereiro-de-2024</v>
      </c>
      <c r="D47" t="s">
        <v>187</v>
      </c>
      <c r="E47" t="s">
        <v>188</v>
      </c>
    </row>
    <row r="48" spans="1:5" x14ac:dyDescent="0.25">
      <c r="A48" s="1" t="str">
        <f>'Res.TSE 237838-2024-det'!F48</f>
        <v>08/23/2024</v>
      </c>
      <c r="B48" t="str">
        <f>'Res.TSE 237838-2024-det'!G48</f>
        <v>Último dia para distribuição de atribuições entre emissoras</v>
      </c>
      <c r="C48" t="str">
        <f>CONCATENATE('Res.TSE 237838-2024-det'!H48,"
RES. TSE Nº 23.738/2024
Calendário Eleitoral (Eleições 2024)
https://www.tse.jus.br/legislacao/compilada/res/2024/resolucao-no-23-738-de-27-de-fevereiro-de-2024")</f>
        <v>Último dia para as emissoras distribuírem entre si as atribuições relativas ao fornecimento de equipamentos e mão de obra especializada para a geração da propaganda eleitoral e definirem a forma de veiculação de sinal único de propaganda e a forma pela qual todas as emissoras deverão captar e retransmitir o sinal.
RES. TSE Nº 23.738/2024
Calendário Eleitoral (Eleições 2024)
https://www.tse.jus.br/legislacao/compilada/res/2024/resolucao-no-23-738-de-27-de-fevereiro-de-2024</v>
      </c>
      <c r="D48" t="s">
        <v>187</v>
      </c>
      <c r="E48" t="s">
        <v>188</v>
      </c>
    </row>
    <row r="49" spans="1:5" x14ac:dyDescent="0.25">
      <c r="A49" s="1" t="str">
        <f>'Res.TSE 237838-2024-det'!F49</f>
        <v>08/25/2024</v>
      </c>
      <c r="B49" t="str">
        <f>'Res.TSE 237838-2024-det'!G49</f>
        <v>Data-limite para elaboração de plano de mídia</v>
      </c>
      <c r="C49" t="str">
        <f>CONCATENATE('Res.TSE 237838-2024-det'!H49,"
RES. TSE Nº 23.738/2024
Calendário Eleitoral (Eleições 2024)
https://www.tse.jus.br/legislacao/compilada/res/2024/resolucao-no-23-738-de-27-de-fevereiro-de-2024")</f>
        <v>Data-limite para que as juízas ou os juízes eleitorais responsáveis pela propaganda convoquem os partidos políticos, as federações e a representação das emissoras de televisão e de rádio para a elaboração de plano de mídia para uso da parcela do horário eleitoral gratuito a que tenham direito, assim como para realizar o sorteio para escolha da ordem de veiculação da propaganda em rede.
RES. TSE Nº 23.738/2024
Calendário Eleitoral (Eleições 2024)
https://www.tse.jus.br/legislacao/compilada/res/2024/resolucao-no-23-738-de-27-de-fevereiro-de-2024</v>
      </c>
      <c r="D49" t="s">
        <v>187</v>
      </c>
      <c r="E49" t="s">
        <v>188</v>
      </c>
    </row>
    <row r="50" spans="1:5" x14ac:dyDescent="0.25">
      <c r="A50" s="1" t="str">
        <f>'Res.TSE 237838-2024-det'!F50</f>
        <v>08/27/2024</v>
      </c>
      <c r="B50" t="str">
        <f>'Res.TSE 237838-2024-det'!G50</f>
        <v>Último dia para indicação de pessoas para Comissão de Transporte</v>
      </c>
      <c r="C50" t="str">
        <f>CONCATENATE('Res.TSE 237838-2024-det'!H50,"
RES. TSE Nº 23.738/2024
Calendário Eleitoral (Eleições 2024)
https://www.tse.jus.br/legislacao/compilada/res/2024/resolucao-no-23-738-de-27-de-fevereiro-de-2024")</f>
        <v>Último dia para os partidos políticos e federações indicarem até 3 (três) pessoas para compor a Comissão Especial de Transporte para o primeiro e eventual segundo turnos de votação.
RES. TSE Nº 23.738/2024
Calendário Eleitoral (Eleições 2024)
https://www.tse.jus.br/legislacao/compilada/res/2024/resolucao-no-23-738-de-27-de-fevereiro-de-2024</v>
      </c>
      <c r="D50" t="s">
        <v>187</v>
      </c>
      <c r="E50" t="s">
        <v>188</v>
      </c>
    </row>
    <row r="51" spans="1:5" x14ac:dyDescent="0.25">
      <c r="A51" s="1" t="str">
        <f>'Res.TSE 237838-2024-det'!F51</f>
        <v>08/28/2024</v>
      </c>
      <c r="B51" t="str">
        <f>'Res.TSE 237838-2024-det'!G51</f>
        <v>Último dia para indicação de pessoas autorizadas a entregar mapas e mídias</v>
      </c>
      <c r="C51" t="str">
        <f>CONCATENATE('Res.TSE 237838-2024-det'!H51,"
RES. TSE Nº 23.738/2024
Calendário Eleitoral (Eleições 2024)
https://www.tse.jus.br/legislacao/compilada/res/2024/resolucao-no-23-738-de-27-de-fevereiro-de-2024")</f>
        <v>Último dia para os partidos, as federações e as coligações indicarem ao grupo de emissoras ou à emissora responsável pela geração do sinal para veiculação da propaganda eleitoral gratuita, as pessoas autorizadas a entregar os mapas e as mídias, comunicando eventual substituição com, no mínimo, 24 (vinte e quatro) horas de antecedência, dispensado o credenciamento para as(os) presidentes das legendas e as(os) vice-presidentes e delegadas(os) credenciadas(os), mediante certidão obtida no sítio eletrônico do TSE.
RES. TSE Nº 23.738/2024
Calendário Eleitoral (Eleições 2024)
https://www.tse.jus.br/legislacao/compilada/res/2024/resolucao-no-23-738-de-27-de-fevereiro-de-2024</v>
      </c>
      <c r="D51" t="s">
        <v>187</v>
      </c>
      <c r="E51" t="s">
        <v>188</v>
      </c>
    </row>
    <row r="52" spans="1:5" x14ac:dyDescent="0.25">
      <c r="A52" s="1" t="str">
        <f>'Res.TSE 237838-2024-det'!F52</f>
        <v>08/29/2024</v>
      </c>
      <c r="B52" t="str">
        <f>'Res.TSE 237838-2024-det'!G52</f>
        <v>Último dia para agregação de seções eleitorais</v>
      </c>
      <c r="C52" t="str">
        <f>CONCATENATE('Res.TSE 237838-2024-det'!H52,"
RES. TSE Nº 23.738/2024
Calendário Eleitoral (Eleições 2024)
https://www.tse.jus.br/legislacao/compilada/res/2024/resolucao-no-23-738-de-27-de-fevereiro-de-2024")</f>
        <v>Último dia para agregação de seções pelas zonas eleitorais.
RES. TSE Nº 23.738/2024
Calendário Eleitoral (Eleições 2024)
https://www.tse.jus.br/legislacao/compilada/res/2024/resolucao-no-23-738-de-27-de-fevereiro-de-2024</v>
      </c>
      <c r="D52" t="s">
        <v>187</v>
      </c>
      <c r="E52" t="s">
        <v>188</v>
      </c>
    </row>
    <row r="53" spans="1:5" x14ac:dyDescent="0.25">
      <c r="A53" s="1" t="str">
        <f>'Res.TSE 237838-2024-det'!F53</f>
        <v>08/30/2024</v>
      </c>
      <c r="B53" t="str">
        <f>'Res.TSE 237838-2024-det'!G53</f>
        <v>Último dia para publicação de edital com nomes de mesários</v>
      </c>
      <c r="C53" t="str">
        <f>CONCATENATE('Res.TSE 237838-2024-det'!H53,"
RES. TSE Nº 23.738/2024
Calendário Eleitoral (Eleições 2024)
https://www.tse.jus.br/legislacao/compilada/res/2024/resolucao-no-23-738-de-27-de-fevereiro-de-2024")</f>
        <v>Último dia para que as juízas e os juízes eleitorais publiquem edital com os nomes das pessoas designadas mesárias e mesários nas seções instaladas em estabelecimentos penais e nas unidades de internação de adolescentes, contando-se da publicação do edital o prazo de 5 (cinco) dias para que os partidos políticos e federações reclamem das nomeações e para que as pessoas nomeadas, salvo se o impedimento for superveniente, apresentem recusa.
RES. TSE Nº 23.738/2024
Calendário Eleitoral (Eleições 2024)
https://www.tse.jus.br/legislacao/compilada/res/2024/resolucao-no-23-738-de-27-de-fevereiro-de-2024</v>
      </c>
      <c r="D53" t="s">
        <v>187</v>
      </c>
      <c r="E53" t="s">
        <v>188</v>
      </c>
    </row>
    <row r="54" spans="1:5" x14ac:dyDescent="0.25">
      <c r="A54" s="1" t="str">
        <f>'Res.TSE 237838-2024-det'!F54</f>
        <v>08/30/2024</v>
      </c>
      <c r="B54" t="str">
        <f>'Res.TSE 237838-2024-det'!G54</f>
        <v>Início da propaganda eleitoral gratuita no rádio e TV</v>
      </c>
      <c r="C54" t="str">
        <f>CONCATENATE('Res.TSE 237838-2024-det'!H54,"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54" t="s">
        <v>187</v>
      </c>
      <c r="E54" t="s">
        <v>188</v>
      </c>
    </row>
    <row r="55" spans="1:5" x14ac:dyDescent="0.25">
      <c r="A55" s="1">
        <f>'Res.TSE 237838-2024-det'!F55</f>
        <v>45300</v>
      </c>
      <c r="B55" t="str">
        <f>'Res.TSE 237838-2024-det'!G55</f>
        <v>Homologação de programas de verificação</v>
      </c>
      <c r="C55" t="str">
        <f>CONCATENATE('Res.TSE 237838-2024-det'!H55,"
RES. TSE Nº 23.738/2024
Calendário Eleitoral (Eleições 2024)
https://www.tse.jus.br/legislacao/compilada/res/2024/resolucao-no-23-738-de-27-de-fevereiro-de-2024")</f>
        <v>Observada a data da Cerimônia de Assinatura Digital e Lacração dos Sistemas, último dia para o Tribunal Superior Eleitoral homologar os programas de verificação dos sistemas eleitorais desenvolvidos pelas entidades fiscalizadoras para fins de auditoria.
RES. TSE Nº 23.738/2024
Calendário Eleitoral (Eleições 2024)
https://www.tse.jus.br/legislacao/compilada/res/2024/resolucao-no-23-738-de-27-de-fevereiro-de-2024</v>
      </c>
      <c r="D55" t="s">
        <v>187</v>
      </c>
      <c r="E55" t="s">
        <v>188</v>
      </c>
    </row>
    <row r="56" spans="1:5" x14ac:dyDescent="0.25">
      <c r="A56" s="1">
        <f>'Res.TSE 237838-2024-det'!F56</f>
        <v>45331</v>
      </c>
      <c r="B56" t="str">
        <f>'Res.TSE 237838-2024-det'!G56</f>
        <v>Último dia para agregação de seções pelos TREs</v>
      </c>
      <c r="C56" t="str">
        <f>CONCATENATE('Res.TSE 237838-2024-det'!H56,"
RES. TSE Nº 23.738/2024
Calendário Eleitoral (Eleições 2024)
https://www.tse.jus.br/legislacao/compilada/res/2024/resolucao-no-23-738-de-27-de-fevereiro-de-2024")</f>
        <v>Último dia para agregação de seções pelos tribunais regionais eleitorais.
RES. TSE Nº 23.738/2024
Calendário Eleitoral (Eleições 2024)
https://www.tse.jus.br/legislacao/compilada/res/2024/resolucao-no-23-738-de-27-de-fevereiro-de-2024</v>
      </c>
      <c r="D56" t="s">
        <v>187</v>
      </c>
      <c r="E56" t="s">
        <v>188</v>
      </c>
    </row>
    <row r="57" spans="1:5" x14ac:dyDescent="0.25">
      <c r="A57" s="1">
        <f>'Res.TSE 237838-2024-det'!F57</f>
        <v>45360</v>
      </c>
      <c r="B57" t="str">
        <f>'Res.TSE 237838-2024-det'!G57</f>
        <v>Disponibilização de consulta à seção de votação</v>
      </c>
      <c r="C57" t="str">
        <f>CONCATENATE('Res.TSE 237838-2024-det'!H57,"
RES. TSE Nº 23.738/2024
Calendário Eleitoral (Eleições 2024)
https://www.tse.jus.br/legislacao/compilada/res/2024/resolucao-no-23-738-de-27-de-fevereiro-de-2024")</f>
        <v>Data a partir da qual estará disponível, no e-Título ou na internet, o serviço de consulta à seção de votação, atualizada com as informações a respeito da transferência temporária da eleitora ou do eleitor.
RES. TSE Nº 23.738/2024
Calendário Eleitoral (Eleições 2024)
https://www.tse.jus.br/legislacao/compilada/res/2024/resolucao-no-23-738-de-27-de-fevereiro-de-2024</v>
      </c>
      <c r="D57" t="s">
        <v>187</v>
      </c>
      <c r="E57" t="s">
        <v>188</v>
      </c>
    </row>
    <row r="58" spans="1:5" x14ac:dyDescent="0.25">
      <c r="A58" s="1">
        <f>'Res.TSE 237838-2024-det'!F58</f>
        <v>45452</v>
      </c>
      <c r="B58" t="str">
        <f>'Res.TSE 237838-2024-det'!G58</f>
        <v>Último dia para preenchimento de vagas remanescentes para vereador</v>
      </c>
      <c r="C58" t="str">
        <f>CONCATENATE('Res.TSE 237838-2024-det'!H58,"
RES. TSE Nº 23.738/2024
Calendário Eleitoral (Eleições 2024)
https://www.tse.jus.br/legislacao/compilada/res/2024/resolucao-no-23-738-de-27-de-fevereiro-de-2024")</f>
        <v>Último dia para que, se a convenção não tiver indicado o número máximo de candidaturas para o cargo de vereador, os órgãos de direção dos partidos políticos e das federações preencham as vagas remanescentes, observando os percentuais mínimo e máximo para candidaturas de cada gênero.
RES. TSE Nº 23.738/2024
Calendário Eleitoral (Eleições 2024)
https://www.tse.jus.br/legislacao/compilada/res/2024/resolucao-no-23-738-de-27-de-fevereiro-de-2024</v>
      </c>
      <c r="D58" t="s">
        <v>187</v>
      </c>
      <c r="E58" t="s">
        <v>188</v>
      </c>
    </row>
    <row r="59" spans="1:5" x14ac:dyDescent="0.25">
      <c r="A59" s="1">
        <f>'Res.TSE 237838-2024-det'!F59</f>
        <v>45452</v>
      </c>
      <c r="B59" t="str">
        <f>'Res.TSE 237838-2024-det'!G59</f>
        <v>Último dia para designação de escrutinadores e auxiliares</v>
      </c>
      <c r="C59" t="str">
        <f>CONCATENATE('Res.TSE 237838-2024-det'!H59,"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59" t="s">
        <v>187</v>
      </c>
      <c r="E59" t="s">
        <v>188</v>
      </c>
    </row>
    <row r="60" spans="1:5" x14ac:dyDescent="0.25">
      <c r="A60" s="1">
        <f>'Res.TSE 237838-2024-det'!F60</f>
        <v>45452</v>
      </c>
      <c r="B60" t="str">
        <f>'Res.TSE 237838-2024-det'!G60</f>
        <v>Último dia para instalação da Comissão de Transporte</v>
      </c>
      <c r="C60" t="str">
        <f>CONCATENATE('Res.TSE 237838-2024-det'!H60,"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60" t="s">
        <v>187</v>
      </c>
      <c r="E60" t="s">
        <v>188</v>
      </c>
    </row>
    <row r="61" spans="1:5" x14ac:dyDescent="0.25">
      <c r="A61" s="1">
        <f>'Res.TSE 237838-2024-det'!F61</f>
        <v>45452</v>
      </c>
      <c r="B61" t="str">
        <f>'Res.TSE 237838-2024-det'!G61</f>
        <v>Último dia para planejamento de transporte de eleitores</v>
      </c>
      <c r="C61" t="str">
        <f>CONCATENATE('Res.TSE 237838-2024-det'!H61,"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61" t="s">
        <v>187</v>
      </c>
      <c r="E61" t="s">
        <v>188</v>
      </c>
    </row>
    <row r="62" spans="1:5" x14ac:dyDescent="0.25">
      <c r="A62" s="1">
        <f>'Res.TSE 237838-2024-det'!F62</f>
        <v>45452</v>
      </c>
      <c r="B62" t="str">
        <f>'Res.TSE 237838-2024-det'!G62</f>
        <v>Convocação de entidades fiscalizadoras para assinatura digital</v>
      </c>
      <c r="C62" t="str">
        <f>CONCATENATE('Res.TSE 237838-2024-det'!H62,"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62" t="s">
        <v>187</v>
      </c>
      <c r="E62" t="s">
        <v>188</v>
      </c>
    </row>
    <row r="63" spans="1:5" x14ac:dyDescent="0.25">
      <c r="A63" s="1">
        <f>'Res.TSE 237838-2024-det'!F63</f>
        <v>45544</v>
      </c>
      <c r="B63" t="str">
        <f>'Res.TSE 237838-2024-det'!G63</f>
        <v>Início do envio de prestação parcial de contas</v>
      </c>
      <c r="C63" t="str">
        <f>CONCATENATE('Res.TSE 237838-2024-det'!H63,"
RES. TSE Nº 23.738/2024
Calendário Eleitoral (Eleições 2024)
https://www.tse.jus.br/legislacao/compilada/res/2024/resolucao-no-23-738-de-27-de-fevereiro-de-2024")</f>
        <v>Data a partir da qual e até 13 de setembro de 2024, os partidos políticos, as candidatas e os candidatos deverão enviar à Justiça Eleitoral, pelo Sistema de Prestação de Contas Eleitorais (SPCE), a prestação parcial de contas, dela constando o registro da movimentação financeira e/ou estimável em dinheiro ocorrida desde o início da campanha até 8 de setembro de 2024, para cumprimento do disposto no inciso II do § 4º do art. 28 da Lei nº 9.504 de 1997.
RES. TSE Nº 23.738/2024
Calendário Eleitoral (Eleições 2024)
https://www.tse.jus.br/legislacao/compilada/res/2024/resolucao-no-23-738-de-27-de-fevereiro-de-2024</v>
      </c>
      <c r="D63" t="s">
        <v>187</v>
      </c>
      <c r="E63" t="s">
        <v>188</v>
      </c>
    </row>
    <row r="64" spans="1:5" x14ac:dyDescent="0.25">
      <c r="A64" s="1">
        <f>'Res.TSE 237838-2024-det'!F64</f>
        <v>45605</v>
      </c>
      <c r="B64" t="str">
        <f>'Res.TSE 237838-2024-det'!G64</f>
        <v>Último dia para entidades fiscalizadoras informarem interesse em assinar sistemas</v>
      </c>
      <c r="C64" t="str">
        <f>CONCATENATE('Res.TSE 237838-2024-det'!H64,"
RES. TSE Nº 23.738/2024
Calendário Eleitoral (Eleições 2024)
https://www.tse.jus.br/legislacao/compilada/res/2024/resolucao-no-23-738-de-27-de-fevereiro-de-2024")</f>
        <v>Observada a data marcada para a Cerimônia de Assinatura Digital e Lacração dos Sistemas, último dia para que as entidades fiscalizadoras que demonstrarem interesse em assinar digitalmente os sistemas eleitorais com seus próprios programas de verificação informarem à Secretaria de Tecnologia da Informação do TSE e apresentarem o certificado digital com o qual assinarão os programas.
RES. TSE Nº 23.738/2024
Calendário Eleitoral (Eleições 2024)
https://www.tse.jus.br/legislacao/compilada/res/2024/resolucao-no-23-738-de-27-de-fevereiro-de-2024</v>
      </c>
      <c r="D64" t="s">
        <v>187</v>
      </c>
      <c r="E64" t="s">
        <v>188</v>
      </c>
    </row>
    <row r="65" spans="1:5" x14ac:dyDescent="0.25">
      <c r="A65" s="1" t="str">
        <f>'Res.TSE 237838-2024-det'!F65</f>
        <v>09/13/2024</v>
      </c>
      <c r="B65" t="str">
        <f>'Res.TSE 237838-2024-det'!G65</f>
        <v>Último dia para envio de prestação parcial de contas</v>
      </c>
      <c r="C65" t="str">
        <f>CONCATENATE('Res.TSE 237838-2024-det'!H65,"
RES. TSE Nº 23.738/2024
Calendário Eleitoral (Eleições 2024)
https://www.tse.jus.br/legislacao/compilada/res/2024/resolucao-no-23-738-de-27-de-fevereiro-de-2024")</f>
        <v>Último dia para que os partidos políticos, as candidatas e os candidatos enviem à Justiça Eleitoral, pelo Sistema de Prestação de Contas Eleitorais (SPCE), a prestação parcial de contas, dela constando o registro da movimentação financeira e/ou estimável em dinheiro ocorrida desde o início da campanha até 8 de setembro de 2024, para cumprimento do disposto no inciso II do § 4º do art. 28 da Lei nº 9.504 de 1997.
RES. TSE Nº 23.738/2024
Calendário Eleitoral (Eleições 2024)
https://www.tse.jus.br/legislacao/compilada/res/2024/resolucao-no-23-738-de-27-de-fevereiro-de-2024</v>
      </c>
      <c r="D65" t="s">
        <v>187</v>
      </c>
      <c r="E65" t="s">
        <v>188</v>
      </c>
    </row>
    <row r="66" spans="1:5" x14ac:dyDescent="0.25">
      <c r="A66" s="1" t="str">
        <f>'Res.TSE 237838-2024-det'!F66</f>
        <v>09/14/2024</v>
      </c>
      <c r="B66" t="str">
        <f>'Res.TSE 237838-2024-det'!G66</f>
        <v>Último dia para comunicação de anulações de deliberações</v>
      </c>
      <c r="C66" t="str">
        <f>CONCATENATE('Res.TSE 237838-2024-det'!H66,"
RES. TSE Nº 23.738/2024
Calendário Eleitoral (Eleições 2024)
https://www.tse.jus.br/legislacao/compilada/res/2024/resolucao-no-23-738-de-27-de-fevereiro-de-2024")</f>
        <v>Último dia para os partidos políticos, as federações e as coligações comunicarem à Justiça Eleitoral anulações de deliberações dos atos decorrentes de convenção partidária, observado, quanto à escolha de novas(os) candidatas(os), a necessidade de o pedido de registro ser apresentado à Justiça Eleitoral nos 10 (dez) dias seguintes à deliberação.
RES. TSE Nº 23.738/2024
Calendário Eleitoral (Eleições 2024)
https://www.tse.jus.br/legislacao/compilada/res/2024/resolucao-no-23-738-de-27-de-fevereiro-de-2024</v>
      </c>
      <c r="D66" t="s">
        <v>187</v>
      </c>
      <c r="E66" t="s">
        <v>188</v>
      </c>
    </row>
    <row r="67" spans="1:5" x14ac:dyDescent="0.25">
      <c r="A67" s="1" t="str">
        <f>'Res.TSE 237838-2024-det'!F67</f>
        <v>09/15/2024</v>
      </c>
      <c r="B67" t="str">
        <f>'Res.TSE 237838-2024-det'!G67</f>
        <v>Divulgação da prestação parcial de contas</v>
      </c>
      <c r="C67" t="str">
        <f>CONCATENATE('Res.TSE 237838-2024-det'!H67,"
RES. TSE Nº 23.738/2024
Calendário Eleitoral (Eleições 2024)
https://www.tse.jus.br/legislacao/compilada/res/2024/resolucao-no-23-738-de-27-de-fevereiro-de-2024")</f>
        <v>Data em que será divulgada, na internet, a prestação parcial de contas da campanha das candidatas, dos candidatos e dos partidos políticos com a indicação dos nomes, do CPF ou CNPJ das(os) doadoras(es) e dos respectivos valores doados, observadas as diretrizes para tratamento de dados pessoais da Lei nº 13.709 de 2018 e da Resolução-TSE nº 23.650 de 2021.
RES. TSE Nº 23.738/2024
Calendário Eleitoral (Eleições 2024)
https://www.tse.jus.br/legislacao/compilada/res/2024/resolucao-no-23-738-de-27-de-fevereiro-de-2024</v>
      </c>
      <c r="D67" t="s">
        <v>187</v>
      </c>
      <c r="E67" t="s">
        <v>188</v>
      </c>
    </row>
    <row r="68" spans="1:5" x14ac:dyDescent="0.25">
      <c r="A68" s="1" t="str">
        <f>'Res.TSE 237838-2024-det'!F68</f>
        <v>09/16/2024</v>
      </c>
      <c r="B68" t="str">
        <f>'Res.TSE 237838-2024-det'!G68</f>
        <v>Data-limite para julgamento de pedidos de registro de candidaturas</v>
      </c>
      <c r="C68" t="str">
        <f>CONCATENATE('Res.TSE 237838-2024-det'!H68,"
RES. TSE Nº 23.738/2024
Calendário Eleitoral (Eleições 2024)
https://www.tse.jus.br/legislacao/compilada/res/2024/resolucao-no-23-738-de-27-de-fevereiro-de-2024")</f>
        <v>Data em que todos os pedidos de registro de candidaturas aos cargos de prefeito, vice-prefeito e vereador, inclusive os impugnados e os respectivos recursos, devem estar julgados pelas instâncias ordinárias e publicadas as decisões.
RES. TSE Nº 23.738/2024
Calendário Eleitoral (Eleições 2024)
https://www.tse.jus.br/legislacao/compilada/res/2024/resolucao-no-23-738-de-27-de-fevereiro-de-2024</v>
      </c>
      <c r="D68" t="s">
        <v>187</v>
      </c>
      <c r="E68" t="s">
        <v>188</v>
      </c>
    </row>
    <row r="69" spans="1:5" x14ac:dyDescent="0.25">
      <c r="A69" s="1" t="str">
        <f>'Res.TSE 237838-2024-det'!F69</f>
        <v>09/16/2024</v>
      </c>
      <c r="B69" t="str">
        <f>'Res.TSE 237838-2024-det'!G69</f>
        <v>Último dia para substituição de candidatos</v>
      </c>
      <c r="C69" t="str">
        <f>CONCATENATE('Res.TSE 237838-2024-det'!H69,"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69" t="s">
        <v>187</v>
      </c>
      <c r="E69" t="s">
        <v>188</v>
      </c>
    </row>
    <row r="70" spans="1:5" x14ac:dyDescent="0.25">
      <c r="A70" s="1" t="str">
        <f>'Res.TSE 237838-2024-det'!F70</f>
        <v>09/16/2024</v>
      </c>
      <c r="B70" t="str">
        <f>'Res.TSE 237838-2024-det'!G70</f>
        <v>Último dia para escolha ou sorteio de seções para auditoria</v>
      </c>
      <c r="C70" t="str">
        <f>CONCATENATE('Res.TSE 237838-2024-det'!H70,"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70" t="s">
        <v>187</v>
      </c>
      <c r="E70" t="s">
        <v>188</v>
      </c>
    </row>
    <row r="71" spans="1:5" x14ac:dyDescent="0.25">
      <c r="A71" s="1" t="str">
        <f>'Res.TSE 237838-2024-det'!F71</f>
        <v>09/16/2024</v>
      </c>
      <c r="B71" t="str">
        <f>'Res.TSE 237838-2024-det'!G71</f>
        <v>Lacração dos sistemas eleitorais</v>
      </c>
      <c r="C71" t="str">
        <f>CONCATENATE('Res.TSE 237838-2024-det'!H71,"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71" t="s">
        <v>187</v>
      </c>
      <c r="E71" t="s">
        <v>188</v>
      </c>
    </row>
    <row r="72" spans="1:5" x14ac:dyDescent="0.25">
      <c r="A72" s="1" t="str">
        <f>'Res.TSE 237838-2024-det'!F72</f>
        <v>09/21/2024</v>
      </c>
      <c r="B72" t="str">
        <f>'Res.TSE 237838-2024-det'!G72</f>
        <v>Data-limite para requisição de servidores e instalações para transporte</v>
      </c>
      <c r="C72" t="str">
        <f>CONCATENATE('Res.TSE 237838-2024-det'!H72,"
RES. TSE Nº 23.738/2024
Calendário Eleitoral (Eleições 2024)
https://www.tse.jus.br/legislacao/compilada/res/2024/resolucao-no-23-738-de-27-de-fevereiro-de-2024")</f>
        <v>Data a partir da qual, até 8 de outubro, nenhuma candidata ou candidato poderá ser detida(o) ou presa(o), salvo em flagrante delito.
RES. TSE Nº 23.738/2024
Calendário Eleitoral (Eleições 2024)
https://www.tse.jus.br/legislacao/compilada/res/2024/resolucao-no-23-738-de-27-de-fevereiro-de-2024</v>
      </c>
      <c r="D72" t="s">
        <v>187</v>
      </c>
      <c r="E72" t="s">
        <v>188</v>
      </c>
    </row>
    <row r="73" spans="1:5" x14ac:dyDescent="0.25">
      <c r="A73" s="1" t="str">
        <f>'Res.TSE 237838-2024-det'!F73</f>
        <v>09/21/2024</v>
      </c>
      <c r="B73" t="str">
        <f>'Res.TSE 237838-2024-det'!G73</f>
        <v>Requisição de servidores e instalações para transporte de eleitores</v>
      </c>
      <c r="C73" t="str">
        <f>CONCATENATE('Res.TSE 237838-2024-det'!H73,"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73" t="s">
        <v>187</v>
      </c>
      <c r="E73" t="s">
        <v>188</v>
      </c>
    </row>
    <row r="74" spans="1:5" x14ac:dyDescent="0.25">
      <c r="A74" s="1" t="str">
        <f>'Res.TSE 237838-2024-det'!F74</f>
        <v>09/21/2024</v>
      </c>
      <c r="B74" t="str">
        <f>'Res.TSE 237838-2024-det'!G74</f>
        <v>Divulgação de quadro geral de percursos e horários de transporte</v>
      </c>
      <c r="C74" t="str">
        <f>CONCATENATE('Res.TSE 237838-2024-det'!H74,"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74" t="s">
        <v>187</v>
      </c>
      <c r="E74" t="s">
        <v>188</v>
      </c>
    </row>
    <row r="75" spans="1:5" x14ac:dyDescent="0.25">
      <c r="A75" s="1" t="str">
        <f>'Res.TSE 237838-2024-det'!F75</f>
        <v>09/26/2024</v>
      </c>
      <c r="B75" t="str">
        <f>'Res.TSE 237838-2024-det'!G75</f>
        <v>Ações de esclarecimento sobre o voto</v>
      </c>
      <c r="C75" t="str">
        <f>CONCATENATE('Res.TSE 237838-2024-det'!H75,"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75" t="s">
        <v>187</v>
      </c>
      <c r="E75" t="s">
        <v>188</v>
      </c>
    </row>
    <row r="76" spans="1:5" x14ac:dyDescent="0.25">
      <c r="A76" s="1" t="str">
        <f>'Res.TSE 237838-2024-det'!F76</f>
        <v>09/26/2024</v>
      </c>
      <c r="B76" t="str">
        <f>'Res.TSE 237838-2024-det'!G76</f>
        <v>Data-limite para definição de locais de Testes de Integridade com Biometria</v>
      </c>
      <c r="C76" t="str">
        <f>CONCATENATE('Res.TSE 237838-2024-det'!H76,"
RES. TSE Nº 23.738/2024
Calendário Eleitoral (Eleições 2024)
https://www.tse.jus.br/legislacao/compilada/res/2024/resolucao-no-23-738-de-27-de-fevereiro-de-2024")</f>
        <v>Data-limite para a definição, pela Comissão de Auditoria da Votação Eletrônica, dos locais onde serão realizados os Testes de Integridade com Biometria, para o primeiro turno.
RES. TSE Nº 23.738/2024
Calendário Eleitoral (Eleições 2024)
https://www.tse.jus.br/legislacao/compilada/res/2024/resolucao-no-23-738-de-27-de-fevereiro-de-2024</v>
      </c>
      <c r="D76" t="s">
        <v>187</v>
      </c>
      <c r="E76" t="s">
        <v>188</v>
      </c>
    </row>
    <row r="77" spans="1:5" x14ac:dyDescent="0.25">
      <c r="A77" s="1" t="str">
        <f>'Res.TSE 237838-2024-det'!F77</f>
        <v>09/30/2024</v>
      </c>
      <c r="B77" t="str">
        <f>'Res.TSE 237838-2024-det'!G77</f>
        <v>Último dia para registro de pesquisas eleitorais</v>
      </c>
      <c r="C77" t="str">
        <f>CONCATENATE('Res.TSE 237838-2024-det'!H77,"
RES. TSE Nº 23.738/2024
Calendário Eleitoral (Eleições 2024)
https://www.tse.jus.br/legislacao/compilada/res/2024/resolucao-no-23-738-de-27-de-fevereiro-de-2024")</f>
        <v>Último dia para o registro, no Sistema de Registro de Pesquisas Eleitorais (PesqEle), das pesquisas de opinião pública realizadas em data anterior ao dia das eleições, para conhecimento público, relativas ao pleito ou às(aos) candidatas(os), que se pretenda divulgar no dia das eleições, no horário legalmente permitido.
RES. TSE Nº 23.738/2024
Calendário Eleitoral (Eleições 2024)
https://www.tse.jus.br/legislacao/compilada/res/2024/resolucao-no-23-738-de-27-de-fevereiro-de-2024</v>
      </c>
      <c r="D77" t="s">
        <v>187</v>
      </c>
      <c r="E77" t="s">
        <v>188</v>
      </c>
    </row>
    <row r="78" spans="1:5" x14ac:dyDescent="0.25">
      <c r="A78" s="1">
        <f>'Res.TSE 237838-2024-det'!F78</f>
        <v>45301</v>
      </c>
      <c r="B78" t="str">
        <f>'Res.TSE 237838-2024-det'!G78</f>
        <v>Último dia para o registro de pesquisas eleitorais no Sistema de Registro de Pesquisas Eleitorais (PesqEle)</v>
      </c>
      <c r="C78" t="str">
        <f>CONCATENATE('Res.TSE 237838-2024-det'!H78,"
RES. TSE Nº 23.738/2024
Calendário Eleitoral (Eleições 2024)
https://www.tse.jus.br/legislacao/compilada/res/2024/resolucao-no-23-738-de-27-de-fevereiro-de-2024")</f>
        <v>Último dia para registrar pesquisas de opinião pública realizadas antes do dia das eleições, que se pretenda divulgar no dia das eleições, no horário legalmente permitido.
RES. TSE Nº 23.738/2024
Calendário Eleitoral (Eleições 2024)
https://www.tse.jus.br/legislacao/compilada/res/2024/resolucao-no-23-738-de-27-de-fevereiro-de-2024</v>
      </c>
      <c r="D78" t="s">
        <v>187</v>
      </c>
      <c r="E78" t="s">
        <v>188</v>
      </c>
    </row>
    <row r="79" spans="1:5" x14ac:dyDescent="0.25">
      <c r="A79" s="1">
        <f>'Res.TSE 237838-2024-det'!F79</f>
        <v>45301</v>
      </c>
      <c r="B79" t="str">
        <f>'Res.TSE 237838-2024-det'!G79</f>
        <v>Designação de horário e local para verificação de sistemas</v>
      </c>
      <c r="C79" t="str">
        <f>CONCATENATE('Res.TSE 237838-2024-det'!H79,"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79" t="s">
        <v>187</v>
      </c>
      <c r="E79" t="s">
        <v>188</v>
      </c>
    </row>
    <row r="80" spans="1:5" x14ac:dyDescent="0.25">
      <c r="A80" s="1">
        <f>'Res.TSE 237838-2024-det'!F80</f>
        <v>45361</v>
      </c>
      <c r="B80" t="str">
        <f>'Res.TSE 237838-2024-det'!G80</f>
        <v>Último dia para divulgação da propaganda eleitoral gratuita no rádio e na televisão relativa ao primeiro turno</v>
      </c>
      <c r="C80" t="str">
        <f>CONCATENATE('Res.TSE 237838-2024-det'!H80,"
RES. TSE Nº 23.738/2024
Calendário Eleitoral (Eleições 2024)
https://www.tse.jus.br/legislacao/compilada/res/2024/resolucao-no-23-738-de-27-de-fevereiro-de-2024")</f>
        <v>Último dia para a divulgação da propaganda eleitoral gratuita no rádio e na televisão relativa ao primeiro turno.
RES. TSE Nº 23.738/2024
Calendário Eleitoral (Eleições 2024)
https://www.tse.jus.br/legislacao/compilada/res/2024/resolucao-no-23-738-de-27-de-fevereiro-de-2024</v>
      </c>
      <c r="D80" t="s">
        <v>187</v>
      </c>
      <c r="E80" t="s">
        <v>188</v>
      </c>
    </row>
    <row r="81" spans="1:7" x14ac:dyDescent="0.25">
      <c r="A81" s="1">
        <f>'Res.TSE 237838-2024-det'!F81</f>
        <v>45361</v>
      </c>
      <c r="B81" t="str">
        <f>'Res.TSE 237838-2024-det'!G81</f>
        <v>Término de comícios e uso de sonorização fixa</v>
      </c>
      <c r="C81" t="str">
        <f>CONCATENATE('Res.TSE 237838-2024-det'!H81,"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1" t="s">
        <v>187</v>
      </c>
      <c r="E81" t="s">
        <v>188</v>
      </c>
    </row>
    <row r="82" spans="1:7" x14ac:dyDescent="0.25">
      <c r="A82" s="1">
        <f>'Res.TSE 237838-2024-det'!F82</f>
        <v>45361</v>
      </c>
      <c r="B82" t="str">
        <f>'Res.TSE 237838-2024-det'!G82</f>
        <v>Término de debates no rádio e TV</v>
      </c>
      <c r="C82" t="str">
        <f>CONCATENATE('Res.TSE 237838-2024-det'!H82,"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2" t="s">
        <v>187</v>
      </c>
      <c r="E82" t="s">
        <v>188</v>
      </c>
    </row>
    <row r="83" spans="1:7" x14ac:dyDescent="0.25">
      <c r="A83" s="1">
        <f>'Res.TSE 237838-2024-det'!F83</f>
        <v>45361</v>
      </c>
      <c r="B83" t="str">
        <f>'Res.TSE 237838-2024-det'!G83</f>
        <v>Expedição de salvo-conduto para eleitores</v>
      </c>
      <c r="C83" t="str">
        <f>CONCATENATE('Res.TSE 237838-2024-det'!H83,"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3" t="s">
        <v>187</v>
      </c>
      <c r="E83" t="s">
        <v>188</v>
      </c>
    </row>
    <row r="84" spans="1:7" x14ac:dyDescent="0.25">
      <c r="A84" s="1">
        <f>'Res.TSE 237838-2024-det'!F84</f>
        <v>45361</v>
      </c>
      <c r="B84" t="str">
        <f>'Res.TSE 237838-2024-det'!G84</f>
        <v>Divulgação de comunicados e instruções ao eleitorado</v>
      </c>
      <c r="C84" t="str">
        <f>CONCATENATE('Res.TSE 237838-2024-det'!H84,"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4" t="s">
        <v>187</v>
      </c>
      <c r="E84" t="s">
        <v>188</v>
      </c>
    </row>
    <row r="85" spans="1:7" x14ac:dyDescent="0.25">
      <c r="A85" s="1">
        <f>'Res.TSE 237838-2024-det'!F85</f>
        <v>45361</v>
      </c>
      <c r="B85" t="str">
        <f>'Res.TSE 237838-2024-det'!G85</f>
        <v>Término de circulação paga de propaganda eleitoral na internet</v>
      </c>
      <c r="C85" t="str">
        <f>CONCATENATE('Res.TSE 237838-2024-det'!H85,"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5" t="s">
        <v>187</v>
      </c>
      <c r="E85" t="s">
        <v>188</v>
      </c>
    </row>
    <row r="86" spans="1:7" x14ac:dyDescent="0.25">
      <c r="A86" s="1">
        <f>'Res.TSE 237838-2024-det'!F86</f>
        <v>45392</v>
      </c>
      <c r="B86" t="str">
        <f>'Res.TSE 237838-2024-det'!G86</f>
        <v>Término de divulgação paga de propaganda na imprensa escrita</v>
      </c>
      <c r="C86" t="str">
        <f>CONCATENATE('Res.TSE 237838-2024-det'!H86,"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6" t="s">
        <v>187</v>
      </c>
      <c r="E86" t="s">
        <v>188</v>
      </c>
    </row>
    <row r="87" spans="1:7" x14ac:dyDescent="0.25">
      <c r="A87" s="1">
        <f>'Res.TSE 237838-2024-det'!F87</f>
        <v>45392</v>
      </c>
      <c r="B87" t="str">
        <f>'Res.TSE 237838-2024-det'!G87</f>
        <v>Audiência para verificação de sistemas</v>
      </c>
      <c r="C87" t="str">
        <f>CONCATENATE('Res.TSE 237838-2024-det'!H87,"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7" t="s">
        <v>187</v>
      </c>
      <c r="E87" t="s">
        <v>188</v>
      </c>
    </row>
    <row r="88" spans="1:7" x14ac:dyDescent="0.25">
      <c r="A88" s="1">
        <f>'Res.TSE 237838-2024-det'!F88</f>
        <v>45392</v>
      </c>
      <c r="B88" t="str">
        <f>'Res.TSE 237838-2024-det'!G88</f>
        <v>Comunicação de nomes de fiscais e delegados</v>
      </c>
      <c r="C88" t="str">
        <f>CONCATENATE('Res.TSE 237838-2024-det'!H88,"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8" t="s">
        <v>187</v>
      </c>
      <c r="E88" t="s">
        <v>188</v>
      </c>
    </row>
    <row r="89" spans="1:7" x14ac:dyDescent="0.25">
      <c r="A89" s="1">
        <f>'Res.TSE 237838-2024-det'!F89</f>
        <v>45422</v>
      </c>
      <c r="B89" t="str">
        <f>'Res.TSE 237838-2024-det'!G89</f>
        <v>Término de uso de alto-falantes e amplificadores de som</v>
      </c>
      <c r="C89" t="str">
        <f>CONCATENATE('Res.TSE 237838-2024-det'!H89,"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89" t="s">
        <v>187</v>
      </c>
      <c r="E89" t="s">
        <v>188</v>
      </c>
    </row>
    <row r="90" spans="1:7" x14ac:dyDescent="0.25">
      <c r="A90" s="1">
        <f>'Res.TSE 237838-2024-det'!F90</f>
        <v>45422</v>
      </c>
      <c r="B90" t="str">
        <f>'Res.TSE 237838-2024-det'!G90</f>
        <v>Término de distribuição de material gráfico e passeatas</v>
      </c>
      <c r="C90" t="str">
        <f>CONCATENATE('Res.TSE 237838-2024-det'!H90,"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0" t="s">
        <v>187</v>
      </c>
      <c r="E90" t="s">
        <v>188</v>
      </c>
    </row>
    <row r="91" spans="1:7" x14ac:dyDescent="0.25">
      <c r="A91" s="1">
        <f>'Res.TSE 237838-2024-det'!F91</f>
        <v>45422</v>
      </c>
      <c r="B91" t="str">
        <f>'Res.TSE 237838-2024-det'!G91</f>
        <v>Escolha ou sorteio de seções para auditoria</v>
      </c>
      <c r="C91" t="str">
        <f>CONCATENATE('Res.TSE 237838-2024-det'!H91,"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1" t="s">
        <v>187</v>
      </c>
      <c r="E91" t="s">
        <v>188</v>
      </c>
    </row>
    <row r="92" spans="1:7" x14ac:dyDescent="0.25">
      <c r="A92" s="1">
        <f>'Res.TSE 237838-2024-det'!F92</f>
        <v>45422</v>
      </c>
      <c r="B92" t="str">
        <f>'Res.TSE 237838-2024-det'!G92</f>
        <v>Verificação de sistemas de totalização</v>
      </c>
      <c r="C92" t="str">
        <f>CONCATENATE('Res.TSE 237838-2024-det'!H92,"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2" t="s">
        <v>187</v>
      </c>
      <c r="E92" t="s">
        <v>188</v>
      </c>
    </row>
    <row r="93" spans="1:7" x14ac:dyDescent="0.25">
      <c r="A93" s="1">
        <f>'Res.TSE 237838-2024-det'!F93</f>
        <v>45422</v>
      </c>
      <c r="B93" t="str">
        <f>'Res.TSE 237838-2024-det'!G93</f>
        <v>Divulgação de comunicados e instruções ao eleitorado</v>
      </c>
      <c r="C93" t="str">
        <f>CONCATENATE('Res.TSE 237838-2024-det'!H93,"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3" t="s">
        <v>187</v>
      </c>
      <c r="E93" t="s">
        <v>188</v>
      </c>
    </row>
    <row r="94" spans="1:7" x14ac:dyDescent="0.25">
      <c r="A94" s="1">
        <f>'Res.TSE 237838-2024-det'!F94</f>
        <v>45422</v>
      </c>
      <c r="B94" t="str">
        <f>'Res.TSE 237838-2024-det'!G94</f>
        <v>Proibição de transporte de armas e munições</v>
      </c>
      <c r="C94" t="str">
        <f>CONCATENATE('Res.TSE 237838-2024-det'!H94,"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4" t="s">
        <v>187</v>
      </c>
      <c r="E94" t="s">
        <v>188</v>
      </c>
    </row>
    <row r="95" spans="1:7" x14ac:dyDescent="0.25">
      <c r="A95" s="1">
        <f>'Res.TSE 237838-2024-det'!F95</f>
        <v>45422</v>
      </c>
      <c r="B95" t="str">
        <f>'Res.TSE 237838-2024-det'!G95</f>
        <v>Último dia para a realização de comícios e utilização de aparelhagem de sonorização fixa</v>
      </c>
      <c r="C95" t="str">
        <f>CONCATENATE('Res.TSE 237838-2024-det'!H95,"
RES. TSE Nº 23.738/2024
Calendário Eleitoral (Eleições 2024)
https://www.tse.jus.br/legislacao/compilada/res/2024/resolucao-no-23-738-de-27-de-fevereiro-de-2024")</f>
        <v>Último dia para a realização de comícios e utilização de aparelhagem de sonorização fixa, entre as 8h e as 24h, com exceção do comício de encerramento da campanha, que poderá ser prorrogado por mais 2 horas.
RES. TSE Nº 23.738/2024
Calendário Eleitoral (Eleições 2024)
https://www.tse.jus.br/legislacao/compilada/res/2024/resolucao-no-23-738-de-27-de-fevereiro-de-2024</v>
      </c>
      <c r="D95" t="s">
        <v>188</v>
      </c>
      <c r="E95" t="s">
        <v>188</v>
      </c>
      <c r="F95" s="53">
        <f>'Res.TSE 237838-2024-det'!I95</f>
        <v>0.33333333333333331</v>
      </c>
      <c r="G95" s="53">
        <f>'Res.TSE 237838-2024-det'!J95</f>
        <v>0.99930555555555556</v>
      </c>
    </row>
    <row r="96" spans="1:7" x14ac:dyDescent="0.25">
      <c r="A96" s="1">
        <f>'Res.TSE 237838-2024-det'!F96</f>
        <v>45453</v>
      </c>
      <c r="B96" t="str">
        <f>'Res.TSE 237838-2024-det'!G96</f>
        <v>Dia das Eleições (1º turno)</v>
      </c>
      <c r="C96" t="str">
        <f>CONCATENATE('Res.TSE 237838-2024-det'!H96,"
RES. TSE Nº 23.738/2024
Calendário Eleitoral (Eleições 2024)
https://www.tse.jus.br/legislacao/compilada/res/2024/resolucao-no-23-738-de-27-de-fevereiro-de-2024")</f>
        <v>Data em que se realizará a votação do primeiro turno das eleições, para os cargos de prefeito, vice-prefeito e vereador, por sufrágio universal e voto direto e secreto.
RES. TSE Nº 23.738/2024
Calendário Eleitoral (Eleições 2024)
https://www.tse.jus.br/legislacao/compilada/res/2024/resolucao-no-23-738-de-27-de-fevereiro-de-2024</v>
      </c>
      <c r="D96" t="s">
        <v>188</v>
      </c>
      <c r="E96" t="s">
        <v>188</v>
      </c>
      <c r="F96" s="53">
        <f>'Res.TSE 237838-2024-det'!I96</f>
        <v>0.29166666666666669</v>
      </c>
      <c r="G96" s="53">
        <f>'Res.TSE 237838-2024-det'!J96</f>
        <v>0.70833333333333337</v>
      </c>
    </row>
    <row r="97" spans="1:5" x14ac:dyDescent="0.25">
      <c r="A97" s="1">
        <f>'Res.TSE 237838-2024-det'!F97</f>
        <v>45453</v>
      </c>
      <c r="B97" t="str">
        <f>'Res.TSE 237838-2024-det'!G97</f>
        <v>Instalação da seção eleitoral</v>
      </c>
      <c r="C97" t="str">
        <f>CONCATENATE('Res.TSE 237838-2024-det'!H97,"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7" t="s">
        <v>187</v>
      </c>
      <c r="E97" t="s">
        <v>188</v>
      </c>
    </row>
    <row r="98" spans="1:5" x14ac:dyDescent="0.25">
      <c r="A98" s="1">
        <f>'Res.TSE 237838-2024-det'!F98</f>
        <v>45453</v>
      </c>
      <c r="B98" t="str">
        <f>'Res.TSE 237838-2024-det'!G98</f>
        <v>Início da votação</v>
      </c>
      <c r="C98" t="str">
        <f>CONCATENATE('Res.TSE 237838-2024-det'!H98,"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8" t="s">
        <v>187</v>
      </c>
      <c r="E98" t="s">
        <v>188</v>
      </c>
    </row>
    <row r="99" spans="1:5" x14ac:dyDescent="0.25">
      <c r="A99" s="1">
        <f>'Res.TSE 237838-2024-det'!F99</f>
        <v>45453</v>
      </c>
      <c r="B99" t="str">
        <f>'Res.TSE 237838-2024-det'!G99</f>
        <v>Encerramento da votação</v>
      </c>
      <c r="C99" t="str">
        <f>CONCATENATE('Res.TSE 237838-2024-det'!H99,"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99" t="s">
        <v>187</v>
      </c>
      <c r="E99" t="s">
        <v>188</v>
      </c>
    </row>
    <row r="100" spans="1:5" x14ac:dyDescent="0.25">
      <c r="A100" s="1">
        <f>'Res.TSE 237838-2024-det'!F100</f>
        <v>45453</v>
      </c>
      <c r="B100" t="str">
        <f>'Res.TSE 237838-2024-det'!G100</f>
        <v>Emissão dos boletins de urna</v>
      </c>
      <c r="C100" t="str">
        <f>CONCATENATE('Res.TSE 237838-2024-det'!H100,"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0" t="s">
        <v>187</v>
      </c>
      <c r="E100" t="s">
        <v>188</v>
      </c>
    </row>
    <row r="101" spans="1:5" x14ac:dyDescent="0.25">
      <c r="A101" s="1">
        <f>'Res.TSE 237838-2024-det'!F101</f>
        <v>45453</v>
      </c>
      <c r="B101" t="str">
        <f>'Res.TSE 237838-2024-det'!G101</f>
        <v>Funcionamento das Mesas Receptoras de Justificativa</v>
      </c>
      <c r="C101" t="str">
        <f>CONCATENATE('Res.TSE 237838-2024-det'!H101,"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1" t="s">
        <v>187</v>
      </c>
      <c r="E101" t="s">
        <v>188</v>
      </c>
    </row>
    <row r="102" spans="1:5" x14ac:dyDescent="0.25">
      <c r="A102" s="1">
        <f>'Res.TSE 237838-2024-det'!F102</f>
        <v>45453</v>
      </c>
      <c r="B102" t="str">
        <f>'Res.TSE 237838-2024-det'!G102</f>
        <v>Teste de Integridade das Urnas Eletrônicas</v>
      </c>
      <c r="C102" t="str">
        <f>CONCATENATE('Res.TSE 237838-2024-det'!H102,"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2" t="s">
        <v>187</v>
      </c>
      <c r="E102" t="s">
        <v>188</v>
      </c>
    </row>
    <row r="103" spans="1:5" x14ac:dyDescent="0.25">
      <c r="A103" s="1">
        <f>'Res.TSE 237838-2024-det'!F103</f>
        <v>45453</v>
      </c>
      <c r="B103" t="str">
        <f>'Res.TSE 237838-2024-det'!G103</f>
        <v>Verificação de autenticidade e integridade dos sistemas</v>
      </c>
      <c r="C103" t="str">
        <f>CONCATENATE('Res.TSE 237838-2024-det'!H103,"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3" t="s">
        <v>187</v>
      </c>
      <c r="E103" t="s">
        <v>188</v>
      </c>
    </row>
    <row r="104" spans="1:5" x14ac:dyDescent="0.25">
      <c r="A104" s="1">
        <f>'Res.TSE 237838-2024-det'!F104</f>
        <v>45453</v>
      </c>
      <c r="B104" t="str">
        <f>'Res.TSE 237838-2024-det'!G104</f>
        <v>Atualização de arquivos de correspondências e logs</v>
      </c>
      <c r="C104" t="str">
        <f>CONCATENATE('Res.TSE 237838-2024-det'!H104,"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4" t="s">
        <v>187</v>
      </c>
      <c r="E104" t="s">
        <v>188</v>
      </c>
    </row>
    <row r="105" spans="1:5" x14ac:dyDescent="0.25">
      <c r="A105" s="1">
        <f>'Res.TSE 237838-2024-det'!F105</f>
        <v>45453</v>
      </c>
      <c r="B105" t="str">
        <f>'Res.TSE 237838-2024-det'!G105</f>
        <v>Divulgação dos resultados da votação</v>
      </c>
      <c r="C105" t="str">
        <f>CONCATENATE('Res.TSE 237838-2024-det'!H105,"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5" t="s">
        <v>187</v>
      </c>
      <c r="E105" t="s">
        <v>188</v>
      </c>
    </row>
    <row r="106" spans="1:5" x14ac:dyDescent="0.25">
      <c r="A106" s="1">
        <f>'Res.TSE 237838-2024-det'!F106</f>
        <v>45483</v>
      </c>
      <c r="B106" t="str">
        <f>'Res.TSE 237838-2024-det'!G106</f>
        <v>Reinício de uso de alto-falantes e amplificadores de som</v>
      </c>
      <c r="C106" t="str">
        <f>CONCATENATE('Res.TSE 237838-2024-det'!H106,"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6" t="s">
        <v>187</v>
      </c>
      <c r="E106" t="s">
        <v>188</v>
      </c>
    </row>
    <row r="107" spans="1:5" x14ac:dyDescent="0.25">
      <c r="A107" s="1">
        <f>'Res.TSE 237838-2024-det'!F107</f>
        <v>45483</v>
      </c>
      <c r="B107" t="str">
        <f>'Res.TSE 237838-2024-det'!G107</f>
        <v>Último dia para a circulação paga ou impulsionada de propaganda eleitoral na internet</v>
      </c>
      <c r="C107" t="str">
        <f>CONCATENATE('Res.TSE 237838-2024-det'!H107,"
RES. TSE Nº 23.738/2024
Calendário Eleitoral (Eleições 2024)
https://www.tse.jus.br/legislacao/compilada/res/2024/resolucao-no-23-738-de-27-de-fevereiro-de-2024")</f>
        <v>Último dia para a circulação paga ou impulsionada de propaganda eleitoral na internet, mesmo se a contratação tiver sido realizada antes desse prazo.
RES. TSE Nº 23.738/2024
Calendário Eleitoral (Eleições 2024)
https://www.tse.jus.br/legislacao/compilada/res/2024/resolucao-no-23-738-de-27-de-fevereiro-de-2024</v>
      </c>
      <c r="D107" t="s">
        <v>187</v>
      </c>
      <c r="E107" t="s">
        <v>188</v>
      </c>
    </row>
    <row r="108" spans="1:5" x14ac:dyDescent="0.25">
      <c r="A108" s="1">
        <f>'Res.TSE 237838-2024-det'!F108</f>
        <v>45483</v>
      </c>
      <c r="B108" t="str">
        <f>'Res.TSE 237838-2024-det'!G108</f>
        <v>Reinício de comícios e uso de sonorização fixa</v>
      </c>
      <c r="C108" t="str">
        <f>CONCATENATE('Res.TSE 237838-2024-det'!H108,"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8" t="s">
        <v>187</v>
      </c>
      <c r="E108" t="s">
        <v>188</v>
      </c>
    </row>
    <row r="109" spans="1:5" x14ac:dyDescent="0.25">
      <c r="A109" s="1">
        <f>'Res.TSE 237838-2024-det'!F109</f>
        <v>45483</v>
      </c>
      <c r="B109" t="str">
        <f>'Res.TSE 237838-2024-det'!G109</f>
        <v>Reinício de distribuição de material gráfico e passeatas</v>
      </c>
      <c r="C109" t="str">
        <f>CONCATENATE('Res.TSE 237838-2024-det'!H109,"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09" t="s">
        <v>187</v>
      </c>
      <c r="E109" t="s">
        <v>188</v>
      </c>
    </row>
    <row r="110" spans="1:5" x14ac:dyDescent="0.25">
      <c r="A110" s="1">
        <f>'Res.TSE 237838-2024-det'!F110</f>
        <v>45483</v>
      </c>
      <c r="B110" t="str">
        <f>'Res.TSE 237838-2024-det'!G110</f>
        <v>Reinício de divulgação paga de propaganda na imprensa escrita</v>
      </c>
      <c r="C110" t="str">
        <f>CONCATENATE('Res.TSE 237838-2024-det'!H110,"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10" t="s">
        <v>187</v>
      </c>
      <c r="E110" t="s">
        <v>188</v>
      </c>
    </row>
    <row r="111" spans="1:5" x14ac:dyDescent="0.25">
      <c r="A111" s="1">
        <f>'Res.TSE 237838-2024-det'!F111</f>
        <v>45483</v>
      </c>
      <c r="B111" t="str">
        <f>'Res.TSE 237838-2024-det'!G111</f>
        <v>Reinício de circulação paga de propaganda eleitoral na internet</v>
      </c>
      <c r="C111" t="str">
        <f>CONCATENATE('Res.TSE 237838-2024-det'!H111,"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11" t="s">
        <v>187</v>
      </c>
      <c r="E111" t="s">
        <v>188</v>
      </c>
    </row>
    <row r="112" spans="1:5" x14ac:dyDescent="0.25">
      <c r="A112" s="1">
        <f>'Res.TSE 237838-2024-det'!F112</f>
        <v>45483</v>
      </c>
      <c r="B112" t="str">
        <f>'Res.TSE 237838-2024-det'!G112</f>
        <v>Requerimento de veiculação de propaganda em rede</v>
      </c>
      <c r="C112" t="str">
        <f>CONCATENATE('Res.TSE 237838-2024-det'!H112,"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12" t="s">
        <v>187</v>
      </c>
      <c r="E112" t="s">
        <v>188</v>
      </c>
    </row>
    <row r="113" spans="1:7" x14ac:dyDescent="0.25">
      <c r="A113" s="1">
        <f>'Res.TSE 237838-2024-det'!F113</f>
        <v>45483</v>
      </c>
      <c r="B113" t="str">
        <f>'Res.TSE 237838-2024-det'!G113</f>
        <v>Informação de locais para auditorias de urnas</v>
      </c>
      <c r="C113" t="str">
        <f>CONCATENATE('Res.TSE 237838-2024-det'!H113,"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13" t="s">
        <v>187</v>
      </c>
      <c r="E113" t="s">
        <v>188</v>
      </c>
    </row>
    <row r="114" spans="1:7" x14ac:dyDescent="0.25">
      <c r="A114" s="1">
        <f>'Res.TSE 237838-2024-det'!F114</f>
        <v>45483</v>
      </c>
      <c r="B114" t="str">
        <f>'Res.TSE 237838-2024-det'!G114</f>
        <v>Comunicação sobre escolha ou sorteio de seções para auditoria</v>
      </c>
      <c r="C114" t="str">
        <f>CONCATENATE('Res.TSE 237838-2024-det'!H114,"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14" t="s">
        <v>187</v>
      </c>
      <c r="E114" t="s">
        <v>188</v>
      </c>
    </row>
    <row r="115" spans="1:7" x14ac:dyDescent="0.25">
      <c r="A115" s="1">
        <f>'Res.TSE 237838-2024-det'!F115</f>
        <v>45483</v>
      </c>
      <c r="B115" t="str">
        <f>'Res.TSE 237838-2024-det'!G115</f>
        <v>Solicitação de arquivos de log e dados para auditoria</v>
      </c>
      <c r="C115" t="str">
        <f>CONCATENATE('Res.TSE 237838-2024-det'!H115,"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15" t="s">
        <v>187</v>
      </c>
      <c r="E115" t="s">
        <v>188</v>
      </c>
    </row>
    <row r="116" spans="1:7" x14ac:dyDescent="0.25">
      <c r="A116" s="1">
        <f>'Res.TSE 237838-2024-det'!F116</f>
        <v>45483</v>
      </c>
      <c r="B116" t="str">
        <f>'Res.TSE 237838-2024-det'!G116</f>
        <v>Proibição de transporte de armas e munições</v>
      </c>
      <c r="C116" t="str">
        <f>CONCATENATE('Res.TSE 237838-2024-det'!H116,"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16" t="s">
        <v>187</v>
      </c>
      <c r="E116" t="s">
        <v>188</v>
      </c>
    </row>
    <row r="117" spans="1:7" x14ac:dyDescent="0.25">
      <c r="A117" s="1">
        <f>'Res.TSE 237838-2024-det'!F117</f>
        <v>45514</v>
      </c>
      <c r="B117" t="str">
        <f>'Res.TSE 237838-2024-det'!G117</f>
        <v>Último dia da validade de salvo-conduto expedido por juíza ou juiz eleitoral</v>
      </c>
      <c r="C117" t="str">
        <f>CONCATENATE('Res.TSE 237838-2024-det'!H117,"
RES. TSE Nº 23.738/2024
Calendário Eleitoral (Eleições 2024)
https://www.tse.jus.br/legislacao/compilada/res/2024/resolucao-no-23-738-de-27-de-fevereiro-de-2024")</f>
        <v>Último dia da validade de salvo-conduto expedido por juíza ou juiz eleitoral ou presidente da Mesa Receptora em favor de eleitora ou eleitor que sofreu violência moral ou física na sua liberdade de votar ou pelo fato de haver votado.
RES. TSE Nº 23.738/2024
Calendário Eleitoral (Eleições 2024)
https://www.tse.jus.br/legislacao/compilada/res/2024/resolucao-no-23-738-de-27-de-fevereiro-de-2024</v>
      </c>
      <c r="D117" t="s">
        <v>187</v>
      </c>
      <c r="E117" t="s">
        <v>188</v>
      </c>
    </row>
    <row r="118" spans="1:7" x14ac:dyDescent="0.25">
      <c r="A118" s="1">
        <f>'Res.TSE 237838-2024-det'!F118</f>
        <v>45514</v>
      </c>
      <c r="B118" t="str">
        <f>'Res.TSE 237838-2024-det'!G118</f>
        <v>Término do período de proibição de detenção de eleitores</v>
      </c>
      <c r="C118" t="str">
        <f>CONCATENATE('Res.TSE 237838-2024-det'!H118,"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18" t="s">
        <v>187</v>
      </c>
      <c r="E118" t="s">
        <v>188</v>
      </c>
    </row>
    <row r="119" spans="1:7" x14ac:dyDescent="0.25">
      <c r="A119" s="1">
        <f>'Res.TSE 237838-2024-det'!F119</f>
        <v>45545</v>
      </c>
      <c r="B119" t="str">
        <f>'Res.TSE 237838-2024-det'!G119</f>
        <v>Último dia para a mesária ou o mesário que abandonou os trabalhos durante a votação apresentar justificativa ao juízo eleitoral</v>
      </c>
      <c r="C119" t="str">
        <f>CONCATENATE('Res.TSE 237838-2024-det'!H119,"
RES. TSE Nº 23.738/2024
Calendário Eleitoral (Eleições 2024)
https://www.tse.jus.br/legislacao/compilada/res/2024/resolucao-no-23-738-de-27-de-fevereiro-de-2024")</f>
        <v>Último dia para a mesária ou o mesário que abandonou os trabalhos durante a votação apresentar justificativa ao juízo eleitoral.
RES. TSE Nº 23.738/2024
Calendário Eleitoral (Eleições 2024)
https://www.tse.jus.br/legislacao/compilada/res/2024/resolucao-no-23-738-de-27-de-fevereiro-de-2024</v>
      </c>
      <c r="D119" t="s">
        <v>187</v>
      </c>
      <c r="E119" t="s">
        <v>188</v>
      </c>
    </row>
    <row r="120" spans="1:7" x14ac:dyDescent="0.25">
      <c r="A120" s="1">
        <f>'Res.TSE 237838-2024-det'!F120</f>
        <v>45606</v>
      </c>
      <c r="B120" t="str">
        <f>'Res.TSE 237838-2024-det'!G120</f>
        <v>Último dia para a divulgação da propaganda eleitoral gratuita no rádio e na televisão relativa ao segundo turno</v>
      </c>
      <c r="C120" t="str">
        <f>CONCATENATE('Res.TSE 237838-2024-det'!H120,"
RES. TSE Nº 23.738/2024
Calendário Eleitoral (Eleições 2024)
https://www.tse.jus.br/legislacao/compilada/res/2024/resolucao-no-23-738-de-27-de-fevereiro-de-2024")</f>
        <v>Último dia para a divulgação da propaganda eleitoral gratuita no rádio e na televisão relativa ao segundo turno.
RES. TSE Nº 23.738/2024
Calendário Eleitoral (Eleições 2024)
https://www.tse.jus.br/legislacao/compilada/res/2024/resolucao-no-23-738-de-27-de-fevereiro-de-2024</v>
      </c>
      <c r="D120" t="s">
        <v>187</v>
      </c>
      <c r="E120" t="s">
        <v>188</v>
      </c>
    </row>
    <row r="121" spans="1:7" x14ac:dyDescent="0.25">
      <c r="A121" s="1">
        <f>'Res.TSE 237838-2024-det'!F121</f>
        <v>45606</v>
      </c>
      <c r="B121" t="str">
        <f>'Res.TSE 237838-2024-det'!G121</f>
        <v>Envio de relatório conclusivo de auditoria</v>
      </c>
      <c r="C121" t="str">
        <f>CONCATENATE('Res.TSE 237838-2024-det'!H121,"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21" t="s">
        <v>187</v>
      </c>
      <c r="E121" t="s">
        <v>188</v>
      </c>
    </row>
    <row r="122" spans="1:7" x14ac:dyDescent="0.25">
      <c r="A122" s="1">
        <f>'Res.TSE 237838-2024-det'!F122</f>
        <v>45636</v>
      </c>
      <c r="B122" t="str">
        <f>'Res.TSE 237838-2024-det'!G122</f>
        <v>Último dia para a realização de comícios e utilização de aparelhagem de sonorização fixa</v>
      </c>
      <c r="C122" t="str">
        <f>CONCATENATE('Res.TSE 237838-2024-det'!H122,"
RES. TSE Nº 23.738/2024
Calendário Eleitoral (Eleições 2024)
https://www.tse.jus.br/legislacao/compilada/res/2024/resolucao-no-23-738-de-27-de-fevereiro-de-2024")</f>
        <v>Último dia para a realização de comícios e utilização de aparelhagem de sonorização fixa, entre as 8h e as 24h, com exceção do comício de encerramento da campanha, que poderá ser prorrogado por mais 2 horas.
RES. TSE Nº 23.738/2024
Calendário Eleitoral (Eleições 2024)
https://www.tse.jus.br/legislacao/compilada/res/2024/resolucao-no-23-738-de-27-de-fevereiro-de-2024</v>
      </c>
      <c r="D122" t="s">
        <v>188</v>
      </c>
      <c r="E122" t="s">
        <v>188</v>
      </c>
      <c r="F122" s="53">
        <f>'Res.TSE 237838-2024-det'!I122</f>
        <v>0.33333333333333331</v>
      </c>
      <c r="G122" s="53">
        <f>'Res.TSE 237838-2024-det'!J122</f>
        <v>0.99930555555555556</v>
      </c>
    </row>
    <row r="123" spans="1:7" x14ac:dyDescent="0.25">
      <c r="A123" s="1">
        <f>'Res.TSE 237838-2024-det'!F123</f>
        <v>45636</v>
      </c>
      <c r="B123" t="str">
        <f>'Res.TSE 237838-2024-det'!G123</f>
        <v>Proibição de detenção de candidatos</v>
      </c>
      <c r="C123" t="str">
        <f>CONCATENATE('Res.TSE 237838-2024-det'!H123,"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23" t="s">
        <v>187</v>
      </c>
      <c r="E123" t="s">
        <v>188</v>
      </c>
    </row>
    <row r="124" spans="1:7" x14ac:dyDescent="0.25">
      <c r="A124" s="1" t="str">
        <f>'Res.TSE 237838-2024-det'!F124</f>
        <v>10/13/2024</v>
      </c>
      <c r="B124" t="str">
        <f>'Res.TSE 237838-2024-det'!G124</f>
        <v>Último dia para a circulação paga ou impulsionada de propaganda eleitoral na internet</v>
      </c>
      <c r="C124" t="str">
        <f>CONCATENATE('Res.TSE 237838-2024-det'!H124,"
RES. TSE Nº 23.738/2024
Calendário Eleitoral (Eleições 2024)
https://www.tse.jus.br/legislacao/compilada/res/2024/resolucao-no-23-738-de-27-de-fevereiro-de-2024")</f>
        <v>Último dia para a circulação paga ou impulsionada de propaganda eleitoral na internet, mesmo se a contratação tiver sido realizada antes desse prazo.
RES. TSE Nº 23.738/2024
Calendário Eleitoral (Eleições 2024)
https://www.tse.jus.br/legislacao/compilada/res/2024/resolucao-no-23-738-de-27-de-fevereiro-de-2024</v>
      </c>
      <c r="D124" t="s">
        <v>187</v>
      </c>
      <c r="E124" t="s">
        <v>188</v>
      </c>
    </row>
    <row r="125" spans="1:7" x14ac:dyDescent="0.25">
      <c r="A125" s="1" t="str">
        <f>'Res.TSE 237838-2024-det'!F125</f>
        <v>10/14/2024</v>
      </c>
      <c r="B125" t="str">
        <f>'Res.TSE 237838-2024-det'!G125</f>
        <v>Data-limite para reinício da emissão de certidão de quitação pela internet, pelo Sistema Elo e pelo e-Título</v>
      </c>
      <c r="C125" t="str">
        <f>CONCATENATE('Res.TSE 237838-2024-det'!H125,"
RES. TSE Nº 23.738/2024
Calendário Eleitoral (Eleições 2024)
https://www.tse.jus.br/legislacao/compilada/res/2024/resolucao-no-23-738-de-27-de-fevereiro-de-2024")</f>
        <v>Data-limite para reinício da emissão de certidão de quitação pela internet, pelo Sistema Elo e pelo e-Título.
RES. TSE Nº 23.738/2024
Calendário Eleitoral (Eleições 2024)
https://www.tse.jus.br/legislacao/compilada/res/2024/resolucao-no-23-738-de-27-de-fevereiro-de-2024</v>
      </c>
      <c r="D125" t="s">
        <v>187</v>
      </c>
      <c r="E125" t="s">
        <v>188</v>
      </c>
    </row>
    <row r="126" spans="1:7" x14ac:dyDescent="0.25">
      <c r="A126" s="1" t="str">
        <f>'Res.TSE 237838-2024-det'!F126</f>
        <v>10/15/2024</v>
      </c>
      <c r="B126" t="str">
        <f>'Res.TSE 237838-2024-det'!G126</f>
        <v>Último dia para a Secretaria da Receita Federal do Brasil e as secretarias estaduais e municipais de Fazenda encaminharem ao Tribunal Superior Eleitoral arquivo eletrônico com as notas fiscais eletrônicas</v>
      </c>
      <c r="C126" t="str">
        <f>CONCATENATE('Res.TSE 237838-2024-det'!H126,"
RES. TSE Nº 23.738/2024
Calendário Eleitoral (Eleições 2024)
https://www.tse.jus.br/legislacao/compilada/res/2024/resolucao-no-23-738-de-27-de-fevereiro-de-2024")</f>
        <v>Último dia para a Secretaria da Receita Federal do Brasil e as secretarias estaduais e municipais de Fazenda encaminharem ao Tribunal Superior Eleitoral, pela internet, arquivo eletrônico com as notas fiscais eletrônicas relativas ao fornecimento de bens e serviços para campanha eleitoral emitidas desde o prazo final para o registro de candidatura até o dia da eleição.
RES. TSE Nº 23.738/2024
Calendário Eleitoral (Eleições 2024)
https://www.tse.jus.br/legislacao/compilada/res/2024/resolucao-no-23-738-de-27-de-fevereiro-de-2024</v>
      </c>
      <c r="D126" t="s">
        <v>187</v>
      </c>
      <c r="E126" t="s">
        <v>188</v>
      </c>
    </row>
    <row r="127" spans="1:7" x14ac:dyDescent="0.25">
      <c r="A127" s="1" t="str">
        <f>'Res.TSE 237838-2024-det'!F127</f>
        <v>10/15/2024</v>
      </c>
      <c r="B127" t="str">
        <f>'Res.TSE 237838-2024-det'!G127</f>
        <v>Envio de identificação de permissionários de serviço público</v>
      </c>
      <c r="C127" t="str">
        <f>CONCATENATE('Res.TSE 237838-2024-det'!H127,"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27" t="s">
        <v>187</v>
      </c>
      <c r="E127" t="s">
        <v>188</v>
      </c>
    </row>
    <row r="128" spans="1:7" x14ac:dyDescent="0.25">
      <c r="A128" s="1" t="str">
        <f>'Res.TSE 237838-2024-det'!F128</f>
        <v>10/17/2024</v>
      </c>
      <c r="B128" t="str">
        <f>'Res.TSE 237838-2024-det'!G128</f>
        <v>Data-limite para a definição dos locais onde serão realizados os Testes de Integridade com Biometria, para o segundo turno</v>
      </c>
      <c r="C128" t="str">
        <f>CONCATENATE('Res.TSE 237838-2024-det'!H128,"
RES. TSE Nº 23.738/2024
Calendário Eleitoral (Eleições 2024)
https://www.tse.jus.br/legislacao/compilada/res/2024/resolucao-no-23-738-de-27-de-fevereiro-de-2024")</f>
        <v>Data-limite para a definição, pela Comissão de Auditoria da Votação Eletrônica, dos locais onde serão realizados os Testes de Integridade com Biometria, para o segundo turno.
RES. TSE Nº 23.738/2024
Calendário Eleitoral (Eleições 2024)
https://www.tse.jus.br/legislacao/compilada/res/2024/resolucao-no-23-738-de-27-de-fevereiro-de-2024</v>
      </c>
      <c r="D128" t="s">
        <v>187</v>
      </c>
      <c r="E128" t="s">
        <v>188</v>
      </c>
    </row>
    <row r="129" spans="1:7" x14ac:dyDescent="0.25">
      <c r="A129" s="1" t="str">
        <f>'Res.TSE 237838-2024-det'!F129</f>
        <v>10/19/2024</v>
      </c>
      <c r="B129" t="str">
        <f>'Res.TSE 237838-2024-det'!G129</f>
        <v>Data até a qual os dados de resultados relativos ao primeiro turno estarão disponíveis em centro de dados provido pelo Tribunal Superior Eleitoral</v>
      </c>
      <c r="C129" t="str">
        <f>CONCATENATE('Res.TSE 237838-2024-det'!H129,"
RES. TSE Nº 23.738/2024
Calendário Eleitoral (Eleições 2024)
https://www.tse.jus.br/legislacao/compilada/res/2024/resolucao-no-23-738-de-27-de-fevereiro-de-2024")</f>
        <v>Data até a qual os dados de resultados relativos ao primeiro turno estarão disponíveis em centro de dados provido pelo Tribunal Superior Eleitoral.
RES. TSE Nº 23.738/2024
Calendário Eleitoral (Eleições 2024)
https://www.tse.jus.br/legislacao/compilada/res/2024/resolucao-no-23-738-de-27-de-fevereiro-de-2024</v>
      </c>
      <c r="D129" t="s">
        <v>187</v>
      </c>
      <c r="E129" t="s">
        <v>188</v>
      </c>
    </row>
    <row r="130" spans="1:7" x14ac:dyDescent="0.25">
      <c r="A130" s="1" t="str">
        <f>'Res.TSE 237838-2024-det'!F130</f>
        <v>10/21/2024</v>
      </c>
      <c r="B130" t="str">
        <f>'Res.TSE 237838-2024-det'!G130</f>
        <v>Último dia para o registro, no Sistema de Registro de Pesquisas Eleitorais (PesqEle), das pesquisas de opinião pública realizadas antes do segundo turno</v>
      </c>
      <c r="C130" t="str">
        <f>CONCATENATE('Res.TSE 237838-2024-det'!H130,"
RES. TSE Nº 23.738/2024
Calendário Eleitoral (Eleições 2024)
https://www.tse.jus.br/legislacao/compilada/res/2024/resolucao-no-23-738-de-27-de-fevereiro-de-2024")</f>
        <v>Último dia para o registro, no Sistema de Registro de Pesquisas Eleitorais (PesqEle), das pesquisas de opinião pública realizadas em data anterior ao dia do segundo turno, para conhecimento público, relativas ao pleito ou às respectivas candidatas e candidatos, que se pretenda divulgar no dia das eleições.
RES. TSE Nº 23.738/2024
Calendário Eleitoral (Eleições 2024)
https://www.tse.jus.br/legislacao/compilada/res/2024/resolucao-no-23-738-de-27-de-fevereiro-de-2024</v>
      </c>
      <c r="D130" t="s">
        <v>187</v>
      </c>
      <c r="E130" t="s">
        <v>188</v>
      </c>
    </row>
    <row r="131" spans="1:7" x14ac:dyDescent="0.25">
      <c r="A131" s="1" t="str">
        <f>'Res.TSE 237838-2024-det'!F131</f>
        <v>10/22/2024</v>
      </c>
      <c r="B131" t="str">
        <f>'Res.TSE 237838-2024-det'!G131</f>
        <v>Último dia para a juíza ou o juiz eleitoral designar horário e local para a verificação da integridade e autenticidade dos sistemas Transportador e JE-Connect, no segundo turno</v>
      </c>
      <c r="C131" t="str">
        <f>CONCATENATE('Res.TSE 237838-2024-det'!H131,"
RES. TSE Nº 23.738/2024
Calendário Eleitoral (Eleições 2024)
https://www.tse.jus.br/legislacao/compilada/res/2024/resolucao-no-23-738-de-27-de-fevereiro-de-2024")</f>
        <v>Último dia para a juíza ou o juiz eleitoral designar horário e local para a verificação da integridade e autenticidade dos sistemas Transportador e JE-Connect instalados nos microcomputadores, no segundo turno.
RES. TSE Nº 23.738/2024
Calendário Eleitoral (Eleições 2024)
https://www.tse.jus.br/legislacao/compilada/res/2024/resolucao-no-23-738-de-27-de-fevereiro-de-2024</v>
      </c>
      <c r="D131" t="s">
        <v>187</v>
      </c>
      <c r="E131" t="s">
        <v>188</v>
      </c>
    </row>
    <row r="132" spans="1:7" x14ac:dyDescent="0.25">
      <c r="A132" s="1" t="str">
        <f>'Res.TSE 237838-2024-det'!F132</f>
        <v>10/22/2024</v>
      </c>
      <c r="B132" t="str">
        <f>'Res.TSE 237838-2024-det'!G132</f>
        <v>Designação de horário e local para verificação de sistemas (2º turno)</v>
      </c>
      <c r="C132" t="str">
        <f>CONCATENATE('Res.TSE 237838-2024-det'!H132,"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32" t="s">
        <v>187</v>
      </c>
      <c r="E132" t="s">
        <v>188</v>
      </c>
    </row>
    <row r="133" spans="1:7" x14ac:dyDescent="0.25">
      <c r="A133" s="1" t="str">
        <f>'Res.TSE 237838-2024-det'!F133</f>
        <v>10/24/2024</v>
      </c>
      <c r="B133" t="str">
        <f>'Res.TSE 237838-2024-det'!G133</f>
        <v>Último dia para a realização de comícios e utilização de aparelhagem de sonorização fixa</v>
      </c>
      <c r="C133" t="str">
        <f>CONCATENATE('Res.TSE 237838-2024-det'!H133,"
RES. TSE Nº 23.738/2024
Calendário Eleitoral (Eleições 2024)
https://www.tse.jus.br/legislacao/compilada/res/2024/resolucao-no-23-738-de-27-de-fevereiro-de-2024")</f>
        <v>Último dia para a realização de comícios e utilização de aparelhagem de sonorização fixa, entre as 8h e as 24h, com exceção do comício de encerramento da campanha, que poderá ser prorrogado por mais 2 horas.
RES. TSE Nº 23.738/2024
Calendário Eleitoral (Eleições 2024)
https://www.tse.jus.br/legislacao/compilada/res/2024/resolucao-no-23-738-de-27-de-fevereiro-de-2024</v>
      </c>
      <c r="D133" t="s">
        <v>188</v>
      </c>
      <c r="E133" t="s">
        <v>188</v>
      </c>
      <c r="F133" s="53">
        <f>'Res.TSE 237838-2024-det'!I133</f>
        <v>0.33333333333333331</v>
      </c>
      <c r="G133" s="53">
        <f>'Res.TSE 237838-2024-det'!J133</f>
        <v>0.99930555555555556</v>
      </c>
    </row>
    <row r="134" spans="1:7" x14ac:dyDescent="0.25">
      <c r="A134" s="1" t="str">
        <f>'Res.TSE 237838-2024-det'!F134</f>
        <v>10/24/2024</v>
      </c>
      <c r="B134" t="str">
        <f>'Res.TSE 237838-2024-det'!G134</f>
        <v>Término de debates no rádio e TV (2º turno)</v>
      </c>
      <c r="C134" t="str">
        <f>CONCATENATE('Res.TSE 237838-2024-det'!H134,"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34" t="s">
        <v>187</v>
      </c>
      <c r="E134" t="s">
        <v>188</v>
      </c>
    </row>
    <row r="135" spans="1:7" x14ac:dyDescent="0.25">
      <c r="A135" s="1" t="str">
        <f>'Res.TSE 237838-2024-det'!F135</f>
        <v>10/24/2024</v>
      </c>
      <c r="B135" t="str">
        <f>'Res.TSE 237838-2024-det'!G135</f>
        <v>Expedição de salvo-conduto para eleitores (2º turno)</v>
      </c>
      <c r="C135" t="str">
        <f>CONCATENATE('Res.TSE 237838-2024-det'!H135,"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35" t="s">
        <v>187</v>
      </c>
      <c r="E135" t="s">
        <v>188</v>
      </c>
    </row>
    <row r="136" spans="1:7" x14ac:dyDescent="0.25">
      <c r="A136" s="1" t="str">
        <f>'Res.TSE 237838-2024-det'!F136</f>
        <v>10/24/2024</v>
      </c>
      <c r="B136" t="str">
        <f>'Res.TSE 237838-2024-det'!G136</f>
        <v>Término de circulação paga de propaganda eleitoral na internet (2º turno)</v>
      </c>
      <c r="C136" t="str">
        <f>CONCATENATE('Res.TSE 237838-2024-det'!H136,"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36" t="s">
        <v>187</v>
      </c>
      <c r="E136" t="s">
        <v>188</v>
      </c>
    </row>
    <row r="137" spans="1:7" x14ac:dyDescent="0.25">
      <c r="A137" s="1" t="str">
        <f>'Res.TSE 237838-2024-det'!F137</f>
        <v>10/25/2024</v>
      </c>
      <c r="B137" t="str">
        <f>'Res.TSE 237838-2024-det'!G137</f>
        <v>Último dia para a divulgação da propaganda eleitoral gratuita no rádio e na televisão relativa ao segundo turno</v>
      </c>
      <c r="C137" t="str">
        <f>CONCATENATE('Res.TSE 237838-2024-det'!H137,"
RES. TSE Nº 23.738/2024
Calendário Eleitoral (Eleições 2024)
https://www.tse.jus.br/legislacao/compilada/res/2024/resolucao-no-23-738-de-27-de-fevereiro-de-2024")</f>
        <v>Último dia para a divulgação da propaganda eleitoral gratuita no rádio e na televisão relativa ao segundo turno.
RES. TSE Nº 23.738/2024
Calendário Eleitoral (Eleições 2024)
https://www.tse.jus.br/legislacao/compilada/res/2024/resolucao-no-23-738-de-27-de-fevereiro-de-2024</v>
      </c>
      <c r="D137" t="s">
        <v>187</v>
      </c>
      <c r="E137" t="s">
        <v>188</v>
      </c>
    </row>
    <row r="138" spans="1:7" x14ac:dyDescent="0.25">
      <c r="A138" s="1" t="str">
        <f>'Res.TSE 237838-2024-det'!F138</f>
        <v>10/25/2024</v>
      </c>
      <c r="B138" t="str">
        <f>'Res.TSE 237838-2024-det'!G138</f>
        <v>Término de divulgação paga de propaganda na imprensa escrita (2º turno)</v>
      </c>
      <c r="C138" t="str">
        <f>CONCATENATE('Res.TSE 237838-2024-det'!H138,"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38" t="s">
        <v>187</v>
      </c>
      <c r="E138" t="s">
        <v>188</v>
      </c>
    </row>
    <row r="139" spans="1:7" x14ac:dyDescent="0.25">
      <c r="A139" s="1" t="str">
        <f>'Res.TSE 237838-2024-det'!F139</f>
        <v>10/25/2024</v>
      </c>
      <c r="B139" t="str">
        <f>'Res.TSE 237838-2024-det'!G139</f>
        <v>Audiência para verificação de sistemas (2º turno)</v>
      </c>
      <c r="C139" t="str">
        <f>CONCATENATE('Res.TSE 237838-2024-det'!H139,"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39" t="s">
        <v>187</v>
      </c>
      <c r="E139" t="s">
        <v>188</v>
      </c>
    </row>
    <row r="140" spans="1:7" x14ac:dyDescent="0.25">
      <c r="A140" s="1" t="str">
        <f>'Res.TSE 237838-2024-det'!F140</f>
        <v>10/25/2024</v>
      </c>
      <c r="B140" t="str">
        <f>'Res.TSE 237838-2024-det'!G140</f>
        <v>Comunicação de nomes de fiscais e delegados (2º turno)</v>
      </c>
      <c r="C140" t="str">
        <f>CONCATENATE('Res.TSE 237838-2024-det'!H140,"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40" t="s">
        <v>187</v>
      </c>
      <c r="E140" t="s">
        <v>188</v>
      </c>
    </row>
    <row r="141" spans="1:7" x14ac:dyDescent="0.25">
      <c r="A141" s="1" t="str">
        <f>'Res.TSE 237838-2024-det'!F141</f>
        <v>10/26/2024</v>
      </c>
      <c r="B141" t="str">
        <f>'Res.TSE 237838-2024-det'!G141</f>
        <v>Último dia para a realização de debate no rádio e na televisão, não podendo ultrapassar o horário de 24h</v>
      </c>
      <c r="C141" t="str">
        <f>CONCATENATE('Res.TSE 237838-2024-det'!H141,"
RES. TSE Nº 23.738/2024
Calendário Eleitoral (Eleições 2024)
https://www.tse.jus.br/legislacao/compilada/res/2024/resolucao-no-23-738-de-27-de-fevereiro-de-2024")</f>
        <v>Último dia para a realização de debate no rádio e na televisão, não podendo ultrapassar o horário de 24h.
RES. TSE Nº 23.738/2024
Calendário Eleitoral (Eleições 2024)
https://www.tse.jus.br/legislacao/compilada/res/2024/resolucao-no-23-738-de-27-de-fevereiro-de-2024</v>
      </c>
      <c r="D141" t="s">
        <v>187</v>
      </c>
      <c r="E141" t="s">
        <v>188</v>
      </c>
    </row>
    <row r="142" spans="1:7" x14ac:dyDescent="0.25">
      <c r="A142" s="1" t="str">
        <f>'Res.TSE 237838-2024-det'!F142</f>
        <v>10/26/2024</v>
      </c>
      <c r="B142" t="str">
        <f>'Res.TSE 237838-2024-det'!G142</f>
        <v>Término de distribuição de material gráfico e passeatas (2º turno)</v>
      </c>
      <c r="C142" t="str">
        <f>CONCATENATE('Res.TSE 237838-2024-det'!H142,"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42" t="s">
        <v>187</v>
      </c>
      <c r="E142" t="s">
        <v>188</v>
      </c>
    </row>
    <row r="143" spans="1:7" x14ac:dyDescent="0.25">
      <c r="A143" s="1" t="str">
        <f>'Res.TSE 237838-2024-det'!F143</f>
        <v>10/26/2024</v>
      </c>
      <c r="B143" t="str">
        <f>'Res.TSE 237838-2024-det'!G143</f>
        <v>Escolha ou sorteio de seções para auditoria (2º turno)</v>
      </c>
      <c r="C143" t="str">
        <f>CONCATENATE('Res.TSE 237838-2024-det'!H143,"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43" t="s">
        <v>187</v>
      </c>
      <c r="E143" t="s">
        <v>188</v>
      </c>
    </row>
    <row r="144" spans="1:7" x14ac:dyDescent="0.25">
      <c r="A144" s="1" t="str">
        <f>'Res.TSE 237838-2024-det'!F144</f>
        <v>10/26/2024</v>
      </c>
      <c r="B144" t="str">
        <f>'Res.TSE 237838-2024-det'!G144</f>
        <v>Verificação de sistemas de totalização (2º turno)</v>
      </c>
      <c r="C144" t="str">
        <f>CONCATENATE('Res.TSE 237838-2024-det'!H144,"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44" t="s">
        <v>187</v>
      </c>
      <c r="E144" t="s">
        <v>188</v>
      </c>
    </row>
    <row r="145" spans="1:7" x14ac:dyDescent="0.25">
      <c r="A145" s="1" t="str">
        <f>'Res.TSE 237838-2024-det'!F145</f>
        <v>10/26/2024</v>
      </c>
      <c r="B145" t="str">
        <f>'Res.TSE 237838-2024-det'!G145</f>
        <v>Divulgação de comunicados e instruções ao eleitorado (2º turno)</v>
      </c>
      <c r="C145" t="str">
        <f>CONCATENATE('Res.TSE 237838-2024-det'!H145,"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45" t="s">
        <v>187</v>
      </c>
      <c r="E145" t="s">
        <v>188</v>
      </c>
    </row>
    <row r="146" spans="1:7" x14ac:dyDescent="0.25">
      <c r="A146" s="1" t="str">
        <f>'Res.TSE 237838-2024-det'!F146</f>
        <v>10/26/2024</v>
      </c>
      <c r="B146" t="str">
        <f>'Res.TSE 237838-2024-det'!G146</f>
        <v>Proibição de transporte de armas e munições (2º turno)</v>
      </c>
      <c r="C146" t="str">
        <f>CONCATENATE('Res.TSE 237838-2024-det'!H146,"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46" t="s">
        <v>187</v>
      </c>
      <c r="E146" t="s">
        <v>188</v>
      </c>
    </row>
    <row r="147" spans="1:7" x14ac:dyDescent="0.25">
      <c r="A147" s="1" t="str">
        <f>'Res.TSE 237838-2024-det'!F147</f>
        <v>10/27/2024</v>
      </c>
      <c r="B147" t="str">
        <f>'Res.TSE 237838-2024-det'!G147</f>
        <v>Dia das Eleições (2º turno)</v>
      </c>
      <c r="C147" t="str">
        <f>CONCATENATE('Res.TSE 237838-2024-det'!H147,"
RES. TSE Nº 23.738/2024
Calendário Eleitoral (Eleições 2024)
https://www.tse.jus.br/legislacao/compilada/res/2024/resolucao-no-23-738-de-27-de-fevereiro-de-2024")</f>
        <v>Data em que se realizará a votação do segundo turno das eleições, para os cargos de prefeito, vice-prefeito, onde houver, por sufrágio universal e voto direto e secreto.
RES. TSE Nº 23.738/2024
Calendário Eleitoral (Eleições 2024)
https://www.tse.jus.br/legislacao/compilada/res/2024/resolucao-no-23-738-de-27-de-fevereiro-de-2024</v>
      </c>
      <c r="D147" t="s">
        <v>188</v>
      </c>
      <c r="E147" t="s">
        <v>188</v>
      </c>
      <c r="F147" s="53">
        <f>'Res.TSE 237838-2024-det'!I147</f>
        <v>0.29166666666666669</v>
      </c>
      <c r="G147" s="53">
        <f>'Res.TSE 237838-2024-det'!J147</f>
        <v>0.70833333333333337</v>
      </c>
    </row>
    <row r="148" spans="1:7" x14ac:dyDescent="0.25">
      <c r="A148" s="1" t="str">
        <f>'Res.TSE 237838-2024-det'!F148</f>
        <v>10/27/2024</v>
      </c>
      <c r="B148" t="str">
        <f>'Res.TSE 237838-2024-det'!G148</f>
        <v>Instalação da seção eleitoral (2º turno)</v>
      </c>
      <c r="C148" t="str">
        <f>CONCATENATE('Res.TSE 237838-2024-det'!H148,"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48" t="s">
        <v>187</v>
      </c>
      <c r="E148" t="s">
        <v>188</v>
      </c>
    </row>
    <row r="149" spans="1:7" x14ac:dyDescent="0.25">
      <c r="A149" s="1" t="str">
        <f>'Res.TSE 237838-2024-det'!F149</f>
        <v>10/27/2024</v>
      </c>
      <c r="B149" t="str">
        <f>'Res.TSE 237838-2024-det'!G149</f>
        <v>Início da votação (2º turno)</v>
      </c>
      <c r="C149" t="str">
        <f>CONCATENATE('Res.TSE 237838-2024-det'!H149,"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49" t="s">
        <v>187</v>
      </c>
      <c r="E149" t="s">
        <v>188</v>
      </c>
    </row>
    <row r="150" spans="1:7" x14ac:dyDescent="0.25">
      <c r="A150" s="1" t="str">
        <f>'Res.TSE 237838-2024-det'!F150</f>
        <v>10/27/2024</v>
      </c>
      <c r="B150" t="str">
        <f>'Res.TSE 237838-2024-det'!G150</f>
        <v>Encerramento da votação (2º turno)</v>
      </c>
      <c r="C150" t="str">
        <f>CONCATENATE('Res.TSE 237838-2024-det'!H150,"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0" t="s">
        <v>187</v>
      </c>
      <c r="E150" t="s">
        <v>188</v>
      </c>
    </row>
    <row r="151" spans="1:7" x14ac:dyDescent="0.25">
      <c r="A151" s="1" t="str">
        <f>'Res.TSE 237838-2024-det'!F151</f>
        <v>10/27/2024</v>
      </c>
      <c r="B151" t="str">
        <f>'Res.TSE 237838-2024-det'!G151</f>
        <v>Emissão dos boletins de urna (2º turno)</v>
      </c>
      <c r="C151" t="str">
        <f>CONCATENATE('Res.TSE 237838-2024-det'!H151,"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1" t="s">
        <v>187</v>
      </c>
      <c r="E151" t="s">
        <v>188</v>
      </c>
    </row>
    <row r="152" spans="1:7" x14ac:dyDescent="0.25">
      <c r="A152" s="1" t="str">
        <f>'Res.TSE 237838-2024-det'!F152</f>
        <v>10/27/2024</v>
      </c>
      <c r="B152" t="str">
        <f>'Res.TSE 237838-2024-det'!G152</f>
        <v>Funcionamento das Mesas Receptoras de Justificativa (2º turno)</v>
      </c>
      <c r="C152" t="str">
        <f>CONCATENATE('Res.TSE 237838-2024-det'!H152,"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2" t="s">
        <v>187</v>
      </c>
      <c r="E152" t="s">
        <v>188</v>
      </c>
    </row>
    <row r="153" spans="1:7" x14ac:dyDescent="0.25">
      <c r="A153" s="1" t="str">
        <f>'Res.TSE 237838-2024-det'!F153</f>
        <v>10/27/2024</v>
      </c>
      <c r="B153" t="str">
        <f>'Res.TSE 237838-2024-det'!G153</f>
        <v>Teste de Integridade das Urnas Eletrônicas (2º turno)</v>
      </c>
      <c r="C153" t="str">
        <f>CONCATENATE('Res.TSE 237838-2024-det'!H153,"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3" t="s">
        <v>187</v>
      </c>
      <c r="E153" t="s">
        <v>188</v>
      </c>
    </row>
    <row r="154" spans="1:7" x14ac:dyDescent="0.25">
      <c r="A154" s="1" t="str">
        <f>'Res.TSE 237838-2024-det'!F154</f>
        <v>10/27/2024</v>
      </c>
      <c r="B154" t="str">
        <f>'Res.TSE 237838-2024-det'!G154</f>
        <v>Verificação de autenticidade e integridade dos sistemas (2º turno)</v>
      </c>
      <c r="C154" t="str">
        <f>CONCATENATE('Res.TSE 237838-2024-det'!H154,"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4" t="s">
        <v>187</v>
      </c>
      <c r="E154" t="s">
        <v>188</v>
      </c>
    </row>
    <row r="155" spans="1:7" x14ac:dyDescent="0.25">
      <c r="A155" s="1" t="str">
        <f>'Res.TSE 237838-2024-det'!F155</f>
        <v>10/27/2024</v>
      </c>
      <c r="B155" t="str">
        <f>'Res.TSE 237838-2024-det'!G155</f>
        <v>Atualização de arquivos de correspondências e logs (2º turno)</v>
      </c>
      <c r="C155" t="str">
        <f>CONCATENATE('Res.TSE 237838-2024-det'!H155,"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5" t="s">
        <v>187</v>
      </c>
      <c r="E155" t="s">
        <v>188</v>
      </c>
    </row>
    <row r="156" spans="1:7" x14ac:dyDescent="0.25">
      <c r="A156" s="1" t="str">
        <f>'Res.TSE 237838-2024-det'!F156</f>
        <v>10/27/2024</v>
      </c>
      <c r="B156" t="str">
        <f>'Res.TSE 237838-2024-det'!G156</f>
        <v>Divulgação dos resultados da votação (2º turno)</v>
      </c>
      <c r="C156" t="str">
        <f>CONCATENATE('Res.TSE 237838-2024-det'!H156,"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6" t="s">
        <v>187</v>
      </c>
      <c r="E156" t="s">
        <v>188</v>
      </c>
    </row>
    <row r="157" spans="1:7" x14ac:dyDescent="0.25">
      <c r="A157" s="1" t="str">
        <f>'Res.TSE 237838-2024-det'!F157</f>
        <v>10/28/2024</v>
      </c>
      <c r="B157" t="str">
        <f>'Res.TSE 237838-2024-det'!G157</f>
        <v>Último dia para a mesária ou o mesário que abandonou os trabalhos durante a votação no segundo turno apresentar justificativa ao juízo eleitoral</v>
      </c>
      <c r="C157" t="str">
        <f>CONCATENATE('Res.TSE 237838-2024-det'!H157,"
RES. TSE Nº 23.738/2024
Calendário Eleitoral (Eleições 2024)
https://www.tse.jus.br/legislacao/compilada/res/2024/resolucao-no-23-738-de-27-de-fevereiro-de-2024")</f>
        <v>Último dia para a mesária ou o mesário que abandonou os trabalhos durante a votação no segundo turno apresentar justificativa ao juízo eleitoral.
RES. TSE Nº 23.738/2024
Calendário Eleitoral (Eleições 2024)
https://www.tse.jus.br/legislacao/compilada/res/2024/resolucao-no-23-738-de-27-de-fevereiro-de-2024</v>
      </c>
      <c r="D157" t="s">
        <v>187</v>
      </c>
      <c r="E157" t="s">
        <v>188</v>
      </c>
    </row>
    <row r="158" spans="1:7" x14ac:dyDescent="0.25">
      <c r="A158" s="1" t="str">
        <f>'Res.TSE 237838-2024-det'!F158</f>
        <v>10/28/2024</v>
      </c>
      <c r="B158" t="str">
        <f>'Res.TSE 237838-2024-det'!G158</f>
        <v>Proibição de transporte de armas e munições (2º turno)</v>
      </c>
      <c r="C158" t="str">
        <f>CONCATENATE('Res.TSE 237838-2024-det'!H158,"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8" t="s">
        <v>187</v>
      </c>
      <c r="E158" t="s">
        <v>188</v>
      </c>
    </row>
    <row r="159" spans="1:7" x14ac:dyDescent="0.25">
      <c r="A159" s="1" t="str">
        <f>'Res.TSE 237838-2024-det'!F159</f>
        <v>10/28/2024</v>
      </c>
      <c r="B159" t="str">
        <f>'Res.TSE 237838-2024-det'!G159</f>
        <v>Suspensão de fornecimento de certidão de quitação eleitoral</v>
      </c>
      <c r="C159" t="str">
        <f>CONCATENATE('Res.TSE 237838-2024-det'!H159,"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59" t="s">
        <v>187</v>
      </c>
      <c r="E159" t="s">
        <v>188</v>
      </c>
    </row>
    <row r="160" spans="1:7" x14ac:dyDescent="0.25">
      <c r="A160" s="1" t="str">
        <f>'Res.TSE 237838-2024-det'!F160</f>
        <v>10/28/2024</v>
      </c>
      <c r="B160" t="str">
        <f>'Res.TSE 237838-2024-det'!G160</f>
        <v>Publicação de relatórios finais de pesquisas eleitorais</v>
      </c>
      <c r="C160" t="str">
        <f>CONCATENATE('Res.TSE 237838-2024-det'!H160,"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60" t="s">
        <v>187</v>
      </c>
      <c r="E160" t="s">
        <v>188</v>
      </c>
    </row>
    <row r="161" spans="1:5" x14ac:dyDescent="0.25">
      <c r="A161" s="1" t="str">
        <f>'Res.TSE 237838-2024-det'!F161</f>
        <v>10/29/2024</v>
      </c>
      <c r="B161" t="str">
        <f>'Res.TSE 237838-2024-det'!G161</f>
        <v>Último dia da validade de salvo-conduto expedido por juíza ou juiz eleitoral</v>
      </c>
      <c r="C161" t="str">
        <f>CONCATENATE('Res.TSE 237838-2024-det'!H161,"
RES. TSE Nº 23.738/2024
Calendário Eleitoral (Eleições 2024)
https://www.tse.jus.br/legislacao/compilada/res/2024/resolucao-no-23-738-de-27-de-fevereiro-de-2024")</f>
        <v>Último dia da validade de salvo-conduto expedido por juíza ou juiz eleitoral ou presidente da Mesa Receptora em favor de eleitora ou eleitor que sofreu violência moral ou física na sua liberdade de votar ou pelo fato de haver votado.
RES. TSE Nº 23.738/2024
Calendário Eleitoral (Eleições 2024)
https://www.tse.jus.br/legislacao/compilada/res/2024/resolucao-no-23-738-de-27-de-fevereiro-de-2024</v>
      </c>
      <c r="D161" t="s">
        <v>187</v>
      </c>
      <c r="E161" t="s">
        <v>188</v>
      </c>
    </row>
    <row r="162" spans="1:5" x14ac:dyDescent="0.25">
      <c r="A162" s="1" t="str">
        <f>'Res.TSE 237838-2024-det'!F162</f>
        <v>10/29/2024</v>
      </c>
      <c r="B162" t="str">
        <f>'Res.TSE 237838-2024-det'!G162</f>
        <v>Término do período de proibição de detenção de eleitores (2º turno)</v>
      </c>
      <c r="C162" t="str">
        <f>CONCATENATE('Res.TSE 237838-2024-det'!H162,"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62" t="s">
        <v>187</v>
      </c>
      <c r="E162" t="s">
        <v>188</v>
      </c>
    </row>
    <row r="163" spans="1:5" x14ac:dyDescent="0.25">
      <c r="A163" s="1" t="str">
        <f>'Res.TSE 237838-2024-det'!F163</f>
        <v>10/30/2024</v>
      </c>
      <c r="B163" t="str">
        <f>'Res.TSE 237838-2024-det'!G163</f>
        <v>Último dia para a mesária ou o mesário que abandonou os trabalhos durante a votação no segundo turno apresentar justificativa ao juízo eleitoral</v>
      </c>
      <c r="C163" t="str">
        <f>CONCATENATE('Res.TSE 237838-2024-det'!H163,"
RES. TSE Nº 23.738/2024
Calendário Eleitoral (Eleições 2024)
https://www.tse.jus.br/legislacao/compilada/res/2024/resolucao-no-23-738-de-27-de-fevereiro-de-2024")</f>
        <v>Último dia para a mesária ou o mesário que abandonou os trabalhos durante a votação no segundo turno apresentar justificativa ao juízo eleitoral.
RES. TSE Nº 23.738/2024
Calendário Eleitoral (Eleições 2024)
https://www.tse.jus.br/legislacao/compilada/res/2024/resolucao-no-23-738-de-27-de-fevereiro-de-2024</v>
      </c>
      <c r="D163" t="s">
        <v>187</v>
      </c>
      <c r="E163" t="s">
        <v>188</v>
      </c>
    </row>
    <row r="164" spans="1:5" x14ac:dyDescent="0.25">
      <c r="A164" s="1">
        <f>'Res.TSE 237838-2024-det'!F164</f>
        <v>45302</v>
      </c>
      <c r="B164" t="str">
        <f>'Res.TSE 237838-2024-det'!G164</f>
        <v>Último dia para a instituição conveniada ou a empresa de auditoria encaminhar ao Tribunal Superior Eleitoral relatório conclusivo da fiscalização realizada na auditoria de funcionamento das urnas eletrônicas, relativa ao segundo turno</v>
      </c>
      <c r="C164" t="str">
        <f>CONCATENATE('Res.TSE 237838-2024-det'!H164,"
RES. TSE Nº 23.738/2024
Calendário Eleitoral (Eleições 2024)
https://www.tse.jus.br/legislacao/compilada/res/2024/resolucao-no-23-738-de-27-de-fevereiro-de-2024")</f>
        <v>Último dia para a instituição conveniada ou a empresa de auditoria encaminhar ao Tribunal Superior Eleitoral relatório conclusivo da fiscalização realizada na auditoria de funcionamento das urnas eletrônicas, relativa ao segundo turno.
RES. TSE Nº 23.738/2024
Calendário Eleitoral (Eleições 2024)
https://www.tse.jus.br/legislacao/compilada/res/2024/resolucao-no-23-738-de-27-de-fevereiro-de-2024</v>
      </c>
      <c r="D164" t="s">
        <v>187</v>
      </c>
      <c r="E164" t="s">
        <v>188</v>
      </c>
    </row>
    <row r="165" spans="1:5" x14ac:dyDescent="0.25">
      <c r="A165" s="1">
        <f>'Res.TSE 237838-2024-det'!F165</f>
        <v>45302</v>
      </c>
      <c r="B165" t="str">
        <f>'Res.TSE 237838-2024-det'!G165</f>
        <v>Término de prioridade para processos eleitorais</v>
      </c>
      <c r="C165" t="str">
        <f>CONCATENATE('Res.TSE 237838-2024-det'!H165,"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65" t="s">
        <v>187</v>
      </c>
      <c r="E165" t="s">
        <v>188</v>
      </c>
    </row>
    <row r="166" spans="1:5" x14ac:dyDescent="0.25">
      <c r="A166" s="1">
        <f>'Res.TSE 237838-2024-det'!F166</f>
        <v>45302</v>
      </c>
      <c r="B166" t="str">
        <f>'Res.TSE 237838-2024-det'!G166</f>
        <v>Término de auxílio de órgãos públicos na apuração de delitos eleitorais</v>
      </c>
      <c r="C166" t="str">
        <f>CONCATENATE('Res.TSE 237838-2024-det'!H166,"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66" t="s">
        <v>187</v>
      </c>
      <c r="E166" t="s">
        <v>188</v>
      </c>
    </row>
    <row r="167" spans="1:5" x14ac:dyDescent="0.25">
      <c r="A167" s="1">
        <f>'Res.TSE 237838-2024-det'!F167</f>
        <v>45423</v>
      </c>
      <c r="B167" t="str">
        <f>'Res.TSE 237838-2024-det'!G167</f>
        <v>Último dia para as candidatas, os candidatos e os partidos políticos encaminharem à Justiça Eleitoral, via SPCE, as prestações de contas referentes ao primeiro turno</v>
      </c>
      <c r="C167" t="str">
        <f>CONCATENATE('Res.TSE 237838-2024-det'!H167,"
RES. TSE Nº 23.738/2024
Calendário Eleitoral (Eleições 2024)
https://www.tse.jus.br/legislacao/compilada/res/2024/resolucao-no-23-738-de-27-de-fevereiro-de-2024")</f>
        <v>Último dia para as candidatas, os candidatos e os partidos políticos encaminharem à Justiça Eleitoral, via SPCE, as prestações de contas referentes ao primeiro turno.
RES. TSE Nº 23.738/2024
Calendário Eleitoral (Eleições 2024)
https://www.tse.jus.br/legislacao/compilada/res/2024/resolucao-no-23-738-de-27-de-fevereiro-de-2024</v>
      </c>
      <c r="D167" t="s">
        <v>187</v>
      </c>
      <c r="E167" t="s">
        <v>188</v>
      </c>
    </row>
    <row r="168" spans="1:5" x14ac:dyDescent="0.25">
      <c r="A168" s="1">
        <f>'Res.TSE 237838-2024-det'!F168</f>
        <v>45423</v>
      </c>
      <c r="B168" t="str">
        <f>'Res.TSE 237838-2024-det'!G168</f>
        <v>Transferência de sobras de campanha</v>
      </c>
      <c r="C168" t="str">
        <f>CONCATENATE('Res.TSE 237838-2024-det'!H168,"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68" t="s">
        <v>187</v>
      </c>
      <c r="E168" t="s">
        <v>188</v>
      </c>
    </row>
    <row r="169" spans="1:5" x14ac:dyDescent="0.25">
      <c r="A169" s="1">
        <f>'Res.TSE 237838-2024-det'!F169</f>
        <v>45423</v>
      </c>
      <c r="B169" t="str">
        <f>'Res.TSE 237838-2024-det'!G169</f>
        <v>Transferência de valores não utilizados do FEFC</v>
      </c>
      <c r="C169" t="str">
        <f>CONCATENATE('Res.TSE 237838-2024-det'!H169,"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69" t="s">
        <v>187</v>
      </c>
      <c r="E169" t="s">
        <v>188</v>
      </c>
    </row>
    <row r="170" spans="1:5" x14ac:dyDescent="0.25">
      <c r="A170" s="1">
        <f>'Res.TSE 237838-2024-det'!F170</f>
        <v>45423</v>
      </c>
      <c r="B170" t="str">
        <f>'Res.TSE 237838-2024-det'!G170</f>
        <v>Remoção de propagandas do primeiro turno</v>
      </c>
      <c r="C170" t="str">
        <f>CONCATENATE('Res.TSE 237838-2024-det'!H170,"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70" t="s">
        <v>187</v>
      </c>
      <c r="E170" t="s">
        <v>188</v>
      </c>
    </row>
    <row r="171" spans="1:5" x14ac:dyDescent="0.25">
      <c r="A171" s="1">
        <f>'Res.TSE 237838-2024-det'!F171</f>
        <v>45423</v>
      </c>
      <c r="B171" t="str">
        <f>'Res.TSE 237838-2024-det'!G171</f>
        <v>Justificativa de mesários que não compareceram</v>
      </c>
      <c r="C171" t="str">
        <f>CONCATENATE('Res.TSE 237838-2024-det'!H171,"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71" t="s">
        <v>187</v>
      </c>
      <c r="E171" t="s">
        <v>188</v>
      </c>
    </row>
    <row r="172" spans="1:5" x14ac:dyDescent="0.25">
      <c r="A172" s="1">
        <f>'Res.TSE 237838-2024-det'!F172</f>
        <v>45423</v>
      </c>
      <c r="B172" t="str">
        <f>'Res.TSE 237838-2024-det'!G172</f>
        <v>Reinício da emissão de certidão de quitação eleitoral</v>
      </c>
      <c r="C172" t="str">
        <f>CONCATENATE('Res.TSE 237838-2024-det'!H172,"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72" t="s">
        <v>187</v>
      </c>
      <c r="E172" t="s">
        <v>188</v>
      </c>
    </row>
    <row r="173" spans="1:5" x14ac:dyDescent="0.25">
      <c r="A173" s="1">
        <f>'Res.TSE 237838-2024-det'!F173</f>
        <v>45423</v>
      </c>
      <c r="B173" t="str">
        <f>'Res.TSE 237838-2024-det'!G173</f>
        <v>Reinício do atendimento nas unidades da Justiça Eleitoral</v>
      </c>
      <c r="C173" t="str">
        <f>CONCATENATE('Res.TSE 237838-2024-det'!H173,"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73" t="s">
        <v>187</v>
      </c>
      <c r="E173" t="s">
        <v>188</v>
      </c>
    </row>
    <row r="174" spans="1:5" x14ac:dyDescent="0.25">
      <c r="A174" s="1">
        <f>'Res.TSE 237838-2024-det'!F174</f>
        <v>45423</v>
      </c>
      <c r="B174" t="str">
        <f>'Res.TSE 237838-2024-det'!G174</f>
        <v>Reativação do serviço de pré-atendimento</v>
      </c>
      <c r="C174" t="str">
        <f>CONCATENATE('Res.TSE 237838-2024-det'!H174,"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74" t="s">
        <v>187</v>
      </c>
      <c r="E174" t="s">
        <v>188</v>
      </c>
    </row>
    <row r="175" spans="1:5" x14ac:dyDescent="0.25">
      <c r="A175" s="1">
        <f>'Res.TSE 237838-2024-det'!F175</f>
        <v>45515</v>
      </c>
      <c r="B175" t="str">
        <f>'Res.TSE 237838-2024-det'!G175</f>
        <v>Último dia para a Justiça Eleitoral identificar as candidatas, os candidatos e os partidos políticos que se omitiram a prestar as contas referentes ao primeiro turno</v>
      </c>
      <c r="C175" t="str">
        <f>CONCATENATE('Res.TSE 237838-2024-det'!H175,"
RES. TSE Nº 23.738/2024
Calendário Eleitoral (Eleições 2024)
https://www.tse.jus.br/legislacao/compilada/res/2024/resolucao-no-23-738-de-27-de-fevereiro-de-2024")</f>
        <v>Último dia para a Justiça Eleitoral identificar as candidatas, os candidatos e os partidos políticos que se omitiram a prestar as contas referentes ao primeiro turno.
RES. TSE Nº 23.738/2024
Calendário Eleitoral (Eleições 2024)
https://www.tse.jus.br/legislacao/compilada/res/2024/resolucao-no-23-738-de-27-de-fevereiro-de-2024</v>
      </c>
      <c r="D175" t="s">
        <v>187</v>
      </c>
      <c r="E175" t="s">
        <v>188</v>
      </c>
    </row>
    <row r="176" spans="1:5" x14ac:dyDescent="0.25">
      <c r="A176" s="1">
        <f>'Res.TSE 237838-2024-det'!F176</f>
        <v>45515</v>
      </c>
      <c r="B176" t="str">
        <f>'Res.TSE 237838-2024-det'!G176</f>
        <v>Término da disponibilidade de dados de resultados (2º turno)</v>
      </c>
      <c r="C176" t="str">
        <f>CONCATENATE('Res.TSE 237838-2024-det'!H176,"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76" t="s">
        <v>187</v>
      </c>
      <c r="E176" t="s">
        <v>188</v>
      </c>
    </row>
    <row r="177" spans="1:5" x14ac:dyDescent="0.25">
      <c r="A177" s="1">
        <f>'Res.TSE 237838-2024-det'!F177</f>
        <v>45576</v>
      </c>
      <c r="B177" t="str">
        <f>'Res.TSE 237838-2024-det'!G177</f>
        <v>Último dia para a Secretaria da Receita Federal do Brasil e as secretarias estaduais e municipais de Fazenda encaminharem ao Tribunal Superior Eleitoral arquivo eletrônico complementar</v>
      </c>
      <c r="C177" t="str">
        <f>CONCATENATE('Res.TSE 237838-2024-det'!H177,"
RES. TSE Nº 23.738/2024
Calendário Eleitoral (Eleições 2024)
https://www.tse.jus.br/legislacao/compilada/res/2024/resolucao-no-23-738-de-27-de-fevereiro-de-2024")</f>
        <v>Último dia para a Secretaria da Receita Federal do Brasil e as secretarias estaduais e municipais de Fazenda encaminharem ao Tribunal Superior Eleitoral, pela internet, arquivo eletrônico complementar, contendo as notas fiscais eletrônicas relativas ao fornecimento de bens e serviços para campanha eleitoral emitidas de 7 a 31 de outubro de 2024.
RES. TSE Nº 23.738/2024
Calendário Eleitoral (Eleições 2024)
https://www.tse.jus.br/legislacao/compilada/res/2024/resolucao-no-23-738-de-27-de-fevereiro-de-2024</v>
      </c>
      <c r="D177" t="s">
        <v>187</v>
      </c>
      <c r="E177" t="s">
        <v>188</v>
      </c>
    </row>
    <row r="178" spans="1:5" x14ac:dyDescent="0.25">
      <c r="A178" s="1">
        <f>'Res.TSE 237838-2024-det'!F178</f>
        <v>45576</v>
      </c>
      <c r="B178" t="str">
        <f>'Res.TSE 237838-2024-det'!G178</f>
        <v>Envio de identificação de permissionários de serviço público complementar</v>
      </c>
      <c r="C178" t="str">
        <f>CONCATENATE('Res.TSE 237838-2024-det'!H178,"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78" t="s">
        <v>187</v>
      </c>
      <c r="E178" t="s">
        <v>188</v>
      </c>
    </row>
    <row r="179" spans="1:5" x14ac:dyDescent="0.25">
      <c r="A179" s="1">
        <f>'Res.TSE 237838-2024-det'!F179</f>
        <v>45607</v>
      </c>
      <c r="B179" t="str">
        <f>'Res.TSE 237838-2024-det'!G179</f>
        <v>Data a partir da qual, nos Municípios em que tenha havido votação em segundo turno, o funcionamento dos cartórios eleitorais observará o disposto em regulamentação de cada tribunal eleitoral</v>
      </c>
      <c r="C179" t="str">
        <f>CONCATENATE('Res.TSE 237838-2024-det'!H179,"
RES. TSE Nº 23.738/2024
Calendário Eleitoral (Eleições 2024)
https://www.tse.jus.br/legislacao/compilada/res/2024/resolucao-no-23-738-de-27-de-fevereiro-de-2024")</f>
        <v>Data a partir da qual, nos Municípios em que tenha havido votação em segundo turno, o funcionamento dos cartórios eleitorais, inclusive dos responsáveis pela análise das prestações de contas, observará o disposto em regulamentação de cada tribunal eleitoral respectivo, à qual se dará ampla publicidade.
RES. TSE Nº 23.738/2024
Calendário Eleitoral (Eleições 2024)
https://www.tse.jus.br/legislacao/compilada/res/2024/resolucao-no-23-738-de-27-de-fevereiro-de-2024</v>
      </c>
      <c r="D179" t="s">
        <v>187</v>
      </c>
      <c r="E179" t="s">
        <v>188</v>
      </c>
    </row>
    <row r="180" spans="1:5" x14ac:dyDescent="0.25">
      <c r="A180" s="1">
        <f>'Res.TSE 237838-2024-det'!F180</f>
        <v>45607</v>
      </c>
      <c r="B180" t="str">
        <f>'Res.TSE 237838-2024-det'!G180</f>
        <v>Término de publicação de decisões em representações</v>
      </c>
      <c r="C180" t="str">
        <f>CONCATENATE('Res.TSE 237838-2024-det'!H180,"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80" t="s">
        <v>187</v>
      </c>
      <c r="E180" t="s">
        <v>188</v>
      </c>
    </row>
    <row r="181" spans="1:5" x14ac:dyDescent="0.25">
      <c r="A181" s="1" t="str">
        <f>'Res.TSE 237838-2024-det'!F181</f>
        <v>11/16/2024</v>
      </c>
      <c r="B181" t="str">
        <f>'Res.TSE 237838-2024-det'!G181</f>
        <v>Último dia para as candidatas e os candidatos que concorreram no segundo turno das eleições e os partidos políticos encaminharem à Justiça Eleitoral, pelo Sistema de Prestação de Contas Eleitorais (SPCE), as prestações de contas referentes aos dois turnos</v>
      </c>
      <c r="C181" t="str">
        <f>CONCATENATE('Res.TSE 237838-2024-det'!H181,"
RES. TSE Nº 23.738/2024
Calendário Eleitoral (Eleições 2024)
https://www.tse.jus.br/legislacao/compilada/res/2024/resolucao-no-23-738-de-27-de-fevereiro-de-2024")</f>
        <v>Último dia para as candidatas e os candidatos que concorreram no segundo turno das eleições e os partidos políticos encaminharem à Justiça Eleitoral, pelo Sistema de Prestação de Contas Eleitorais (SPCE), as prestações de contas referentes aos dois turnos, incluindo todos os órgãos partidários que efetuaram doações ou gastos com candidaturas do segundo turno, ainda que não concorrentes.
RES. TSE Nº 23.738/2024
Calendário Eleitoral (Eleições 2024)
https://www.tse.jus.br/legislacao/compilada/res/2024/resolucao-no-23-738-de-27-de-fevereiro-de-2024</v>
      </c>
      <c r="D181" t="s">
        <v>187</v>
      </c>
      <c r="E181" t="s">
        <v>188</v>
      </c>
    </row>
    <row r="182" spans="1:5" x14ac:dyDescent="0.25">
      <c r="A182" s="1" t="str">
        <f>'Res.TSE 237838-2024-det'!F182</f>
        <v>11/16/2024</v>
      </c>
      <c r="B182" t="str">
        <f>'Res.TSE 237838-2024-det'!G182</f>
        <v>Transferência de sobras de campanha (2º turno)</v>
      </c>
      <c r="C182" t="str">
        <f>CONCATENATE('Res.TSE 237838-2024-det'!H182,"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82" t="s">
        <v>187</v>
      </c>
      <c r="E182" t="s">
        <v>188</v>
      </c>
    </row>
    <row r="183" spans="1:5" x14ac:dyDescent="0.25">
      <c r="A183" s="1" t="str">
        <f>'Res.TSE 237838-2024-det'!F183</f>
        <v>11/16/2024</v>
      </c>
      <c r="B183" t="str">
        <f>'Res.TSE 237838-2024-det'!G183</f>
        <v>Transferência de valores não utilizados do FEFC (2º turno)</v>
      </c>
      <c r="C183" t="str">
        <f>CONCATENATE('Res.TSE 237838-2024-det'!H183,"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83" t="s">
        <v>187</v>
      </c>
      <c r="E183" t="s">
        <v>188</v>
      </c>
    </row>
    <row r="184" spans="1:5" x14ac:dyDescent="0.25">
      <c r="A184" s="1" t="str">
        <f>'Res.TSE 237838-2024-det'!F184</f>
        <v>11/19/2024</v>
      </c>
      <c r="B184" t="str">
        <f>'Res.TSE 237838-2024-det'!G184</f>
        <v>Último dia para a Justiça Eleitoral identificar as candidatas, os candidatos e os partidos políticos que se omitiram a prestar as contas referentes ao segundo turno</v>
      </c>
      <c r="C184" t="str">
        <f>CONCATENATE('Res.TSE 237838-2024-det'!H184,"
RES. TSE Nº 23.738/2024
Calendário Eleitoral (Eleições 2024)
https://www.tse.jus.br/legislacao/compilada/res/2024/resolucao-no-23-738-de-27-de-fevereiro-de-2024")</f>
        <v>Último dia para a Justiça Eleitoral identificar as candidatas, os candidatos e os partidos políticos que se omitiram a prestar as contas referentes ao segundo turno.
RES. TSE Nº 23.738/2024
Calendário Eleitoral (Eleições 2024)
https://www.tse.jus.br/legislacao/compilada/res/2024/resolucao-no-23-738-de-27-de-fevereiro-de-2024</v>
      </c>
      <c r="D184" t="s">
        <v>187</v>
      </c>
      <c r="E184" t="s">
        <v>188</v>
      </c>
    </row>
    <row r="185" spans="1:5" x14ac:dyDescent="0.25">
      <c r="A185" s="1" t="str">
        <f>'Res.TSE 237838-2024-det'!F185</f>
        <v>11/26/2024</v>
      </c>
      <c r="B185" t="str">
        <f>'Res.TSE 237838-2024-det'!G185</f>
        <v>Último dia para as candidatas, os candidatos, os partidos políticos, as federações e as coligações removerem as propagandas relativas ao segundo turno das eleições e promoverem a restauração do bem em que afixada</v>
      </c>
      <c r="C185" t="str">
        <f>CONCATENATE('Res.TSE 237838-2024-det'!H185,"
RES. TSE Nº 23.738/2024
Calendário Eleitoral (Eleições 2024)
https://www.tse.jus.br/legislacao/compilada/res/2024/resolucao-no-23-738-de-27-de-fevereiro-de-2024")</f>
        <v>Último dia para as candidatas, os candidatos, os partidos políticos, as federações e as coligações removerem as propagandas relativas ao segundo turno das eleições e promoverem a restauração do bem em que afixada, se for o caso.
RES. TSE Nº 23.738/2024
Calendário Eleitoral (Eleições 2024)
https://www.tse.jus.br/legislacao/compilada/res/2024/resolucao-no-23-738-de-27-de-fevereiro-de-2024</v>
      </c>
      <c r="D185" t="s">
        <v>187</v>
      </c>
      <c r="E185" t="s">
        <v>188</v>
      </c>
    </row>
    <row r="186" spans="1:5" x14ac:dyDescent="0.25">
      <c r="A186" s="1" t="str">
        <f>'Res.TSE 237838-2024-det'!F186</f>
        <v>11/26/2024</v>
      </c>
      <c r="B186" t="str">
        <f>'Res.TSE 237838-2024-det'!G186</f>
        <v>Justificativa de mesários que não compareceram (2º turno)</v>
      </c>
      <c r="C186" t="str">
        <f>CONCATENATE('Res.TSE 237838-2024-det'!H186,"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86" t="s">
        <v>187</v>
      </c>
      <c r="E186" t="s">
        <v>188</v>
      </c>
    </row>
    <row r="187" spans="1:5" x14ac:dyDescent="0.25">
      <c r="A187" s="1">
        <f>'Res.TSE 237838-2024-det'!F187</f>
        <v>45424</v>
      </c>
      <c r="B187" t="str">
        <f>'Res.TSE 237838-2024-det'!G187</f>
        <v>Último dia para a eleitora ou o eleitor que deixou de votar no primeiro turno e que não justificou a falta no dia da eleição apresentar justificativa ao juízo eleitoral</v>
      </c>
      <c r="C187" t="str">
        <f>CONCATENATE('Res.TSE 237838-2024-det'!H187,"
RES. TSE Nº 23.738/2024
Calendário Eleitoral (Eleições 2024)
https://www.tse.jus.br/legislacao/compilada/res/2024/resolucao-no-23-738-de-27-de-fevereiro-de-2024")</f>
        <v>Último dia para a eleitora ou o eleitor que deixou de votar no primeiro turno e que não justificou a falta no dia da eleição apresentar, em qualquer cartório eleitoral, pelo aplicativo e-Título ou pelo serviço disponível no sítio eletrônico do TSE e dos TREs, justificativa fundamentada ao juízo eleitoral.
RES. TSE Nº 23.738/2024
Calendário Eleitoral (Eleições 2024)
https://www.tse.jus.br/legislacao/compilada/res/2024/resolucao-no-23-738-de-27-de-fevereiro-de-2024</v>
      </c>
      <c r="D187" t="s">
        <v>187</v>
      </c>
      <c r="E187" t="s">
        <v>188</v>
      </c>
    </row>
    <row r="188" spans="1:5" x14ac:dyDescent="0.25">
      <c r="A188" s="1">
        <f>'Res.TSE 237838-2024-det'!F188</f>
        <v>45608</v>
      </c>
      <c r="B188" t="str">
        <f>'Res.TSE 237838-2024-det'!G188</f>
        <v>Último dia para o juízo eleitoral responsável pela recepção dos requerimentos de justificativa não registrados na urna no primeiro e no segundo turnos lançar as informações no Cadastro Eleitoral</v>
      </c>
      <c r="C188" t="str">
        <f>CONCATENATE('Res.TSE 237838-2024-det'!H188,"
RES. TSE Nº 23.738/2024
Calendário Eleitoral (Eleições 2024)
https://www.tse.jus.br/legislacao/compilada/res/2024/resolucao-no-23-738-de-27-de-fevereiro-de-2024")</f>
        <v>Último dia para o juízo eleitoral responsável pela recepção dos requerimentos de justificativa não registrados na urna no primeiro e no segundo turnos lançar as informações no Cadastro Eleitoral.
RES. TSE Nº 23.738/2024
Calendário Eleitoral (Eleições 2024)
https://www.tse.jus.br/legislacao/compilada/res/2024/resolucao-no-23-738-de-27-de-fevereiro-de-2024</v>
      </c>
      <c r="D188" t="s">
        <v>187</v>
      </c>
      <c r="E188" t="s">
        <v>188</v>
      </c>
    </row>
    <row r="189" spans="1:5" x14ac:dyDescent="0.25">
      <c r="A189" s="1" t="str">
        <f>'Res.TSE 237838-2024-det'!F189</f>
        <v>12/16/2024</v>
      </c>
      <c r="B189" t="str">
        <f>'Res.TSE 237838-2024-det'!G189</f>
        <v>Data até a qual, observada a antecedência de 3 dias em relação à data da diplomação, deverão estar publicadas as decisões que julgarem as contas das candidatas e dos candidatos eleitas(os)</v>
      </c>
      <c r="C189" t="str">
        <f>CONCATENATE('Res.TSE 237838-2024-det'!H189,"
RES. TSE Nº 23.738/2024
Calendário Eleitoral (Eleições 2024)
https://www.tse.jus.br/legislacao/compilada/res/2024/resolucao-no-23-738-de-27-de-fevereiro-de-2024")</f>
        <v>Data até a qual, observada a antecedência de 3 dias em relação à data da diplomação, deverão estar publicadas as decisões que julgarem as contas das candidatas e dos candidatos eleitas(os).
RES. TSE Nº 23.738/2024
Calendário Eleitoral (Eleições 2024)
https://www.tse.jus.br/legislacao/compilada/res/2024/resolucao-no-23-738-de-27-de-fevereiro-de-2024</v>
      </c>
      <c r="D189" t="s">
        <v>187</v>
      </c>
      <c r="E189" t="s">
        <v>188</v>
      </c>
    </row>
    <row r="190" spans="1:5" x14ac:dyDescent="0.25">
      <c r="A190" s="1" t="str">
        <f>'Res.TSE 237838-2024-det'!F190</f>
        <v>12/19/2024</v>
      </c>
      <c r="B190" t="str">
        <f>'Res.TSE 237838-2024-det'!G190</f>
        <v>Último dia para a diplomação das eleitas e dos eleitos</v>
      </c>
      <c r="C190" t="str">
        <f>CONCATENATE('Res.TSE 237838-2024-det'!H190,"
RES. TSE Nº 23.738/2024
Calendário Eleitoral (Eleições 2024)
https://www.tse.jus.br/legislacao/compilada/res/2024/resolucao-no-23-738-de-27-de-fevereiro-de-2024")</f>
        <v>Último dia para a diplomação das eleitas e dos eleitos.
RES. TSE Nº 23.738/2024
Calendário Eleitoral (Eleições 2024)
https://www.tse.jus.br/legislacao/compilada/res/2024/resolucao-no-23-738-de-27-de-fevereiro-de-2024</v>
      </c>
      <c r="D190" t="s">
        <v>187</v>
      </c>
      <c r="E190" t="s">
        <v>188</v>
      </c>
    </row>
    <row r="191" spans="1:5" x14ac:dyDescent="0.25">
      <c r="A191" s="1" t="str">
        <f>'Res.TSE 237838-2024-det'!F191</f>
        <v>12/19/2024</v>
      </c>
      <c r="B191" t="str">
        <f>'Res.TSE 237838-2024-det'!G191</f>
        <v>Término de abertura de cartórios eleitorais aos sábados, domingos e feriados</v>
      </c>
      <c r="C191" t="str">
        <f>CONCATENATE('Res.TSE 237838-2024-det'!H191,"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91" t="s">
        <v>187</v>
      </c>
      <c r="E191" t="s">
        <v>188</v>
      </c>
    </row>
    <row r="192" spans="1:5" x14ac:dyDescent="0.25">
      <c r="A192" s="1" t="str">
        <f>'Res.TSE 237838-2024-det'!F192</f>
        <v>12/19/2024</v>
      </c>
      <c r="B192" t="str">
        <f>'Res.TSE 237838-2024-det'!G192</f>
        <v>Término de atuação de juízes auxiliares</v>
      </c>
      <c r="C192" t="str">
        <f>CONCATENATE('Res.TSE 237838-2024-det'!H192,"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92" t="s">
        <v>187</v>
      </c>
      <c r="E192" t="s">
        <v>188</v>
      </c>
    </row>
    <row r="193" spans="1:5" x14ac:dyDescent="0.25">
      <c r="A193" s="1" t="str">
        <f>'Res.TSE 237838-2024-det'!F193</f>
        <v>12/19/2024</v>
      </c>
      <c r="B193" t="str">
        <f>'Res.TSE 237838-2024-det'!G193</f>
        <v>Término de contagem contínua de prazos processuais</v>
      </c>
      <c r="C193" t="str">
        <f>CONCATENATE('Res.TSE 237838-2024-det'!H193,"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93" t="s">
        <v>187</v>
      </c>
      <c r="E193" t="s">
        <v>188</v>
      </c>
    </row>
    <row r="194" spans="1:5" x14ac:dyDescent="0.25">
      <c r="A194" s="1" t="str">
        <f>'Res.TSE 237838-2024-det'!F194</f>
        <v>12/19/2024</v>
      </c>
      <c r="B194" t="str">
        <f>'Res.TSE 237838-2024-det'!G194</f>
        <v>Término de uso de mural eletrônico e mensagens eletrônicas</v>
      </c>
      <c r="C194" t="str">
        <f>CONCATENATE('Res.TSE 237838-2024-det'!H194,"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94" t="s">
        <v>187</v>
      </c>
      <c r="E194" t="s">
        <v>188</v>
      </c>
    </row>
    <row r="195" spans="1:5" x14ac:dyDescent="0.25">
      <c r="A195" s="1" t="str">
        <f>'Res.TSE 237838-2024-det'!F195</f>
        <v>12/19/2024</v>
      </c>
      <c r="B195" t="str">
        <f>'Res.TSE 237838-2024-det'!G195</f>
        <v>Término de intimação eletrônica do Ministério Público</v>
      </c>
      <c r="C195" t="str">
        <f>CONCATENATE('Res.TSE 237838-2024-det'!H195,"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95" t="s">
        <v>187</v>
      </c>
      <c r="E195" t="s">
        <v>188</v>
      </c>
    </row>
    <row r="196" spans="1:5" x14ac:dyDescent="0.25">
      <c r="A196" s="1" t="str">
        <f>'Res.TSE 237838-2024-det'!F196</f>
        <v>12/19/2024</v>
      </c>
      <c r="B196" t="str">
        <f>'Res.TSE 237838-2024-det'!G196</f>
        <v>Término de publicação de acórdãos em sessão de julgamento</v>
      </c>
      <c r="C196" t="str">
        <f>CONCATENATE('Res.TSE 237838-2024-det'!H196,"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96" t="s">
        <v>187</v>
      </c>
      <c r="E196" t="s">
        <v>188</v>
      </c>
    </row>
    <row r="197" spans="1:5" x14ac:dyDescent="0.25">
      <c r="A197" s="1" t="str">
        <f>'Res.TSE 237838-2024-det'!F197</f>
        <v>12/31/2024</v>
      </c>
      <c r="B197" t="str">
        <f>'Res.TSE 237838-2024-det'!G197</f>
        <v>Data-limite para o Ministério Público Eleitoral ajuizar representação pleiteando a aplicação da penalidade prevista no art. 23 da Lei nº 9.504/1997</v>
      </c>
      <c r="C197" t="str">
        <f>CONCATENATE('Res.TSE 237838-2024-det'!H197,"
RES. TSE Nº 23.738/2024
Calendário Eleitoral (Eleições 2024)
https://www.tse.jus.br/legislacao/compilada/res/2024/resolucao-no-23-738-de-27-de-fevereiro-de-2024")</f>
        <v>Data-limite para o Ministério Público Eleitoral ajuizar representação pleiteando a aplicação da penalidade prevista no art. 23 da Lei nº 9.504/1997, e de outras sanções cabíveis nos casos de doação acima do limite legal nas eleições de 2024, quanto ao que foi apurado relativamente ao exercício de 2023.
RES. TSE Nº 23.738/2024
Calendário Eleitoral (Eleições 2024)
https://www.tse.jus.br/legislacao/compilada/res/2024/resolucao-no-23-738-de-27-de-fevereiro-de-2024</v>
      </c>
      <c r="D197" t="s">
        <v>187</v>
      </c>
      <c r="E197" t="s">
        <v>188</v>
      </c>
    </row>
    <row r="198" spans="1:5" x14ac:dyDescent="0.25">
      <c r="A198" s="1" t="str">
        <f>'Res.TSE 237838-2024-det'!F198</f>
        <v>12/31/2024</v>
      </c>
      <c r="B198" t="str">
        <f>'Res.TSE 237838-2024-det'!G198</f>
        <v>Encerramento de contas bancárias de campanha</v>
      </c>
      <c r="C198" t="str">
        <f>CONCATENATE('Res.TSE 237838-2024-det'!H198,"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98" t="s">
        <v>187</v>
      </c>
      <c r="E198" t="s">
        <v>188</v>
      </c>
    </row>
    <row r="199" spans="1:5" x14ac:dyDescent="0.25">
      <c r="A199" s="1" t="str">
        <f>'Res.TSE 237838-2024-det'!F199</f>
        <v>12/31/2024</v>
      </c>
      <c r="B199" t="str">
        <f>'Res.TSE 237838-2024-det'!G199</f>
        <v>Cancelamento de inscrições de candidatos na Receita Federal</v>
      </c>
      <c r="C199" t="str">
        <f>CONCATENATE('Res.TSE 237838-2024-det'!H199,"
RES. TSE Nº 23.738/2024
Calendário Eleitoral (Eleições 2024)
https://www.tse.jus.br/legislacao/compilada/res/2024/resolucao-no-23-738-de-27-de-fevereiro-de-2024")</f>
        <v xml:space="preserve">
RES. TSE Nº 23.738/2024
Calendário Eleitoral (Eleições 2024)
https://www.tse.jus.br/legislacao/compilada/res/2024/resolucao-no-23-738-de-27-de-fevereiro-de-2024</v>
      </c>
      <c r="D199" t="s">
        <v>187</v>
      </c>
      <c r="E199" t="s">
        <v>188</v>
      </c>
    </row>
    <row r="200" spans="1:5" x14ac:dyDescent="0.25">
      <c r="A200" s="1">
        <f>'Res.TSE 237838-2024-det'!F200</f>
        <v>45809</v>
      </c>
      <c r="B200" t="str">
        <f>'Res.TSE 237838-2024-det'!G200</f>
        <v>Último dia, nas unidades da Federação que realizaram apenas o primeiro turno das eleições, para a cessão de funcionárias e funcionários à Justiça Eleitoral</v>
      </c>
      <c r="C200" t="str">
        <f>CONCATENATE('Res.TSE 237838-2024-det'!H200,"
RES. TSE Nº 23.738/2024
Calendário Eleitoral (Eleições 2024)
https://www.tse.jus.br/legislacao/compilada/res/2024/resolucao-no-23-738-de-27-de-fevereiro-de-2024")</f>
        <v>Último dia, nas unidades da Federação que realizaram apenas o primeiro turno das eleições, para a cessão de funcionárias e funcionários à Justiça Eleitoral, pelos órgãos e entidades da Administração Pública direta e indireta.
RES. TSE Nº 23.738/2024
Calendário Eleitoral (Eleições 2024)
https://www.tse.jus.br/legislacao/compilada/res/2024/resolucao-no-23-738-de-27-de-fevereiro-de-2024</v>
      </c>
      <c r="D200" t="s">
        <v>187</v>
      </c>
      <c r="E200" t="s">
        <v>188</v>
      </c>
    </row>
    <row r="201" spans="1:5" x14ac:dyDescent="0.25">
      <c r="A201" s="1">
        <f>'Res.TSE 237838-2024-det'!F201</f>
        <v>45839</v>
      </c>
      <c r="B201" t="str">
        <f>'Res.TSE 237838-2024-det'!G201</f>
        <v>Último dia para a eleitora ou o eleitor que não tenha votado no segundo turno e que não justificou a falta no dia da eleição apresentar justificativa ao juízo eleitoral</v>
      </c>
      <c r="C201" t="str">
        <f>CONCATENATE('Res.TSE 237838-2024-det'!H201,"
RES. TSE Nº 23.738/2024
Calendário Eleitoral (Eleições 2024)
https://www.tse.jus.br/legislacao/compilada/res/2024/resolucao-no-23-738-de-27-de-fevereiro-de-2024")</f>
        <v>Último dia para a eleitora ou o eleitor que não tenha votado no segundo turno e que não justificou a falta no dia da eleição apresentar, em cartório eleitoral, pelo aplicativo e-Título ou pelo serviço disponível no sítio eletrônico do TSE e dos TREs, justificativa ao juízo eleitoral.
RES. TSE Nº 23.738/2024
Calendário Eleitoral (Eleições 2024)
https://www.tse.jus.br/legislacao/compilada/res/2024/resolucao-no-23-738-de-27-de-fevereiro-de-2024</v>
      </c>
      <c r="D201" t="s">
        <v>187</v>
      </c>
      <c r="E201" t="s">
        <v>188</v>
      </c>
    </row>
    <row r="202" spans="1:5" x14ac:dyDescent="0.25">
      <c r="A202" s="1">
        <f>'Res.TSE 237838-2024-det'!F202</f>
        <v>45901</v>
      </c>
      <c r="B202" t="str">
        <f>'Res.TSE 237838-2024-det'!G202</f>
        <v>Último dia para as entidades fiscalizadoras solicitarem verificação dos sistemas eleitorais após o pleito</v>
      </c>
      <c r="C202" t="str">
        <f>CONCATENATE('Res.TSE 237838-2024-det'!H202,"
RES. TSE Nº 23.738/2024
Calendário Eleitoral (Eleições 2024)
https://www.tse.jus.br/legislacao/compilada/res/2024/resolucao-no-23-738-de-27-de-fevereiro-de-2024")</f>
        <v>Último dia para as entidades fiscalizadoras solicitarem verificação dos sistemas eleitorais após o pleito, desde que relatados fatos e apresentados indícios e circunstâncias que a justifiquem.
RES. TSE Nº 23.738/2024
Calendário Eleitoral (Eleições 2024)
https://www.tse.jus.br/legislacao/compilada/res/2024/resolucao-no-23-738-de-27-de-fevereiro-de-2024</v>
      </c>
      <c r="D202" t="s">
        <v>187</v>
      </c>
      <c r="E202" t="s">
        <v>188</v>
      </c>
    </row>
    <row r="203" spans="1:5" x14ac:dyDescent="0.25">
      <c r="A203" s="1" t="str">
        <f>'Res.TSE 237838-2024-det'!F203</f>
        <v>01/14/2025</v>
      </c>
      <c r="B203" t="str">
        <f>'Res.TSE 237838-2024-det'!G203</f>
        <v>Data até a qual os meios de armazenamento de dados utilizados pelos sistemas eleitorais e as cópias de segurança dos dados serão identificados e mantidos em condições apropriadas</v>
      </c>
      <c r="C203" t="str">
        <f>CONCATENATE('Res.TSE 237838-2024-det'!H203,"
RES. TSE Nº 23.738/2024
Calendário Eleitoral (Eleições 2024)
https://www.tse.jus.br/legislacao/compilada/res/2024/resolucao-no-23-738-de-27-de-fevereiro-de-2024")</f>
        <v>Data até a qual os meios de armazenamento de dados utilizados pelos sistemas eleitorais e as cópias de segurança dos dados, inclusive os utilizados nas auditorias e testes de integridade, serão identificados e mantidos em condições apropriadas.
RES. TSE Nº 23.738/2024
Calendário Eleitoral (Eleições 2024)
https://www.tse.jus.br/legislacao/compilada/res/2024/resolucao-no-23-738-de-27-de-fevereiro-de-2024</v>
      </c>
      <c r="D203" t="s">
        <v>187</v>
      </c>
      <c r="E203" t="s">
        <v>188</v>
      </c>
    </row>
    <row r="204" spans="1:5" x14ac:dyDescent="0.25">
      <c r="A204" s="1" t="str">
        <f>'Res.TSE 237838-2024-det'!F204</f>
        <v>01/14/2025</v>
      </c>
      <c r="B204" t="str">
        <f>'Res.TSE 237838-2024-det'!G204</f>
        <v>Envio de ata de encerramento dos testes de integridade</v>
      </c>
      <c r="C204" t="str">
        <f>CONCATENATE('Res.TSE 237838-2024-det'!H204,"
RES. TSE Nº 23.738/2024
Calendário Eleitoral (Eleições 2024)
https://www.tse.jus.br/legislacao/compilada/res/2024/resolucao-no-23-738-de-27-de-fevereiro-de-2024")</f>
        <v xml:space="preserve"> Data-limite para o encaminhamento, pelos TREs, da ata de encerramento dos trabalhos relativos aos testes de integridade das urnas eletrônicas ao Tribunal Superior Eleitoral (Res.-TSE nº 23.673/2021, art. 72).
RES. TSE Nº 23.738/2024
Calendário Eleitoral (Eleições 2024)
https://www.tse.jus.br/legislacao/compilada/res/2024/resolucao-no-23-738-de-27-de-fevereiro-de-2024</v>
      </c>
      <c r="D204" t="s">
        <v>187</v>
      </c>
      <c r="E204" t="s">
        <v>188</v>
      </c>
    </row>
    <row r="205" spans="1:5" x14ac:dyDescent="0.25">
      <c r="A205" s="1" t="str">
        <f>'Res.TSE 237838-2024-det'!F205</f>
        <v>01/14/2025</v>
      </c>
      <c r="B205" t="str">
        <f>'Res.TSE 237838-2024-det'!G205</f>
        <v>Solicitação de relatórios e cópias de arquivos para auditoria</v>
      </c>
      <c r="C205" t="str">
        <f>CONCATENATE('Res.TSE 237838-2024-det'!H205,"
RES. TSE Nº 23.738/2024
Calendário Eleitoral (Eleições 2024)
https://www.tse.jus.br/legislacao/compilada/res/2024/resolucao-no-23-738-de-27-de-fevereiro-de-2024")</f>
        <v>3. Último dia para as entidades fiscalizadores solicitarem à Justiça Eleitoral, para auditoria que demande a preservação da cadeia de custódia, os seguintes relatórios e cópias dos arquivos de sistemas (Res.-TSE nº 23.673/2021, art. 48):
a) arquivos de log do Gerenciador de Dados, Aplicativos e Interface com a Urna Eletrônica (GEDAI-UE);
b) arquivos de dados alimentadores do Sistema de Gerenciamento da Totalização, referentes a pessoas candidatas, partidos políticos, coligações, federações municípios, zonas e seções eleitorais;
c) arquivos de log do Transportador, do Receptor de Arquivos de Urna e do banco de dados da totalização;
d) arquivo de imagens dos boletins de urna (BUs);
e) arquivos de Registro Digital do Voto (RDV);
f) arquivos de log das urnas;
g) relatório de boletins de urnas que estiveram em pendência, sua motivação e respectiva decisão;
h) relatório Resultado da Totalização emitido pelo Sistema de Gerenciamento da Totalização (SISTOT), incluindo a relação das seções em que o boletim de urna tenha sido gerado em urna substituta;
i) arquivos de dados de votação por seção;
j) relatório com dados sobre o comparecimento e a abstenção em cada seção eleitoral.
RES. TSE Nº 23.738/2024
Calendário Eleitoral (Eleições 2024)
https://www.tse.jus.br/legislacao/compilada/res/2024/resolucao-no-23-738-de-27-de-fevereiro-de-2024</v>
      </c>
      <c r="D205" t="s">
        <v>187</v>
      </c>
      <c r="E205" t="s">
        <v>188</v>
      </c>
    </row>
    <row r="206" spans="1:5" x14ac:dyDescent="0.25">
      <c r="A206" s="1" t="str">
        <f>'Res.TSE 237838-2024-det'!F206</f>
        <v>01/15/2025</v>
      </c>
      <c r="B206" t="str">
        <f>'Res.TSE 237838-2024-det'!G206</f>
        <v>Remoção de lacres e formatação de mídias de votação</v>
      </c>
      <c r="C206" t="str">
        <f>CONCATENATE('Res.TSE 237838-2024-det'!H206,"
RES. TSE Nº 23.738/2024
Calendário Eleitoral (Eleições 2024)
https://www.tse.jus.br/legislacao/compilada/res/2024/resolucao-no-23-738-de-27-de-fevereiro-de-2024")</f>
        <v>Data a partir da qual os seguintes procedimentos podem ser realizados com as urnas eletrônicas utilizadas na votação e na auditoria, desde que as informações nelas contidas não sejam objeto de exame em processo judicial: a) a remoção dos lacres das urnas eletrônicas; b) a retirada e a formatação das mídias de votação; c) a formatação das mídias de carga; d) a formatação das mídias de resultado; e) a manutenção das urnas.
RES. TSE Nº 23.738/2024
Calendário Eleitoral (Eleições 2024)
https://www.tse.jus.br/legislacao/compilada/res/2024/resolucao-no-23-738-de-27-de-fevereiro-de-2024</v>
      </c>
      <c r="D206" t="s">
        <v>187</v>
      </c>
      <c r="E206" t="s">
        <v>188</v>
      </c>
    </row>
    <row r="207" spans="1:5" x14ac:dyDescent="0.25">
      <c r="A207" s="1" t="str">
        <f>'Res.TSE 237838-2024-det'!F207</f>
        <v>01/15/2025</v>
      </c>
      <c r="B207" t="str">
        <f>'Res.TSE 237838-2024-det'!G207</f>
        <v>Inutilização de cédulas e deslacramento de urnas de lona</v>
      </c>
      <c r="C207" t="str">
        <f>CONCATENATE('Res.TSE 237838-2024-det'!H207,"
RES. TSE Nº 23.738/2024
Calendário Eleitoral (Eleições 2024)
https://www.tse.jus.br/legislacao/compilada/res/2024/resolucao-no-23-738-de-27-de-fevereiro-de-2024")</f>
        <v>Data a partir da qual as cédulas e as urnas de lona eventualmente utilizadas nas eleições de 2024 poderão ser respectivamente inutilizadas e deslacradas, desde que não haja pedido de recontagem de votos ou não sejam objeto de exame em processo judicial (Código Eleitoral, art. 183, caput)
RES. TSE Nº 23.738/2024
Calendário Eleitoral (Eleições 2024)
https://www.tse.jus.br/legislacao/compilada/res/2024/resolucao-no-23-738-de-27-de-fevereiro-de-2024</v>
      </c>
      <c r="D207" t="s">
        <v>187</v>
      </c>
      <c r="E207" t="s">
        <v>188</v>
      </c>
    </row>
    <row r="208" spans="1:5" x14ac:dyDescent="0.25">
      <c r="A208" s="1" t="str">
        <f>'Res.TSE 237838-2024-det'!F208</f>
        <v>01/27/2025</v>
      </c>
      <c r="B208" t="str">
        <f>'Res.TSE 237838-2024-det'!G208</f>
        <v>Último dia, nas unidades da Federação que realizaram segundo turno, para a cessão de funcionárias e funcionários à Justiça Eleitoral</v>
      </c>
      <c r="C208" t="str">
        <f>CONCATENATE('Res.TSE 237838-2024-det'!H208,"
RES. TSE Nº 23.738/2024
Calendário Eleitoral (Eleições 2024)
https://www.tse.jus.br/legislacao/compilada/res/2024/resolucao-no-23-738-de-27-de-fevereiro-de-2024")</f>
        <v>Último dia, nas unidades da Federação que realizaram segundo turno, para a cessão de funcionárias e funcionários à Justiça Eleitoral, pelos órgãos e entidades da Administração Pública direta e indireta.
RES. TSE Nº 23.738/2024
Calendário Eleitoral (Eleições 2024)
https://www.tse.jus.br/legislacao/compilada/res/2024/resolucao-no-23-738-de-27-de-fevereiro-de-2024</v>
      </c>
      <c r="D208" t="s">
        <v>187</v>
      </c>
      <c r="E208" t="s">
        <v>188</v>
      </c>
    </row>
    <row r="209" spans="1:5" x14ac:dyDescent="0.25">
      <c r="A209" s="1">
        <f>'Res.TSE 237838-2024-det'!F209</f>
        <v>45780</v>
      </c>
      <c r="B209" t="str">
        <f>'Res.TSE 237838-2024-det'!G209</f>
        <v>Data em que deverá ser afixado o edital contendo a relação dos nomes e respectivas inscrições das eleitoras e eleitores identificadas(os) como faltossa(os) às três últimas eleições</v>
      </c>
      <c r="C209" t="str">
        <f>CONCATENATE('Res.TSE 237838-2024-det'!H209,"
RES. TSE Nº 23.738/2024
Calendário Eleitoral (Eleições 2024)
https://www.tse.jus.br/legislacao/compilada/res/2024/resolucao-no-23-738-de-27-de-fevereiro-de-2024")</f>
        <v>Data em que deverá ser afixado o edital contendo a relação dos nomes e respectivas inscrições das eleitoras e eleitores identificadas(os) como faltossa(os) às três últimas eleições.
RES. TSE Nº 23.738/2024
Calendário Eleitoral (Eleições 2024)
https://www.tse.jus.br/legislacao/compilada/res/2024/resolucao-no-23-738-de-27-de-fevereiro-de-2024</v>
      </c>
      <c r="D209" t="s">
        <v>187</v>
      </c>
      <c r="E209" t="s">
        <v>188</v>
      </c>
    </row>
    <row r="210" spans="1:5" x14ac:dyDescent="0.25">
      <c r="A210" s="1" t="str">
        <f>'Res.TSE 237838-2024-det'!F210</f>
        <v>06/16/2025</v>
      </c>
      <c r="B210" t="str">
        <f>'Res.TSE 237838-2024-det'!G210</f>
        <v>Data até a qual as candidatas, os candidatos e os partidos políticos deverão conservar a documentação relativa a suas contas</v>
      </c>
      <c r="C210" t="str">
        <f>CONCATENATE('Res.TSE 237838-2024-det'!H210,"
RES. TSE Nº 23.738/2024
Calendário Eleitoral (Eleições 2024)
https://www.tse.jus.br/legislacao/compilada/res/2024/resolucao-no-23-738-de-27-de-fevereiro-de-2024")</f>
        <v>Data até a qual as candidatas, os candidatos e os partidos políticos deverão conservar a documentação relativa a suas contas, desde que não estejam pendentes de julgamento, hipótese na qual deverão conservá-la até a decisão judicial final.
RES. TSE Nº 23.738/2024
Calendário Eleitoral (Eleições 2024)
https://www.tse.jus.br/legislacao/compilada/res/2024/resolucao-no-23-738-de-27-de-fevereiro-de-2024</v>
      </c>
      <c r="D210" t="s">
        <v>187</v>
      </c>
      <c r="E210" t="s">
        <v>188</v>
      </c>
    </row>
  </sheetData>
  <autoFilter ref="A1:G210" xr:uid="{58738224-796A-41E5-B981-2BE7E894403F}"/>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A k 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N h l t q 4 A A A D 4 A A A A E g A A A E N v b m Z p Z y 9 Q Y W N r Y W d l L n h t b H q / e 7 + N f U V u j k J Z a l F x Z n 6 e r Z K h n o G S Q n F J Y l 5 K Y k 5 + X q q t U l 6 + k r 0 d L 5 d N Q G J y d m J 6 q g J Q d V 6 x V U V x i q 1 S R k l J g Z W + f n l 5 u V 6 5 s V 5 + U b q + k Y G B o X 6 E r 0 9 w c k Z q b q I S X H E m Y c W 6 m X k g a 5 N T l e x s w i C u s T P S M z S 2 1 D O 0 M L f U M 7 D R h 4 n a + G b m I V Q Y A V 0 M k k U S t H E u z S k p L U q 1 K y j R d Q q y 0 Y d x b f S h n r A D A A A A / / 8 D A F B L A w Q U A A I A C A A A A C E A B I c l s R c C A A D H D A A A E w A A A E Z v c m 1 1 b G F z L 1 N l Y 3 R p b 2 4 x L m 3 s k 9 1 u 2 j A U x + + R + g 5 W e h O k J O K 7 b F M u W E g 1 J l Q 6 C F f N N J n k r L h z b G Q 7 0 S r E 0 + y i D 8 K L z Z B t U K X Z u q l T W 9 R c 5 O M X y / r 7 n N + R E C n C G Z r k z / q b S k X O s Y A Y H R u Q A V N c 2 n h z W w h Y Y K F f B d F f j V q j Z W d E X K Y U G 8 h F F N R R B e n r l D M F G n g y c / o 8 S h O 9 h X l K K D j e 5 g 9 T 0 j S 8 1 + F U g p A h T S O C G X d m f M 5 A q H D E o C 9 I B s h G w X j w d n r W G 6 L J 9 N w f D 0 Z j 5 A / 9 Q T A a 9 4 a h 4 5 w L f g U 6 V e h h C i z G O p P 9 3 g / v G d i J Z G Z U r Y s + U J I Q B c I 1 L M N C H q d p w q T b t J D P I h 4 T d u l 2 2 r V a 3 U I f U q 5 g o q 4 p u L t X 5 4 w z + F i 1 8 o M f G x 6 e w f o G 0 z m X S A d M e E Z i L j f V C f B M L 9 8 y B e 8 A x / r w 5 r Z S F r r 4 g X u U T i J M s Z C u E u n + v g F Z c N S j O i e O + W 6 7 Q G A m P 3 O R 5 L m D 6 w V I s z S F t V w a / r Y 8 + q R K r 0 U K v q q V h Z Z G H y t c g D 9 B j B W s V t W j C m F 3 5 9 k X J t p 1 A y g Q X X p M 7 R h g I Q G + P K Y m e 8 G u I P x t z D / I U W 8 f q h 1 j k G l y T z v 6 I C N B 1 j f r b 7 z U n F / g U 7 2 I G k X U L K J W E b W L q F N E J 0 X U L a J X d 0 S t 3 R I / Z 7 f z P 8 g w I L N R P Y y B 6 P 7 j P P y N t / k w a E d z W P Q p 5 4 0 S 3 i z h r R L e L u G d E n 5 S w r v / w 5 v m g X j T f G 7 e P F D / W i / 9 e 9 b 9 a 7 / 0 7 w n 2 7 z s A A A D / / w M A U E s B A i 0 A F A A G A A g A A A A h A C r d q k D S A A A A N w E A A B M A A A A A A A A A A A A A A A A A A A A A A F t D b 2 5 0 Z W 5 0 X 1 R 5 c G V z X S 5 4 b W x Q S w E C L Q A U A A I A C A A A A C E A N N h l t q 4 A A A D 4 A A A A E g A A A A A A A A A A A A A A A A A L A w A A Q 2 9 u Z m l n L 1 B h Y 2 t h Z 2 U u e G 1 s U E s B A i 0 A F A A C A A g A A A A h A A S H J b E X A g A A x w w A A B M A A A A A A A A A A A A A A A A A 6 Q M A A E Z v c m 1 1 b G F z L 1 N l Y 3 R p b 2 4 x L m 1 Q S w U G A A A A A A M A A w D C A A A A M Q 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l B A A A A A A A A J 0 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l d m V u d G 9 z L W F 0 b 3 M t c H J l c G F y Y X R v c m l v c y 0 y M D I 0 L X Z p c m d 1 b G E 8 L 0 l 0 Z W 1 Q Y X R o P j w v S X R l b U x v Y 2 F 0 a W 9 u P j x T d G F i b G V F b n R y a W V z P j x F b n R y e S B U e X B l P S J B Z G R l Z F R v R G F 0 Y U 1 v Z G V s I i B W Y W x 1 Z T 0 i b D A i L z 4 8 R W 5 0 c n k g V H l w Z T 0 i Q n V m Z m V y T m V 4 d F J l Z n J l c 2 g i I F Z h b H V l P S J s M S I v P j x F b n R y e S B U e X B l P S J G a W x s Q 2 9 1 b n Q i I F Z h b H V l P S J s M j E i L z 4 8 R W 5 0 c n k g V H l w Z T 0 i R m l s b E V u Y W J s Z W Q i I F Z h b H V l P S J s M C I v P j x F b n R y e S B U e X B l P S J G a W x s R X J y b 3 J D b 2 R l I i B W Y W x 1 Z T 0 i c 1 V u a 2 5 v d 2 4 i L z 4 8 R W 5 0 c n k g V H l w Z T 0 i R m l s b E V y c m 9 y Q 2 9 1 b n Q i I F Z h b H V l P S J s M C I v P j x F b n R y e S B U e X B l P S J G a W x s T G F z d F V w Z G F 0 Z W Q i I F Z h b H V l P S J k M j A y N S 0 w M y 0 x N F Q x N j o x N D o z M i 4 5 M D k 4 O T U 0 W i I v P j x F b n R y e S B U e X B l P S J G a W x s Q 2 9 s d W 1 u V H l w Z X M i I F Z h b H V l P S J z Q m d Z S i I v P j x F b n R y e S B U e X B l P S J G a W x s Q 2 9 s d W 1 u T m F t Z X M i I F Z h b H V l P S J z W y Z x d W 9 0 O 0 V 2 Z W 5 0 b y Z x d W 9 0 O y w m c X V v d D t E Y X R 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R h N m Y 3 O T J k L T J j Y T I t N D g y N S 1 i Y z Z m L T Y 2 M z c 0 N 2 Y 2 Z j E 1 Z i I v P j x F b n R y e S B U e X B l P S J S Z W x h d G l v b n N o a X B J b m Z v Q 2 9 u d G F p b m V y I i B W Y W x 1 Z T 0 i c 3 s m c X V v d D t j b 2 x 1 b W 5 D b 3 V u d C Z x d W 9 0 O z o z L C Z x d W 9 0 O 2 t l e U N v b H V t b k 5 h b W V z J n F 1 b 3 Q 7 O l t d L C Z x d W 9 0 O 3 F 1 Z X J 5 U m V s Y X R p b 2 5 z a G l w c y Z x d W 9 0 O z p b X S w m c X V v d D t j b 2 x 1 b W 5 J Z G V u d G l 0 a W V z J n F 1 b 3 Q 7 O l s m c X V v d D t T Z W N 0 a W 9 u M S 9 l d m V u d G 9 z L W F 0 b 3 M t c H J l c G F y Y X R v c m l v c y 0 y M D I 0 L X Z p c m d 1 b G E v Q X V 0 b 1 J l b W 9 2 Z W R D b 2 x 1 b W 5 z M S 5 7 R X Z l b n R v L D B 9 J n F 1 b 3 Q 7 L C Z x d W 9 0 O 1 N l Y 3 R p b 2 4 x L 2 V 2 Z W 5 0 b 3 M t Y X R v c y 1 w c m V w Y X J h d G 9 y a W 9 z L T I w M j Q t d m l y Z 3 V s Y S 9 B d X R v U m V t b 3 Z l Z E N v b H V t b n M x L n t E Y X R h L D F 9 J n F 1 b 3 Q 7 L C Z x d W 9 0 O 1 N l Y 3 R p b 2 4 x L 2 V 2 Z W 5 0 b 3 M t Y X R v c y 1 w c m V w Y X J h d G 9 y a W 9 z L T I w M j Q t d m l y Z 3 V s Y S 9 B d X R v U m V t b 3 Z l Z E N v b H V t b n M x L n t D b 2 x 1 b W 4 x L D J 9 J n F 1 b 3 Q 7 X S w m c X V v d D t D b 2 x 1 b W 5 D b 3 V u d C Z x d W 9 0 O z o z L C Z x d W 9 0 O 0 t l e U N v b H V t b k 5 h b W V z J n F 1 b 3 Q 7 O l t d L C Z x d W 9 0 O 0 N v b H V t b k l k Z W 5 0 a X R p Z X M m c X V v d D s 6 W y Z x d W 9 0 O 1 N l Y 3 R p b 2 4 x L 2 V 2 Z W 5 0 b 3 M t Y X R v c y 1 w c m V w Y X J h d G 9 y a W 9 z L T I w M j Q t d m l y Z 3 V s Y S 9 B d X R v U m V t b 3 Z l Z E N v b H V t b n M x L n t F d m V u d G 8 s M H 0 m c X V v d D s s J n F 1 b 3 Q 7 U 2 V j d G l v b j E v Z X Z l b n R v c y 1 h d G 9 z L X B y Z X B h c m F 0 b 3 J p b 3 M t M j A y N C 1 2 a X J n d W x h L 0 F 1 d G 9 S Z W 1 v d m V k Q 2 9 s d W 1 u c z E u e 0 R h d G E s M X 0 m c X V v d D s s J n F 1 b 3 Q 7 U 2 V j d G l v b j E v Z X Z l b n R v c y 1 h d G 9 z L X B y Z X B h c m F 0 b 3 J p b 3 M t M j A y N C 1 2 a X J n d W x h L 0 F 1 d G 9 S Z W 1 v d m V k Q 2 9 s d W 1 u c z E u e 0 N v b H V t b j E s M n 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j Y W x l b m R h c m l v L W V s Z W l 0 b 3 J h b C 1 k Z W V w c 2 V l a 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M t M T R U M j E 6 N D I 6 N T I u O T U 5 M D k 2 N l o i L z 4 8 R W 5 0 c n k g V H l w Z T 0 i R m l s b E N v b H V t b l R 5 c G V z I i B W Y W x 1 Z T 0 i c 0 J n W U d C Z 1 l H Q m d Z R 0 J n W U d C Z 2 t H I i 8 + P E V u d H J 5 I F R 5 c G U 9 I k Z p b G x D b 2 x 1 b W 5 O Y W 1 l c y I g V m F s d W U 9 I n N b J n F 1 b 3 Q 7 U m V z d W 1 v J n F 1 b 3 Q 7 L C Z x d W 9 0 O 0 R h d G E m c X V v d D s s J n F 1 b 3 Q 7 R G V z Y 3 J p w 6 f D o 2 8 m c X V v d D s s J n F 1 b 3 Q 7 Q 2 9 s d W 1 u M S Z x d W 9 0 O y w m c X V v d D t f M S Z x d W 9 0 O y w m c X V v d D t f M i Z x d W 9 0 O y w m c X V v d D t f M y Z x d W 9 0 O y w m c X V v d D t f N C Z x d W 9 0 O y w m c X V v d D t f N S Z x d W 9 0 O y w m c X V v d D t f N i Z x d W 9 0 O y w m c X V v d D t f N y Z x d W 9 0 O y w m c X V v d D t f O C Z x d W 9 0 O y w m c X V v d D t f O S Z x d W 9 0 O y w m c X V v d D t f M T A m c X V v d D s s J n F 1 b 3 Q 7 X z E x 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w M m Y w N D Z j M S 0 z M j E 0 L T Q 2 Y z I t Y W I 3 Y i 0 2 N G I 4 N T d h N D Q w M T Q i L z 4 8 R W 5 0 c n k g V H l w Z T 0 i U m V s Y X R p b 2 5 z a G l w S W 5 m b 0 N v b n R h a W 5 l c i I g V m F s d W U 9 I n N 7 J n F 1 b 3 Q 7 Y 2 9 s d W 1 u Q 2 9 1 b n Q m c X V v d D s 6 M T U s J n F 1 b 3 Q 7 a 2 V 5 Q 2 9 s d W 1 u T m F t Z X M m c X V v d D s 6 W 1 0 s J n F 1 b 3 Q 7 c X V l c n l S Z W x h d G l v b n N o a X B z J n F 1 b 3 Q 7 O l t d L C Z x d W 9 0 O 2 N v b H V t b k l k Z W 5 0 a X R p Z X M m c X V v d D s 6 W y Z x d W 9 0 O 1 N l Y 3 R p b 2 4 x L 2 N h b G V u Z G F y a W 8 t Z W x l a X R v c m F s L W R l Z X B z Z W V r L 0 F 1 d G 9 S Z W 1 v d m V k Q 2 9 s d W 1 u c z E u e 1 J l c 3 V t b y w w f S Z x d W 9 0 O y w m c X V v d D t T Z W N 0 a W 9 u M S 9 j Y W x l b m R h c m l v L W V s Z W l 0 b 3 J h b C 1 k Z W V w c 2 V l a y 9 B d X R v U m V t b 3 Z l Z E N v b H V t b n M x L n t E Y X R h L D F 9 J n F 1 b 3 Q 7 L C Z x d W 9 0 O 1 N l Y 3 R p b 2 4 x L 2 N h b G V u Z G F y a W 8 t Z W x l a X R v c m F s L W R l Z X B z Z W V r L 0 F 1 d G 9 S Z W 1 v d m V k Q 2 9 s d W 1 u c z E u e 0 R l c 2 N y a c O n w 6 N v L D J 9 J n F 1 b 3 Q 7 L C Z x d W 9 0 O 1 N l Y 3 R p b 2 4 x L 2 N h b G V u Z G F y a W 8 t Z W x l a X R v c m F s L W R l Z X B z Z W V r L 0 F 1 d G 9 S Z W 1 v d m V k Q 2 9 s d W 1 u c z E u e 0 N v b H V t b j E s M 3 0 m c X V v d D s s J n F 1 b 3 Q 7 U 2 V j d G l v b j E v Y 2 F s Z W 5 k Y X J p b y 1 l b G V p d G 9 y Y W w t Z G V l c H N l Z W s v Q X V 0 b 1 J l b W 9 2 Z W R D b 2 x 1 b W 5 z M S 5 7 X z E s N H 0 m c X V v d D s s J n F 1 b 3 Q 7 U 2 V j d G l v b j E v Y 2 F s Z W 5 k Y X J p b y 1 l b G V p d G 9 y Y W w t Z G V l c H N l Z W s v Q X V 0 b 1 J l b W 9 2 Z W R D b 2 x 1 b W 5 z M S 5 7 X z I s N X 0 m c X V v d D s s J n F 1 b 3 Q 7 U 2 V j d G l v b j E v Y 2 F s Z W 5 k Y X J p b y 1 l b G V p d G 9 y Y W w t Z G V l c H N l Z W s v Q X V 0 b 1 J l b W 9 2 Z W R D b 2 x 1 b W 5 z M S 5 7 X z M s N n 0 m c X V v d D s s J n F 1 b 3 Q 7 U 2 V j d G l v b j E v Y 2 F s Z W 5 k Y X J p b y 1 l b G V p d G 9 y Y W w t Z G V l c H N l Z W s v Q X V 0 b 1 J l b W 9 2 Z W R D b 2 x 1 b W 5 z M S 5 7 X z Q s N 3 0 m c X V v d D s s J n F 1 b 3 Q 7 U 2 V j d G l v b j E v Y 2 F s Z W 5 k Y X J p b y 1 l b G V p d G 9 y Y W w t Z G V l c H N l Z W s v Q X V 0 b 1 J l b W 9 2 Z W R D b 2 x 1 b W 5 z M S 5 7 X z U s O H 0 m c X V v d D s s J n F 1 b 3 Q 7 U 2 V j d G l v b j E v Y 2 F s Z W 5 k Y X J p b y 1 l b G V p d G 9 y Y W w t Z G V l c H N l Z W s v Q X V 0 b 1 J l b W 9 2 Z W R D b 2 x 1 b W 5 z M S 5 7 X z Y s O X 0 m c X V v d D s s J n F 1 b 3 Q 7 U 2 V j d G l v b j E v Y 2 F s Z W 5 k Y X J p b y 1 l b G V p d G 9 y Y W w t Z G V l c H N l Z W s v Q X V 0 b 1 J l b W 9 2 Z W R D b 2 x 1 b W 5 z M S 5 7 X z c s M T B 9 J n F 1 b 3 Q 7 L C Z x d W 9 0 O 1 N l Y 3 R p b 2 4 x L 2 N h b G V u Z G F y a W 8 t Z W x l a X R v c m F s L W R l Z X B z Z W V r L 0 F 1 d G 9 S Z W 1 v d m V k Q 2 9 s d W 1 u c z E u e 1 8 4 L D E x f S Z x d W 9 0 O y w m c X V v d D t T Z W N 0 a W 9 u M S 9 j Y W x l b m R h c m l v L W V s Z W l 0 b 3 J h b C 1 k Z W V w c 2 V l a y 9 B d X R v U m V t b 3 Z l Z E N v b H V t b n M x L n t f O S w x M n 0 m c X V v d D s s J n F 1 b 3 Q 7 U 2 V j d G l v b j E v Y 2 F s Z W 5 k Y X J p b y 1 l b G V p d G 9 y Y W w t Z G V l c H N l Z W s v Q X V 0 b 1 J l b W 9 2 Z W R D b 2 x 1 b W 5 z M S 5 7 X z E w L D E z f S Z x d W 9 0 O y w m c X V v d D t T Z W N 0 a W 9 u M S 9 j Y W x l b m R h c m l v L W V s Z W l 0 b 3 J h b C 1 k Z W V w c 2 V l a y 9 B d X R v U m V t b 3 Z l Z E N v b H V t b n M x L n t f M T E s M T R 9 J n F 1 b 3 Q 7 X S w m c X V v d D t D b 2 x 1 b W 5 D b 3 V u d C Z x d W 9 0 O z o x N S w m c X V v d D t L Z X l D b 2 x 1 b W 5 O Y W 1 l c y Z x d W 9 0 O z p b X S w m c X V v d D t D b 2 x 1 b W 5 J Z G V u d G l 0 a W V z J n F 1 b 3 Q 7 O l s m c X V v d D t T Z W N 0 a W 9 u M S 9 j Y W x l b m R h c m l v L W V s Z W l 0 b 3 J h b C 1 k Z W V w c 2 V l a y 9 B d X R v U m V t b 3 Z l Z E N v b H V t b n M x L n t S Z X N 1 b W 8 s M H 0 m c X V v d D s s J n F 1 b 3 Q 7 U 2 V j d G l v b j E v Y 2 F s Z W 5 k Y X J p b y 1 l b G V p d G 9 y Y W w t Z G V l c H N l Z W s v Q X V 0 b 1 J l b W 9 2 Z W R D b 2 x 1 b W 5 z M S 5 7 R G F 0 Y S w x f S Z x d W 9 0 O y w m c X V v d D t T Z W N 0 a W 9 u M S 9 j Y W x l b m R h c m l v L W V s Z W l 0 b 3 J h b C 1 k Z W V w c 2 V l a y 9 B d X R v U m V t b 3 Z l Z E N v b H V t b n M x L n t E Z X N j c m n D p 8 O j b y w y f S Z x d W 9 0 O y w m c X V v d D t T Z W N 0 a W 9 u M S 9 j Y W x l b m R h c m l v L W V s Z W l 0 b 3 J h b C 1 k Z W V w c 2 V l a y 9 B d X R v U m V t b 3 Z l Z E N v b H V t b n M x L n t D b 2 x 1 b W 4 x L D N 9 J n F 1 b 3 Q 7 L C Z x d W 9 0 O 1 N l Y 3 R p b 2 4 x L 2 N h b G V u Z G F y a W 8 t Z W x l a X R v c m F s L W R l Z X B z Z W V r L 0 F 1 d G 9 S Z W 1 v d m V k Q 2 9 s d W 1 u c z E u e 1 8 x L D R 9 J n F 1 b 3 Q 7 L C Z x d W 9 0 O 1 N l Y 3 R p b 2 4 x L 2 N h b G V u Z G F y a W 8 t Z W x l a X R v c m F s L W R l Z X B z Z W V r L 0 F 1 d G 9 S Z W 1 v d m V k Q 2 9 s d W 1 u c z E u e 1 8 y L D V 9 J n F 1 b 3 Q 7 L C Z x d W 9 0 O 1 N l Y 3 R p b 2 4 x L 2 N h b G V u Z G F y a W 8 t Z W x l a X R v c m F s L W R l Z X B z Z W V r L 0 F 1 d G 9 S Z W 1 v d m V k Q 2 9 s d W 1 u c z E u e 1 8 z L D Z 9 J n F 1 b 3 Q 7 L C Z x d W 9 0 O 1 N l Y 3 R p b 2 4 x L 2 N h b G V u Z G F y a W 8 t Z W x l a X R v c m F s L W R l Z X B z Z W V r L 0 F 1 d G 9 S Z W 1 v d m V k Q 2 9 s d W 1 u c z E u e 1 8 0 L D d 9 J n F 1 b 3 Q 7 L C Z x d W 9 0 O 1 N l Y 3 R p b 2 4 x L 2 N h b G V u Z G F y a W 8 t Z W x l a X R v c m F s L W R l Z X B z Z W V r L 0 F 1 d G 9 S Z W 1 v d m V k Q 2 9 s d W 1 u c z E u e 1 8 1 L D h 9 J n F 1 b 3 Q 7 L C Z x d W 9 0 O 1 N l Y 3 R p b 2 4 x L 2 N h b G V u Z G F y a W 8 t Z W x l a X R v c m F s L W R l Z X B z Z W V r L 0 F 1 d G 9 S Z W 1 v d m V k Q 2 9 s d W 1 u c z E u e 1 8 2 L D l 9 J n F 1 b 3 Q 7 L C Z x d W 9 0 O 1 N l Y 3 R p b 2 4 x L 2 N h b G V u Z G F y a W 8 t Z W x l a X R v c m F s L W R l Z X B z Z W V r L 0 F 1 d G 9 S Z W 1 v d m V k Q 2 9 s d W 1 u c z E u e 1 8 3 L D E w f S Z x d W 9 0 O y w m c X V v d D t T Z W N 0 a W 9 u M S 9 j Y W x l b m R h c m l v L W V s Z W l 0 b 3 J h b C 1 k Z W V w c 2 V l a y 9 B d X R v U m V t b 3 Z l Z E N v b H V t b n M x L n t f O C w x M X 0 m c X V v d D s s J n F 1 b 3 Q 7 U 2 V j d G l v b j E v Y 2 F s Z W 5 k Y X J p b y 1 l b G V p d G 9 y Y W w t Z G V l c H N l Z W s v Q X V 0 b 1 J l b W 9 2 Z W R D b 2 x 1 b W 5 z M S 5 7 X z k s M T J 9 J n F 1 b 3 Q 7 L C Z x d W 9 0 O 1 N l Y 3 R p b 2 4 x L 2 N h b G V u Z G F y a W 8 t Z W x l a X R v c m F s L W R l Z X B z Z W V r L 0 F 1 d G 9 S Z W 1 v d m V k Q 2 9 s d W 1 u c z E u e 1 8 x M C w x M 3 0 m c X V v d D s s J n F 1 b 3 Q 7 U 2 V j d G l v b j E v Y 2 F s Z W 5 k Y X J p b y 1 l b G V p d G 9 y Y W w t Z G V l c H N l Z W s v Q X V 0 b 1 J l b W 9 2 Z W R D b 2 x 1 b W 5 z M S 5 7 X z E x L D E 0 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F s Z W 5 k Y X J p b y 1 l b G V p d G 9 y Y W w t Z G V l c H N l Z W s 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z L T E 0 V D I x O j Q 4 O j A 5 L j U z M j Y z N D d a I i 8 + P E V u d H J 5 I F R 5 c G U 9 I k Z p b G x D b 2 x 1 b W 5 U e X B l c y I g V m F s d W U 9 I n N C Z 1 l H Q m d Z R 0 J n W T 0 i L z 4 8 R W 5 0 c n k g V H l w Z T 0 i R m l s b E N v b H V t b k 5 h b W V z I i B W Y W x 1 Z T 0 i c 1 s m c X V v d D t D b 2 x 1 b W 4 x J n F 1 b 3 Q 7 L C Z x d W 9 0 O 0 N v b H V t b j I m c X V v d D s s J n F 1 b 3 Q 7 Q 2 9 s d W 1 u M y Z x d W 9 0 O y w m c X V v d D t D b 2 x 1 b W 4 0 J n F 1 b 3 Q 7 L C Z x d W 9 0 O 0 N v b H V t b j U m c X V v d D s s J n F 1 b 3 Q 7 Q 2 9 s d W 1 u N i Z x d W 9 0 O y w m c X V v d D t D b 2 x 1 b W 4 3 J n F 1 b 3 Q 7 L C Z x d W 9 0 O 0 N v b H V t b j g 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c 0 M j Q 2 N D g 2 L T h k Y m U t N D c w M i 0 4 N j Q 3 L W E z M j c y O T N j M z M 4 Y y I v P j x F b n R y e S B U e X B l P S J S Z W x h d G l v b n N o a X B J b m Z v Q 2 9 u d G F p b m V y I i B W Y W x 1 Z T 0 i c 3 s m c X V v d D t j b 2 x 1 b W 5 D b 3 V u d C Z x d W 9 0 O z o 4 L C Z x d W 9 0 O 2 t l e U N v b H V t b k 5 h b W V z J n F 1 b 3 Q 7 O l t d L C Z x d W 9 0 O 3 F 1 Z X J 5 U m V s Y X R p b 2 5 z a G l w c y Z x d W 9 0 O z p b X S w m c X V v d D t j b 2 x 1 b W 5 J Z G V u d G l 0 a W V z J n F 1 b 3 Q 7 O l s m c X V v d D t T Z W N 0 a W 9 u M S 9 j Y W x l b m R h c m l v L W V s Z W l 0 b 3 J h b C 1 k Z W V w c 2 V l a y A o M i k v Q X V 0 b 1 J l b W 9 2 Z W R D b 2 x 1 b W 5 z M S 5 7 Q 2 9 s d W 1 u M S w w f S Z x d W 9 0 O y w m c X V v d D t T Z W N 0 a W 9 u M S 9 j Y W x l b m R h c m l v L W V s Z W l 0 b 3 J h b C 1 k Z W V w c 2 V l a y A o M i k v Q X V 0 b 1 J l b W 9 2 Z W R D b 2 x 1 b W 5 z M S 5 7 Q 2 9 s d W 1 u M i w x f S Z x d W 9 0 O y w m c X V v d D t T Z W N 0 a W 9 u M S 9 j Y W x l b m R h c m l v L W V s Z W l 0 b 3 J h b C 1 k Z W V w c 2 V l a y A o M i k v Q X V 0 b 1 J l b W 9 2 Z W R D b 2 x 1 b W 5 z M S 5 7 Q 2 9 s d W 1 u M y w y f S Z x d W 9 0 O y w m c X V v d D t T Z W N 0 a W 9 u M S 9 j Y W x l b m R h c m l v L W V s Z W l 0 b 3 J h b C 1 k Z W V w c 2 V l a y A o M i k v Q X V 0 b 1 J l b W 9 2 Z W R D b 2 x 1 b W 5 z M S 5 7 Q 2 9 s d W 1 u N C w z f S Z x d W 9 0 O y w m c X V v d D t T Z W N 0 a W 9 u M S 9 j Y W x l b m R h c m l v L W V s Z W l 0 b 3 J h b C 1 k Z W V w c 2 V l a y A o M i k v Q X V 0 b 1 J l b W 9 2 Z W R D b 2 x 1 b W 5 z M S 5 7 Q 2 9 s d W 1 u N S w 0 f S Z x d W 9 0 O y w m c X V v d D t T Z W N 0 a W 9 u M S 9 j Y W x l b m R h c m l v L W V s Z W l 0 b 3 J h b C 1 k Z W V w c 2 V l a y A o M i k v Q X V 0 b 1 J l b W 9 2 Z W R D b 2 x 1 b W 5 z M S 5 7 Q 2 9 s d W 1 u N i w 1 f S Z x d W 9 0 O y w m c X V v d D t T Z W N 0 a W 9 u M S 9 j Y W x l b m R h c m l v L W V s Z W l 0 b 3 J h b C 1 k Z W V w c 2 V l a y A o M i k v Q X V 0 b 1 J l b W 9 2 Z W R D b 2 x 1 b W 5 z M S 5 7 Q 2 9 s d W 1 u N y w 2 f S Z x d W 9 0 O y w m c X V v d D t T Z W N 0 a W 9 u M S 9 j Y W x l b m R h c m l v L W V s Z W l 0 b 3 J h b C 1 k Z W V w c 2 V l a y A o M i k v Q X V 0 b 1 J l b W 9 2 Z W R D b 2 x 1 b W 5 z M S 5 7 Q 2 9 s d W 1 u O C w 3 f S Z x d W 9 0 O 1 0 s J n F 1 b 3 Q 7 Q 2 9 s d W 1 u Q 2 9 1 b n Q m c X V v d D s 6 O C w m c X V v d D t L Z X l D b 2 x 1 b W 5 O Y W 1 l c y Z x d W 9 0 O z p b X S w m c X V v d D t D b 2 x 1 b W 5 J Z G V u d G l 0 a W V z J n F 1 b 3 Q 7 O l s m c X V v d D t T Z W N 0 a W 9 u M S 9 j Y W x l b m R h c m l v L W V s Z W l 0 b 3 J h b C 1 k Z W V w c 2 V l a y A o M i k v Q X V 0 b 1 J l b W 9 2 Z W R D b 2 x 1 b W 5 z M S 5 7 Q 2 9 s d W 1 u M S w w f S Z x d W 9 0 O y w m c X V v d D t T Z W N 0 a W 9 u M S 9 j Y W x l b m R h c m l v L W V s Z W l 0 b 3 J h b C 1 k Z W V w c 2 V l a y A o M i k v Q X V 0 b 1 J l b W 9 2 Z W R D b 2 x 1 b W 5 z M S 5 7 Q 2 9 s d W 1 u M i w x f S Z x d W 9 0 O y w m c X V v d D t T Z W N 0 a W 9 u M S 9 j Y W x l b m R h c m l v L W V s Z W l 0 b 3 J h b C 1 k Z W V w c 2 V l a y A o M i k v Q X V 0 b 1 J l b W 9 2 Z W R D b 2 x 1 b W 5 z M S 5 7 Q 2 9 s d W 1 u M y w y f S Z x d W 9 0 O y w m c X V v d D t T Z W N 0 a W 9 u M S 9 j Y W x l b m R h c m l v L W V s Z W l 0 b 3 J h b C 1 k Z W V w c 2 V l a y A o M i k v Q X V 0 b 1 J l b W 9 2 Z W R D b 2 x 1 b W 5 z M S 5 7 Q 2 9 s d W 1 u N C w z f S Z x d W 9 0 O y w m c X V v d D t T Z W N 0 a W 9 u M S 9 j Y W x l b m R h c m l v L W V s Z W l 0 b 3 J h b C 1 k Z W V w c 2 V l a y A o M i k v Q X V 0 b 1 J l b W 9 2 Z W R D b 2 x 1 b W 5 z M S 5 7 Q 2 9 s d W 1 u N S w 0 f S Z x d W 9 0 O y w m c X V v d D t T Z W N 0 a W 9 u M S 9 j Y W x l b m R h c m l v L W V s Z W l 0 b 3 J h b C 1 k Z W V w c 2 V l a y A o M i k v Q X V 0 b 1 J l b W 9 2 Z W R D b 2 x 1 b W 5 z M S 5 7 Q 2 9 s d W 1 u N i w 1 f S Z x d W 9 0 O y w m c X V v d D t T Z W N 0 a W 9 u M S 9 j Y W x l b m R h c m l v L W V s Z W l 0 b 3 J h b C 1 k Z W V w c 2 V l a y A o M i k v Q X V 0 b 1 J l b W 9 2 Z W R D b 2 x 1 b W 5 z M S 5 7 Q 2 9 s d W 1 u N y w 2 f S Z x d W 9 0 O y w m c X V v d D t T Z W N 0 a W 9 u M S 9 j Y W x l b m R h c m l v L W V s Z W l 0 b 3 J h b C 1 k Z W V w c 2 V l a y A o M i k v Q X V 0 b 1 J l b W 9 2 Z W R D b 2 x 1 b W 5 z M S 5 7 Q 2 9 s d W 1 u O C w 3 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F s Z W 5 k Y X J p b y 1 l b G V p d G 9 y Y W w t Z G V l c H N l Z W s l M j A o M 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z L T E 0 V D I x O j U x O j I y L j A x M D c 5 N z R a I i 8 + P E V u d H J 5 I F R 5 c G U 9 I k Z p b G x D b 2 x 1 b W 5 U e X B l c y I g V m F s d W U 9 I n N C Z 1 l H I i 8 + P E V u d H J 5 I F R 5 c G U 9 I k Z p b G x D b 2 x 1 b W 5 O Y W 1 l c y I g V m F s d W U 9 I n N b J n F 1 b 3 Q 7 Q 2 9 s d W 1 u M S Z x d W 9 0 O y w m c X V v d D t D b 2 x 1 b W 4 y J n F 1 b 3 Q 7 L C Z x d W 9 0 O 0 N v b H V t b j 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F h O T Y 1 M z J i L W J k Y 2 Q t N G N j O S 1 i N D B k L W Z k N G E 3 M j g 5 N z E 0 N y I v P j x F b n R y e S B U e X B l P S J S Z W x h d G l v b n N o a X B J b m Z v Q 2 9 u d G F p b m V y I i B W Y W x 1 Z T 0 i c 3 s m c X V v d D t j b 2 x 1 b W 5 D b 3 V u d C Z x d W 9 0 O z o z L C Z x d W 9 0 O 2 t l e U N v b H V t b k 5 h b W V z J n F 1 b 3 Q 7 O l t d L C Z x d W 9 0 O 3 F 1 Z X J 5 U m V s Y X R p b 2 5 z a G l w c y Z x d W 9 0 O z p b X S w m c X V v d D t j b 2 x 1 b W 5 J Z G V u d G l 0 a W V z J n F 1 b 3 Q 7 O l s m c X V v d D t T Z W N 0 a W 9 u M S 9 j Y W x l b m R h c m l v L W V s Z W l 0 b 3 J h b C 1 k Z W V w c 2 V l a y A o M y k v Q X V 0 b 1 J l b W 9 2 Z W R D b 2 x 1 b W 5 z M S 5 7 Q 2 9 s d W 1 u M S w w f S Z x d W 9 0 O y w m c X V v d D t T Z W N 0 a W 9 u M S 9 j Y W x l b m R h c m l v L W V s Z W l 0 b 3 J h b C 1 k Z W V w c 2 V l a y A o M y k v Q X V 0 b 1 J l b W 9 2 Z W R D b 2 x 1 b W 5 z M S 5 7 Q 2 9 s d W 1 u M i w x f S Z x d W 9 0 O y w m c X V v d D t T Z W N 0 a W 9 u M S 9 j Y W x l b m R h c m l v L W V s Z W l 0 b 3 J h b C 1 k Z W V w c 2 V l a y A o M y k v Q X V 0 b 1 J l b W 9 2 Z W R D b 2 x 1 b W 5 z M S 5 7 Q 2 9 s d W 1 u M y w y f S Z x d W 9 0 O 1 0 s J n F 1 b 3 Q 7 Q 2 9 s d W 1 u Q 2 9 1 b n Q m c X V v d D s 6 M y w m c X V v d D t L Z X l D b 2 x 1 b W 5 O Y W 1 l c y Z x d W 9 0 O z p b X S w m c X V v d D t D b 2 x 1 b W 5 J Z G V u d G l 0 a W V z J n F 1 b 3 Q 7 O l s m c X V v d D t T Z W N 0 a W 9 u M S 9 j Y W x l b m R h c m l v L W V s Z W l 0 b 3 J h b C 1 k Z W V w c 2 V l a y A o M y k v Q X V 0 b 1 J l b W 9 2 Z W R D b 2 x 1 b W 5 z M S 5 7 Q 2 9 s d W 1 u M S w w f S Z x d W 9 0 O y w m c X V v d D t T Z W N 0 a W 9 u M S 9 j Y W x l b m R h c m l v L W V s Z W l 0 b 3 J h b C 1 k Z W V w c 2 V l a y A o M y k v Q X V 0 b 1 J l b W 9 2 Z W R D b 2 x 1 b W 5 z M S 5 7 Q 2 9 s d W 1 u M i w x f S Z x d W 9 0 O y w m c X V v d D t T Z W N 0 a W 9 u M S 9 j Y W x l b m R h c m l v L W V s Z W l 0 b 3 J h b C 1 k Z W V w c 2 V l a y A o M y k v Q X V 0 b 1 J l b W 9 2 Z W R D b 2 x 1 b W 5 z M S 5 7 Q 2 9 s d W 1 u M y w y 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F s Z W 5 k Y X J p b y 1 l b G V p d G 9 y Y W w t Z G V l c H N l Z W s l M j A o N 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z L T E 0 V D I x O j U 1 O j Q 5 L j A 2 M z A z N D Z a I i 8 + P E V u d H J 5 I F R 5 c G U 9 I k Z p b G x D b 2 x 1 b W 5 U e X B l c y I g V m F s d W U 9 I n N C Z 1 l H I i 8 + P E V u d H J 5 I F R 5 c G U 9 I k Z p b G x D b 2 x 1 b W 5 O Y W 1 l c y I g V m F s d W U 9 I n N b J n F 1 b 3 Q 7 Q 2 9 s d W 1 u M S Z x d W 9 0 O y w m c X V v d D t D b 2 x 1 b W 4 y J n F 1 b 3 Q 7 L C Z x d W 9 0 O 0 N v b H V t b j 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M z M G I w N j I 2 L T J k Y j k t N D N i Z i 0 5 Z T Q 0 L T F j O T Y x Z m M 4 M m U 5 Y y I v P j x F b n R y e S B U e X B l P S J S Z W x h d G l v b n N o a X B J b m Z v Q 2 9 u d G F p b m V y I i B W Y W x 1 Z T 0 i c 3 s m c X V v d D t j b 2 x 1 b W 5 D b 3 V u d C Z x d W 9 0 O z o z L C Z x d W 9 0 O 2 t l e U N v b H V t b k 5 h b W V z J n F 1 b 3 Q 7 O l t d L C Z x d W 9 0 O 3 F 1 Z X J 5 U m V s Y X R p b 2 5 z a G l w c y Z x d W 9 0 O z p b X S w m c X V v d D t j b 2 x 1 b W 5 J Z G V u d G l 0 a W V z J n F 1 b 3 Q 7 O l s m c X V v d D t T Z W N 0 a W 9 u M S 9 j Y W x l b m R h c m l v L W V s Z W l 0 b 3 J h b C 1 k Z W V w c 2 V l a y A o N C k v Q X V 0 b 1 J l b W 9 2 Z W R D b 2 x 1 b W 5 z M S 5 7 Q 2 9 s d W 1 u M S w w f S Z x d W 9 0 O y w m c X V v d D t T Z W N 0 a W 9 u M S 9 j Y W x l b m R h c m l v L W V s Z W l 0 b 3 J h b C 1 k Z W V w c 2 V l a y A o N C k v Q X V 0 b 1 J l b W 9 2 Z W R D b 2 x 1 b W 5 z M S 5 7 Q 2 9 s d W 1 u M i w x f S Z x d W 9 0 O y w m c X V v d D t T Z W N 0 a W 9 u M S 9 j Y W x l b m R h c m l v L W V s Z W l 0 b 3 J h b C 1 k Z W V w c 2 V l a y A o N C k v Q X V 0 b 1 J l b W 9 2 Z W R D b 2 x 1 b W 5 z M S 5 7 Q 2 9 s d W 1 u M y w y f S Z x d W 9 0 O 1 0 s J n F 1 b 3 Q 7 Q 2 9 s d W 1 u Q 2 9 1 b n Q m c X V v d D s 6 M y w m c X V v d D t L Z X l D b 2 x 1 b W 5 O Y W 1 l c y Z x d W 9 0 O z p b X S w m c X V v d D t D b 2 x 1 b W 5 J Z G V u d G l 0 a W V z J n F 1 b 3 Q 7 O l s m c X V v d D t T Z W N 0 a W 9 u M S 9 j Y W x l b m R h c m l v L W V s Z W l 0 b 3 J h b C 1 k Z W V w c 2 V l a y A o N C k v Q X V 0 b 1 J l b W 9 2 Z W R D b 2 x 1 b W 5 z M S 5 7 Q 2 9 s d W 1 u M S w w f S Z x d W 9 0 O y w m c X V v d D t T Z W N 0 a W 9 u M S 9 j Y W x l b m R h c m l v L W V s Z W l 0 b 3 J h b C 1 k Z W V w c 2 V l a y A o N C k v Q X V 0 b 1 J l b W 9 2 Z W R D b 2 x 1 b W 5 z M S 5 7 Q 2 9 s d W 1 u M i w x f S Z x d W 9 0 O y w m c X V v d D t T Z W N 0 a W 9 u M S 9 j Y W x l b m R h c m l v L W V s Z W l 0 b 3 J h b C 1 k Z W V w c 2 V l a y A o N C k v Q X V 0 b 1 J l b W 9 2 Z W R D b 2 x 1 b W 5 z M S 5 7 Q 2 9 s d W 1 u M y w y 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F s Z W 5 k Y X J p b y 1 l b G V p d G 9 y Y W w t Z G V l c H N l Z W s 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z L T E 0 V D I x O j U 5 O j A 1 L j g 2 N D U 4 N T J a I i 8 + P E V u d H J 5 I F R 5 c G U 9 I k Z p b G x D b 2 x 1 b W 5 U e X B l c y I g V m F s d W U 9 I n N C Z 1 l H I i 8 + P E V u d H J 5 I F R 5 c G U 9 I k Z p b G x D b 2 x 1 b W 5 O Y W 1 l c y I g V m F s d W U 9 I n N b J n F 1 b 3 Q 7 Q 2 9 s d W 1 u M S Z x d W 9 0 O y w m c X V v d D t D b 2 x 1 b W 4 y J n F 1 b 3 Q 7 L C Z x d W 9 0 O 0 N v b H V t b j 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4 M T g 2 M 2 Y 2 L T M 1 Z D Y t N D U x Z C 1 h M D U z L W J l Z D F k N T g 3 Z m R k M C I v P j x F b n R y e S B U e X B l P S J S Z W x h d G l v b n N o a X B J b m Z v Q 2 9 u d G F p b m V y I i B W Y W x 1 Z T 0 i c 3 s m c X V v d D t j b 2 x 1 b W 5 D b 3 V u d C Z x d W 9 0 O z o z L C Z x d W 9 0 O 2 t l e U N v b H V t b k 5 h b W V z J n F 1 b 3 Q 7 O l t d L C Z x d W 9 0 O 3 F 1 Z X J 5 U m V s Y X R p b 2 5 z a G l w c y Z x d W 9 0 O z p b X S w m c X V v d D t j b 2 x 1 b W 5 J Z G V u d G l 0 a W V z J n F 1 b 3 Q 7 O l s m c X V v d D t T Z W N 0 a W 9 u M S 9 j Y W x l b m R h c m l v L W V s Z W l 0 b 3 J h b C 1 k Z W V w c 2 V l a y A o N S k v Q X V 0 b 1 J l b W 9 2 Z W R D b 2 x 1 b W 5 z M S 5 7 Q 2 9 s d W 1 u M S w w f S Z x d W 9 0 O y w m c X V v d D t T Z W N 0 a W 9 u M S 9 j Y W x l b m R h c m l v L W V s Z W l 0 b 3 J h b C 1 k Z W V w c 2 V l a y A o N S k v Q X V 0 b 1 J l b W 9 2 Z W R D b 2 x 1 b W 5 z M S 5 7 Q 2 9 s d W 1 u M i w x f S Z x d W 9 0 O y w m c X V v d D t T Z W N 0 a W 9 u M S 9 j Y W x l b m R h c m l v L W V s Z W l 0 b 3 J h b C 1 k Z W V w c 2 V l a y A o N S k v Q X V 0 b 1 J l b W 9 2 Z W R D b 2 x 1 b W 5 z M S 5 7 Q 2 9 s d W 1 u M y w y f S Z x d W 9 0 O 1 0 s J n F 1 b 3 Q 7 Q 2 9 s d W 1 u Q 2 9 1 b n Q m c X V v d D s 6 M y w m c X V v d D t L Z X l D b 2 x 1 b W 5 O Y W 1 l c y Z x d W 9 0 O z p b X S w m c X V v d D t D b 2 x 1 b W 5 J Z G V u d G l 0 a W V z J n F 1 b 3 Q 7 O l s m c X V v d D t T Z W N 0 a W 9 u M S 9 j Y W x l b m R h c m l v L W V s Z W l 0 b 3 J h b C 1 k Z W V w c 2 V l a y A o N S k v Q X V 0 b 1 J l b W 9 2 Z W R D b 2 x 1 b W 5 z M S 5 7 Q 2 9 s d W 1 u M S w w f S Z x d W 9 0 O y w m c X V v d D t T Z W N 0 a W 9 u M S 9 j Y W x l b m R h c m l v L W V s Z W l 0 b 3 J h b C 1 k Z W V w c 2 V l a y A o N S k v Q X V 0 b 1 J l b W 9 2 Z W R D b 2 x 1 b W 5 z M S 5 7 Q 2 9 s d W 1 u M i w x f S Z x d W 9 0 O y w m c X V v d D t T Z W N 0 a W 9 u M S 9 j Y W x l b m R h c m l v L W V s Z W l 0 b 3 J h b C 1 k Z W V w c 2 V l a y A o N S k v Q X V 0 b 1 J l b W 9 2 Z W R D b 2 x 1 b W 5 z M S 5 7 Q 2 9 s d W 1 u M y w y 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X Z l b n R v c y 1 h d G 9 z L X B y Z X B h c m F 0 b 3 J p b 3 M t M j A y N C 1 2 a X J n d W x h L 0 Z v b n R l P C 9 J d G V t U G F 0 a D 4 8 L 0 l 0 Z W 1 M b 2 N h d G l v b j 4 8 U 3 R h Y m x l R W 5 0 c m l l c y 8 + P C 9 J d G V t P j x J d G V t P j x J d G V t T G 9 j Y X R p b 2 4 + P E l 0 Z W 1 U e X B l P k Z v c m 1 1 b G E 8 L 0 l 0 Z W 1 U e X B l P j x J d G V t U G F 0 a D 5 T Z W N 0 a W 9 u M S 9 l d m V u d G 9 z L W F 0 b 3 M t c H J l c G F y Y X R v c m l v c y 0 y M D I 0 L X Z p c m d 1 b G E v Q 2 F i Z S V D M y V B N 2 F s a G 9 z J T I w U H J v b W 9 2 a W R v c z w v S X R l b V B h d G g + P C 9 J d G V t T G 9 j Y X R p b 2 4 + P F N 0 Y W J s Z U V u d H J p Z X M v P j w v S X R l b T 4 8 S X R l b T 4 8 S X R l b U x v Y 2 F 0 a W 9 u P j x J d G V t V H l w Z T 5 G b 3 J t d W x h P C 9 J d G V t V H l w Z T 4 8 S X R l b V B h d G g + U 2 V j d G l v b j E v Z X Z l b n R v c y 1 h d G 9 z L X B y Z X B h c m F 0 b 3 J p b 3 M t M j A y N C 1 2 a X J n d W x h L 1 R p c G 8 l M j B B b H R l c m F k b z w v S X R l b V B h d G g + P C 9 J d G V t T G 9 j Y X R p b 2 4 + P F N 0 Y W J s Z U V u d H J p Z X M v P j w v S X R l b T 4 8 S X R l b T 4 8 S X R l b U x v Y 2 F 0 a W 9 u P j x J d G V t V H l w Z T 5 G b 3 J t d W x h P C 9 J d G V t V H l w Z T 4 8 S X R l b V B h d G g + U 2 V j d G l v b j E v Y 2 F s Z W 5 k Y X J p b y 1 l b G V p d G 9 y Y W w t Z G V l c H N l Z W s v R m 9 u d G U 8 L 0 l 0 Z W 1 Q Y X R o P j w v S X R l b U x v Y 2 F 0 a W 9 u P j x T d G F i b G V F b n R y a W V z L z 4 8 L 0 l 0 Z W 0 + P E l 0 Z W 0 + P E l 0 Z W 1 M b 2 N h d G l v b j 4 8 S X R l b V R 5 c G U + R m 9 y b X V s Y T w v S X R l b V R 5 c G U + P E l 0 Z W 1 Q Y X R o P l N l Y 3 R p b 2 4 x L 2 N h b G V u Z G F y a W 8 t Z W x l a X R v c m F s L W R l Z X B z Z W V r L 0 N h Y m U l Q z M l Q T d h b G h v c y U y M F B y b 2 1 v d m l k b 3 M 8 L 0 l 0 Z W 1 Q Y X R o P j w v S X R l b U x v Y 2 F 0 a W 9 u P j x T d G F i b G V F b n R y a W V z L z 4 8 L 0 l 0 Z W 0 + P E l 0 Z W 0 + P E l 0 Z W 1 M b 2 N h d G l v b j 4 8 S X R l b V R 5 c G U + R m 9 y b X V s Y T w v S X R l b V R 5 c G U + P E l 0 Z W 1 Q Y X R o P l N l Y 3 R p b 2 4 x L 2 N h b G V u Z G F y a W 8 t Z W x l a X R v c m F s L W R l Z X B z Z W V r L 1 R p c G 8 l M j B B b H R l c m F k b z w v S X R l b V B h d G g + P C 9 J d G V t T G 9 j Y X R p b 2 4 + P F N 0 Y W J s Z U V u d H J p Z X M v P j w v S X R l b T 4 8 S X R l b T 4 8 S X R l b U x v Y 2 F 0 a W 9 u P j x J d G V t V H l w Z T 5 G b 3 J t d W x h P C 9 J d G V t V H l w Z T 4 8 S X R l b V B h d G g + U 2 V j d G l v b j E v Y 2 F s Z W 5 k Y X J p b y 1 l b G V p d G 9 y Y W w t Z G V l c H N l Z W s l M j A o M i k v R m 9 u d G U 8 L 0 l 0 Z W 1 Q Y X R o P j w v S X R l b U x v Y 2 F 0 a W 9 u P j x T d G F i b G V F b n R y a W V z L z 4 8 L 0 l 0 Z W 0 + P E l 0 Z W 0 + P E l 0 Z W 1 M b 2 N h d G l v b j 4 8 S X R l b V R 5 c G U + R m 9 y b X V s Y T w v S X R l b V R 5 c G U + P E l 0 Z W 1 Q Y X R o P l N l Y 3 R p b 2 4 x L 2 N h b G V u Z G F y a W 8 t Z W x l a X R v c m F s L W R l Z X B z Z W V r J T I w K D I p L 1 R p c G 8 l M j B B b H R l c m F k b z w v S X R l b V B h d G g + P C 9 J d G V t T G 9 j Y X R p b 2 4 + P F N 0 Y W J s Z U V u d H J p Z X M v P j w v S X R l b T 4 8 S X R l b T 4 8 S X R l b U x v Y 2 F 0 a W 9 u P j x J d G V t V H l w Z T 5 G b 3 J t d W x h P C 9 J d G V t V H l w Z T 4 8 S X R l b V B h d G g + U 2 V j d G l v b j E v Y 2 F s Z W 5 k Y X J p b y 1 l b G V p d G 9 y Y W w t Z G V l c H N l Z W s l M j A o M y k v R m 9 u d G U 8 L 0 l 0 Z W 1 Q Y X R o P j w v S X R l b U x v Y 2 F 0 a W 9 u P j x T d G F i b G V F b n R y a W V z L z 4 8 L 0 l 0 Z W 0 + P E l 0 Z W 0 + P E l 0 Z W 1 M b 2 N h d G l v b j 4 8 S X R l b V R 5 c G U + R m 9 y b X V s Y T w v S X R l b V R 5 c G U + P E l 0 Z W 1 Q Y X R o P l N l Y 3 R p b 2 4 x L 2 N h b G V u Z G F y a W 8 t Z W x l a X R v c m F s L W R l Z X B z Z W V r J T I w K D M p L 1 R p c G 8 l M j B B b H R l c m F k b z w v S X R l b V B h d G g + P C 9 J d G V t T G 9 j Y X R p b 2 4 + P F N 0 Y W J s Z U V u d H J p Z X M v P j w v S X R l b T 4 8 S X R l b T 4 8 S X R l b U x v Y 2 F 0 a W 9 u P j x J d G V t V H l w Z T 5 G b 3 J t d W x h P C 9 J d G V t V H l w Z T 4 8 S X R l b V B h d G g + U 2 V j d G l v b j E v Y 2 F s Z W 5 k Y X J p b y 1 l b G V p d G 9 y Y W w t Z G V l c H N l Z W s l M j A o N C k v R m 9 u d G U 8 L 0 l 0 Z W 1 Q Y X R o P j w v S X R l b U x v Y 2 F 0 a W 9 u P j x T d G F i b G V F b n R y a W V z L z 4 8 L 0 l 0 Z W 0 + P E l 0 Z W 0 + P E l 0 Z W 1 M b 2 N h d G l v b j 4 8 S X R l b V R 5 c G U + R m 9 y b X V s Y T w v S X R l b V R 5 c G U + P E l 0 Z W 1 Q Y X R o P l N l Y 3 R p b 2 4 x L 2 N h b G V u Z G F y a W 8 t Z W x l a X R v c m F s L W R l Z X B z Z W V r J T I w K D Q p L 1 R p c G 8 l M j B B b H R l c m F k b z w v S X R l b V B h d G g + P C 9 J d G V t T G 9 j Y X R p b 2 4 + P F N 0 Y W J s Z U V u d H J p Z X M v P j w v S X R l b T 4 8 S X R l b T 4 8 S X R l b U x v Y 2 F 0 a W 9 u P j x J d G V t V H l w Z T 5 G b 3 J t d W x h P C 9 J d G V t V H l w Z T 4 8 S X R l b V B h d G g + U 2 V j d G l v b j E v Y 2 F s Z W 5 k Y X J p b y 1 l b G V p d G 9 y Y W w t Z G V l c H N l Z W s l M j A o N S k v R m 9 u d G U 8 L 0 l 0 Z W 1 Q Y X R o P j w v S X R l b U x v Y 2 F 0 a W 9 u P j x T d G F i b G V F b n R y a W V z L z 4 8 L 0 l 0 Z W 0 + P E l 0 Z W 0 + P E l 0 Z W 1 M b 2 N h d G l v b j 4 8 S X R l b V R 5 c G U + R m 9 y b X V s Y T w v S X R l b V R 5 c G U + P E l 0 Z W 1 Q Y X R o P l N l Y 3 R p b 2 4 x L 2 N h b G V u Z G F y a W 8 t Z W x l a X R v c m F s L W R l Z X B z Z W V r J T I w K D U p L 1 R p c G 8 l M j B B b H R l c m F k b 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D a A A A A A Q A A A N C M n d 8 B F d E R j H o A w E / C l + s B A A A A w w h w h s X X b k 6 I z k 5 c u R V H O Q A A A A A C A A A A A A A D Z g A A w A A A A B A A A A B + q N 6 8 v O 2 c u + P 2 Q E W M C q A n A A A A A A S A A A C g A A A A E A A A A G l q 8 w u V e q g Z i a u w n Q T V s 6 t Q A A A A 2 n 2 3 9 G m x T S H p v 4 y R L 2 x W o z m U 7 y n j w a l d v x 8 Q I a V i C W c B U W J d t 1 Y U R A J R 0 4 T m 1 y a 9 / 5 P a m r O F q B 0 n B S j i 4 o w V l u 3 C U g x 1 g S i Q D E j U v b + 3 x e 0 U A A A A Z J a 8 y + S F 2 f l D W Z P v B u o B u w p 2 7 m c = < / D a t a M a s h u p > 
</file>

<file path=customXml/itemProps1.xml><?xml version="1.0" encoding="utf-8"?>
<ds:datastoreItem xmlns:ds="http://schemas.openxmlformats.org/officeDocument/2006/customXml" ds:itemID="{C0961C87-2F4D-4856-993D-EAF86199A2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Res.TSE 23737-2024</vt:lpstr>
      <vt:lpstr>Res.TSE 23737-2024-exportar</vt:lpstr>
      <vt:lpstr>Res.TSE 23736-2024</vt:lpstr>
      <vt:lpstr>Res.TSE 23736-2024-exportar</vt:lpstr>
      <vt:lpstr>Res.TSE 237838-2024</vt:lpstr>
      <vt:lpstr>Res.TSE 237838-2024-det</vt:lpstr>
      <vt:lpstr>Res.TSE 237838-2024-det-export</vt:lpstr>
    </vt:vector>
  </TitlesOfParts>
  <Company>TSE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Soares Bohnert</dc:creator>
  <cp:lastModifiedBy>Luciano Soares Bohnert</cp:lastModifiedBy>
  <dcterms:created xsi:type="dcterms:W3CDTF">2025-03-13T16:47:19Z</dcterms:created>
  <dcterms:modified xsi:type="dcterms:W3CDTF">2025-03-18T16:27:00Z</dcterms:modified>
</cp:coreProperties>
</file>