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25" yWindow="825" windowWidth="14430" windowHeight="9765" firstSheet="2" activeTab="11"/>
  </bookViews>
  <sheets>
    <sheet name="GRT" sheetId="8" r:id="rId1"/>
    <sheet name="SUP" sheetId="1" r:id="rId2"/>
    <sheet name="MHG" sheetId="13" r:id="rId3"/>
    <sheet name="MIC" sheetId="2" r:id="rId4"/>
    <sheet name="HGB" sheetId="14" r:id="rId5"/>
    <sheet name="HUR" sheetId="3" r:id="rId6"/>
    <sheet name="GEO" sheetId="7" r:id="rId7"/>
    <sheet name="STC" sheetId="6" r:id="rId8"/>
    <sheet name="ERI" sheetId="5" r:id="rId9"/>
    <sheet name="ONT" sheetId="4" r:id="rId10"/>
    <sheet name="Areas" sheetId="15" r:id="rId11"/>
    <sheet name="Metadata" sheetId="16" r:id="rId12"/>
  </sheets>
  <definedNames>
    <definedName name="_xlnm.Print_Area" localSheetId="4">HGB!$A$1:$N$72</definedName>
    <definedName name="_xlnm.Print_Area" localSheetId="2">MHG!$A$1:$N$72</definedName>
  </definedNames>
  <calcPr calcId="125725"/>
</workbook>
</file>

<file path=xl/calcChain.xml><?xml version="1.0" encoding="utf-8"?>
<calcChain xmlns="http://schemas.openxmlformats.org/spreadsheetml/2006/main">
  <c r="B41" i="8"/>
  <c r="C41"/>
  <c r="D41"/>
  <c r="E41"/>
  <c r="F41"/>
  <c r="G41"/>
  <c r="H41"/>
  <c r="I41"/>
  <c r="J41"/>
  <c r="K41"/>
  <c r="L41"/>
  <c r="M41"/>
  <c r="N41" s="1"/>
  <c r="B42"/>
  <c r="C42"/>
  <c r="D42"/>
  <c r="E42"/>
  <c r="F42"/>
  <c r="G42"/>
  <c r="H42"/>
  <c r="I42"/>
  <c r="J42"/>
  <c r="K42"/>
  <c r="L42"/>
  <c r="M42"/>
  <c r="N42" s="1"/>
  <c r="B43"/>
  <c r="C43"/>
  <c r="D43"/>
  <c r="E43"/>
  <c r="F43"/>
  <c r="G43"/>
  <c r="H43"/>
  <c r="I43"/>
  <c r="J43"/>
  <c r="K43"/>
  <c r="L43"/>
  <c r="M43"/>
  <c r="N43" s="1"/>
  <c r="B44"/>
  <c r="C44"/>
  <c r="D44"/>
  <c r="E44"/>
  <c r="F44"/>
  <c r="G44"/>
  <c r="H44"/>
  <c r="I44"/>
  <c r="J44"/>
  <c r="K44"/>
  <c r="L44"/>
  <c r="M44"/>
  <c r="N44" s="1"/>
  <c r="B45"/>
  <c r="C45"/>
  <c r="D45"/>
  <c r="E45"/>
  <c r="F45"/>
  <c r="G45"/>
  <c r="H45"/>
  <c r="I45"/>
  <c r="J45"/>
  <c r="K45"/>
  <c r="L45"/>
  <c r="M45"/>
  <c r="N45" s="1"/>
  <c r="B46"/>
  <c r="C46"/>
  <c r="D46"/>
  <c r="E46"/>
  <c r="F46"/>
  <c r="G46"/>
  <c r="H46"/>
  <c r="I46"/>
  <c r="J46"/>
  <c r="K46"/>
  <c r="L46"/>
  <c r="M46"/>
  <c r="N46" s="1"/>
  <c r="B47"/>
  <c r="C47"/>
  <c r="D47"/>
  <c r="E47"/>
  <c r="F47"/>
  <c r="G47"/>
  <c r="H47"/>
  <c r="I47"/>
  <c r="J47"/>
  <c r="K47"/>
  <c r="L47"/>
  <c r="M47"/>
  <c r="N47" s="1"/>
  <c r="B48"/>
  <c r="C48"/>
  <c r="D48"/>
  <c r="E48"/>
  <c r="F48"/>
  <c r="G48"/>
  <c r="H48"/>
  <c r="I48"/>
  <c r="J48"/>
  <c r="K48"/>
  <c r="L48"/>
  <c r="M48"/>
  <c r="N48" s="1"/>
  <c r="B49"/>
  <c r="C49"/>
  <c r="D49"/>
  <c r="E49"/>
  <c r="F49"/>
  <c r="G49"/>
  <c r="H49"/>
  <c r="I49"/>
  <c r="J49"/>
  <c r="K49"/>
  <c r="L49"/>
  <c r="M49"/>
  <c r="N49" s="1"/>
  <c r="B50"/>
  <c r="C50"/>
  <c r="D50"/>
  <c r="E50"/>
  <c r="F50"/>
  <c r="G50"/>
  <c r="H50"/>
  <c r="I50"/>
  <c r="J50"/>
  <c r="K50"/>
  <c r="L50"/>
  <c r="M50"/>
  <c r="N50" s="1"/>
  <c r="B51"/>
  <c r="C51"/>
  <c r="D51"/>
  <c r="E51"/>
  <c r="F51"/>
  <c r="G51"/>
  <c r="H51"/>
  <c r="I51"/>
  <c r="J51"/>
  <c r="K51"/>
  <c r="L51"/>
  <c r="M51"/>
  <c r="N51" s="1"/>
  <c r="B52"/>
  <c r="C52"/>
  <c r="D52"/>
  <c r="E52"/>
  <c r="F52"/>
  <c r="G52"/>
  <c r="H52"/>
  <c r="I52"/>
  <c r="J52"/>
  <c r="K52"/>
  <c r="L52"/>
  <c r="M52"/>
  <c r="N52" s="1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N60" s="1"/>
  <c r="B61"/>
  <c r="C61"/>
  <c r="D61"/>
  <c r="E61"/>
  <c r="F61"/>
  <c r="G61"/>
  <c r="H61"/>
  <c r="I61"/>
  <c r="J61"/>
  <c r="K61"/>
  <c r="L61"/>
  <c r="M61"/>
  <c r="N61" s="1"/>
  <c r="B62"/>
  <c r="C62"/>
  <c r="D62"/>
  <c r="E62"/>
  <c r="F62"/>
  <c r="G62"/>
  <c r="H62"/>
  <c r="I62"/>
  <c r="J62"/>
  <c r="K62"/>
  <c r="L62"/>
  <c r="M62"/>
  <c r="N62" s="1"/>
  <c r="B63"/>
  <c r="C63"/>
  <c r="D63"/>
  <c r="E63"/>
  <c r="F63"/>
  <c r="G63"/>
  <c r="H63"/>
  <c r="I63"/>
  <c r="J63"/>
  <c r="K63"/>
  <c r="L63"/>
  <c r="M63"/>
  <c r="N63" s="1"/>
  <c r="B64"/>
  <c r="C64"/>
  <c r="D64"/>
  <c r="E64"/>
  <c r="F64"/>
  <c r="G64"/>
  <c r="H64"/>
  <c r="I64"/>
  <c r="J64"/>
  <c r="K64"/>
  <c r="L64"/>
  <c r="M64"/>
  <c r="N64" s="1"/>
  <c r="B65"/>
  <c r="C65"/>
  <c r="D65"/>
  <c r="E65"/>
  <c r="F65"/>
  <c r="G65"/>
  <c r="H65"/>
  <c r="I65"/>
  <c r="J65"/>
  <c r="K65"/>
  <c r="L65"/>
  <c r="M65"/>
  <c r="N65" s="1"/>
  <c r="B66"/>
  <c r="C66"/>
  <c r="D66"/>
  <c r="E66"/>
  <c r="F66"/>
  <c r="G66"/>
  <c r="H66"/>
  <c r="I66"/>
  <c r="J66"/>
  <c r="K66"/>
  <c r="L66"/>
  <c r="M66"/>
  <c r="N66" s="1"/>
  <c r="B53" i="1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N56" s="1"/>
  <c r="B57"/>
  <c r="C57"/>
  <c r="D57"/>
  <c r="E57"/>
  <c r="F57"/>
  <c r="G57"/>
  <c r="H57"/>
  <c r="I57"/>
  <c r="J57"/>
  <c r="K57"/>
  <c r="L57"/>
  <c r="M57"/>
  <c r="N57" s="1"/>
  <c r="B58"/>
  <c r="C58"/>
  <c r="D58"/>
  <c r="E58"/>
  <c r="F58"/>
  <c r="G58"/>
  <c r="H58"/>
  <c r="I58"/>
  <c r="J58"/>
  <c r="K58"/>
  <c r="L58"/>
  <c r="M58"/>
  <c r="N58" s="1"/>
  <c r="B59"/>
  <c r="C59"/>
  <c r="D59"/>
  <c r="E59"/>
  <c r="F59"/>
  <c r="G59"/>
  <c r="H59"/>
  <c r="I59"/>
  <c r="J59"/>
  <c r="K59"/>
  <c r="L59"/>
  <c r="M59"/>
  <c r="N59" s="1"/>
  <c r="B60"/>
  <c r="C60"/>
  <c r="D60"/>
  <c r="E60"/>
  <c r="F60"/>
  <c r="G60"/>
  <c r="H60"/>
  <c r="I60"/>
  <c r="J60"/>
  <c r="K60"/>
  <c r="L60"/>
  <c r="M60"/>
  <c r="N60" s="1"/>
  <c r="B61"/>
  <c r="C61"/>
  <c r="D61"/>
  <c r="E61"/>
  <c r="F61"/>
  <c r="G61"/>
  <c r="H61"/>
  <c r="I61"/>
  <c r="J61"/>
  <c r="K61"/>
  <c r="L61"/>
  <c r="M61"/>
  <c r="N61" s="1"/>
  <c r="B62"/>
  <c r="C62"/>
  <c r="D62"/>
  <c r="E62"/>
  <c r="F62"/>
  <c r="G62"/>
  <c r="H62"/>
  <c r="I62"/>
  <c r="J62"/>
  <c r="K62"/>
  <c r="L62"/>
  <c r="M62"/>
  <c r="N62" s="1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55" i="14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N57" s="1"/>
  <c r="B58"/>
  <c r="C58"/>
  <c r="D58"/>
  <c r="E58"/>
  <c r="F58"/>
  <c r="G58"/>
  <c r="N58" s="1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 s="1"/>
  <c r="B63"/>
  <c r="C63"/>
  <c r="D63"/>
  <c r="E63"/>
  <c r="F63"/>
  <c r="G63"/>
  <c r="H63"/>
  <c r="I63"/>
  <c r="J63"/>
  <c r="K63"/>
  <c r="L63"/>
  <c r="M63"/>
  <c r="N63" s="1"/>
  <c r="B64"/>
  <c r="C64"/>
  <c r="D64"/>
  <c r="E64"/>
  <c r="F64"/>
  <c r="G64"/>
  <c r="H64"/>
  <c r="I64"/>
  <c r="J64"/>
  <c r="K64"/>
  <c r="L64"/>
  <c r="M64"/>
  <c r="N64" s="1"/>
  <c r="B65"/>
  <c r="C65"/>
  <c r="D65"/>
  <c r="E65"/>
  <c r="F65"/>
  <c r="G65"/>
  <c r="H65"/>
  <c r="I65"/>
  <c r="J65"/>
  <c r="K65"/>
  <c r="L65"/>
  <c r="M65"/>
  <c r="N65" s="1"/>
  <c r="B66"/>
  <c r="C66"/>
  <c r="D66"/>
  <c r="E66"/>
  <c r="F66"/>
  <c r="G66"/>
  <c r="H66"/>
  <c r="I66"/>
  <c r="J66"/>
  <c r="K66"/>
  <c r="L66"/>
  <c r="M66"/>
  <c r="N66" s="1"/>
  <c r="N63" i="13" l="1"/>
  <c r="N65"/>
  <c r="N64"/>
  <c r="N53"/>
  <c r="N55" i="14"/>
  <c r="N60"/>
  <c r="N59"/>
  <c r="N56"/>
  <c r="N55" i="13"/>
  <c r="N54"/>
  <c r="N66"/>
  <c r="N58" i="8"/>
  <c r="N54"/>
  <c r="N59"/>
  <c r="N56"/>
  <c r="N55"/>
  <c r="N57"/>
  <c r="N53"/>
  <c r="N64" i="4"/>
  <c r="N65"/>
  <c r="N66"/>
  <c r="N64" i="5"/>
  <c r="N65"/>
  <c r="N66"/>
  <c r="N64" i="6"/>
  <c r="N65"/>
  <c r="N66"/>
  <c r="N64" i="7"/>
  <c r="N65"/>
  <c r="N66"/>
  <c r="N64" i="3"/>
  <c r="N65"/>
  <c r="N66"/>
  <c r="N64" i="2"/>
  <c r="N65"/>
  <c r="N66"/>
  <c r="N63" i="1"/>
  <c r="N64"/>
  <c r="N65"/>
  <c r="N66"/>
  <c r="N63" i="4"/>
  <c r="N63" i="5"/>
  <c r="N63" i="6"/>
  <c r="N63" i="7"/>
  <c r="N63" i="3"/>
  <c r="N63" i="2"/>
  <c r="C70" i="1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B72"/>
  <c r="B71"/>
  <c r="B70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7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70" s="1"/>
  <c r="D39"/>
  <c r="D40"/>
  <c r="D41"/>
  <c r="D42"/>
  <c r="D43"/>
  <c r="D44"/>
  <c r="D45"/>
  <c r="D46"/>
  <c r="D47"/>
  <c r="D48"/>
  <c r="D49"/>
  <c r="D50"/>
  <c r="D51"/>
  <c r="D52"/>
  <c r="D53"/>
  <c r="D5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70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70" s="1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B5"/>
  <c r="N5" s="1"/>
  <c r="B6"/>
  <c r="B7"/>
  <c r="N7" s="1"/>
  <c r="B8"/>
  <c r="B9"/>
  <c r="N9" s="1"/>
  <c r="B10"/>
  <c r="B11"/>
  <c r="N11" s="1"/>
  <c r="B12"/>
  <c r="B13"/>
  <c r="N13" s="1"/>
  <c r="B14"/>
  <c r="B15"/>
  <c r="N15" s="1"/>
  <c r="B16"/>
  <c r="B17"/>
  <c r="N17" s="1"/>
  <c r="B18"/>
  <c r="B19"/>
  <c r="N19" s="1"/>
  <c r="B20"/>
  <c r="B21"/>
  <c r="N21" s="1"/>
  <c r="B22"/>
  <c r="B23"/>
  <c r="N23" s="1"/>
  <c r="B24"/>
  <c r="B25"/>
  <c r="N25" s="1"/>
  <c r="B26"/>
  <c r="B27"/>
  <c r="N27" s="1"/>
  <c r="B28"/>
  <c r="B29"/>
  <c r="N29" s="1"/>
  <c r="B30"/>
  <c r="B31"/>
  <c r="N31" s="1"/>
  <c r="B32"/>
  <c r="B33"/>
  <c r="N33" s="1"/>
  <c r="B34"/>
  <c r="B35"/>
  <c r="N35" s="1"/>
  <c r="B36"/>
  <c r="B37"/>
  <c r="N37" s="1"/>
  <c r="B38"/>
  <c r="B39"/>
  <c r="N39" s="1"/>
  <c r="B40"/>
  <c r="B41"/>
  <c r="N41" s="1"/>
  <c r="B42"/>
  <c r="B43"/>
  <c r="N43" s="1"/>
  <c r="B44"/>
  <c r="B45"/>
  <c r="N45" s="1"/>
  <c r="B46"/>
  <c r="B47"/>
  <c r="N47" s="1"/>
  <c r="B48"/>
  <c r="B49"/>
  <c r="N49" s="1"/>
  <c r="B50"/>
  <c r="B51"/>
  <c r="N51" s="1"/>
  <c r="B52"/>
  <c r="B53"/>
  <c r="N53" s="1"/>
  <c r="B54"/>
  <c r="I71"/>
  <c r="E72"/>
  <c r="M72"/>
  <c r="N62" i="4"/>
  <c r="N62" i="5"/>
  <c r="N62" i="6"/>
  <c r="N62" i="7"/>
  <c r="N62" i="3"/>
  <c r="N62" i="2"/>
  <c r="N61" i="1"/>
  <c r="N62"/>
  <c r="C70" i="4"/>
  <c r="D70"/>
  <c r="E70"/>
  <c r="F70"/>
  <c r="G70"/>
  <c r="H70"/>
  <c r="I70"/>
  <c r="J70"/>
  <c r="K70"/>
  <c r="L70"/>
  <c r="M7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70"/>
  <c r="C71"/>
  <c r="D71"/>
  <c r="E71"/>
  <c r="F71"/>
  <c r="G71"/>
  <c r="H71"/>
  <c r="I71"/>
  <c r="J71"/>
  <c r="K71"/>
  <c r="L71"/>
  <c r="M71"/>
  <c r="N71"/>
  <c r="C72"/>
  <c r="D72"/>
  <c r="E72"/>
  <c r="F72"/>
  <c r="G72"/>
  <c r="H72"/>
  <c r="I72"/>
  <c r="J72"/>
  <c r="K72"/>
  <c r="L72"/>
  <c r="M72"/>
  <c r="N72"/>
  <c r="B72"/>
  <c r="B71"/>
  <c r="B70"/>
  <c r="C70" i="5"/>
  <c r="D70"/>
  <c r="E70"/>
  <c r="F70"/>
  <c r="G70"/>
  <c r="H70"/>
  <c r="I70"/>
  <c r="J70"/>
  <c r="K70"/>
  <c r="L70"/>
  <c r="M7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70"/>
  <c r="C71"/>
  <c r="D71"/>
  <c r="E71"/>
  <c r="F71"/>
  <c r="G71"/>
  <c r="H71"/>
  <c r="I71"/>
  <c r="J71"/>
  <c r="K71"/>
  <c r="L71"/>
  <c r="M71"/>
  <c r="N71"/>
  <c r="C72"/>
  <c r="D72"/>
  <c r="E72"/>
  <c r="F72"/>
  <c r="G72"/>
  <c r="H72"/>
  <c r="I72"/>
  <c r="J72"/>
  <c r="K72"/>
  <c r="L72"/>
  <c r="M72"/>
  <c r="N72"/>
  <c r="B72"/>
  <c r="B71"/>
  <c r="B70"/>
  <c r="C70" i="6"/>
  <c r="D70"/>
  <c r="E70"/>
  <c r="F70"/>
  <c r="G70"/>
  <c r="H70"/>
  <c r="I70"/>
  <c r="J70"/>
  <c r="K70"/>
  <c r="L70"/>
  <c r="M7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70"/>
  <c r="C71"/>
  <c r="D71"/>
  <c r="E71"/>
  <c r="F71"/>
  <c r="G71"/>
  <c r="H71"/>
  <c r="I71"/>
  <c r="J71"/>
  <c r="K71"/>
  <c r="L71"/>
  <c r="M71"/>
  <c r="N71"/>
  <c r="C72"/>
  <c r="D72"/>
  <c r="E72"/>
  <c r="F72"/>
  <c r="G72"/>
  <c r="H72"/>
  <c r="I72"/>
  <c r="J72"/>
  <c r="K72"/>
  <c r="L72"/>
  <c r="M72"/>
  <c r="N72"/>
  <c r="B72"/>
  <c r="B71"/>
  <c r="B70"/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C5" i="1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B5"/>
  <c r="N5" s="1"/>
  <c r="B6"/>
  <c r="B7"/>
  <c r="B8"/>
  <c r="B9"/>
  <c r="N9" s="1"/>
  <c r="B10"/>
  <c r="B11"/>
  <c r="B12"/>
  <c r="B13"/>
  <c r="N13" s="1"/>
  <c r="B14"/>
  <c r="B15"/>
  <c r="B16"/>
  <c r="B17"/>
  <c r="N17" s="1"/>
  <c r="B18"/>
  <c r="N18" s="1"/>
  <c r="B19"/>
  <c r="B20"/>
  <c r="N20" s="1"/>
  <c r="B21"/>
  <c r="B22"/>
  <c r="N22" s="1"/>
  <c r="B23"/>
  <c r="B24"/>
  <c r="N24" s="1"/>
  <c r="B25"/>
  <c r="B26"/>
  <c r="N26" s="1"/>
  <c r="B27"/>
  <c r="B28"/>
  <c r="N28" s="1"/>
  <c r="B29"/>
  <c r="B30"/>
  <c r="N30" s="1"/>
  <c r="B31"/>
  <c r="B32"/>
  <c r="N32" s="1"/>
  <c r="B33"/>
  <c r="B34"/>
  <c r="N34" s="1"/>
  <c r="B35"/>
  <c r="B36"/>
  <c r="N36" s="1"/>
  <c r="B37"/>
  <c r="B38"/>
  <c r="N38" s="1"/>
  <c r="B39"/>
  <c r="B40"/>
  <c r="N40" s="1"/>
  <c r="B41"/>
  <c r="B42"/>
  <c r="N42" s="1"/>
  <c r="B43"/>
  <c r="B44"/>
  <c r="N44" s="1"/>
  <c r="B45"/>
  <c r="B46"/>
  <c r="N46" s="1"/>
  <c r="B47"/>
  <c r="B48"/>
  <c r="N48" s="1"/>
  <c r="B49"/>
  <c r="B50"/>
  <c r="N50" s="1"/>
  <c r="B51"/>
  <c r="B52"/>
  <c r="N52" s="1"/>
  <c r="C71"/>
  <c r="G71"/>
  <c r="K71"/>
  <c r="E72"/>
  <c r="I72"/>
  <c r="B71"/>
  <c r="C70" i="7"/>
  <c r="D70"/>
  <c r="E70"/>
  <c r="F70"/>
  <c r="G70"/>
  <c r="H70"/>
  <c r="I70"/>
  <c r="J70"/>
  <c r="K70"/>
  <c r="L70"/>
  <c r="M70"/>
  <c r="N5"/>
  <c r="N6"/>
  <c r="N70" s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B72"/>
  <c r="B71"/>
  <c r="B70"/>
  <c r="C70" i="3"/>
  <c r="D70"/>
  <c r="E70"/>
  <c r="F70"/>
  <c r="G70"/>
  <c r="H70"/>
  <c r="I70"/>
  <c r="J70"/>
  <c r="K70"/>
  <c r="L70"/>
  <c r="M7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B72"/>
  <c r="B71"/>
  <c r="B70"/>
  <c r="C70" i="2"/>
  <c r="D70"/>
  <c r="E70"/>
  <c r="F70"/>
  <c r="G70"/>
  <c r="H70"/>
  <c r="I70"/>
  <c r="J70"/>
  <c r="K70"/>
  <c r="L70"/>
  <c r="M70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70"/>
  <c r="C71"/>
  <c r="D71"/>
  <c r="E71"/>
  <c r="F71"/>
  <c r="G71"/>
  <c r="H71"/>
  <c r="I71"/>
  <c r="J71"/>
  <c r="K71"/>
  <c r="L71"/>
  <c r="M71"/>
  <c r="N71"/>
  <c r="C72"/>
  <c r="D72"/>
  <c r="E72"/>
  <c r="F72"/>
  <c r="G72"/>
  <c r="H72"/>
  <c r="I72"/>
  <c r="J72"/>
  <c r="K72"/>
  <c r="L72"/>
  <c r="M72"/>
  <c r="N72"/>
  <c r="B72"/>
  <c r="B71"/>
  <c r="B70"/>
  <c r="B11" i="15"/>
  <c r="N72" i="7"/>
  <c r="L72" i="13"/>
  <c r="H72"/>
  <c r="D72"/>
  <c r="N51"/>
  <c r="N47"/>
  <c r="N43"/>
  <c r="N39"/>
  <c r="N35"/>
  <c r="N31"/>
  <c r="N27"/>
  <c r="N23"/>
  <c r="N19"/>
  <c r="N15"/>
  <c r="N11"/>
  <c r="N7"/>
  <c r="K72" i="14"/>
  <c r="C72"/>
  <c r="J71"/>
  <c r="F71"/>
  <c r="N72" i="3"/>
  <c r="N71"/>
  <c r="M72" i="13"/>
  <c r="M70"/>
  <c r="I70"/>
  <c r="E70"/>
  <c r="L70"/>
  <c r="H70"/>
  <c r="D70"/>
  <c r="C6" i="8"/>
  <c r="C8"/>
  <c r="C10"/>
  <c r="C12"/>
  <c r="C14"/>
  <c r="C16"/>
  <c r="C18"/>
  <c r="C20"/>
  <c r="C22"/>
  <c r="C24"/>
  <c r="C26"/>
  <c r="C28"/>
  <c r="C30"/>
  <c r="C32"/>
  <c r="C34"/>
  <c r="C36"/>
  <c r="C38"/>
  <c r="C40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C5"/>
  <c r="C7"/>
  <c r="C9"/>
  <c r="C11"/>
  <c r="C13"/>
  <c r="C15"/>
  <c r="C17"/>
  <c r="C19"/>
  <c r="C21"/>
  <c r="C23"/>
  <c r="C25"/>
  <c r="C27"/>
  <c r="C29"/>
  <c r="C31"/>
  <c r="C33"/>
  <c r="C35"/>
  <c r="C37"/>
  <c r="C39"/>
  <c r="D5"/>
  <c r="D7"/>
  <c r="D9"/>
  <c r="D11"/>
  <c r="D13"/>
  <c r="D15"/>
  <c r="D17"/>
  <c r="D19"/>
  <c r="D21"/>
  <c r="D23"/>
  <c r="D25"/>
  <c r="D27"/>
  <c r="D29"/>
  <c r="D31"/>
  <c r="D33"/>
  <c r="D35"/>
  <c r="D37"/>
  <c r="D39"/>
  <c r="E5"/>
  <c r="E7"/>
  <c r="E9"/>
  <c r="E11"/>
  <c r="E13"/>
  <c r="E15"/>
  <c r="E17"/>
  <c r="E19"/>
  <c r="E21"/>
  <c r="E23"/>
  <c r="E25"/>
  <c r="E27"/>
  <c r="E29"/>
  <c r="E31"/>
  <c r="E33"/>
  <c r="E35"/>
  <c r="E37"/>
  <c r="E39"/>
  <c r="F5"/>
  <c r="F7"/>
  <c r="F9"/>
  <c r="F11"/>
  <c r="F13"/>
  <c r="F15"/>
  <c r="F17"/>
  <c r="F19"/>
  <c r="F21"/>
  <c r="F23"/>
  <c r="F25"/>
  <c r="F27"/>
  <c r="F29"/>
  <c r="F31"/>
  <c r="F33"/>
  <c r="F35"/>
  <c r="F37"/>
  <c r="F39"/>
  <c r="G5"/>
  <c r="G7"/>
  <c r="G9"/>
  <c r="G11"/>
  <c r="G13"/>
  <c r="G15"/>
  <c r="G17"/>
  <c r="G19"/>
  <c r="G21"/>
  <c r="G23"/>
  <c r="G25"/>
  <c r="G27"/>
  <c r="G29"/>
  <c r="G31"/>
  <c r="G33"/>
  <c r="G35"/>
  <c r="G37"/>
  <c r="G39"/>
  <c r="H5"/>
  <c r="H7"/>
  <c r="H9"/>
  <c r="H11"/>
  <c r="H13"/>
  <c r="H15"/>
  <c r="H17"/>
  <c r="H19"/>
  <c r="H21"/>
  <c r="H23"/>
  <c r="H25"/>
  <c r="H27"/>
  <c r="H29"/>
  <c r="H31"/>
  <c r="H33"/>
  <c r="H35"/>
  <c r="H37"/>
  <c r="H39"/>
  <c r="I5"/>
  <c r="I7"/>
  <c r="I9"/>
  <c r="I11"/>
  <c r="I13"/>
  <c r="I15"/>
  <c r="I17"/>
  <c r="I19"/>
  <c r="I21"/>
  <c r="I23"/>
  <c r="I25"/>
  <c r="I27"/>
  <c r="I29"/>
  <c r="I31"/>
  <c r="I33"/>
  <c r="I35"/>
  <c r="I37"/>
  <c r="I39"/>
  <c r="J5"/>
  <c r="J7"/>
  <c r="J9"/>
  <c r="J11"/>
  <c r="J13"/>
  <c r="J15"/>
  <c r="J17"/>
  <c r="J19"/>
  <c r="J21"/>
  <c r="J23"/>
  <c r="J25"/>
  <c r="J27"/>
  <c r="E8"/>
  <c r="E12"/>
  <c r="E16"/>
  <c r="E20"/>
  <c r="E24"/>
  <c r="E28"/>
  <c r="E32"/>
  <c r="E36"/>
  <c r="E40"/>
  <c r="F8"/>
  <c r="F12"/>
  <c r="F16"/>
  <c r="F20"/>
  <c r="F24"/>
  <c r="F28"/>
  <c r="F32"/>
  <c r="F36"/>
  <c r="F40"/>
  <c r="G8"/>
  <c r="G12"/>
  <c r="G16"/>
  <c r="G20"/>
  <c r="G24"/>
  <c r="G28"/>
  <c r="G32"/>
  <c r="G36"/>
  <c r="G40"/>
  <c r="H8"/>
  <c r="H12"/>
  <c r="H16"/>
  <c r="H20"/>
  <c r="H24"/>
  <c r="H28"/>
  <c r="H32"/>
  <c r="H36"/>
  <c r="H40"/>
  <c r="I8"/>
  <c r="I12"/>
  <c r="I16"/>
  <c r="I20"/>
  <c r="I24"/>
  <c r="I28"/>
  <c r="I32"/>
  <c r="I36"/>
  <c r="I40"/>
  <c r="J8"/>
  <c r="J12"/>
  <c r="J16"/>
  <c r="J20"/>
  <c r="J24"/>
  <c r="J28"/>
  <c r="J30"/>
  <c r="J32"/>
  <c r="J34"/>
  <c r="J36"/>
  <c r="J38"/>
  <c r="J40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E6"/>
  <c r="E10"/>
  <c r="E14"/>
  <c r="E18"/>
  <c r="E22"/>
  <c r="E26"/>
  <c r="E30"/>
  <c r="E34"/>
  <c r="E38"/>
  <c r="F6"/>
  <c r="F10"/>
  <c r="F14"/>
  <c r="F18"/>
  <c r="F22"/>
  <c r="F26"/>
  <c r="F30"/>
  <c r="F34"/>
  <c r="F38"/>
  <c r="G6"/>
  <c r="G10"/>
  <c r="G14"/>
  <c r="G18"/>
  <c r="G22"/>
  <c r="G26"/>
  <c r="G30"/>
  <c r="G34"/>
  <c r="G38"/>
  <c r="H6"/>
  <c r="H10"/>
  <c r="H14"/>
  <c r="H18"/>
  <c r="H22"/>
  <c r="H26"/>
  <c r="H30"/>
  <c r="H34"/>
  <c r="H38"/>
  <c r="I6"/>
  <c r="I10"/>
  <c r="I14"/>
  <c r="I18"/>
  <c r="I22"/>
  <c r="I26"/>
  <c r="I30"/>
  <c r="I34"/>
  <c r="I38"/>
  <c r="J6"/>
  <c r="J10"/>
  <c r="J14"/>
  <c r="J18"/>
  <c r="J22"/>
  <c r="J26"/>
  <c r="J29"/>
  <c r="J31"/>
  <c r="J33"/>
  <c r="J35"/>
  <c r="J37"/>
  <c r="J39"/>
  <c r="N70" i="1"/>
  <c r="N71"/>
  <c r="N72"/>
  <c r="B39" i="8"/>
  <c r="B37"/>
  <c r="B35"/>
  <c r="B33"/>
  <c r="B31"/>
  <c r="B29"/>
  <c r="B27"/>
  <c r="B25"/>
  <c r="B23"/>
  <c r="B21"/>
  <c r="B19"/>
  <c r="B17"/>
  <c r="B15"/>
  <c r="B13"/>
  <c r="B11"/>
  <c r="B9"/>
  <c r="B7"/>
  <c r="B5"/>
  <c r="M39"/>
  <c r="M35"/>
  <c r="M31"/>
  <c r="M27"/>
  <c r="M23"/>
  <c r="M19"/>
  <c r="M15"/>
  <c r="M11"/>
  <c r="M7"/>
  <c r="L39"/>
  <c r="L35"/>
  <c r="L31"/>
  <c r="L27"/>
  <c r="L23"/>
  <c r="L19"/>
  <c r="L15"/>
  <c r="L11"/>
  <c r="L7"/>
  <c r="K39"/>
  <c r="K35"/>
  <c r="K31"/>
  <c r="K27"/>
  <c r="K23"/>
  <c r="K19"/>
  <c r="K15"/>
  <c r="K11"/>
  <c r="K7"/>
  <c r="B72" i="13"/>
  <c r="B40" i="8"/>
  <c r="B38"/>
  <c r="N38" s="1"/>
  <c r="B36"/>
  <c r="B34"/>
  <c r="B32"/>
  <c r="B30"/>
  <c r="N30" s="1"/>
  <c r="B28"/>
  <c r="B26"/>
  <c r="B24"/>
  <c r="B22"/>
  <c r="N22" s="1"/>
  <c r="B20"/>
  <c r="B18"/>
  <c r="B16"/>
  <c r="B14"/>
  <c r="N14" s="1"/>
  <c r="B12"/>
  <c r="B10"/>
  <c r="N10" s="1"/>
  <c r="B8"/>
  <c r="B6"/>
  <c r="N6" s="1"/>
  <c r="M37"/>
  <c r="M33"/>
  <c r="M29"/>
  <c r="M25"/>
  <c r="M21"/>
  <c r="M17"/>
  <c r="M13"/>
  <c r="M9"/>
  <c r="M5"/>
  <c r="L37"/>
  <c r="L33"/>
  <c r="L29"/>
  <c r="L25"/>
  <c r="L21"/>
  <c r="L17"/>
  <c r="L13"/>
  <c r="L9"/>
  <c r="L5"/>
  <c r="K37"/>
  <c r="K33"/>
  <c r="K29"/>
  <c r="K25"/>
  <c r="K21"/>
  <c r="K17"/>
  <c r="K13"/>
  <c r="K9"/>
  <c r="K5"/>
  <c r="L72" i="14"/>
  <c r="H72"/>
  <c r="D72"/>
  <c r="N18" i="8"/>
  <c r="N26"/>
  <c r="N34"/>
  <c r="N36"/>
  <c r="I71"/>
  <c r="H71"/>
  <c r="G70"/>
  <c r="F71"/>
  <c r="E70"/>
  <c r="D71"/>
  <c r="C71"/>
  <c r="N29"/>
  <c r="L70"/>
  <c r="B71"/>
  <c r="N11"/>
  <c r="N19"/>
  <c r="N27"/>
  <c r="N35"/>
  <c r="N13" l="1"/>
  <c r="N70" i="3"/>
  <c r="K71" i="8"/>
  <c r="N5"/>
  <c r="N21"/>
  <c r="N37"/>
  <c r="L72"/>
  <c r="H70"/>
  <c r="F70"/>
  <c r="D70"/>
  <c r="N39"/>
  <c r="N31"/>
  <c r="N23"/>
  <c r="N15"/>
  <c r="N7"/>
  <c r="N40"/>
  <c r="B70" i="13"/>
  <c r="M71"/>
  <c r="K72"/>
  <c r="J72"/>
  <c r="I71"/>
  <c r="G72"/>
  <c r="F72"/>
  <c r="E71"/>
  <c r="N49"/>
  <c r="N45"/>
  <c r="N41"/>
  <c r="N37"/>
  <c r="N33"/>
  <c r="N29"/>
  <c r="N25"/>
  <c r="N21"/>
  <c r="C72"/>
  <c r="B70" i="14"/>
  <c r="M71"/>
  <c r="L71"/>
  <c r="J72"/>
  <c r="I72"/>
  <c r="H71"/>
  <c r="G72"/>
  <c r="F72"/>
  <c r="E71"/>
  <c r="D71"/>
  <c r="B72" i="8"/>
  <c r="D72"/>
  <c r="F72"/>
  <c r="H72"/>
  <c r="J71"/>
  <c r="N8"/>
  <c r="N12"/>
  <c r="N16"/>
  <c r="N20"/>
  <c r="N24"/>
  <c r="N28"/>
  <c r="N32"/>
  <c r="F70" i="13"/>
  <c r="J70"/>
  <c r="C70"/>
  <c r="G70"/>
  <c r="K70"/>
  <c r="N71" i="7"/>
  <c r="N16" i="13"/>
  <c r="N14"/>
  <c r="N12"/>
  <c r="N10"/>
  <c r="N8"/>
  <c r="N6"/>
  <c r="N54" i="14"/>
  <c r="N52"/>
  <c r="N50"/>
  <c r="N48"/>
  <c r="N46"/>
  <c r="N44"/>
  <c r="N42"/>
  <c r="N40"/>
  <c r="N38"/>
  <c r="N36"/>
  <c r="N34"/>
  <c r="N32"/>
  <c r="N30"/>
  <c r="N28"/>
  <c r="N26"/>
  <c r="N24"/>
  <c r="N22"/>
  <c r="N20"/>
  <c r="N18"/>
  <c r="N16"/>
  <c r="N14"/>
  <c r="N12"/>
  <c r="N10"/>
  <c r="N8"/>
  <c r="N6"/>
  <c r="J70" i="8"/>
  <c r="I70"/>
  <c r="G71"/>
  <c r="E71"/>
  <c r="C70"/>
  <c r="C72"/>
  <c r="E72"/>
  <c r="G72"/>
  <c r="I72"/>
  <c r="M71"/>
  <c r="K70"/>
  <c r="M70"/>
  <c r="N9"/>
  <c r="N17"/>
  <c r="N70" s="1"/>
  <c r="N25"/>
  <c r="N33"/>
  <c r="J70" i="14"/>
  <c r="H70"/>
  <c r="B71"/>
  <c r="I70"/>
  <c r="M70"/>
  <c r="K70"/>
  <c r="G71"/>
  <c r="B70" i="8"/>
  <c r="L71"/>
  <c r="M72"/>
  <c r="B72" i="14"/>
  <c r="L70"/>
  <c r="K71"/>
  <c r="G70"/>
  <c r="C71"/>
  <c r="L71" i="13"/>
  <c r="J71"/>
  <c r="H71"/>
  <c r="F71"/>
  <c r="D71"/>
  <c r="N71"/>
  <c r="N72"/>
  <c r="N70"/>
  <c r="N71" i="8"/>
  <c r="J72"/>
  <c r="K72"/>
  <c r="N72" l="1"/>
  <c r="N71" i="14"/>
  <c r="N72"/>
  <c r="N70"/>
</calcChain>
</file>

<file path=xl/sharedStrings.xml><?xml version="1.0" encoding="utf-8"?>
<sst xmlns="http://schemas.openxmlformats.org/spreadsheetml/2006/main" count="255" uniqueCount="76">
  <si>
    <t>Great Lakes (and St. Clair) Combined Evaporation</t>
  </si>
  <si>
    <t xml:space="preserve"> Lake Ontario</t>
  </si>
  <si>
    <t>millimeters over the aggregate lake surface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</si>
  <si>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</si>
  <si>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</si>
  <si>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</si>
  <si>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</si>
  <si>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</si>
  <si>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</si>
  <si>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</si>
  <si>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</si>
  <si>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</si>
  <si>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</si>
  <si>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</si>
  <si>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</si>
  <si>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</si>
  <si>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</si>
  <si>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</si>
  <si>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</si>
  <si>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</si>
  <si>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</si>
  <si>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</si>
  <si>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</si>
  <si>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</si>
  <si>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</si>
  <si>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</si>
  <si>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</si>
  <si>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</si>
  <si>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</si>
  <si>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Monthly Evaporation (mm over lake) from GLERL Lake Evaporation Model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</si>
  <si>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</si>
  <si>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</si>
  <si>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</si>
  <si>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</si>
  <si>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</si>
  <si>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</si>
  <si>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</si>
  <si>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</si>
  <si>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</si>
  <si>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</si>
  <si>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</si>
  <si>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</si>
  <si>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</si>
  <si>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</si>
  <si>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</si>
  <si>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</si>
  <si>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</si>
  <si>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</si>
  <si>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</si>
  <si>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</si>
  <si>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</si>
  <si>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</si>
  <si>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Monthly evaporation updated to reflect new/improved/expanded meteorology.</t>
  </si>
  <si>
    <t>24 March 2009</t>
  </si>
  <si>
    <t>Note that the data for 2007-2008 is very preliminary and based on incomplete station meteorology.</t>
  </si>
  <si>
    <t>18 November 2009</t>
  </si>
  <si>
    <t>Data for 2009 is very preliminary and based on incomplete meteorology.</t>
  </si>
  <si>
    <t>Data for 2007 is now considered to be final quality.</t>
  </si>
  <si>
    <t>Data for 2008 is still somewhat incomplete but considered to be reasonable quality.</t>
  </si>
  <si>
    <t>Monthly evaporation updated due to annual update of meteorology data.</t>
  </si>
  <si>
    <t>Meteorology data for 2008 is considered to be pretty complete/final.</t>
  </si>
  <si>
    <t>Meteorology data for 2009 is decent, but not completely final.</t>
  </si>
  <si>
    <t>Note that a number of new stations are added, which affected older data.</t>
  </si>
  <si>
    <t>Monthly evaporation updated based on current provisional meteorology data.</t>
  </si>
  <si>
    <t>Another update based on more comprehensive met data updates, is planned for</t>
  </si>
  <si>
    <t>the near future (80% complete now), but updated evap has been requested for</t>
  </si>
  <si>
    <t>another project *NOW*, so here is an updated evap set.</t>
  </si>
  <si>
    <t>Updated to reflect the latest meteorology inputs. "Final" quality data are used through 2011.</t>
  </si>
  <si>
    <t>Removed values for 1948-1949. Those values came from a period of the model run that is</t>
  </si>
  <si>
    <t>really just an initialization period from arbitrary initial conditions. Those initial conditions</t>
  </si>
  <si>
    <t>are internal model structures that are very difficult or impossible to construct independently.</t>
  </si>
  <si>
    <t>The easiest and most effective way to deal with them is to use reasonable but arbitrary initial</t>
  </si>
  <si>
    <t>conditions, then run the model for a couple of years so that it is behaving appropriately for</t>
  </si>
  <si>
    <t>the current meteorology. That is our standard methodology, but it also means that the first</t>
  </si>
  <si>
    <t>couple of years of the model simulation should not be used. I had erroneously included them</t>
  </si>
  <si>
    <t>until now.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</si>
</sst>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Arial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2" fontId="1" fillId="0" borderId="0" xfId="0" applyNumberFormat="1" applyFo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2"/>
  <sheetViews>
    <sheetView workbookViewId="0"/>
  </sheetViews>
  <sheetFormatPr defaultRowHeight="12.75"/>
  <cols>
    <col min="2" max="13" width="8.7109375" customWidth="1"/>
  </cols>
  <sheetData>
    <row r="1" spans="1:17">
      <c r="A1" t="s">
        <v>0</v>
      </c>
    </row>
    <row r="2" spans="1:17">
      <c r="A2" t="s">
        <v>2</v>
      </c>
      <c r="G2" s="3"/>
      <c r="H2" s="3"/>
      <c r="I2" s="3"/>
      <c r="J2" s="3"/>
      <c r="K2" s="3"/>
      <c r="L2" s="3"/>
      <c r="M2" s="3"/>
      <c r="N2" s="3"/>
    </row>
    <row r="3" spans="1:17">
      <c r="G3" s="3"/>
      <c r="H3" s="3"/>
      <c r="I3" s="3"/>
      <c r="J3" s="3"/>
      <c r="K3" s="3"/>
      <c r="L3" s="3"/>
      <c r="N3" s="3"/>
    </row>
    <row r="4" spans="1:17">
      <c r="A4" s="1" t="s">
        <v>19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/>
      <c r="Q4" s="1"/>
    </row>
    <row r="5" spans="1:17">
      <c r="A5">
        <v>1950</v>
      </c>
      <c r="B5" s="2">
        <f>((SUP!B5*Areas!$B$4)+(MIC!B5*Areas!$B$5)+(HUR!B5*Areas!$B$6)+(GEO!B5*Areas!$B$7)+(STC!B5*Areas!$B$8)+(ERI!B5*Areas!$B$9)+(ONT!B5*Areas!$B$10))/Areas!$B$11</f>
        <v>75.667735403625059</v>
      </c>
      <c r="C5" s="2">
        <f>((SUP!C5*Areas!$B$4)+(MIC!C5*Areas!$B$5)+(HUR!C5*Areas!$B$6)+(GEO!C5*Areas!$B$7)+(STC!C5*Areas!$B$8)+(ERI!C5*Areas!$B$9)+(ONT!C5*Areas!$B$10))/Areas!$B$11</f>
        <v>43.186205188003768</v>
      </c>
      <c r="D5" s="2">
        <f>((SUP!D5*Areas!$B$4)+(MIC!D5*Areas!$B$5)+(HUR!D5*Areas!$B$6)+(GEO!D5*Areas!$B$7)+(STC!D5*Areas!$B$8)+(ERI!D5*Areas!$B$9)+(ONT!D5*Areas!$B$10))/Areas!$B$11</f>
        <v>34.598061822347688</v>
      </c>
      <c r="E5" s="2">
        <f>((SUP!E5*Areas!$B$4)+(MIC!E5*Areas!$B$5)+(HUR!E5*Areas!$B$6)+(GEO!E5*Areas!$B$7)+(STC!E5*Areas!$B$8)+(ERI!E5*Areas!$B$9)+(ONT!E5*Areas!$B$10))/Areas!$B$11</f>
        <v>18.808027044719935</v>
      </c>
      <c r="F5" s="2">
        <f>((SUP!F5*Areas!$B$4)+(MIC!F5*Areas!$B$5)+(HUR!F5*Areas!$B$6)+(GEO!F5*Areas!$B$7)+(STC!F5*Areas!$B$8)+(ERI!F5*Areas!$B$9)+(ONT!F5*Areas!$B$10))/Areas!$B$11</f>
        <v>0.91744875414262916</v>
      </c>
      <c r="G5" s="2">
        <f>((SUP!G5*Areas!$B$4)+(MIC!G5*Areas!$B$5)+(HUR!G5*Areas!$B$6)+(GEO!G5*Areas!$B$7)+(STC!G5*Areas!$B$8)+(ERI!G5*Areas!$B$9)+(ONT!G5*Areas!$B$10))/Areas!$B$11</f>
        <v>1.1994782537539388</v>
      </c>
      <c r="H5" s="2">
        <f>((SUP!H5*Areas!$B$4)+(MIC!H5*Areas!$B$5)+(HUR!H5*Areas!$B$6)+(GEO!H5*Areas!$B$7)+(STC!H5*Areas!$B$8)+(ERI!H5*Areas!$B$9)+(ONT!H5*Areas!$B$10))/Areas!$B$11</f>
        <v>8.3526603657788154</v>
      </c>
      <c r="I5" s="2">
        <f>((SUP!I5*Areas!$B$4)+(MIC!I5*Areas!$B$5)+(HUR!I5*Areas!$B$6)+(GEO!I5*Areas!$B$7)+(STC!I5*Areas!$B$8)+(ERI!I5*Areas!$B$9)+(ONT!I5*Areas!$B$10))/Areas!$B$11</f>
        <v>34.664201055603293</v>
      </c>
      <c r="J5" s="2">
        <f>((SUP!J5*Areas!$B$4)+(MIC!J5*Areas!$B$5)+(HUR!J5*Areas!$B$6)+(GEO!J5*Areas!$B$7)+(STC!J5*Areas!$B$8)+(ERI!J5*Areas!$B$9)+(ONT!J5*Areas!$B$10))/Areas!$B$11</f>
        <v>55.258810195982164</v>
      </c>
      <c r="K5" s="2">
        <f>((SUP!K5*Areas!$B$4)+(MIC!K5*Areas!$B$5)+(HUR!K5*Areas!$B$6)+(GEO!K5*Areas!$B$7)+(STC!K5*Areas!$B$8)+(ERI!K5*Areas!$B$9)+(ONT!K5*Areas!$B$10))/Areas!$B$11</f>
        <v>65.818520150566656</v>
      </c>
      <c r="L5" s="2">
        <f>((SUP!L5*Areas!$B$4)+(MIC!L5*Areas!$B$5)+(HUR!L5*Areas!$B$6)+(GEO!L5*Areas!$B$7)+(STC!L5*Areas!$B$8)+(ERI!L5*Areas!$B$9)+(ONT!L5*Areas!$B$10))/Areas!$B$11</f>
        <v>127.9570112925003</v>
      </c>
      <c r="M5" s="2">
        <f>((SUP!M5*Areas!$B$4)+(MIC!M5*Areas!$B$5)+(HUR!M5*Areas!$B$6)+(GEO!M5*Areas!$B$7)+(STC!M5*Areas!$B$8)+(ERI!M5*Areas!$B$9)+(ONT!M5*Areas!$B$10))/Areas!$B$11</f>
        <v>105.62124344339429</v>
      </c>
      <c r="N5" s="2">
        <f t="shared" ref="N5:N40" si="0">SUM(B5:M5)</f>
        <v>572.04940297041856</v>
      </c>
    </row>
    <row r="6" spans="1:17">
      <c r="A6">
        <v>1951</v>
      </c>
      <c r="B6" s="2">
        <f>((SUP!B6*Areas!$B$4)+(MIC!B6*Areas!$B$5)+(HUR!B6*Areas!$B$6)+(GEO!B6*Areas!$B$7)+(STC!B6*Areas!$B$8)+(ERI!B6*Areas!$B$9)+(ONT!B6*Areas!$B$10))/Areas!$B$11</f>
        <v>53.825813469170647</v>
      </c>
      <c r="C6" s="2">
        <f>((SUP!C6*Areas!$B$4)+(MIC!C6*Areas!$B$5)+(HUR!C6*Areas!$B$6)+(GEO!C6*Areas!$B$7)+(STC!C6*Areas!$B$8)+(ERI!C6*Areas!$B$9)+(ONT!C6*Areas!$B$10))/Areas!$B$11</f>
        <v>22.024563479399372</v>
      </c>
      <c r="D6" s="2">
        <f>((SUP!D6*Areas!$B$4)+(MIC!D6*Areas!$B$5)+(HUR!D6*Areas!$B$6)+(GEO!D6*Areas!$B$7)+(STC!D6*Areas!$B$8)+(ERI!D6*Areas!$B$9)+(ONT!D6*Areas!$B$10))/Areas!$B$11</f>
        <v>21.349032199991818</v>
      </c>
      <c r="E6" s="2">
        <f>((SUP!E6*Areas!$B$4)+(MIC!E6*Areas!$B$5)+(HUR!E6*Areas!$B$6)+(GEO!E6*Areas!$B$7)+(STC!E6*Areas!$B$8)+(ERI!E6*Areas!$B$9)+(ONT!E6*Areas!$B$10))/Areas!$B$11</f>
        <v>3.0858036086903149</v>
      </c>
      <c r="F6" s="2">
        <f>((SUP!F6*Areas!$B$4)+(MIC!F6*Areas!$B$5)+(HUR!F6*Areas!$B$6)+(GEO!F6*Areas!$B$7)+(STC!F6*Areas!$B$8)+(ERI!F6*Areas!$B$9)+(ONT!F6*Areas!$B$10))/Areas!$B$11</f>
        <v>0.80446250153430698</v>
      </c>
      <c r="G6" s="2">
        <f>((SUP!G6*Areas!$B$4)+(MIC!G6*Areas!$B$5)+(HUR!G6*Areas!$B$6)+(GEO!G6*Areas!$B$7)+(STC!G6*Areas!$B$8)+(ERI!G6*Areas!$B$9)+(ONT!G6*Areas!$B$10))/Areas!$B$11</f>
        <v>0.8072820261036775</v>
      </c>
      <c r="H6" s="2">
        <f>((SUP!H6*Areas!$B$4)+(MIC!H6*Areas!$B$5)+(HUR!H6*Areas!$B$6)+(GEO!H6*Areas!$B$7)+(STC!H6*Areas!$B$8)+(ERI!H6*Areas!$B$9)+(ONT!H6*Areas!$B$10))/Areas!$B$11</f>
        <v>8.2924444580827306</v>
      </c>
      <c r="I6" s="2">
        <f>((SUP!I6*Areas!$B$4)+(MIC!I6*Areas!$B$5)+(HUR!I6*Areas!$B$6)+(GEO!I6*Areas!$B$7)+(STC!I6*Areas!$B$8)+(ERI!I6*Areas!$B$9)+(ONT!I6*Areas!$B$10))/Areas!$B$11</f>
        <v>33.903861994190088</v>
      </c>
      <c r="J6" s="2">
        <f>((SUP!J6*Areas!$B$4)+(MIC!J6*Areas!$B$5)+(HUR!J6*Areas!$B$6)+(GEO!J6*Areas!$B$7)+(STC!J6*Areas!$B$8)+(ERI!J6*Areas!$B$9)+(ONT!J6*Areas!$B$10))/Areas!$B$11</f>
        <v>81.397010146884313</v>
      </c>
      <c r="K6" s="2">
        <f>((SUP!K6*Areas!$B$4)+(MIC!K6*Areas!$B$5)+(HUR!K6*Areas!$B$6)+(GEO!K6*Areas!$B$7)+(STC!K6*Areas!$B$8)+(ERI!K6*Areas!$B$9)+(ONT!K6*Areas!$B$10))/Areas!$B$11</f>
        <v>83.44902917229247</v>
      </c>
      <c r="L6" s="2">
        <f>((SUP!L6*Areas!$B$4)+(MIC!L6*Areas!$B$5)+(HUR!L6*Areas!$B$6)+(GEO!L6*Areas!$B$7)+(STC!L6*Areas!$B$8)+(ERI!L6*Areas!$B$9)+(ONT!L6*Areas!$B$10))/Areas!$B$11</f>
        <v>131.19433730207436</v>
      </c>
      <c r="M6" s="2">
        <f>((SUP!M6*Areas!$B$4)+(MIC!M6*Areas!$B$5)+(HUR!M6*Areas!$B$6)+(GEO!M6*Areas!$B$7)+(STC!M6*Areas!$B$8)+(ERI!M6*Areas!$B$9)+(ONT!M6*Areas!$B$10))/Areas!$B$11</f>
        <v>99.075376662166022</v>
      </c>
      <c r="N6" s="2">
        <f t="shared" si="0"/>
        <v>539.20901702058006</v>
      </c>
    </row>
    <row r="7" spans="1:17">
      <c r="A7">
        <v>1952</v>
      </c>
      <c r="B7" s="2">
        <f>((SUP!B7*Areas!$B$4)+(MIC!B7*Areas!$B$5)+(HUR!B7*Areas!$B$6)+(GEO!B7*Areas!$B$7)+(STC!B7*Areas!$B$8)+(ERI!B7*Areas!$B$9)+(ONT!B7*Areas!$B$10))/Areas!$B$11</f>
        <v>52.824736958389593</v>
      </c>
      <c r="C7" s="2">
        <f>((SUP!C7*Areas!$B$4)+(MIC!C7*Areas!$B$5)+(HUR!C7*Areas!$B$6)+(GEO!C7*Areas!$B$7)+(STC!C7*Areas!$B$8)+(ERI!C7*Areas!$B$9)+(ONT!C7*Areas!$B$10))/Areas!$B$11</f>
        <v>29.52461306820506</v>
      </c>
      <c r="D7" s="2">
        <f>((SUP!D7*Areas!$B$4)+(MIC!D7*Areas!$B$5)+(HUR!D7*Areas!$B$6)+(GEO!D7*Areas!$B$7)+(STC!D7*Areas!$B$8)+(ERI!D7*Areas!$B$9)+(ONT!D7*Areas!$B$10))/Areas!$B$11</f>
        <v>24.757297451004465</v>
      </c>
      <c r="E7" s="2">
        <f>((SUP!E7*Areas!$B$4)+(MIC!E7*Areas!$B$5)+(HUR!E7*Areas!$B$6)+(GEO!E7*Areas!$B$7)+(STC!E7*Areas!$B$8)+(ERI!E7*Areas!$B$9)+(ONT!E7*Areas!$B$10))/Areas!$B$11</f>
        <v>8.2772599320813391</v>
      </c>
      <c r="F7" s="2">
        <f>((SUP!F7*Areas!$B$4)+(MIC!F7*Areas!$B$5)+(HUR!F7*Areas!$B$6)+(GEO!F7*Areas!$B$7)+(STC!F7*Areas!$B$8)+(ERI!F7*Areas!$B$9)+(ONT!F7*Areas!$B$10))/Areas!$B$11</f>
        <v>2.3743939691501983</v>
      </c>
      <c r="G7" s="2">
        <f>((SUP!G7*Areas!$B$4)+(MIC!G7*Areas!$B$5)+(HUR!G7*Areas!$B$6)+(GEO!G7*Areas!$B$7)+(STC!G7*Areas!$B$8)+(ERI!G7*Areas!$B$9)+(ONT!G7*Areas!$B$10))/Areas!$B$11</f>
        <v>0.24038995949429287</v>
      </c>
      <c r="H7" s="2">
        <f>((SUP!H7*Areas!$B$4)+(MIC!H7*Areas!$B$5)+(HUR!H7*Areas!$B$6)+(GEO!H7*Areas!$B$7)+(STC!H7*Areas!$B$8)+(ERI!H7*Areas!$B$9)+(ONT!H7*Areas!$B$10))/Areas!$B$11</f>
        <v>14.856870749969316</v>
      </c>
      <c r="I7" s="2">
        <f>((SUP!I7*Areas!$B$4)+(MIC!I7*Areas!$B$5)+(HUR!I7*Areas!$B$6)+(GEO!I7*Areas!$B$7)+(STC!I7*Areas!$B$8)+(ERI!I7*Areas!$B$9)+(ONT!I7*Areas!$B$10))/Areas!$B$11</f>
        <v>36.984588805695346</v>
      </c>
      <c r="J7" s="2">
        <f>((SUP!J7*Areas!$B$4)+(MIC!J7*Areas!$B$5)+(HUR!J7*Areas!$B$6)+(GEO!J7*Areas!$B$7)+(STC!J7*Areas!$B$8)+(ERI!J7*Areas!$B$9)+(ONT!J7*Areas!$B$10))/Areas!$B$11</f>
        <v>78.963211529806458</v>
      </c>
      <c r="K7" s="2">
        <f>((SUP!K7*Areas!$B$4)+(MIC!K7*Areas!$B$5)+(HUR!K7*Areas!$B$6)+(GEO!K7*Areas!$B$7)+(STC!K7*Areas!$B$8)+(ERI!K7*Areas!$B$9)+(ONT!K7*Areas!$B$10))/Areas!$B$11</f>
        <v>140.4358401456569</v>
      </c>
      <c r="L7" s="2">
        <f>((SUP!L7*Areas!$B$4)+(MIC!L7*Areas!$B$5)+(HUR!L7*Areas!$B$6)+(GEO!L7*Areas!$B$7)+(STC!L7*Areas!$B$8)+(ERI!L7*Areas!$B$9)+(ONT!L7*Areas!$B$10))/Areas!$B$11</f>
        <v>93.80667574976475</v>
      </c>
      <c r="M7" s="2">
        <f>((SUP!M7*Areas!$B$4)+(MIC!M7*Areas!$B$5)+(HUR!M7*Areas!$B$6)+(GEO!M7*Areas!$B$7)+(STC!M7*Areas!$B$8)+(ERI!M7*Areas!$B$9)+(ONT!M7*Areas!$B$10))/Areas!$B$11</f>
        <v>85.481853974878277</v>
      </c>
      <c r="N7" s="2">
        <f t="shared" si="0"/>
        <v>568.52773229409593</v>
      </c>
    </row>
    <row r="8" spans="1:17">
      <c r="A8">
        <v>1953</v>
      </c>
      <c r="B8" s="2">
        <f>((SUP!B8*Areas!$B$4)+(MIC!B8*Areas!$B$5)+(HUR!B8*Areas!$B$6)+(GEO!B8*Areas!$B$7)+(STC!B8*Areas!$B$8)+(ERI!B8*Areas!$B$9)+(ONT!B8*Areas!$B$10))/Areas!$B$11</f>
        <v>75.504856593429068</v>
      </c>
      <c r="C8" s="2">
        <f>((SUP!C8*Areas!$B$4)+(MIC!C8*Areas!$B$5)+(HUR!C8*Areas!$B$6)+(GEO!C8*Areas!$B$7)+(STC!C8*Areas!$B$8)+(ERI!C8*Areas!$B$9)+(ONT!C8*Areas!$B$10))/Areas!$B$11</f>
        <v>40.624607012806344</v>
      </c>
      <c r="D8" s="2">
        <f>((SUP!D8*Areas!$B$4)+(MIC!D8*Areas!$B$5)+(HUR!D8*Areas!$B$6)+(GEO!D8*Areas!$B$7)+(STC!D8*Areas!$B$8)+(ERI!D8*Areas!$B$9)+(ONT!D8*Areas!$B$10))/Areas!$B$11</f>
        <v>23.778228345812366</v>
      </c>
      <c r="E8" s="2">
        <f>((SUP!E8*Areas!$B$4)+(MIC!E8*Areas!$B$5)+(HUR!E8*Areas!$B$6)+(GEO!E8*Areas!$B$7)+(STC!E8*Areas!$B$8)+(ERI!E8*Areas!$B$9)+(ONT!E8*Areas!$B$10))/Areas!$B$11</f>
        <v>16.510752383290374</v>
      </c>
      <c r="F8" s="2">
        <f>((SUP!F8*Areas!$B$4)+(MIC!F8*Areas!$B$5)+(HUR!F8*Areas!$B$6)+(GEO!F8*Areas!$B$7)+(STC!F8*Areas!$B$8)+(ERI!F8*Areas!$B$9)+(ONT!F8*Areas!$B$10))/Areas!$B$11</f>
        <v>3.3855261241356733</v>
      </c>
      <c r="G8" s="2">
        <f>((SUP!G8*Areas!$B$4)+(MIC!G8*Areas!$B$5)+(HUR!G8*Areas!$B$6)+(GEO!G8*Areas!$B$7)+(STC!G8*Areas!$B$8)+(ERI!G8*Areas!$B$9)+(ONT!G8*Areas!$B$10))/Areas!$B$11</f>
        <v>1.9254217094226922</v>
      </c>
      <c r="H8" s="2">
        <f>((SUP!H8*Areas!$B$4)+(MIC!H8*Areas!$B$5)+(HUR!H8*Areas!$B$6)+(GEO!H8*Areas!$B$7)+(STC!H8*Areas!$B$8)+(ERI!H8*Areas!$B$9)+(ONT!H8*Areas!$B$10))/Areas!$B$11</f>
        <v>22.205101509758194</v>
      </c>
      <c r="I8" s="2">
        <f>((SUP!I8*Areas!$B$4)+(MIC!I8*Areas!$B$5)+(HUR!I8*Areas!$B$6)+(GEO!I8*Areas!$B$7)+(STC!I8*Areas!$B$8)+(ERI!I8*Areas!$B$9)+(ONT!I8*Areas!$B$10))/Areas!$B$11</f>
        <v>35.442305756720259</v>
      </c>
      <c r="J8" s="2">
        <f>((SUP!J8*Areas!$B$4)+(MIC!J8*Areas!$B$5)+(HUR!J8*Areas!$B$6)+(GEO!J8*Areas!$B$7)+(STC!J8*Areas!$B$8)+(ERI!J8*Areas!$B$9)+(ONT!J8*Areas!$B$10))/Areas!$B$11</f>
        <v>93.980788511108386</v>
      </c>
      <c r="K8" s="2">
        <f>((SUP!K8*Areas!$B$4)+(MIC!K8*Areas!$B$5)+(HUR!K8*Areas!$B$6)+(GEO!K8*Areas!$B$7)+(STC!K8*Areas!$B$8)+(ERI!K8*Areas!$B$9)+(ONT!K8*Areas!$B$10))/Areas!$B$11</f>
        <v>76.847940755288263</v>
      </c>
      <c r="L8" s="2">
        <f>((SUP!L8*Areas!$B$4)+(MIC!L8*Areas!$B$5)+(HUR!L8*Areas!$B$6)+(GEO!L8*Areas!$B$7)+(STC!L8*Areas!$B$8)+(ERI!L8*Areas!$B$9)+(ONT!L8*Areas!$B$10))/Areas!$B$11</f>
        <v>98.404258131827675</v>
      </c>
      <c r="M8" s="2">
        <f>((SUP!M8*Areas!$B$4)+(MIC!M8*Areas!$B$5)+(HUR!M8*Areas!$B$6)+(GEO!M8*Areas!$B$7)+(STC!M8*Areas!$B$8)+(ERI!M8*Areas!$B$9)+(ONT!M8*Areas!$B$10))/Areas!$B$11</f>
        <v>122.89187230473385</v>
      </c>
      <c r="N8" s="2">
        <f t="shared" si="0"/>
        <v>611.50165913833314</v>
      </c>
    </row>
    <row r="9" spans="1:17">
      <c r="A9">
        <v>1954</v>
      </c>
      <c r="B9" s="2">
        <f>((SUP!B9*Areas!$B$4)+(MIC!B9*Areas!$B$5)+(HUR!B9*Areas!$B$6)+(GEO!B9*Areas!$B$7)+(STC!B9*Areas!$B$8)+(ERI!B9*Areas!$B$9)+(ONT!B9*Areas!$B$10))/Areas!$B$11</f>
        <v>98.916810482386154</v>
      </c>
      <c r="C9" s="2">
        <f>((SUP!C9*Areas!$B$4)+(MIC!C9*Areas!$B$5)+(HUR!C9*Areas!$B$6)+(GEO!C9*Areas!$B$7)+(STC!C9*Areas!$B$8)+(ERI!C9*Areas!$B$9)+(ONT!C9*Areas!$B$10))/Areas!$B$11</f>
        <v>31.31362931140297</v>
      </c>
      <c r="D9" s="2">
        <f>((SUP!D9*Areas!$B$4)+(MIC!D9*Areas!$B$5)+(HUR!D9*Areas!$B$6)+(GEO!D9*Areas!$B$7)+(STC!D9*Areas!$B$8)+(ERI!D9*Areas!$B$9)+(ONT!D9*Areas!$B$10))/Areas!$B$11</f>
        <v>53.148478908391631</v>
      </c>
      <c r="E9" s="2">
        <f>((SUP!E9*Areas!$B$4)+(MIC!E9*Areas!$B$5)+(HUR!E9*Areas!$B$6)+(GEO!E9*Areas!$B$7)+(STC!E9*Areas!$B$8)+(ERI!E9*Areas!$B$9)+(ONT!E9*Areas!$B$10))/Areas!$B$11</f>
        <v>14.031501575221963</v>
      </c>
      <c r="F9" s="2">
        <f>((SUP!F9*Areas!$B$4)+(MIC!F9*Areas!$B$5)+(HUR!F9*Areas!$B$6)+(GEO!F9*Areas!$B$7)+(STC!F9*Areas!$B$8)+(ERI!F9*Areas!$B$9)+(ONT!F9*Areas!$B$10))/Areas!$B$11</f>
        <v>9.4238021766703479</v>
      </c>
      <c r="G9" s="2">
        <f>((SUP!G9*Areas!$B$4)+(MIC!G9*Areas!$B$5)+(HUR!G9*Areas!$B$6)+(GEO!G9*Areas!$B$7)+(STC!G9*Areas!$B$8)+(ERI!G9*Areas!$B$9)+(ONT!G9*Areas!$B$10))/Areas!$B$11</f>
        <v>0.59749089644449838</v>
      </c>
      <c r="H9" s="2">
        <f>((SUP!H9*Areas!$B$4)+(MIC!H9*Areas!$B$5)+(HUR!H9*Areas!$B$6)+(GEO!H9*Areas!$B$7)+(STC!H9*Areas!$B$8)+(ERI!H9*Areas!$B$9)+(ONT!H9*Areas!$B$10))/Areas!$B$11</f>
        <v>18.112436725174913</v>
      </c>
      <c r="I9" s="2">
        <f>((SUP!I9*Areas!$B$4)+(MIC!I9*Areas!$B$5)+(HUR!I9*Areas!$B$6)+(GEO!I9*Areas!$B$7)+(STC!I9*Areas!$B$8)+(ERI!I9*Areas!$B$9)+(ONT!I9*Areas!$B$10))/Areas!$B$11</f>
        <v>47.75717306984167</v>
      </c>
      <c r="J9" s="2">
        <f>((SUP!J9*Areas!$B$4)+(MIC!J9*Areas!$B$5)+(HUR!J9*Areas!$B$6)+(GEO!J9*Areas!$B$7)+(STC!J9*Areas!$B$8)+(ERI!J9*Areas!$B$9)+(ONT!J9*Areas!$B$10))/Areas!$B$11</f>
        <v>61.280094758806911</v>
      </c>
      <c r="K9" s="2">
        <f>((SUP!K9*Areas!$B$4)+(MIC!K9*Areas!$B$5)+(HUR!K9*Areas!$B$6)+(GEO!K9*Areas!$B$7)+(STC!K9*Areas!$B$8)+(ERI!K9*Areas!$B$9)+(ONT!K9*Areas!$B$10))/Areas!$B$11</f>
        <v>81.494418804467898</v>
      </c>
      <c r="L9" s="2">
        <f>((SUP!L9*Areas!$B$4)+(MIC!L9*Areas!$B$5)+(HUR!L9*Areas!$B$6)+(GEO!L9*Areas!$B$7)+(STC!L9*Areas!$B$8)+(ERI!L9*Areas!$B$9)+(ONT!L9*Areas!$B$10))/Areas!$B$11</f>
        <v>87.014965549691084</v>
      </c>
      <c r="M9" s="2">
        <f>((SUP!M9*Areas!$B$4)+(MIC!M9*Areas!$B$5)+(HUR!M9*Areas!$B$6)+(GEO!M9*Areas!$B$7)+(STC!M9*Areas!$B$8)+(ERI!M9*Areas!$B$9)+(ONT!M9*Areas!$B$10))/Areas!$B$11</f>
        <v>108.14121758520517</v>
      </c>
      <c r="N9" s="2">
        <f t="shared" si="0"/>
        <v>611.23201984370519</v>
      </c>
    </row>
    <row r="10" spans="1:17">
      <c r="A10">
        <v>1955</v>
      </c>
      <c r="B10" s="2">
        <f>((SUP!B10*Areas!$B$4)+(MIC!B10*Areas!$B$5)+(HUR!B10*Areas!$B$6)+(GEO!B10*Areas!$B$7)+(STC!B10*Areas!$B$8)+(ERI!B10*Areas!$B$9)+(ONT!B10*Areas!$B$10))/Areas!$B$11</f>
        <v>99.431466552105064</v>
      </c>
      <c r="C10" s="2">
        <f>((SUP!C10*Areas!$B$4)+(MIC!C10*Areas!$B$5)+(HUR!C10*Areas!$B$6)+(GEO!C10*Areas!$B$7)+(STC!C10*Areas!$B$8)+(ERI!C10*Areas!$B$9)+(ONT!C10*Areas!$B$10))/Areas!$B$11</f>
        <v>58.23570709054458</v>
      </c>
      <c r="D10" s="2">
        <f>((SUP!D10*Areas!$B$4)+(MIC!D10*Areas!$B$5)+(HUR!D10*Areas!$B$6)+(GEO!D10*Areas!$B$7)+(STC!D10*Areas!$B$8)+(ERI!D10*Areas!$B$9)+(ONT!D10*Areas!$B$10))/Areas!$B$11</f>
        <v>59.962173806309067</v>
      </c>
      <c r="E10" s="2">
        <f>((SUP!E10*Areas!$B$4)+(MIC!E10*Areas!$B$5)+(HUR!E10*Areas!$B$6)+(GEO!E10*Areas!$B$7)+(STC!E10*Areas!$B$8)+(ERI!E10*Areas!$B$9)+(ONT!E10*Areas!$B$10))/Areas!$B$11</f>
        <v>1.5800237715314429</v>
      </c>
      <c r="F10" s="2">
        <f>((SUP!F10*Areas!$B$4)+(MIC!F10*Areas!$B$5)+(HUR!F10*Areas!$B$6)+(GEO!F10*Areas!$B$7)+(STC!F10*Areas!$B$8)+(ERI!F10*Areas!$B$9)+(ONT!F10*Areas!$B$10))/Areas!$B$11</f>
        <v>2.1097894112352193</v>
      </c>
      <c r="G10" s="2">
        <f>((SUP!G10*Areas!$B$4)+(MIC!G10*Areas!$B$5)+(HUR!G10*Areas!$B$6)+(GEO!G10*Areas!$B$7)+(STC!G10*Areas!$B$8)+(ERI!G10*Areas!$B$9)+(ONT!G10*Areas!$B$10))/Areas!$B$11</f>
        <v>4.6851429974223633</v>
      </c>
      <c r="H10" s="2">
        <f>((SUP!H10*Areas!$B$4)+(MIC!H10*Areas!$B$5)+(HUR!H10*Areas!$B$6)+(GEO!H10*Areas!$B$7)+(STC!H10*Areas!$B$8)+(ERI!H10*Areas!$B$9)+(ONT!H10*Areas!$B$10))/Areas!$B$11</f>
        <v>12.809614500225033</v>
      </c>
      <c r="I10" s="2">
        <f>((SUP!I10*Areas!$B$4)+(MIC!I10*Areas!$B$5)+(HUR!I10*Areas!$B$6)+(GEO!I10*Areas!$B$7)+(STC!I10*Areas!$B$8)+(ERI!I10*Areas!$B$9)+(ONT!I10*Areas!$B$10))/Areas!$B$11</f>
        <v>52.05669894848819</v>
      </c>
      <c r="J10" s="2">
        <f>((SUP!J10*Areas!$B$4)+(MIC!J10*Areas!$B$5)+(HUR!J10*Areas!$B$6)+(GEO!J10*Areas!$B$7)+(STC!J10*Areas!$B$8)+(ERI!J10*Areas!$B$9)+(ONT!J10*Areas!$B$10))/Areas!$B$11</f>
        <v>91.812044597193236</v>
      </c>
      <c r="K10" s="2">
        <f>((SUP!K10*Areas!$B$4)+(MIC!K10*Areas!$B$5)+(HUR!K10*Areas!$B$6)+(GEO!K10*Areas!$B$7)+(STC!K10*Areas!$B$8)+(ERI!K10*Areas!$B$9)+(ONT!K10*Areas!$B$10))/Areas!$B$11</f>
        <v>80.024534102532641</v>
      </c>
      <c r="L10" s="2">
        <f>((SUP!L10*Areas!$B$4)+(MIC!L10*Areas!$B$5)+(HUR!L10*Areas!$B$6)+(GEO!L10*Areas!$B$7)+(STC!L10*Areas!$B$8)+(ERI!L10*Areas!$B$9)+(ONT!L10*Areas!$B$10))/Areas!$B$11</f>
        <v>136.89906554559963</v>
      </c>
      <c r="M10" s="2">
        <f>((SUP!M10*Areas!$B$4)+(MIC!M10*Areas!$B$5)+(HUR!M10*Areas!$B$6)+(GEO!M10*Areas!$B$7)+(STC!M10*Areas!$B$8)+(ERI!M10*Areas!$B$9)+(ONT!M10*Areas!$B$10))/Areas!$B$11</f>
        <v>127.63401546581565</v>
      </c>
      <c r="N10" s="2">
        <f t="shared" si="0"/>
        <v>727.24027678900211</v>
      </c>
    </row>
    <row r="11" spans="1:17">
      <c r="A11">
        <v>1956</v>
      </c>
      <c r="B11" s="2">
        <f>((SUP!B11*Areas!$B$4)+(MIC!B11*Areas!$B$5)+(HUR!B11*Areas!$B$6)+(GEO!B11*Areas!$B$7)+(STC!B11*Areas!$B$8)+(ERI!B11*Areas!$B$9)+(ONT!B11*Areas!$B$10))/Areas!$B$11</f>
        <v>79.326587414590236</v>
      </c>
      <c r="C11" s="2">
        <f>((SUP!C11*Areas!$B$4)+(MIC!C11*Areas!$B$5)+(HUR!C11*Areas!$B$6)+(GEO!C11*Areas!$B$7)+(STC!C11*Areas!$B$8)+(ERI!C11*Areas!$B$9)+(ONT!C11*Areas!$B$10))/Areas!$B$11</f>
        <v>54.365365001432018</v>
      </c>
      <c r="D11" s="2">
        <f>((SUP!D11*Areas!$B$4)+(MIC!D11*Areas!$B$5)+(HUR!D11*Areas!$B$6)+(GEO!D11*Areas!$B$7)+(STC!D11*Areas!$B$8)+(ERI!D11*Areas!$B$9)+(ONT!D11*Areas!$B$10))/Areas!$B$11</f>
        <v>38.94740133382431</v>
      </c>
      <c r="E11" s="2">
        <f>((SUP!E11*Areas!$B$4)+(MIC!E11*Areas!$B$5)+(HUR!E11*Areas!$B$6)+(GEO!E11*Areas!$B$7)+(STC!E11*Areas!$B$8)+(ERI!E11*Areas!$B$9)+(ONT!E11*Areas!$B$10))/Areas!$B$11</f>
        <v>19.572883188085601</v>
      </c>
      <c r="F11" s="2">
        <f>((SUP!F11*Areas!$B$4)+(MIC!F11*Areas!$B$5)+(HUR!F11*Areas!$B$6)+(GEO!F11*Areas!$B$7)+(STC!F11*Areas!$B$8)+(ERI!F11*Areas!$B$9)+(ONT!F11*Areas!$B$10))/Areas!$B$11</f>
        <v>7.9082806349985688</v>
      </c>
      <c r="G11" s="2">
        <f>((SUP!G11*Areas!$B$4)+(MIC!G11*Areas!$B$5)+(HUR!G11*Areas!$B$6)+(GEO!G11*Areas!$B$7)+(STC!G11*Areas!$B$8)+(ERI!G11*Areas!$B$9)+(ONT!G11*Areas!$B$10))/Areas!$B$11</f>
        <v>0.54889243484309169</v>
      </c>
      <c r="H11" s="2">
        <f>((SUP!H11*Areas!$B$4)+(MIC!H11*Areas!$B$5)+(HUR!H11*Areas!$B$6)+(GEO!H11*Areas!$B$7)+(STC!H11*Areas!$B$8)+(ERI!H11*Areas!$B$9)+(ONT!H11*Areas!$B$10))/Areas!$B$11</f>
        <v>10.852973037109775</v>
      </c>
      <c r="I11" s="2">
        <f>((SUP!I11*Areas!$B$4)+(MIC!I11*Areas!$B$5)+(HUR!I11*Areas!$B$6)+(GEO!I11*Areas!$B$7)+(STC!I11*Areas!$B$8)+(ERI!I11*Areas!$B$9)+(ONT!I11*Areas!$B$10))/Areas!$B$11</f>
        <v>28.77868196882288</v>
      </c>
      <c r="J11" s="2">
        <f>((SUP!J11*Areas!$B$4)+(MIC!J11*Areas!$B$5)+(HUR!J11*Areas!$B$6)+(GEO!J11*Areas!$B$7)+(STC!J11*Areas!$B$8)+(ERI!J11*Areas!$B$9)+(ONT!J11*Areas!$B$10))/Areas!$B$11</f>
        <v>81.469675381531033</v>
      </c>
      <c r="K11" s="2">
        <f>((SUP!K11*Areas!$B$4)+(MIC!K11*Areas!$B$5)+(HUR!K11*Areas!$B$6)+(GEO!K11*Areas!$B$7)+(STC!K11*Areas!$B$8)+(ERI!K11*Areas!$B$9)+(ONT!K11*Areas!$B$10))/Areas!$B$11</f>
        <v>66.764976760361691</v>
      </c>
      <c r="L11" s="2">
        <f>((SUP!L11*Areas!$B$4)+(MIC!L11*Areas!$B$5)+(HUR!L11*Areas!$B$6)+(GEO!L11*Areas!$B$7)+(STC!L11*Areas!$B$8)+(ERI!L11*Areas!$B$9)+(ONT!L11*Areas!$B$10))/Areas!$B$11</f>
        <v>122.97974947833561</v>
      </c>
      <c r="M11" s="2">
        <f>((SUP!M11*Areas!$B$4)+(MIC!M11*Areas!$B$5)+(HUR!M11*Areas!$B$6)+(GEO!M11*Areas!$B$7)+(STC!M11*Areas!$B$8)+(ERI!M11*Areas!$B$9)+(ONT!M11*Areas!$B$10))/Areas!$B$11</f>
        <v>99.095222167669093</v>
      </c>
      <c r="N11" s="2">
        <f t="shared" si="0"/>
        <v>610.61068880160394</v>
      </c>
    </row>
    <row r="12" spans="1:17">
      <c r="A12">
        <v>1957</v>
      </c>
      <c r="B12" s="2">
        <f>((SUP!B12*Areas!$B$4)+(MIC!B12*Areas!$B$5)+(HUR!B12*Areas!$B$6)+(GEO!B12*Areas!$B$7)+(STC!B12*Areas!$B$8)+(ERI!B12*Areas!$B$9)+(ONT!B12*Areas!$B$10))/Areas!$B$11</f>
        <v>84.321848001309263</v>
      </c>
      <c r="C12" s="2">
        <f>((SUP!C12*Areas!$B$4)+(MIC!C12*Areas!$B$5)+(HUR!C12*Areas!$B$6)+(GEO!C12*Areas!$B$7)+(STC!C12*Areas!$B$8)+(ERI!C12*Areas!$B$9)+(ONT!C12*Areas!$B$10))/Areas!$B$11</f>
        <v>24.133989607626528</v>
      </c>
      <c r="D12" s="2">
        <f>((SUP!D12*Areas!$B$4)+(MIC!D12*Areas!$B$5)+(HUR!D12*Areas!$B$6)+(GEO!D12*Areas!$B$7)+(STC!D12*Areas!$B$8)+(ERI!D12*Areas!$B$9)+(ONT!D12*Areas!$B$10))/Areas!$B$11</f>
        <v>21.770129904668387</v>
      </c>
      <c r="E12" s="2">
        <f>((SUP!E12*Areas!$B$4)+(MIC!E12*Areas!$B$5)+(HUR!E12*Areas!$B$6)+(GEO!E12*Areas!$B$7)+(STC!E12*Areas!$B$8)+(ERI!E12*Areas!$B$9)+(ONT!E12*Areas!$B$10))/Areas!$B$11</f>
        <v>12.264113293236775</v>
      </c>
      <c r="F12" s="2">
        <f>((SUP!F12*Areas!$B$4)+(MIC!F12*Areas!$B$5)+(HUR!F12*Areas!$B$6)+(GEO!F12*Areas!$B$7)+(STC!F12*Areas!$B$8)+(ERI!F12*Areas!$B$9)+(ONT!F12*Areas!$B$10))/Areas!$B$11</f>
        <v>6.47847759911624</v>
      </c>
      <c r="G12" s="2">
        <f>((SUP!G12*Areas!$B$4)+(MIC!G12*Areas!$B$5)+(HUR!G12*Areas!$B$6)+(GEO!G12*Areas!$B$7)+(STC!G12*Areas!$B$8)+(ERI!G12*Areas!$B$9)+(ONT!G12*Areas!$B$10))/Areas!$B$11</f>
        <v>9.1048361360009919E-2</v>
      </c>
      <c r="H12" s="2">
        <f>((SUP!H12*Areas!$B$4)+(MIC!H12*Areas!$B$5)+(HUR!H12*Areas!$B$6)+(GEO!H12*Areas!$B$7)+(STC!H12*Areas!$B$8)+(ERI!H12*Areas!$B$9)+(ONT!H12*Areas!$B$10))/Areas!$B$11</f>
        <v>11.608910641954093</v>
      </c>
      <c r="I12" s="2">
        <f>((SUP!I12*Areas!$B$4)+(MIC!I12*Areas!$B$5)+(HUR!I12*Areas!$B$6)+(GEO!I12*Areas!$B$7)+(STC!I12*Areas!$B$8)+(ERI!I12*Areas!$B$9)+(ONT!I12*Areas!$B$10))/Areas!$B$11</f>
        <v>47.021296469047911</v>
      </c>
      <c r="J12" s="2">
        <f>((SUP!J12*Areas!$B$4)+(MIC!J12*Areas!$B$5)+(HUR!J12*Areas!$B$6)+(GEO!J12*Areas!$B$7)+(STC!J12*Areas!$B$8)+(ERI!J12*Areas!$B$9)+(ONT!J12*Areas!$B$10))/Areas!$B$11</f>
        <v>75.8373466306616</v>
      </c>
      <c r="K12" s="2">
        <f>((SUP!K12*Areas!$B$4)+(MIC!K12*Areas!$B$5)+(HUR!K12*Areas!$B$6)+(GEO!K12*Areas!$B$7)+(STC!K12*Areas!$B$8)+(ERI!K12*Areas!$B$9)+(ONT!K12*Areas!$B$10))/Areas!$B$11</f>
        <v>90.035833312875909</v>
      </c>
      <c r="L12" s="2">
        <f>((SUP!L12*Areas!$B$4)+(MIC!L12*Areas!$B$5)+(HUR!L12*Areas!$B$6)+(GEO!L12*Areas!$B$7)+(STC!L12*Areas!$B$8)+(ERI!L12*Areas!$B$9)+(ONT!L12*Areas!$B$10))/Areas!$B$11</f>
        <v>114.47547894930648</v>
      </c>
      <c r="M12" s="2">
        <f>((SUP!M12*Areas!$B$4)+(MIC!M12*Areas!$B$5)+(HUR!M12*Areas!$B$6)+(GEO!M12*Areas!$B$7)+(STC!M12*Areas!$B$8)+(ERI!M12*Areas!$B$9)+(ONT!M12*Areas!$B$10))/Areas!$B$11</f>
        <v>97.826769690274531</v>
      </c>
      <c r="N12" s="2">
        <f t="shared" si="0"/>
        <v>585.86524246143779</v>
      </c>
    </row>
    <row r="13" spans="1:17">
      <c r="A13">
        <v>1958</v>
      </c>
      <c r="B13" s="2">
        <f>((SUP!B13*Areas!$B$4)+(MIC!B13*Areas!$B$5)+(HUR!B13*Areas!$B$6)+(GEO!B13*Areas!$B$7)+(STC!B13*Areas!$B$8)+(ERI!B13*Areas!$B$9)+(ONT!B13*Areas!$B$10))/Areas!$B$11</f>
        <v>77.606610613313705</v>
      </c>
      <c r="C13" s="2">
        <f>((SUP!C13*Areas!$B$4)+(MIC!C13*Areas!$B$5)+(HUR!C13*Areas!$B$6)+(GEO!C13*Areas!$B$7)+(STC!C13*Areas!$B$8)+(ERI!C13*Areas!$B$9)+(ONT!C13*Areas!$B$10))/Areas!$B$11</f>
        <v>49.248154330837536</v>
      </c>
      <c r="D13" s="2">
        <f>((SUP!D13*Areas!$B$4)+(MIC!D13*Areas!$B$5)+(HUR!D13*Areas!$B$6)+(GEO!D13*Areas!$B$7)+(STC!D13*Areas!$B$8)+(ERI!D13*Areas!$B$9)+(ONT!D13*Areas!$B$10))/Areas!$B$11</f>
        <v>13.101974223640601</v>
      </c>
      <c r="E13" s="2">
        <f>((SUP!E13*Areas!$B$4)+(MIC!E13*Areas!$B$5)+(HUR!E13*Areas!$B$6)+(GEO!E13*Areas!$B$7)+(STC!E13*Areas!$B$8)+(ERI!E13*Areas!$B$9)+(ONT!E13*Areas!$B$10))/Areas!$B$11</f>
        <v>15.246699275807044</v>
      </c>
      <c r="F13" s="2">
        <f>((SUP!F13*Areas!$B$4)+(MIC!F13*Areas!$B$5)+(HUR!F13*Areas!$B$6)+(GEO!F13*Areas!$B$7)+(STC!F13*Areas!$B$8)+(ERI!F13*Areas!$B$9)+(ONT!F13*Areas!$B$10))/Areas!$B$11</f>
        <v>8.9959122376334868</v>
      </c>
      <c r="G13" s="2">
        <f>((SUP!G13*Areas!$B$4)+(MIC!G13*Areas!$B$5)+(HUR!G13*Areas!$B$6)+(GEO!G13*Areas!$B$7)+(STC!G13*Areas!$B$8)+(ERI!G13*Areas!$B$9)+(ONT!G13*Areas!$B$10))/Areas!$B$11</f>
        <v>9.3441860807659243</v>
      </c>
      <c r="H13" s="2">
        <f>((SUP!H13*Areas!$B$4)+(MIC!H13*Areas!$B$5)+(HUR!H13*Areas!$B$6)+(GEO!H13*Areas!$B$7)+(STC!H13*Areas!$B$8)+(ERI!H13*Areas!$B$9)+(ONT!H13*Areas!$B$10))/Areas!$B$11</f>
        <v>9.0610123972014236</v>
      </c>
      <c r="I13" s="2">
        <f>((SUP!I13*Areas!$B$4)+(MIC!I13*Areas!$B$5)+(HUR!I13*Areas!$B$6)+(GEO!I13*Areas!$B$7)+(STC!I13*Areas!$B$8)+(ERI!I13*Areas!$B$9)+(ONT!I13*Areas!$B$10))/Areas!$B$11</f>
        <v>44.649547399860893</v>
      </c>
      <c r="J13" s="2">
        <f>((SUP!J13*Areas!$B$4)+(MIC!J13*Areas!$B$5)+(HUR!J13*Areas!$B$6)+(GEO!J13*Areas!$B$7)+(STC!J13*Areas!$B$8)+(ERI!J13*Areas!$B$9)+(ONT!J13*Areas!$B$10))/Areas!$B$11</f>
        <v>62.117468147784464</v>
      </c>
      <c r="K13" s="2">
        <f>((SUP!K13*Areas!$B$4)+(MIC!K13*Areas!$B$5)+(HUR!K13*Areas!$B$6)+(GEO!K13*Areas!$B$7)+(STC!K13*Areas!$B$8)+(ERI!K13*Areas!$B$9)+(ONT!K13*Areas!$B$10))/Areas!$B$11</f>
        <v>84.925121394378309</v>
      </c>
      <c r="L13" s="2">
        <f>((SUP!L13*Areas!$B$4)+(MIC!L13*Areas!$B$5)+(HUR!L13*Areas!$B$6)+(GEO!L13*Areas!$B$7)+(STC!L13*Areas!$B$8)+(ERI!L13*Areas!$B$9)+(ONT!L13*Areas!$B$10))/Areas!$B$11</f>
        <v>121.63283192177077</v>
      </c>
      <c r="M13" s="2">
        <f>((SUP!M13*Areas!$B$4)+(MIC!M13*Areas!$B$5)+(HUR!M13*Areas!$B$6)+(GEO!M13*Areas!$B$7)+(STC!M13*Areas!$B$8)+(ERI!M13*Areas!$B$9)+(ONT!M13*Areas!$B$10))/Areas!$B$11</f>
        <v>132.17061535943702</v>
      </c>
      <c r="N13" s="2">
        <f t="shared" si="0"/>
        <v>628.1001333824313</v>
      </c>
    </row>
    <row r="14" spans="1:17">
      <c r="A14">
        <v>1959</v>
      </c>
      <c r="B14" s="2">
        <f>((SUP!B14*Areas!$B$4)+(MIC!B14*Areas!$B$5)+(HUR!B14*Areas!$B$6)+(GEO!B14*Areas!$B$7)+(STC!B14*Areas!$B$8)+(ERI!B14*Areas!$B$9)+(ONT!B14*Areas!$B$10))/Areas!$B$11</f>
        <v>74.419673949511065</v>
      </c>
      <c r="C14" s="2">
        <f>((SUP!C14*Areas!$B$4)+(MIC!C14*Areas!$B$5)+(HUR!C14*Areas!$B$6)+(GEO!C14*Areas!$B$7)+(STC!C14*Areas!$B$8)+(ERI!C14*Areas!$B$9)+(ONT!C14*Areas!$B$10))/Areas!$B$11</f>
        <v>22.632645881919728</v>
      </c>
      <c r="D14" s="2">
        <f>((SUP!D14*Areas!$B$4)+(MIC!D14*Areas!$B$5)+(HUR!D14*Areas!$B$6)+(GEO!D14*Areas!$B$7)+(STC!D14*Areas!$B$8)+(ERI!D14*Areas!$B$9)+(ONT!D14*Areas!$B$10))/Areas!$B$11</f>
        <v>16.894230882533446</v>
      </c>
      <c r="E14" s="2">
        <f>((SUP!E14*Areas!$B$4)+(MIC!E14*Areas!$B$5)+(HUR!E14*Areas!$B$6)+(GEO!E14*Areas!$B$7)+(STC!E14*Areas!$B$8)+(ERI!E14*Areas!$B$9)+(ONT!E14*Areas!$B$10))/Areas!$B$11</f>
        <v>8.2777104864776412</v>
      </c>
      <c r="F14" s="2">
        <f>((SUP!F14*Areas!$B$4)+(MIC!F14*Areas!$B$5)+(HUR!F14*Areas!$B$6)+(GEO!F14*Areas!$B$7)+(STC!F14*Areas!$B$8)+(ERI!F14*Areas!$B$9)+(ONT!F14*Areas!$B$10))/Areas!$B$11</f>
        <v>-1.368719119512295</v>
      </c>
      <c r="G14" s="2">
        <f>((SUP!G14*Areas!$B$4)+(MIC!G14*Areas!$B$5)+(HUR!G14*Areas!$B$6)+(GEO!G14*Areas!$B$7)+(STC!G14*Areas!$B$8)+(ERI!G14*Areas!$B$9)+(ONT!G14*Areas!$B$10))/Areas!$B$11</f>
        <v>0.12409312221267599</v>
      </c>
      <c r="H14" s="2">
        <f>((SUP!H14*Areas!$B$4)+(MIC!H14*Areas!$B$5)+(HUR!H14*Areas!$B$6)+(GEO!H14*Areas!$B$7)+(STC!H14*Areas!$B$8)+(ERI!H14*Areas!$B$9)+(ONT!H14*Areas!$B$10))/Areas!$B$11</f>
        <v>5.642001432019967</v>
      </c>
      <c r="I14" s="2">
        <f>((SUP!I14*Areas!$B$4)+(MIC!I14*Areas!$B$5)+(HUR!I14*Areas!$B$6)+(GEO!I14*Areas!$B$7)+(STC!I14*Areas!$B$8)+(ERI!I14*Areas!$B$9)+(ONT!I14*Areas!$B$10))/Areas!$B$11</f>
        <v>13.920862566998075</v>
      </c>
      <c r="J14" s="2">
        <f>((SUP!J14*Areas!$B$4)+(MIC!J14*Areas!$B$5)+(HUR!J14*Areas!$B$6)+(GEO!J14*Areas!$B$7)+(STC!J14*Areas!$B$8)+(ERI!J14*Areas!$B$9)+(ONT!J14*Areas!$B$10))/Areas!$B$11</f>
        <v>76.994230800703733</v>
      </c>
      <c r="K14" s="2">
        <f>((SUP!K14*Areas!$B$4)+(MIC!K14*Areas!$B$5)+(HUR!K14*Areas!$B$6)+(GEO!K14*Areas!$B$7)+(STC!K14*Areas!$B$8)+(ERI!K14*Areas!$B$9)+(ONT!K14*Areas!$B$10))/Areas!$B$11</f>
        <v>104.17132253181131</v>
      </c>
      <c r="L14" s="2">
        <f>((SUP!L14*Areas!$B$4)+(MIC!L14*Areas!$B$5)+(HUR!L14*Areas!$B$6)+(GEO!L14*Areas!$B$7)+(STC!L14*Areas!$B$8)+(ERI!L14*Areas!$B$9)+(ONT!L14*Areas!$B$10))/Areas!$B$11</f>
        <v>128.06108072501124</v>
      </c>
      <c r="M14" s="2">
        <f>((SUP!M14*Areas!$B$4)+(MIC!M14*Areas!$B$5)+(HUR!M14*Areas!$B$6)+(GEO!M14*Areas!$B$7)+(STC!M14*Areas!$B$8)+(ERI!M14*Areas!$B$9)+(ONT!M14*Areas!$B$10))/Areas!$B$11</f>
        <v>82.874090258172757</v>
      </c>
      <c r="N14" s="2">
        <f t="shared" si="0"/>
        <v>532.64322351785927</v>
      </c>
    </row>
    <row r="15" spans="1:17">
      <c r="A15">
        <v>1960</v>
      </c>
      <c r="B15" s="2">
        <f>((SUP!B15*Areas!$B$4)+(MIC!B15*Areas!$B$5)+(HUR!B15*Areas!$B$6)+(GEO!B15*Areas!$B$7)+(STC!B15*Areas!$B$8)+(ERI!B15*Areas!$B$9)+(ONT!B15*Areas!$B$10))/Areas!$B$11</f>
        <v>72.563595270242629</v>
      </c>
      <c r="C15" s="2">
        <f>((SUP!C15*Areas!$B$4)+(MIC!C15*Areas!$B$5)+(HUR!C15*Areas!$B$6)+(GEO!C15*Areas!$B$7)+(STC!C15*Areas!$B$8)+(ERI!C15*Areas!$B$9)+(ONT!C15*Areas!$B$10))/Areas!$B$11</f>
        <v>41.35125461315004</v>
      </c>
      <c r="D15" s="2">
        <f>((SUP!D15*Areas!$B$4)+(MIC!D15*Areas!$B$5)+(HUR!D15*Areas!$B$6)+(GEO!D15*Areas!$B$7)+(STC!D15*Areas!$B$8)+(ERI!D15*Areas!$B$9)+(ONT!D15*Areas!$B$10))/Areas!$B$11</f>
        <v>31.714106992348917</v>
      </c>
      <c r="E15" s="2">
        <f>((SUP!E15*Areas!$B$4)+(MIC!E15*Areas!$B$5)+(HUR!E15*Areas!$B$6)+(GEO!E15*Areas!$B$7)+(STC!E15*Areas!$B$8)+(ERI!E15*Areas!$B$9)+(ONT!E15*Areas!$B$10))/Areas!$B$11</f>
        <v>5.1727769322040826</v>
      </c>
      <c r="F15" s="2">
        <f>((SUP!F15*Areas!$B$4)+(MIC!F15*Areas!$B$5)+(HUR!F15*Areas!$B$6)+(GEO!F15*Areas!$B$7)+(STC!F15*Areas!$B$8)+(ERI!F15*Areas!$B$9)+(ONT!F15*Areas!$B$10))/Areas!$B$11</f>
        <v>-9.7575876600793796E-2</v>
      </c>
      <c r="G15" s="2">
        <f>((SUP!G15*Areas!$B$4)+(MIC!G15*Areas!$B$5)+(HUR!G15*Areas!$B$6)+(GEO!G15*Areas!$B$7)+(STC!G15*Areas!$B$8)+(ERI!G15*Areas!$B$9)+(ONT!G15*Areas!$B$10))/Areas!$B$11</f>
        <v>-1.0360378053271174E-2</v>
      </c>
      <c r="H15" s="2">
        <f>((SUP!H15*Areas!$B$4)+(MIC!H15*Areas!$B$5)+(HUR!H15*Areas!$B$6)+(GEO!H15*Areas!$B$7)+(STC!H15*Areas!$B$8)+(ERI!H15*Areas!$B$9)+(ONT!H15*Areas!$B$10))/Areas!$B$11</f>
        <v>8.8376795548463658</v>
      </c>
      <c r="I15" s="2">
        <f>((SUP!I15*Areas!$B$4)+(MIC!I15*Areas!$B$5)+(HUR!I15*Areas!$B$6)+(GEO!I15*Areas!$B$7)+(STC!I15*Areas!$B$8)+(ERI!I15*Areas!$B$9)+(ONT!I15*Areas!$B$10))/Areas!$B$11</f>
        <v>23.350956957571288</v>
      </c>
      <c r="J15" s="2">
        <f>((SUP!J15*Areas!$B$4)+(MIC!J15*Areas!$B$5)+(HUR!J15*Areas!$B$6)+(GEO!J15*Areas!$B$7)+(STC!J15*Areas!$B$8)+(ERI!J15*Areas!$B$9)+(ONT!J15*Areas!$B$10))/Areas!$B$11</f>
        <v>63.615635366801683</v>
      </c>
      <c r="K15" s="2">
        <f>((SUP!K15*Areas!$B$4)+(MIC!K15*Areas!$B$5)+(HUR!K15*Areas!$B$6)+(GEO!K15*Areas!$B$7)+(STC!K15*Areas!$B$8)+(ERI!K15*Areas!$B$9)+(ONT!K15*Areas!$B$10))/Areas!$B$11</f>
        <v>94.146357309439068</v>
      </c>
      <c r="L15" s="2">
        <f>((SUP!L15*Areas!$B$4)+(MIC!L15*Areas!$B$5)+(HUR!L15*Areas!$B$6)+(GEO!L15*Areas!$B$7)+(STC!L15*Areas!$B$8)+(ERI!L15*Areas!$B$9)+(ONT!L15*Areas!$B$10))/Areas!$B$11</f>
        <v>104.24829957857699</v>
      </c>
      <c r="M15" s="2">
        <f>((SUP!M15*Areas!$B$4)+(MIC!M15*Areas!$B$5)+(HUR!M15*Areas!$B$6)+(GEO!M15*Areas!$B$7)+(STC!M15*Areas!$B$8)+(ERI!M15*Areas!$B$9)+(ONT!M15*Areas!$B$10))/Areas!$B$11</f>
        <v>130.55347755820137</v>
      </c>
      <c r="N15" s="2">
        <f t="shared" si="0"/>
        <v>575.4462038787284</v>
      </c>
    </row>
    <row r="16" spans="1:17">
      <c r="A16">
        <v>1961</v>
      </c>
      <c r="B16" s="2">
        <f>((SUP!B16*Areas!$B$4)+(MIC!B16*Areas!$B$5)+(HUR!B16*Areas!$B$6)+(GEO!B16*Areas!$B$7)+(STC!B16*Areas!$B$8)+(ERI!B16*Areas!$B$9)+(ONT!B16*Areas!$B$10))/Areas!$B$11</f>
        <v>71.856694202364892</v>
      </c>
      <c r="C16" s="2">
        <f>((SUP!C16*Areas!$B$4)+(MIC!C16*Areas!$B$5)+(HUR!C16*Areas!$B$6)+(GEO!C16*Areas!$B$7)+(STC!C16*Areas!$B$8)+(ERI!C16*Areas!$B$9)+(ONT!C16*Areas!$B$10))/Areas!$B$11</f>
        <v>16.045569289308951</v>
      </c>
      <c r="D16" s="2">
        <f>((SUP!D16*Areas!$B$4)+(MIC!D16*Areas!$B$5)+(HUR!D16*Areas!$B$6)+(GEO!D16*Areas!$B$7)+(STC!D16*Areas!$B$8)+(ERI!D16*Areas!$B$9)+(ONT!D16*Areas!$B$10))/Areas!$B$11</f>
        <v>15.719936581972915</v>
      </c>
      <c r="E16" s="2">
        <f>((SUP!E16*Areas!$B$4)+(MIC!E16*Areas!$B$5)+(HUR!E16*Areas!$B$6)+(GEO!E16*Areas!$B$7)+(STC!E16*Areas!$B$8)+(ERI!E16*Areas!$B$9)+(ONT!E16*Areas!$B$10))/Areas!$B$11</f>
        <v>10.013393805490772</v>
      </c>
      <c r="F16" s="2">
        <f>((SUP!F16*Areas!$B$4)+(MIC!F16*Areas!$B$5)+(HUR!F16*Areas!$B$6)+(GEO!F16*Areas!$B$7)+(STC!F16*Areas!$B$8)+(ERI!F16*Areas!$B$9)+(ONT!F16*Areas!$B$10))/Areas!$B$11</f>
        <v>6.9601938545886002</v>
      </c>
      <c r="G16" s="2">
        <f>((SUP!G16*Areas!$B$4)+(MIC!G16*Areas!$B$5)+(HUR!G16*Areas!$B$6)+(GEO!G16*Areas!$B$7)+(STC!G16*Areas!$B$8)+(ERI!G16*Areas!$B$9)+(ONT!G16*Areas!$B$10))/Areas!$B$11</f>
        <v>1.9635244875414262</v>
      </c>
      <c r="H16" s="2">
        <f>((SUP!H16*Areas!$B$4)+(MIC!H16*Areas!$B$5)+(HUR!H16*Areas!$B$6)+(GEO!H16*Areas!$B$7)+(STC!H16*Areas!$B$8)+(ERI!H16*Areas!$B$9)+(ONT!H16*Areas!$B$10))/Areas!$B$11</f>
        <v>5.1659349044638105</v>
      </c>
      <c r="I16" s="2">
        <f>((SUP!I16*Areas!$B$4)+(MIC!I16*Areas!$B$5)+(HUR!I16*Areas!$B$6)+(GEO!I16*Areas!$B$7)+(STC!I16*Areas!$B$8)+(ERI!I16*Areas!$B$9)+(ONT!I16*Areas!$B$10))/Areas!$B$11</f>
        <v>30.347777505012072</v>
      </c>
      <c r="J16" s="2">
        <f>((SUP!J16*Areas!$B$4)+(MIC!J16*Areas!$B$5)+(HUR!J16*Areas!$B$6)+(GEO!J16*Areas!$B$7)+(STC!J16*Areas!$B$8)+(ERI!J16*Areas!$B$9)+(ONT!J16*Areas!$B$10))/Areas!$B$11</f>
        <v>72.517797021398465</v>
      </c>
      <c r="K16" s="2">
        <f>((SUP!K16*Areas!$B$4)+(MIC!K16*Areas!$B$5)+(HUR!K16*Areas!$B$6)+(GEO!K16*Areas!$B$7)+(STC!K16*Areas!$B$8)+(ERI!K16*Areas!$B$9)+(ONT!K16*Areas!$B$10))/Areas!$B$11</f>
        <v>86.746127736180995</v>
      </c>
      <c r="L16" s="2">
        <f>((SUP!L16*Areas!$B$4)+(MIC!L16*Areas!$B$5)+(HUR!L16*Areas!$B$6)+(GEO!L16*Areas!$B$7)+(STC!L16*Areas!$B$8)+(ERI!L16*Areas!$B$9)+(ONT!L16*Areas!$B$10))/Areas!$B$11</f>
        <v>102.72415543553863</v>
      </c>
      <c r="M16" s="2">
        <f>((SUP!M16*Areas!$B$4)+(MIC!M16*Areas!$B$5)+(HUR!M16*Areas!$B$6)+(GEO!M16*Areas!$B$7)+(STC!M16*Areas!$B$8)+(ERI!M16*Areas!$B$9)+(ONT!M16*Areas!$B$10))/Areas!$B$11</f>
        <v>116.01147432592775</v>
      </c>
      <c r="N16" s="2">
        <f t="shared" si="0"/>
        <v>536.07257914978925</v>
      </c>
    </row>
    <row r="17" spans="1:14">
      <c r="A17">
        <v>1962</v>
      </c>
      <c r="B17" s="2">
        <f>((SUP!B17*Areas!$B$4)+(MIC!B17*Areas!$B$5)+(HUR!B17*Areas!$B$6)+(GEO!B17*Areas!$B$7)+(STC!B17*Areas!$B$8)+(ERI!B17*Areas!$B$9)+(ONT!B17*Areas!$B$10))/Areas!$B$11</f>
        <v>91.989298473875849</v>
      </c>
      <c r="C17" s="2">
        <f>((SUP!C17*Areas!$B$4)+(MIC!C17*Areas!$B$5)+(HUR!C17*Areas!$B$6)+(GEO!C17*Areas!$B$7)+(STC!C17*Areas!$B$8)+(ERI!C17*Areas!$B$9)+(ONT!C17*Areas!$B$10))/Areas!$B$11</f>
        <v>26.971733644286235</v>
      </c>
      <c r="D17" s="2">
        <f>((SUP!D17*Areas!$B$4)+(MIC!D17*Areas!$B$5)+(HUR!D17*Areas!$B$6)+(GEO!D17*Areas!$B$7)+(STC!D17*Areas!$B$8)+(ERI!D17*Areas!$B$9)+(ONT!D17*Areas!$B$10))/Areas!$B$11</f>
        <v>12.644239188249253</v>
      </c>
      <c r="E17" s="2">
        <f>((SUP!E17*Areas!$B$4)+(MIC!E17*Areas!$B$5)+(HUR!E17*Areas!$B$6)+(GEO!E17*Areas!$B$7)+(STC!E17*Areas!$B$8)+(ERI!E17*Areas!$B$9)+(ONT!E17*Areas!$B$10))/Areas!$B$11</f>
        <v>11.797275766130682</v>
      </c>
      <c r="F17" s="2">
        <f>((SUP!F17*Areas!$B$4)+(MIC!F17*Areas!$B$5)+(HUR!F17*Areas!$B$6)+(GEO!F17*Areas!$B$7)+(STC!F17*Areas!$B$8)+(ERI!F17*Areas!$B$9)+(ONT!F17*Areas!$B$10))/Areas!$B$11</f>
        <v>-1.3019592897180965</v>
      </c>
      <c r="G17" s="2">
        <f>((SUP!G17*Areas!$B$4)+(MIC!G17*Areas!$B$5)+(HUR!G17*Areas!$B$6)+(GEO!G17*Areas!$B$7)+(STC!G17*Areas!$B$8)+(ERI!G17*Areas!$B$9)+(ONT!G17*Areas!$B$10))/Areas!$B$11</f>
        <v>0.32773945419581879</v>
      </c>
      <c r="H17" s="2">
        <f>((SUP!H17*Areas!$B$4)+(MIC!H17*Areas!$B$5)+(HUR!H17*Areas!$B$6)+(GEO!H17*Areas!$B$7)+(STC!H17*Areas!$B$8)+(ERI!H17*Areas!$B$9)+(ONT!H17*Areas!$B$10))/Areas!$B$11</f>
        <v>15.933926312344013</v>
      </c>
      <c r="I17" s="2">
        <f>((SUP!I17*Areas!$B$4)+(MIC!I17*Areas!$B$5)+(HUR!I17*Areas!$B$6)+(GEO!I17*Areas!$B$7)+(STC!I17*Areas!$B$8)+(ERI!I17*Areas!$B$9)+(ONT!I17*Areas!$B$10))/Areas!$B$11</f>
        <v>27.086273147579888</v>
      </c>
      <c r="J17" s="2">
        <f>((SUP!J17*Areas!$B$4)+(MIC!J17*Areas!$B$5)+(HUR!J17*Areas!$B$6)+(GEO!J17*Areas!$B$7)+(STC!J17*Areas!$B$8)+(ERI!J17*Areas!$B$9)+(ONT!J17*Areas!$B$10))/Areas!$B$11</f>
        <v>81.736875332433215</v>
      </c>
      <c r="K17" s="2">
        <f>((SUP!K17*Areas!$B$4)+(MIC!K17*Areas!$B$5)+(HUR!K17*Areas!$B$6)+(GEO!K17*Areas!$B$7)+(STC!K17*Areas!$B$8)+(ERI!K17*Areas!$B$9)+(ONT!K17*Areas!$B$10))/Areas!$B$11</f>
        <v>76.474025776359397</v>
      </c>
      <c r="L17" s="2">
        <f>((SUP!L17*Areas!$B$4)+(MIC!L17*Areas!$B$5)+(HUR!L17*Areas!$B$6)+(GEO!L17*Areas!$B$7)+(STC!L17*Areas!$B$8)+(ERI!L17*Areas!$B$9)+(ONT!L17*Areas!$B$10))/Areas!$B$11</f>
        <v>89.899157808600322</v>
      </c>
      <c r="M17" s="2">
        <f>((SUP!M17*Areas!$B$4)+(MIC!M17*Areas!$B$5)+(HUR!M17*Areas!$B$6)+(GEO!M17*Areas!$B$7)+(STC!M17*Areas!$B$8)+(ERI!M17*Areas!$B$9)+(ONT!M17*Areas!$B$10))/Areas!$B$11</f>
        <v>118.84998776645803</v>
      </c>
      <c r="N17" s="2">
        <f t="shared" si="0"/>
        <v>552.40857338079456</v>
      </c>
    </row>
    <row r="18" spans="1:14">
      <c r="A18">
        <v>1963</v>
      </c>
      <c r="B18" s="2">
        <f>((SUP!B18*Areas!$B$4)+(MIC!B18*Areas!$B$5)+(HUR!B18*Areas!$B$6)+(GEO!B18*Areas!$B$7)+(STC!B18*Areas!$B$8)+(ERI!B18*Areas!$B$9)+(ONT!B18*Areas!$B$10))/Areas!$B$11</f>
        <v>75.987617036946119</v>
      </c>
      <c r="C18" s="2">
        <f>((SUP!C18*Areas!$B$4)+(MIC!C18*Areas!$B$5)+(HUR!C18*Areas!$B$6)+(GEO!C18*Areas!$B$7)+(STC!C18*Areas!$B$8)+(ERI!C18*Areas!$B$9)+(ONT!C18*Areas!$B$10))/Areas!$B$11</f>
        <v>20.361284521909905</v>
      </c>
      <c r="D18" s="2">
        <f>((SUP!D18*Areas!$B$4)+(MIC!D18*Areas!$B$5)+(HUR!D18*Areas!$B$6)+(GEO!D18*Areas!$B$7)+(STC!D18*Areas!$B$8)+(ERI!D18*Areas!$B$9)+(ONT!D18*Areas!$B$10))/Areas!$B$11</f>
        <v>9.4853987561883724</v>
      </c>
      <c r="E18" s="2">
        <f>((SUP!E18*Areas!$B$4)+(MIC!E18*Areas!$B$5)+(HUR!E18*Areas!$B$6)+(GEO!E18*Areas!$B$7)+(STC!E18*Areas!$B$8)+(ERI!E18*Areas!$B$9)+(ONT!E18*Areas!$B$10))/Areas!$B$11</f>
        <v>8.4073330469293417</v>
      </c>
      <c r="F18" s="2">
        <f>((SUP!F18*Areas!$B$4)+(MIC!F18*Areas!$B$5)+(HUR!F18*Areas!$B$6)+(GEO!F18*Areas!$B$7)+(STC!F18*Areas!$B$8)+(ERI!F18*Areas!$B$9)+(ONT!F18*Areas!$B$10))/Areas!$B$11</f>
        <v>2.9726991121476209</v>
      </c>
      <c r="G18" s="2">
        <f>((SUP!G18*Areas!$B$4)+(MIC!G18*Areas!$B$5)+(HUR!G18*Areas!$B$6)+(GEO!G18*Areas!$B$7)+(STC!G18*Areas!$B$8)+(ERI!G18*Areas!$B$9)+(ONT!G18*Areas!$B$10))/Areas!$B$11</f>
        <v>7.3507753365247244E-2</v>
      </c>
      <c r="H18" s="2">
        <f>((SUP!H18*Areas!$B$4)+(MIC!H18*Areas!$B$5)+(HUR!H18*Areas!$B$6)+(GEO!H18*Areas!$B$7)+(STC!H18*Areas!$B$8)+(ERI!H18*Areas!$B$9)+(ONT!H18*Areas!$B$10))/Areas!$B$11</f>
        <v>8.3085355754674524</v>
      </c>
      <c r="I18" s="2">
        <f>((SUP!I18*Areas!$B$4)+(MIC!I18*Areas!$B$5)+(HUR!I18*Areas!$B$6)+(GEO!I18*Areas!$B$7)+(STC!I18*Areas!$B$8)+(ERI!I18*Areas!$B$9)+(ONT!I18*Areas!$B$10))/Areas!$B$11</f>
        <v>39.37582983511313</v>
      </c>
      <c r="J18" s="2">
        <f>((SUP!J18*Areas!$B$4)+(MIC!J18*Areas!$B$5)+(HUR!J18*Areas!$B$6)+(GEO!J18*Areas!$B$7)+(STC!J18*Areas!$B$8)+(ERI!J18*Areas!$B$9)+(ONT!J18*Areas!$B$10))/Areas!$B$11</f>
        <v>64.4071895585287</v>
      </c>
      <c r="K18" s="2">
        <f>((SUP!K18*Areas!$B$4)+(MIC!K18*Areas!$B$5)+(HUR!K18*Areas!$B$6)+(GEO!K18*Areas!$B$7)+(STC!K18*Areas!$B$8)+(ERI!K18*Areas!$B$9)+(ONT!K18*Areas!$B$10))/Areas!$B$11</f>
        <v>48.490237674399566</v>
      </c>
      <c r="L18" s="2">
        <f>((SUP!L18*Areas!$B$4)+(MIC!L18*Areas!$B$5)+(HUR!L18*Areas!$B$6)+(GEO!L18*Areas!$B$7)+(STC!L18*Areas!$B$8)+(ERI!L18*Areas!$B$9)+(ONT!L18*Areas!$B$10))/Areas!$B$11</f>
        <v>94.834624156131099</v>
      </c>
      <c r="M18" s="2">
        <f>((SUP!M18*Areas!$B$4)+(MIC!M18*Areas!$B$5)+(HUR!M18*Areas!$B$6)+(GEO!M18*Areas!$B$7)+(STC!M18*Areas!$B$8)+(ERI!M18*Areas!$B$9)+(ONT!M18*Areas!$B$10))/Areas!$B$11</f>
        <v>137.71460746286979</v>
      </c>
      <c r="N18" s="2">
        <f t="shared" si="0"/>
        <v>510.41886448999639</v>
      </c>
    </row>
    <row r="19" spans="1:14">
      <c r="A19">
        <v>1964</v>
      </c>
      <c r="B19" s="2">
        <f>((SUP!B19*Areas!$B$4)+(MIC!B19*Areas!$B$5)+(HUR!B19*Areas!$B$6)+(GEO!B19*Areas!$B$7)+(STC!B19*Areas!$B$8)+(ERI!B19*Areas!$B$9)+(ONT!B19*Areas!$B$10))/Areas!$B$11</f>
        <v>77.347877296346311</v>
      </c>
      <c r="C19" s="2">
        <f>((SUP!C19*Areas!$B$4)+(MIC!C19*Areas!$B$5)+(HUR!C19*Areas!$B$6)+(GEO!C19*Areas!$B$7)+(STC!C19*Areas!$B$8)+(ERI!C19*Areas!$B$9)+(ONT!C19*Areas!$B$10))/Areas!$B$11</f>
        <v>60.383093408616666</v>
      </c>
      <c r="D19" s="2">
        <f>((SUP!D19*Areas!$B$4)+(MIC!D19*Areas!$B$5)+(HUR!D19*Areas!$B$6)+(GEO!D19*Areas!$B$7)+(STC!D19*Areas!$B$8)+(ERI!D19*Areas!$B$9)+(ONT!D19*Areas!$B$10))/Areas!$B$11</f>
        <v>51.823656233378337</v>
      </c>
      <c r="E19" s="2">
        <f>((SUP!E19*Areas!$B$4)+(MIC!E19*Areas!$B$5)+(HUR!E19*Areas!$B$6)+(GEO!E19*Areas!$B$7)+(STC!E19*Areas!$B$8)+(ERI!E19*Areas!$B$9)+(ONT!E19*Areas!$B$10))/Areas!$B$11</f>
        <v>13.281076060717645</v>
      </c>
      <c r="F19" s="2">
        <f>((SUP!F19*Areas!$B$4)+(MIC!F19*Areas!$B$5)+(HUR!F19*Areas!$B$6)+(GEO!F19*Areas!$B$7)+(STC!F19*Areas!$B$8)+(ERI!F19*Areas!$B$9)+(ONT!F19*Areas!$B$10))/Areas!$B$11</f>
        <v>-0.26362702017102407</v>
      </c>
      <c r="G19" s="2">
        <f>((SUP!G19*Areas!$B$4)+(MIC!G19*Areas!$B$5)+(HUR!G19*Areas!$B$6)+(GEO!G19*Areas!$B$7)+(STC!G19*Areas!$B$8)+(ERI!G19*Areas!$B$9)+(ONT!G19*Areas!$B$10))/Areas!$B$11</f>
        <v>2.5231441021234806</v>
      </c>
      <c r="H19" s="2">
        <f>((SUP!H19*Areas!$B$4)+(MIC!H19*Areas!$B$5)+(HUR!H19*Areas!$B$6)+(GEO!H19*Areas!$B$7)+(STC!H19*Areas!$B$8)+(ERI!H19*Areas!$B$9)+(ONT!H19*Areas!$B$10))/Areas!$B$11</f>
        <v>14.090346630661593</v>
      </c>
      <c r="I19" s="2">
        <f>((SUP!I19*Areas!$B$4)+(MIC!I19*Areas!$B$5)+(HUR!I19*Areas!$B$6)+(GEO!I19*Areas!$B$7)+(STC!I19*Areas!$B$8)+(ERI!I19*Areas!$B$9)+(ONT!I19*Areas!$B$10))/Areas!$B$11</f>
        <v>55.194278221022039</v>
      </c>
      <c r="J19" s="2">
        <f>((SUP!J19*Areas!$B$4)+(MIC!J19*Areas!$B$5)+(HUR!J19*Areas!$B$6)+(GEO!J19*Areas!$B$7)+(STC!J19*Areas!$B$8)+(ERI!J19*Areas!$B$9)+(ONT!J19*Areas!$B$10))/Areas!$B$11</f>
        <v>73.916577554109892</v>
      </c>
      <c r="K19" s="2">
        <f>((SUP!K19*Areas!$B$4)+(MIC!K19*Areas!$B$5)+(HUR!K19*Areas!$B$6)+(GEO!K19*Areas!$B$7)+(STC!K19*Areas!$B$8)+(ERI!K19*Areas!$B$9)+(ONT!K19*Areas!$B$10))/Areas!$B$11</f>
        <v>89.306828321263438</v>
      </c>
      <c r="L19" s="2">
        <f>((SUP!L19*Areas!$B$4)+(MIC!L19*Areas!$B$5)+(HUR!L19*Areas!$B$6)+(GEO!L19*Areas!$B$7)+(STC!L19*Areas!$B$8)+(ERI!L19*Areas!$B$9)+(ONT!L19*Areas!$B$10))/Areas!$B$11</f>
        <v>88.187365901558863</v>
      </c>
      <c r="M19" s="2">
        <f>((SUP!M19*Areas!$B$4)+(MIC!M19*Areas!$B$5)+(HUR!M19*Areas!$B$6)+(GEO!M19*Areas!$B$7)+(STC!M19*Areas!$B$8)+(ERI!M19*Areas!$B$9)+(ONT!M19*Areas!$B$10))/Areas!$B$11</f>
        <v>113.05660108015221</v>
      </c>
      <c r="N19" s="2">
        <f t="shared" si="0"/>
        <v>638.84721778977939</v>
      </c>
    </row>
    <row r="20" spans="1:14">
      <c r="A20">
        <v>1965</v>
      </c>
      <c r="B20" s="2">
        <f>((SUP!B20*Areas!$B$4)+(MIC!B20*Areas!$B$5)+(HUR!B20*Areas!$B$6)+(GEO!B20*Areas!$B$7)+(STC!B20*Areas!$B$8)+(ERI!B20*Areas!$B$9)+(ONT!B20*Areas!$B$10))/Areas!$B$11</f>
        <v>102.31186346712492</v>
      </c>
      <c r="C20" s="2">
        <f>((SUP!C20*Areas!$B$4)+(MIC!C20*Areas!$B$5)+(HUR!C20*Areas!$B$6)+(GEO!C20*Areas!$B$7)+(STC!C20*Areas!$B$8)+(ERI!C20*Areas!$B$9)+(ONT!C20*Areas!$B$10))/Areas!$B$11</f>
        <v>51.351279366638025</v>
      </c>
      <c r="D20" s="2">
        <f>((SUP!D20*Areas!$B$4)+(MIC!D20*Areas!$B$5)+(HUR!D20*Areas!$B$6)+(GEO!D20*Areas!$B$7)+(STC!D20*Areas!$B$8)+(ERI!D20*Areas!$B$9)+(ONT!D20*Areas!$B$10))/Areas!$B$11</f>
        <v>31.986883310830159</v>
      </c>
      <c r="E20" s="2">
        <f>((SUP!E20*Areas!$B$4)+(MIC!E20*Areas!$B$5)+(HUR!E20*Areas!$B$6)+(GEO!E20*Areas!$B$7)+(STC!E20*Areas!$B$8)+(ERI!E20*Areas!$B$9)+(ONT!E20*Areas!$B$10))/Areas!$B$11</f>
        <v>7.8841335460905864</v>
      </c>
      <c r="F20" s="2">
        <f>((SUP!F20*Areas!$B$4)+(MIC!F20*Areas!$B$5)+(HUR!F20*Areas!$B$6)+(GEO!F20*Areas!$B$7)+(STC!F20*Areas!$B$8)+(ERI!F20*Areas!$B$9)+(ONT!F20*Areas!$B$10))/Areas!$B$11</f>
        <v>-1.3690743832085428</v>
      </c>
      <c r="G20" s="2">
        <f>((SUP!G20*Areas!$B$4)+(MIC!G20*Areas!$B$5)+(HUR!G20*Areas!$B$6)+(GEO!G20*Areas!$B$7)+(STC!G20*Areas!$B$8)+(ERI!G20*Areas!$B$9)+(ONT!G20*Areas!$B$10))/Areas!$B$11</f>
        <v>1.9414140583445842</v>
      </c>
      <c r="H20" s="2">
        <f>((SUP!H20*Areas!$B$4)+(MIC!H20*Areas!$B$5)+(HUR!H20*Areas!$B$6)+(GEO!H20*Areas!$B$7)+(STC!H20*Areas!$B$8)+(ERI!H20*Areas!$B$9)+(ONT!H20*Areas!$B$10))/Areas!$B$11</f>
        <v>12.686536761998282</v>
      </c>
      <c r="I20" s="2">
        <f>((SUP!I20*Areas!$B$4)+(MIC!I20*Areas!$B$5)+(HUR!I20*Areas!$B$6)+(GEO!I20*Areas!$B$7)+(STC!I20*Areas!$B$8)+(ERI!I20*Areas!$B$9)+(ONT!I20*Areas!$B$10))/Areas!$B$11</f>
        <v>37.084659220162834</v>
      </c>
      <c r="J20" s="2">
        <f>((SUP!J20*Areas!$B$4)+(MIC!J20*Areas!$B$5)+(HUR!J20*Areas!$B$6)+(GEO!J20*Areas!$B$7)+(STC!J20*Areas!$B$8)+(ERI!J20*Areas!$B$9)+(ONT!J20*Areas!$B$10))/Areas!$B$11</f>
        <v>55.196132318644899</v>
      </c>
      <c r="K20" s="2">
        <f>((SUP!K20*Areas!$B$4)+(MIC!K20*Areas!$B$5)+(HUR!K20*Areas!$B$6)+(GEO!K20*Areas!$B$7)+(STC!K20*Areas!$B$8)+(ERI!K20*Areas!$B$9)+(ONT!K20*Areas!$B$10))/Areas!$B$11</f>
        <v>89.217772145165895</v>
      </c>
      <c r="L20" s="2">
        <f>((SUP!L20*Areas!$B$4)+(MIC!L20*Areas!$B$5)+(HUR!L20*Areas!$B$6)+(GEO!L20*Areas!$B$7)+(STC!L20*Areas!$B$8)+(ERI!L20*Areas!$B$9)+(ONT!L20*Areas!$B$10))/Areas!$B$11</f>
        <v>98.304310052780167</v>
      </c>
      <c r="M20" s="2">
        <f>((SUP!M20*Areas!$B$4)+(MIC!M20*Areas!$B$5)+(HUR!M20*Areas!$B$6)+(GEO!M20*Areas!$B$7)+(STC!M20*Areas!$B$8)+(ERI!M20*Areas!$B$9)+(ONT!M20*Areas!$B$10))/Areas!$B$11</f>
        <v>82.771726770590405</v>
      </c>
      <c r="N20" s="2">
        <f t="shared" si="0"/>
        <v>569.36763663516217</v>
      </c>
    </row>
    <row r="21" spans="1:14">
      <c r="A21">
        <v>1966</v>
      </c>
      <c r="B21" s="2">
        <f>((SUP!B21*Areas!$B$4)+(MIC!B21*Areas!$B$5)+(HUR!B21*Areas!$B$6)+(GEO!B21*Areas!$B$7)+(STC!B21*Areas!$B$8)+(ERI!B21*Areas!$B$9)+(ONT!B21*Areas!$B$10))/Areas!$B$11</f>
        <v>108.32312569043819</v>
      </c>
      <c r="C21" s="2">
        <f>((SUP!C21*Areas!$B$4)+(MIC!C21*Areas!$B$5)+(HUR!C21*Areas!$B$6)+(GEO!C21*Areas!$B$7)+(STC!C21*Areas!$B$8)+(ERI!C21*Areas!$B$9)+(ONT!C21*Areas!$B$10))/Areas!$B$11</f>
        <v>35.011284235505912</v>
      </c>
      <c r="D21" s="2">
        <f>((SUP!D21*Areas!$B$4)+(MIC!D21*Areas!$B$5)+(HUR!D21*Areas!$B$6)+(GEO!D21*Areas!$B$7)+(STC!D21*Areas!$B$8)+(ERI!D21*Areas!$B$9)+(ONT!D21*Areas!$B$10))/Areas!$B$11</f>
        <v>28.073408534839</v>
      </c>
      <c r="E21" s="2">
        <f>((SUP!E21*Areas!$B$4)+(MIC!E21*Areas!$B$5)+(HUR!E21*Areas!$B$6)+(GEO!E21*Areas!$B$7)+(STC!E21*Areas!$B$8)+(ERI!E21*Areas!$B$9)+(ONT!E21*Areas!$B$10))/Areas!$B$11</f>
        <v>12.573649318767647</v>
      </c>
      <c r="F21" s="2">
        <f>((SUP!F21*Areas!$B$4)+(MIC!F21*Areas!$B$5)+(HUR!F21*Areas!$B$6)+(GEO!F21*Areas!$B$7)+(STC!F21*Areas!$B$8)+(ERI!F21*Areas!$B$9)+(ONT!F21*Areas!$B$10))/Areas!$B$11</f>
        <v>12.786070700871484</v>
      </c>
      <c r="G21" s="2">
        <f>((SUP!G21*Areas!$B$4)+(MIC!G21*Areas!$B$5)+(HUR!G21*Areas!$B$6)+(GEO!G21*Areas!$B$7)+(STC!G21*Areas!$B$8)+(ERI!G21*Areas!$B$9)+(ONT!G21*Areas!$B$10))/Areas!$B$11</f>
        <v>7.7714086984984179E-2</v>
      </c>
      <c r="H21" s="2">
        <f>((SUP!H21*Areas!$B$4)+(MIC!H21*Areas!$B$5)+(HUR!H21*Areas!$B$6)+(GEO!H21*Areas!$B$7)+(STC!H21*Areas!$B$8)+(ERI!H21*Areas!$B$9)+(ONT!H21*Areas!$B$10))/Areas!$B$11</f>
        <v>18.463914897099134</v>
      </c>
      <c r="I21" s="2">
        <f>((SUP!I21*Areas!$B$4)+(MIC!I21*Areas!$B$5)+(HUR!I21*Areas!$B$6)+(GEO!I21*Areas!$B$7)+(STC!I21*Areas!$B$8)+(ERI!I21*Areas!$B$9)+(ONT!I21*Areas!$B$10))/Areas!$B$11</f>
        <v>41.177624974428205</v>
      </c>
      <c r="J21" s="2">
        <f>((SUP!J21*Areas!$B$4)+(MIC!J21*Areas!$B$5)+(HUR!J21*Areas!$B$6)+(GEO!J21*Areas!$B$7)+(STC!J21*Areas!$B$8)+(ERI!J21*Areas!$B$9)+(ONT!J21*Areas!$B$10))/Areas!$B$11</f>
        <v>91.280235587741913</v>
      </c>
      <c r="K21" s="2">
        <f>((SUP!K21*Areas!$B$4)+(MIC!K21*Areas!$B$5)+(HUR!K21*Areas!$B$6)+(GEO!K21*Areas!$B$7)+(STC!K21*Areas!$B$8)+(ERI!K21*Areas!$B$9)+(ONT!K21*Areas!$B$10))/Areas!$B$11</f>
        <v>100.34238234933103</v>
      </c>
      <c r="L21" s="2">
        <f>((SUP!L21*Areas!$B$4)+(MIC!L21*Areas!$B$5)+(HUR!L21*Areas!$B$6)+(GEO!L21*Areas!$B$7)+(STC!L21*Areas!$B$8)+(ERI!L21*Areas!$B$9)+(ONT!L21*Areas!$B$10))/Areas!$B$11</f>
        <v>101.88935841414018</v>
      </c>
      <c r="M21" s="2">
        <f>((SUP!M21*Areas!$B$4)+(MIC!M21*Areas!$B$5)+(HUR!M21*Areas!$B$6)+(GEO!M21*Areas!$B$7)+(STC!M21*Areas!$B$8)+(ERI!M21*Areas!$B$9)+(ONT!M21*Areas!$B$10))/Areas!$B$11</f>
        <v>110.71929601898448</v>
      </c>
      <c r="N21" s="2">
        <f t="shared" si="0"/>
        <v>660.7180648091321</v>
      </c>
    </row>
    <row r="22" spans="1:14">
      <c r="A22">
        <v>1967</v>
      </c>
      <c r="B22" s="2">
        <f>((SUP!B22*Areas!$B$4)+(MIC!B22*Areas!$B$5)+(HUR!B22*Areas!$B$6)+(GEO!B22*Areas!$B$7)+(STC!B22*Areas!$B$8)+(ERI!B22*Areas!$B$9)+(ONT!B22*Areas!$B$10))/Areas!$B$11</f>
        <v>87.333616218648999</v>
      </c>
      <c r="C22" s="2">
        <f>((SUP!C22*Areas!$B$4)+(MIC!C22*Areas!$B$5)+(HUR!C22*Areas!$B$6)+(GEO!C22*Areas!$B$7)+(STC!C22*Areas!$B$8)+(ERI!C22*Areas!$B$9)+(ONT!C22*Areas!$B$10))/Areas!$B$11</f>
        <v>58.663226013665565</v>
      </c>
      <c r="D22" s="2">
        <f>((SUP!D22*Areas!$B$4)+(MIC!D22*Areas!$B$5)+(HUR!D22*Areas!$B$6)+(GEO!D22*Areas!$B$7)+(STC!D22*Areas!$B$8)+(ERI!D22*Areas!$B$9)+(ONT!D22*Areas!$B$10))/Areas!$B$11</f>
        <v>21.811727793461806</v>
      </c>
      <c r="E22" s="2">
        <f>((SUP!E22*Areas!$B$4)+(MIC!E22*Areas!$B$5)+(HUR!E22*Areas!$B$6)+(GEO!E22*Areas!$B$7)+(STC!E22*Areas!$B$8)+(ERI!E22*Areas!$B$9)+(ONT!E22*Areas!$B$10))/Areas!$B$11</f>
        <v>10.813207520150568</v>
      </c>
      <c r="F22" s="2">
        <f>((SUP!F22*Areas!$B$4)+(MIC!F22*Areas!$B$5)+(HUR!F22*Areas!$B$6)+(GEO!F22*Areas!$B$7)+(STC!F22*Areas!$B$8)+(ERI!F22*Areas!$B$9)+(ONT!F22*Areas!$B$10))/Areas!$B$11</f>
        <v>8.9778570434924916</v>
      </c>
      <c r="G22" s="2">
        <f>((SUP!G22*Areas!$B$4)+(MIC!G22*Areas!$B$5)+(HUR!G22*Areas!$B$6)+(GEO!G22*Areas!$B$7)+(STC!G22*Areas!$B$8)+(ERI!G22*Areas!$B$9)+(ONT!G22*Areas!$B$10))/Areas!$B$11</f>
        <v>-1.0329842886952252</v>
      </c>
      <c r="H22" s="2">
        <f>((SUP!H22*Areas!$B$4)+(MIC!H22*Areas!$B$5)+(HUR!H22*Areas!$B$6)+(GEO!H22*Areas!$B$7)+(STC!H22*Areas!$B$8)+(ERI!H22*Areas!$B$9)+(ONT!H22*Areas!$B$10))/Areas!$B$11</f>
        <v>8.4042578045088181</v>
      </c>
      <c r="I22" s="2">
        <f>((SUP!I22*Areas!$B$4)+(MIC!I22*Areas!$B$5)+(HUR!I22*Areas!$B$6)+(GEO!I22*Areas!$B$7)+(STC!I22*Areas!$B$8)+(ERI!I22*Areas!$B$9)+(ONT!I22*Areas!$B$10))/Areas!$B$11</f>
        <v>41.575506730493842</v>
      </c>
      <c r="J22" s="2">
        <f>((SUP!J22*Areas!$B$4)+(MIC!J22*Areas!$B$5)+(HUR!J22*Areas!$B$6)+(GEO!J22*Areas!$B$7)+(STC!J22*Areas!$B$8)+(ERI!J22*Areas!$B$9)+(ONT!J22*Areas!$B$10))/Areas!$B$11</f>
        <v>76.193775868417816</v>
      </c>
      <c r="K22" s="2">
        <f>((SUP!K22*Areas!$B$4)+(MIC!K22*Areas!$B$5)+(HUR!K22*Areas!$B$6)+(GEO!K22*Areas!$B$7)+(STC!K22*Areas!$B$8)+(ERI!K22*Areas!$B$9)+(ONT!K22*Areas!$B$10))/Areas!$B$11</f>
        <v>86.029704308334345</v>
      </c>
      <c r="L22" s="2">
        <f>((SUP!L22*Areas!$B$4)+(MIC!L22*Areas!$B$5)+(HUR!L22*Areas!$B$6)+(GEO!L22*Areas!$B$7)+(STC!L22*Areas!$B$8)+(ERI!L22*Areas!$B$9)+(ONT!L22*Areas!$B$10))/Areas!$B$11</f>
        <v>106.48797463278916</v>
      </c>
      <c r="M22" s="2">
        <f>((SUP!M22*Areas!$B$4)+(MIC!M22*Areas!$B$5)+(HUR!M22*Areas!$B$6)+(GEO!M22*Areas!$B$7)+(STC!M22*Areas!$B$8)+(ERI!M22*Areas!$B$9)+(ONT!M22*Areas!$B$10))/Areas!$B$11</f>
        <v>98.412009983224905</v>
      </c>
      <c r="N22" s="2">
        <f t="shared" si="0"/>
        <v>603.66987962849316</v>
      </c>
    </row>
    <row r="23" spans="1:14">
      <c r="A23">
        <v>1968</v>
      </c>
      <c r="B23" s="2">
        <f>((SUP!B23*Areas!$B$4)+(MIC!B23*Areas!$B$5)+(HUR!B23*Areas!$B$6)+(GEO!B23*Areas!$B$7)+(STC!B23*Areas!$B$8)+(ERI!B23*Areas!$B$9)+(ONT!B23*Areas!$B$10))/Areas!$B$11</f>
        <v>78.78742420522893</v>
      </c>
      <c r="C23" s="2">
        <f>((SUP!C23*Areas!$B$4)+(MIC!C23*Areas!$B$5)+(HUR!C23*Areas!$B$6)+(GEO!C23*Areas!$B$7)+(STC!C23*Areas!$B$8)+(ERI!C23*Areas!$B$9)+(ONT!C23*Areas!$B$10))/Areas!$B$11</f>
        <v>59.354157644940877</v>
      </c>
      <c r="D23" s="2">
        <f>((SUP!D23*Areas!$B$4)+(MIC!D23*Areas!$B$5)+(HUR!D23*Areas!$B$6)+(GEO!D23*Areas!$B$7)+(STC!D23*Areas!$B$8)+(ERI!D23*Areas!$B$9)+(ONT!D23*Areas!$B$10))/Areas!$B$11</f>
        <v>18.029443598870753</v>
      </c>
      <c r="E23" s="2">
        <f>((SUP!E23*Areas!$B$4)+(MIC!E23*Areas!$B$5)+(HUR!E23*Areas!$B$6)+(GEO!E23*Areas!$B$7)+(STC!E23*Areas!$B$8)+(ERI!E23*Areas!$B$9)+(ONT!E23*Areas!$B$10))/Areas!$B$11</f>
        <v>6.148515199869073</v>
      </c>
      <c r="F23" s="2">
        <f>((SUP!F23*Areas!$B$4)+(MIC!F23*Areas!$B$5)+(HUR!F23*Areas!$B$6)+(GEO!F23*Areas!$B$7)+(STC!F23*Areas!$B$8)+(ERI!F23*Areas!$B$9)+(ONT!F23*Areas!$B$10))/Areas!$B$11</f>
        <v>1.6986596702262593</v>
      </c>
      <c r="G23" s="2">
        <f>((SUP!G23*Areas!$B$4)+(MIC!G23*Areas!$B$5)+(HUR!G23*Areas!$B$6)+(GEO!G23*Areas!$B$7)+(STC!G23*Areas!$B$8)+(ERI!G23*Areas!$B$9)+(ONT!G23*Areas!$B$10))/Areas!$B$11</f>
        <v>-0.31491763839450138</v>
      </c>
      <c r="H23" s="2">
        <f>((SUP!H23*Areas!$B$4)+(MIC!H23*Areas!$B$5)+(HUR!H23*Areas!$B$6)+(GEO!H23*Areas!$B$7)+(STC!H23*Areas!$B$8)+(ERI!H23*Areas!$B$9)+(ONT!H23*Areas!$B$10))/Areas!$B$11</f>
        <v>9.5785861053148391</v>
      </c>
      <c r="I23" s="2">
        <f>((SUP!I23*Areas!$B$4)+(MIC!I23*Areas!$B$5)+(HUR!I23*Areas!$B$6)+(GEO!I23*Areas!$B$7)+(STC!I23*Areas!$B$8)+(ERI!I23*Areas!$B$9)+(ONT!I23*Areas!$B$10))/Areas!$B$11</f>
        <v>36.54255848778692</v>
      </c>
      <c r="J23" s="2">
        <f>((SUP!J23*Areas!$B$4)+(MIC!J23*Areas!$B$5)+(HUR!J23*Areas!$B$6)+(GEO!J23*Areas!$B$7)+(STC!J23*Areas!$B$8)+(ERI!J23*Areas!$B$9)+(ONT!J23*Areas!$B$10))/Areas!$B$11</f>
        <v>46.384478294668796</v>
      </c>
      <c r="K23" s="2">
        <f>((SUP!K23*Areas!$B$4)+(MIC!K23*Areas!$B$5)+(HUR!K23*Areas!$B$6)+(GEO!K23*Areas!$B$7)+(STC!K23*Areas!$B$8)+(ERI!K23*Areas!$B$9)+(ONT!K23*Areas!$B$10))/Areas!$B$11</f>
        <v>89.197026758315943</v>
      </c>
      <c r="L23" s="2">
        <f>((SUP!L23*Areas!$B$4)+(MIC!L23*Areas!$B$5)+(HUR!L23*Areas!$B$6)+(GEO!L23*Areas!$B$7)+(STC!L23*Areas!$B$8)+(ERI!L23*Areas!$B$9)+(ONT!L23*Areas!$B$10))/Areas!$B$11</f>
        <v>107.64279558937849</v>
      </c>
      <c r="M23" s="2">
        <f>((SUP!M23*Areas!$B$4)+(MIC!M23*Areas!$B$5)+(HUR!M23*Areas!$B$6)+(GEO!M23*Areas!$B$7)+(STC!M23*Areas!$B$8)+(ERI!M23*Areas!$B$9)+(ONT!M23*Areas!$B$10))/Areas!$B$11</f>
        <v>130.90012843173355</v>
      </c>
      <c r="N23" s="2">
        <f t="shared" si="0"/>
        <v>583.94885634793991</v>
      </c>
    </row>
    <row r="24" spans="1:14">
      <c r="A24">
        <v>1969</v>
      </c>
      <c r="B24" s="2">
        <f>((SUP!B24*Areas!$B$4)+(MIC!B24*Areas!$B$5)+(HUR!B24*Areas!$B$6)+(GEO!B24*Areas!$B$7)+(STC!B24*Areas!$B$8)+(ERI!B24*Areas!$B$9)+(ONT!B24*Areas!$B$10))/Areas!$B$11</f>
        <v>82.6572514627061</v>
      </c>
      <c r="C24" s="2">
        <f>((SUP!C24*Areas!$B$4)+(MIC!C24*Areas!$B$5)+(HUR!C24*Areas!$B$6)+(GEO!C24*Areas!$B$7)+(STC!C24*Areas!$B$8)+(ERI!C24*Areas!$B$9)+(ONT!C24*Areas!$B$10))/Areas!$B$11</f>
        <v>42.970323759256992</v>
      </c>
      <c r="D24" s="2">
        <f>((SUP!D24*Areas!$B$4)+(MIC!D24*Areas!$B$5)+(HUR!D24*Areas!$B$6)+(GEO!D24*Areas!$B$7)+(STC!D24*Areas!$B$8)+(ERI!D24*Areas!$B$9)+(ONT!D24*Areas!$B$10))/Areas!$B$11</f>
        <v>46.523237592569863</v>
      </c>
      <c r="E24" s="2">
        <f>((SUP!E24*Areas!$B$4)+(MIC!E24*Areas!$B$5)+(HUR!E24*Areas!$B$6)+(GEO!E24*Areas!$B$7)+(STC!E24*Areas!$B$8)+(ERI!E24*Areas!$B$9)+(ONT!E24*Areas!$B$10))/Areas!$B$11</f>
        <v>6.5404997749682909</v>
      </c>
      <c r="F24" s="2">
        <f>((SUP!F24*Areas!$B$4)+(MIC!F24*Areas!$B$5)+(HUR!F24*Areas!$B$6)+(GEO!F24*Areas!$B$7)+(STC!F24*Areas!$B$8)+(ERI!F24*Areas!$B$9)+(ONT!F24*Areas!$B$10))/Areas!$B$11</f>
        <v>1.960770631316231</v>
      </c>
      <c r="G24" s="2">
        <f>((SUP!G24*Areas!$B$4)+(MIC!G24*Areas!$B$5)+(HUR!G24*Areas!$B$6)+(GEO!G24*Areas!$B$7)+(STC!G24*Areas!$B$8)+(ERI!G24*Areas!$B$9)+(ONT!G24*Areas!$B$10))/Areas!$B$11</f>
        <v>0.90901779796243998</v>
      </c>
      <c r="H24" s="2">
        <f>((SUP!H24*Areas!$B$4)+(MIC!H24*Areas!$B$5)+(HUR!H24*Areas!$B$6)+(GEO!H24*Areas!$B$7)+(STC!H24*Areas!$B$8)+(ERI!H24*Areas!$B$9)+(ONT!H24*Areas!$B$10))/Areas!$B$11</f>
        <v>5.0866712900454161</v>
      </c>
      <c r="I24" s="2">
        <f>((SUP!I24*Areas!$B$4)+(MIC!I24*Areas!$B$5)+(HUR!I24*Areas!$B$6)+(GEO!I24*Areas!$B$7)+(STC!I24*Areas!$B$8)+(ERI!I24*Areas!$B$9)+(ONT!I24*Areas!$B$10))/Areas!$B$11</f>
        <v>27.607660243034243</v>
      </c>
      <c r="J24" s="2">
        <f>((SUP!J24*Areas!$B$4)+(MIC!J24*Areas!$B$5)+(HUR!J24*Areas!$B$6)+(GEO!J24*Areas!$B$7)+(STC!J24*Areas!$B$8)+(ERI!J24*Areas!$B$9)+(ONT!J24*Areas!$B$10))/Areas!$B$11</f>
        <v>78.420170042142288</v>
      </c>
      <c r="K24" s="2">
        <f>((SUP!K24*Areas!$B$4)+(MIC!K24*Areas!$B$5)+(HUR!K24*Areas!$B$6)+(GEO!K24*Areas!$B$7)+(STC!K24*Areas!$B$8)+(ERI!K24*Areas!$B$9)+(ONT!K24*Areas!$B$10))/Areas!$B$11</f>
        <v>100.02320396055808</v>
      </c>
      <c r="L24" s="2">
        <f>((SUP!L24*Areas!$B$4)+(MIC!L24*Areas!$B$5)+(HUR!L24*Areas!$B$6)+(GEO!L24*Areas!$B$7)+(STC!L24*Areas!$B$8)+(ERI!L24*Areas!$B$9)+(ONT!L24*Areas!$B$10))/Areas!$B$11</f>
        <v>93.931050570762238</v>
      </c>
      <c r="M24" s="2">
        <f>((SUP!M24*Areas!$B$4)+(MIC!M24*Areas!$B$5)+(HUR!M24*Areas!$B$6)+(GEO!M24*Areas!$B$7)+(STC!M24*Areas!$B$8)+(ERI!M24*Areas!$B$9)+(ONT!M24*Areas!$B$10))/Areas!$B$11</f>
        <v>110.68122413158218</v>
      </c>
      <c r="N24" s="2">
        <f t="shared" si="0"/>
        <v>597.31108125690434</v>
      </c>
    </row>
    <row r="25" spans="1:14">
      <c r="A25">
        <v>1970</v>
      </c>
      <c r="B25" s="2">
        <f>((SUP!B25*Areas!$B$4)+(MIC!B25*Areas!$B$5)+(HUR!B25*Areas!$B$6)+(GEO!B25*Areas!$B$7)+(STC!B25*Areas!$B$8)+(ERI!B25*Areas!$B$9)+(ONT!B25*Areas!$B$10))/Areas!$B$11</f>
        <v>88.199280880487692</v>
      </c>
      <c r="C25" s="2">
        <f>((SUP!C25*Areas!$B$4)+(MIC!C25*Areas!$B$5)+(HUR!C25*Areas!$B$6)+(GEO!C25*Areas!$B$7)+(STC!C25*Areas!$B$8)+(ERI!C25*Areas!$B$9)+(ONT!C25*Areas!$B$10))/Areas!$B$11</f>
        <v>49.347903686428545</v>
      </c>
      <c r="D25" s="2">
        <f>((SUP!D25*Areas!$B$4)+(MIC!D25*Areas!$B$5)+(HUR!D25*Areas!$B$6)+(GEO!D25*Areas!$B$7)+(STC!D25*Areas!$B$8)+(ERI!D25*Areas!$B$9)+(ONT!D25*Areas!$B$10))/Areas!$B$11</f>
        <v>29.477463197086859</v>
      </c>
      <c r="E25" s="2">
        <f>((SUP!E25*Areas!$B$4)+(MIC!E25*Areas!$B$5)+(HUR!E25*Areas!$B$6)+(GEO!E25*Areas!$B$7)+(STC!E25*Areas!$B$8)+(ERI!E25*Areas!$B$9)+(ONT!E25*Areas!$B$10))/Areas!$B$11</f>
        <v>10.590139806063581</v>
      </c>
      <c r="F25" s="2">
        <f>((SUP!F25*Areas!$B$4)+(MIC!F25*Areas!$B$5)+(HUR!F25*Areas!$B$6)+(GEO!F25*Areas!$B$7)+(STC!F25*Areas!$B$8)+(ERI!F25*Areas!$B$9)+(ONT!F25*Areas!$B$10))/Areas!$B$11</f>
        <v>-1.2154985475226067E-2</v>
      </c>
      <c r="G25" s="2">
        <f>((SUP!G25*Areas!$B$4)+(MIC!G25*Areas!$B$5)+(HUR!G25*Areas!$B$6)+(GEO!G25*Areas!$B$7)+(STC!G25*Areas!$B$8)+(ERI!G25*Areas!$B$9)+(ONT!G25*Areas!$B$10))/Areas!$B$11</f>
        <v>0.59840554805449819</v>
      </c>
      <c r="H25" s="2">
        <f>((SUP!H25*Areas!$B$4)+(MIC!H25*Areas!$B$5)+(HUR!H25*Areas!$B$6)+(GEO!H25*Areas!$B$7)+(STC!H25*Areas!$B$8)+(ERI!H25*Areas!$B$9)+(ONT!H25*Areas!$B$10))/Areas!$B$11</f>
        <v>3.4155949020089187</v>
      </c>
      <c r="I25" s="2">
        <f>((SUP!I25*Areas!$B$4)+(MIC!I25*Areas!$B$5)+(HUR!I25*Areas!$B$6)+(GEO!I25*Areas!$B$7)+(STC!I25*Areas!$B$8)+(ERI!I25*Areas!$B$9)+(ONT!I25*Areas!$B$10))/Areas!$B$11</f>
        <v>34.201249948856429</v>
      </c>
      <c r="J25" s="2">
        <f>((SUP!J25*Areas!$B$4)+(MIC!J25*Areas!$B$5)+(HUR!J25*Areas!$B$6)+(GEO!J25*Areas!$B$7)+(STC!J25*Areas!$B$8)+(ERI!J25*Areas!$B$9)+(ONT!J25*Areas!$B$10))/Areas!$B$11</f>
        <v>66.061269301583394</v>
      </c>
      <c r="K25" s="2">
        <f>((SUP!K25*Areas!$B$4)+(MIC!K25*Areas!$B$5)+(HUR!K25*Areas!$B$6)+(GEO!K25*Areas!$B$7)+(STC!K25*Areas!$B$8)+(ERI!K25*Areas!$B$9)+(ONT!K25*Areas!$B$10))/Areas!$B$11</f>
        <v>68.153323186449001</v>
      </c>
      <c r="L25" s="2">
        <f>((SUP!L25*Areas!$B$4)+(MIC!L25*Areas!$B$5)+(HUR!L25*Areas!$B$6)+(GEO!L25*Areas!$B$7)+(STC!L25*Areas!$B$8)+(ERI!L25*Areas!$B$9)+(ONT!L25*Areas!$B$10))/Areas!$B$11</f>
        <v>110.99208031586268</v>
      </c>
      <c r="M25" s="2">
        <f>((SUP!M25*Areas!$B$4)+(MIC!M25*Areas!$B$5)+(HUR!M25*Areas!$B$6)+(GEO!M25*Areas!$B$7)+(STC!M25*Areas!$B$8)+(ERI!M25*Areas!$B$9)+(ONT!M25*Areas!$B$10))/Areas!$B$11</f>
        <v>118.12614226095494</v>
      </c>
      <c r="N25" s="2">
        <f t="shared" si="0"/>
        <v>579.15069804836128</v>
      </c>
    </row>
    <row r="26" spans="1:14">
      <c r="A26">
        <v>1971</v>
      </c>
      <c r="B26" s="2">
        <f>((SUP!B26*Areas!$B$4)+(MIC!B26*Areas!$B$5)+(HUR!B26*Areas!$B$6)+(GEO!B26*Areas!$B$7)+(STC!B26*Areas!$B$8)+(ERI!B26*Areas!$B$9)+(ONT!B26*Areas!$B$10))/Areas!$B$11</f>
        <v>106.78505556237468</v>
      </c>
      <c r="C26" s="2">
        <f>((SUP!C26*Areas!$B$4)+(MIC!C26*Areas!$B$5)+(HUR!C26*Areas!$B$6)+(GEO!C26*Areas!$B$7)+(STC!C26*Areas!$B$8)+(ERI!C26*Areas!$B$9)+(ONT!C26*Areas!$B$10))/Areas!$B$11</f>
        <v>34.181556728448101</v>
      </c>
      <c r="D26" s="2">
        <f>((SUP!D26*Areas!$B$4)+(MIC!D26*Areas!$B$5)+(HUR!D26*Areas!$B$6)+(GEO!D26*Areas!$B$7)+(STC!D26*Areas!$B$8)+(ERI!D26*Areas!$B$9)+(ONT!D26*Areas!$B$10))/Areas!$B$11</f>
        <v>30.750492082975331</v>
      </c>
      <c r="E26" s="2">
        <f>((SUP!E26*Areas!$B$4)+(MIC!E26*Areas!$B$5)+(HUR!E26*Areas!$B$6)+(GEO!E26*Areas!$B$7)+(STC!E26*Areas!$B$8)+(ERI!E26*Areas!$B$9)+(ONT!E26*Areas!$B$10))/Areas!$B$11</f>
        <v>12.35858205474408</v>
      </c>
      <c r="F26" s="2">
        <f>((SUP!F26*Areas!$B$4)+(MIC!F26*Areas!$B$5)+(HUR!F26*Areas!$B$6)+(GEO!F26*Areas!$B$7)+(STC!F26*Areas!$B$8)+(ERI!F26*Areas!$B$9)+(ONT!F26*Areas!$B$10))/Areas!$B$11</f>
        <v>1.3257803281371465</v>
      </c>
      <c r="G26" s="2">
        <f>((SUP!G26*Areas!$B$4)+(MIC!G26*Areas!$B$5)+(HUR!G26*Areas!$B$6)+(GEO!G26*Areas!$B$7)+(STC!G26*Areas!$B$8)+(ERI!G26*Areas!$B$9)+(ONT!G26*Areas!$B$10))/Areas!$B$11</f>
        <v>-2.1747585614336566</v>
      </c>
      <c r="H26" s="2">
        <f>((SUP!H26*Areas!$B$4)+(MIC!H26*Areas!$B$5)+(HUR!H26*Areas!$B$6)+(GEO!H26*Areas!$B$7)+(STC!H26*Areas!$B$8)+(ERI!H26*Areas!$B$9)+(ONT!H26*Areas!$B$10))/Areas!$B$11</f>
        <v>15.872771531443066</v>
      </c>
      <c r="I26" s="2">
        <f>((SUP!I26*Areas!$B$4)+(MIC!I26*Areas!$B$5)+(HUR!I26*Areas!$B$6)+(GEO!I26*Areas!$B$7)+(STC!I26*Areas!$B$8)+(ERI!I26*Areas!$B$9)+(ONT!I26*Areas!$B$10))/Areas!$B$11</f>
        <v>38.555153921688962</v>
      </c>
      <c r="J26" s="2">
        <f>((SUP!J26*Areas!$B$4)+(MIC!J26*Areas!$B$5)+(HUR!J26*Areas!$B$6)+(GEO!J26*Areas!$B$7)+(STC!J26*Areas!$B$8)+(ERI!J26*Areas!$B$9)+(ONT!J26*Areas!$B$10))/Areas!$B$11</f>
        <v>49.605194713800586</v>
      </c>
      <c r="K26" s="2">
        <f>((SUP!K26*Areas!$B$4)+(MIC!K26*Areas!$B$5)+(HUR!K26*Areas!$B$6)+(GEO!K26*Areas!$B$7)+(STC!K26*Areas!$B$8)+(ERI!K26*Areas!$B$9)+(ONT!K26*Areas!$B$10))/Areas!$B$11</f>
        <v>56.164367906386808</v>
      </c>
      <c r="L26" s="2">
        <f>((SUP!L26*Areas!$B$4)+(MIC!L26*Areas!$B$5)+(HUR!L26*Areas!$B$6)+(GEO!L26*Areas!$B$7)+(STC!L26*Areas!$B$8)+(ERI!L26*Areas!$B$9)+(ONT!L26*Areas!$B$10))/Areas!$B$11</f>
        <v>118.59575111492983</v>
      </c>
      <c r="M26" s="2">
        <f>((SUP!M26*Areas!$B$4)+(MIC!M26*Areas!$B$5)+(HUR!M26*Areas!$B$6)+(GEO!M26*Areas!$B$7)+(STC!M26*Areas!$B$8)+(ERI!M26*Areas!$B$9)+(ONT!M26*Areas!$B$10))/Areas!$B$11</f>
        <v>105.66543013788305</v>
      </c>
      <c r="N26" s="2">
        <f t="shared" si="0"/>
        <v>567.68537752137809</v>
      </c>
    </row>
    <row r="27" spans="1:14">
      <c r="A27">
        <v>1972</v>
      </c>
      <c r="B27" s="2">
        <f>((SUP!B27*Areas!$B$4)+(MIC!B27*Areas!$B$5)+(HUR!B27*Areas!$B$6)+(GEO!B27*Areas!$B$7)+(STC!B27*Areas!$B$8)+(ERI!B27*Areas!$B$9)+(ONT!B27*Areas!$B$10))/Areas!$B$11</f>
        <v>117.68603588232887</v>
      </c>
      <c r="C27" s="2">
        <f>((SUP!C27*Areas!$B$4)+(MIC!C27*Areas!$B$5)+(HUR!C27*Areas!$B$6)+(GEO!C27*Areas!$B$7)+(STC!C27*Areas!$B$8)+(ERI!C27*Areas!$B$9)+(ONT!C27*Areas!$B$10))/Areas!$B$11</f>
        <v>51.378762857493562</v>
      </c>
      <c r="D27" s="2">
        <f>((SUP!D27*Areas!$B$4)+(MIC!D27*Areas!$B$5)+(HUR!D27*Areas!$B$6)+(GEO!D27*Areas!$B$7)+(STC!D27*Areas!$B$8)+(ERI!D27*Areas!$B$9)+(ONT!D27*Areas!$B$10))/Areas!$B$11</f>
        <v>34.211562783846816</v>
      </c>
      <c r="E27" s="2">
        <f>((SUP!E27*Areas!$B$4)+(MIC!E27*Areas!$B$5)+(HUR!E27*Areas!$B$6)+(GEO!E27*Areas!$B$7)+(STC!E27*Areas!$B$8)+(ERI!E27*Areas!$B$9)+(ONT!E27*Areas!$B$10))/Areas!$B$11</f>
        <v>14.906253140215213</v>
      </c>
      <c r="F27" s="2">
        <f>((SUP!F27*Areas!$B$4)+(MIC!F27*Areas!$B$5)+(HUR!F27*Areas!$B$6)+(GEO!F27*Areas!$B$7)+(STC!F27*Areas!$B$8)+(ERI!F27*Areas!$B$9)+(ONT!F27*Areas!$B$10))/Areas!$B$11</f>
        <v>-0.43702929503702781</v>
      </c>
      <c r="G27" s="2">
        <f>((SUP!G27*Areas!$B$4)+(MIC!G27*Areas!$B$5)+(HUR!G27*Areas!$B$6)+(GEO!G27*Areas!$B$7)+(STC!G27*Areas!$B$8)+(ERI!G27*Areas!$B$9)+(ONT!G27*Areas!$B$10))/Areas!$B$11</f>
        <v>4.2330171433247417</v>
      </c>
      <c r="H27" s="2">
        <f>((SUP!H27*Areas!$B$4)+(MIC!H27*Areas!$B$5)+(HUR!H27*Areas!$B$6)+(GEO!H27*Areas!$B$7)+(STC!H27*Areas!$B$8)+(ERI!H27*Areas!$B$9)+(ONT!H27*Areas!$B$10))/Areas!$B$11</f>
        <v>6.2840184116852829</v>
      </c>
      <c r="I27" s="2">
        <f>((SUP!I27*Areas!$B$4)+(MIC!I27*Areas!$B$5)+(HUR!I27*Areas!$B$6)+(GEO!I27*Areas!$B$7)+(STC!I27*Areas!$B$8)+(ERI!I27*Areas!$B$9)+(ONT!I27*Areas!$B$10))/Areas!$B$11</f>
        <v>24.68323796080357</v>
      </c>
      <c r="J27" s="2">
        <f>((SUP!J27*Areas!$B$4)+(MIC!J27*Areas!$B$5)+(HUR!J27*Areas!$B$6)+(GEO!J27*Areas!$B$7)+(STC!J27*Areas!$B$8)+(ERI!J27*Areas!$B$9)+(ONT!J27*Areas!$B$10))/Areas!$B$11</f>
        <v>71.911656069718916</v>
      </c>
      <c r="K27" s="2">
        <f>((SUP!K27*Areas!$B$4)+(MIC!K27*Areas!$B$5)+(HUR!K27*Areas!$B$6)+(GEO!K27*Areas!$B$7)+(STC!K27*Areas!$B$8)+(ERI!K27*Areas!$B$9)+(ONT!K27*Areas!$B$10))/Areas!$B$11</f>
        <v>106.51407188740232</v>
      </c>
      <c r="L27" s="2">
        <f>((SUP!L27*Areas!$B$4)+(MIC!L27*Areas!$B$5)+(HUR!L27*Areas!$B$6)+(GEO!L27*Areas!$B$7)+(STC!L27*Areas!$B$8)+(ERI!L27*Areas!$B$9)+(ONT!L27*Areas!$B$10))/Areas!$B$11</f>
        <v>84.269840595720311</v>
      </c>
      <c r="M27" s="2">
        <f>((SUP!M27*Areas!$B$4)+(MIC!M27*Areas!$B$5)+(HUR!M27*Areas!$B$6)+(GEO!M27*Areas!$B$7)+(STC!M27*Areas!$B$8)+(ERI!M27*Areas!$B$9)+(ONT!M27*Areas!$B$10))/Areas!$B$11</f>
        <v>104.59436868376908</v>
      </c>
      <c r="N27" s="2">
        <f t="shared" si="0"/>
        <v>620.23579612127162</v>
      </c>
    </row>
    <row r="28" spans="1:14">
      <c r="A28">
        <v>1973</v>
      </c>
      <c r="B28" s="2">
        <f>((SUP!B28*Areas!$B$4)+(MIC!B28*Areas!$B$5)+(HUR!B28*Areas!$B$6)+(GEO!B28*Areas!$B$7)+(STC!B28*Areas!$B$8)+(ERI!B28*Areas!$B$9)+(ONT!B28*Areas!$B$10))/Areas!$B$11</f>
        <v>73.130506280430424</v>
      </c>
      <c r="C28" s="2">
        <f>((SUP!C28*Areas!$B$4)+(MIC!C28*Areas!$B$5)+(HUR!C28*Areas!$B$6)+(GEO!C28*Areas!$B$7)+(STC!C28*Areas!$B$8)+(ERI!C28*Areas!$B$9)+(ONT!C28*Areas!$B$10))/Areas!$B$11</f>
        <v>55.869393478171922</v>
      </c>
      <c r="D28" s="2">
        <f>((SUP!D28*Areas!$B$4)+(MIC!D28*Areas!$B$5)+(HUR!D28*Areas!$B$6)+(GEO!D28*Areas!$B$7)+(STC!D28*Areas!$B$8)+(ERI!D28*Areas!$B$9)+(ONT!D28*Areas!$B$10))/Areas!$B$11</f>
        <v>13.945599484472814</v>
      </c>
      <c r="E28" s="2">
        <f>((SUP!E28*Areas!$B$4)+(MIC!E28*Areas!$B$5)+(HUR!E28*Areas!$B$6)+(GEO!E28*Areas!$B$7)+(STC!E28*Areas!$B$8)+(ERI!E28*Areas!$B$9)+(ONT!E28*Areas!$B$10))/Areas!$B$11</f>
        <v>15.203095454359477</v>
      </c>
      <c r="F28" s="2">
        <f>((SUP!F28*Areas!$B$4)+(MIC!F28*Areas!$B$5)+(HUR!F28*Areas!$B$6)+(GEO!F28*Areas!$B$7)+(STC!F28*Areas!$B$8)+(ERI!F28*Areas!$B$9)+(ONT!F28*Areas!$B$10))/Areas!$B$11</f>
        <v>3.4026652755615565</v>
      </c>
      <c r="G28" s="2">
        <f>((SUP!G28*Areas!$B$4)+(MIC!G28*Areas!$B$5)+(HUR!G28*Areas!$B$6)+(GEO!G28*Areas!$B$7)+(STC!G28*Areas!$B$8)+(ERI!G28*Areas!$B$9)+(ONT!G28*Areas!$B$10))/Areas!$B$11</f>
        <v>-1.1936595065668338</v>
      </c>
      <c r="H28" s="2">
        <f>((SUP!H28*Areas!$B$4)+(MIC!H28*Areas!$B$5)+(HUR!H28*Areas!$B$6)+(GEO!H28*Areas!$B$7)+(STC!H28*Areas!$B$8)+(ERI!H28*Areas!$B$9)+(ONT!H28*Areas!$B$10))/Areas!$B$11</f>
        <v>11.16778188290168</v>
      </c>
      <c r="I28" s="2">
        <f>((SUP!I28*Areas!$B$4)+(MIC!I28*Areas!$B$5)+(HUR!I28*Areas!$B$6)+(GEO!I28*Areas!$B$7)+(STC!I28*Areas!$B$8)+(ERI!I28*Areas!$B$9)+(ONT!I28*Areas!$B$10))/Areas!$B$11</f>
        <v>25.604802094840636</v>
      </c>
      <c r="J28" s="2">
        <f>((SUP!J28*Areas!$B$4)+(MIC!J28*Areas!$B$5)+(HUR!J28*Areas!$B$6)+(GEO!J28*Areas!$B$7)+(STC!J28*Areas!$B$8)+(ERI!J28*Areas!$B$9)+(ONT!J28*Areas!$B$10))/Areas!$B$11</f>
        <v>87.122535248148623</v>
      </c>
      <c r="K28" s="2">
        <f>((SUP!K28*Areas!$B$4)+(MIC!K28*Areas!$B$5)+(HUR!K28*Areas!$B$6)+(GEO!K28*Areas!$B$7)+(STC!K28*Areas!$B$8)+(ERI!K28*Areas!$B$9)+(ONT!K28*Areas!$B$10))/Areas!$B$11</f>
        <v>69.960111124749403</v>
      </c>
      <c r="L28" s="2">
        <f>((SUP!L28*Areas!$B$4)+(MIC!L28*Areas!$B$5)+(HUR!L28*Areas!$B$6)+(GEO!L28*Areas!$B$7)+(STC!L28*Areas!$B$8)+(ERI!L28*Areas!$B$9)+(ONT!L28*Areas!$B$10))/Areas!$B$11</f>
        <v>108.4311355918334</v>
      </c>
      <c r="M28" s="2">
        <f>((SUP!M28*Areas!$B$4)+(MIC!M28*Areas!$B$5)+(HUR!M28*Areas!$B$6)+(GEO!M28*Areas!$B$7)+(STC!M28*Areas!$B$8)+(ERI!M28*Areas!$B$9)+(ONT!M28*Areas!$B$10))/Areas!$B$11</f>
        <v>115.33070602675831</v>
      </c>
      <c r="N28" s="2">
        <f t="shared" si="0"/>
        <v>577.97467243566143</v>
      </c>
    </row>
    <row r="29" spans="1:14">
      <c r="A29">
        <v>1974</v>
      </c>
      <c r="B29" s="2">
        <f>((SUP!B29*Areas!$B$4)+(MIC!B29*Areas!$B$5)+(HUR!B29*Areas!$B$6)+(GEO!B29*Areas!$B$7)+(STC!B29*Areas!$B$8)+(ERI!B29*Areas!$B$9)+(ONT!B29*Areas!$B$10))/Areas!$B$11</f>
        <v>81.537733071478257</v>
      </c>
      <c r="C29" s="2">
        <f>((SUP!C29*Areas!$B$4)+(MIC!C29*Areas!$B$5)+(HUR!C29*Areas!$B$6)+(GEO!C29*Areas!$B$7)+(STC!C29*Areas!$B$8)+(ERI!C29*Areas!$B$9)+(ONT!C29*Areas!$B$10))/Areas!$B$11</f>
        <v>61.729471052739243</v>
      </c>
      <c r="D29" s="2">
        <f>((SUP!D29*Areas!$B$4)+(MIC!D29*Areas!$B$5)+(HUR!D29*Areas!$B$6)+(GEO!D29*Areas!$B$7)+(STC!D29*Areas!$B$8)+(ERI!D29*Areas!$B$9)+(ONT!D29*Areas!$B$10))/Areas!$B$11</f>
        <v>46.674891575631101</v>
      </c>
      <c r="E29" s="2">
        <f>((SUP!E29*Areas!$B$4)+(MIC!E29*Areas!$B$5)+(HUR!E29*Areas!$B$6)+(GEO!E29*Areas!$B$7)+(STC!E29*Areas!$B$8)+(ERI!E29*Areas!$B$9)+(ONT!E29*Areas!$B$10))/Areas!$B$11</f>
        <v>11.466733071478254</v>
      </c>
      <c r="F29" s="2">
        <f>((SUP!F29*Areas!$B$4)+(MIC!F29*Areas!$B$5)+(HUR!F29*Areas!$B$6)+(GEO!F29*Areas!$B$7)+(STC!F29*Areas!$B$8)+(ERI!F29*Areas!$B$9)+(ONT!F29*Areas!$B$10))/Areas!$B$11</f>
        <v>4.4224276011619823</v>
      </c>
      <c r="G29" s="2">
        <f>((SUP!G29*Areas!$B$4)+(MIC!G29*Areas!$B$5)+(HUR!G29*Areas!$B$6)+(GEO!G29*Areas!$B$7)+(STC!G29*Areas!$B$8)+(ERI!G29*Areas!$B$9)+(ONT!G29*Areas!$B$10))/Areas!$B$11</f>
        <v>1.5683646331983141</v>
      </c>
      <c r="H29" s="2">
        <f>((SUP!H29*Areas!$B$4)+(MIC!H29*Areas!$B$5)+(HUR!H29*Areas!$B$6)+(GEO!H29*Areas!$B$7)+(STC!H29*Areas!$B$8)+(ERI!H29*Areas!$B$9)+(ONT!H29*Areas!$B$10))/Areas!$B$11</f>
        <v>11.82718260300315</v>
      </c>
      <c r="I29" s="2">
        <f>((SUP!I29*Areas!$B$4)+(MIC!I29*Areas!$B$5)+(HUR!I29*Areas!$B$6)+(GEO!I29*Areas!$B$7)+(STC!I29*Areas!$B$8)+(ERI!I29*Areas!$B$9)+(ONT!I29*Areas!$B$10))/Areas!$B$11</f>
        <v>34.272916942841945</v>
      </c>
      <c r="J29" s="2">
        <f>((SUP!J29*Areas!$B$4)+(MIC!J29*Areas!$B$5)+(HUR!J29*Areas!$B$6)+(GEO!J29*Areas!$B$7)+(STC!J29*Areas!$B$8)+(ERI!J29*Areas!$B$9)+(ONT!J29*Areas!$B$10))/Areas!$B$11</f>
        <v>88.240701607953838</v>
      </c>
      <c r="K29" s="2">
        <f>((SUP!K29*Areas!$B$4)+(MIC!K29*Areas!$B$5)+(HUR!K29*Areas!$B$6)+(GEO!K29*Areas!$B$7)+(STC!K29*Areas!$B$8)+(ERI!K29*Areas!$B$9)+(ONT!K29*Areas!$B$10))/Areas!$B$11</f>
        <v>80.947986457182594</v>
      </c>
      <c r="L29" s="2">
        <f>((SUP!L29*Areas!$B$4)+(MIC!L29*Areas!$B$5)+(HUR!L29*Areas!$B$6)+(GEO!L29*Areas!$B$7)+(STC!L29*Areas!$B$8)+(ERI!L29*Areas!$B$9)+(ONT!L29*Areas!$B$10))/Areas!$B$11</f>
        <v>83.787786956343837</v>
      </c>
      <c r="M29" s="2">
        <f>((SUP!M29*Areas!$B$4)+(MIC!M29*Areas!$B$5)+(HUR!M29*Areas!$B$6)+(GEO!M29*Areas!$B$7)+(STC!M29*Areas!$B$8)+(ERI!M29*Areas!$B$9)+(ONT!M29*Areas!$B$10))/Areas!$B$11</f>
        <v>89.693274047706723</v>
      </c>
      <c r="N29" s="2">
        <f t="shared" si="0"/>
        <v>596.16946962071916</v>
      </c>
    </row>
    <row r="30" spans="1:14">
      <c r="A30">
        <v>1975</v>
      </c>
      <c r="B30" s="2">
        <f>((SUP!B30*Areas!$B$4)+(MIC!B30*Areas!$B$5)+(HUR!B30*Areas!$B$6)+(GEO!B30*Areas!$B$7)+(STC!B30*Areas!$B$8)+(ERI!B30*Areas!$B$9)+(ONT!B30*Areas!$B$10))/Areas!$B$11</f>
        <v>90.031920543349287</v>
      </c>
      <c r="C30" s="2">
        <f>((SUP!C30*Areas!$B$4)+(MIC!C30*Areas!$B$5)+(HUR!C30*Areas!$B$6)+(GEO!C30*Areas!$B$7)+(STC!C30*Areas!$B$8)+(ERI!C30*Areas!$B$9)+(ONT!C30*Areas!$B$10))/Areas!$B$11</f>
        <v>51.939983838631811</v>
      </c>
      <c r="D30" s="2">
        <f>((SUP!D30*Areas!$B$4)+(MIC!D30*Areas!$B$5)+(HUR!D30*Areas!$B$6)+(GEO!D30*Areas!$B$7)+(STC!D30*Areas!$B$8)+(ERI!D30*Areas!$B$9)+(ONT!D30*Areas!$B$10))/Areas!$B$11</f>
        <v>52.883833435620474</v>
      </c>
      <c r="E30" s="2">
        <f>((SUP!E30*Areas!$B$4)+(MIC!E30*Areas!$B$5)+(HUR!E30*Areas!$B$6)+(GEO!E30*Areas!$B$7)+(STC!E30*Areas!$B$8)+(ERI!E30*Areas!$B$9)+(ONT!E30*Areas!$B$10))/Areas!$B$11</f>
        <v>25.957427028353994</v>
      </c>
      <c r="F30" s="2">
        <f>((SUP!F30*Areas!$B$4)+(MIC!F30*Areas!$B$5)+(HUR!F30*Areas!$B$6)+(GEO!F30*Areas!$B$7)+(STC!F30*Areas!$B$8)+(ERI!F30*Areas!$B$9)+(ONT!F30*Areas!$B$10))/Areas!$B$11</f>
        <v>-2.482646863876274</v>
      </c>
      <c r="G30" s="2">
        <f>((SUP!G30*Areas!$B$4)+(MIC!G30*Areas!$B$5)+(HUR!G30*Areas!$B$6)+(GEO!G30*Areas!$B$7)+(STC!G30*Areas!$B$8)+(ERI!G30*Areas!$B$9)+(ONT!G30*Areas!$B$10))/Areas!$B$11</f>
        <v>-1.933609385868009</v>
      </c>
      <c r="H30" s="2">
        <f>((SUP!H30*Areas!$B$4)+(MIC!H30*Areas!$B$5)+(HUR!H30*Areas!$B$6)+(GEO!H30*Areas!$B$7)+(STC!H30*Areas!$B$8)+(ERI!H30*Areas!$B$9)+(ONT!H30*Areas!$B$10))/Areas!$B$11</f>
        <v>15.310433615645842</v>
      </c>
      <c r="I30" s="2">
        <f>((SUP!I30*Areas!$B$4)+(MIC!I30*Areas!$B$5)+(HUR!I30*Areas!$B$6)+(GEO!I30*Areas!$B$7)+(STC!I30*Areas!$B$8)+(ERI!I30*Areas!$B$9)+(ONT!I30*Areas!$B$10))/Areas!$B$11</f>
        <v>43.523611595270246</v>
      </c>
      <c r="J30" s="2">
        <f>((SUP!J30*Areas!$B$4)+(MIC!J30*Areas!$B$5)+(HUR!J30*Areas!$B$6)+(GEO!J30*Areas!$B$7)+(STC!J30*Areas!$B$8)+(ERI!J30*Areas!$B$9)+(ONT!J30*Areas!$B$10))/Areas!$B$11</f>
        <v>82.525001472934832</v>
      </c>
      <c r="K30" s="2">
        <f>((SUP!K30*Areas!$B$4)+(MIC!K30*Areas!$B$5)+(HUR!K30*Areas!$B$6)+(GEO!K30*Areas!$B$7)+(STC!K30*Areas!$B$8)+(ERI!K30*Areas!$B$9)+(ONT!K30*Areas!$B$10))/Areas!$B$11</f>
        <v>74.946114111533888</v>
      </c>
      <c r="L30" s="2">
        <f>((SUP!L30*Areas!$B$4)+(MIC!L30*Areas!$B$5)+(HUR!L30*Areas!$B$6)+(GEO!L30*Areas!$B$7)+(STC!L30*Areas!$B$8)+(ERI!L30*Areas!$B$9)+(ONT!L30*Areas!$B$10))/Areas!$B$11</f>
        <v>81.096785933472461</v>
      </c>
      <c r="M30" s="2">
        <f>((SUP!M30*Areas!$B$4)+(MIC!M30*Areas!$B$5)+(HUR!M30*Areas!$B$6)+(GEO!M30*Areas!$B$7)+(STC!M30*Areas!$B$8)+(ERI!M30*Areas!$B$9)+(ONT!M30*Areas!$B$10))/Areas!$B$11</f>
        <v>116.4049236119635</v>
      </c>
      <c r="N30" s="2">
        <f t="shared" si="0"/>
        <v>630.20377893703198</v>
      </c>
    </row>
    <row r="31" spans="1:14">
      <c r="A31">
        <v>1976</v>
      </c>
      <c r="B31" s="2">
        <f>((SUP!B31*Areas!$B$4)+(MIC!B31*Areas!$B$5)+(HUR!B31*Areas!$B$6)+(GEO!B31*Areas!$B$7)+(STC!B31*Areas!$B$8)+(ERI!B31*Areas!$B$9)+(ONT!B31*Areas!$B$10))/Areas!$B$11</f>
        <v>109.44700437788961</v>
      </c>
      <c r="C31" s="2">
        <f>((SUP!C31*Areas!$B$4)+(MIC!C31*Areas!$B$5)+(HUR!C31*Areas!$B$6)+(GEO!C31*Areas!$B$7)+(STC!C31*Areas!$B$8)+(ERI!C31*Areas!$B$9)+(ONT!C31*Areas!$B$10))/Areas!$B$11</f>
        <v>44.26696043533407</v>
      </c>
      <c r="D31" s="2">
        <f>((SUP!D31*Areas!$B$4)+(MIC!D31*Areas!$B$5)+(HUR!D31*Areas!$B$6)+(GEO!D31*Areas!$B$7)+(STC!D31*Areas!$B$8)+(ERI!D31*Areas!$B$9)+(ONT!D31*Areas!$B$10))/Areas!$B$11</f>
        <v>42.440081993371805</v>
      </c>
      <c r="E31" s="2">
        <f>((SUP!E31*Areas!$B$4)+(MIC!E31*Areas!$B$5)+(HUR!E31*Areas!$B$6)+(GEO!E31*Areas!$B$7)+(STC!E31*Areas!$B$8)+(ERI!E31*Areas!$B$9)+(ONT!E31*Areas!$B$10))/Areas!$B$11</f>
        <v>12.270732007691997</v>
      </c>
      <c r="F31" s="2">
        <f>((SUP!F31*Areas!$B$4)+(MIC!F31*Areas!$B$5)+(HUR!F31*Areas!$B$6)+(GEO!F31*Areas!$B$7)+(STC!F31*Areas!$B$8)+(ERI!F31*Areas!$B$9)+(ONT!F31*Areas!$B$10))/Areas!$B$11</f>
        <v>6.7861108383454036</v>
      </c>
      <c r="G31" s="2">
        <f>((SUP!G31*Areas!$B$4)+(MIC!G31*Areas!$B$5)+(HUR!G31*Areas!$B$6)+(GEO!G31*Areas!$B$7)+(STC!G31*Areas!$B$8)+(ERI!G31*Areas!$B$9)+(ONT!G31*Areas!$B$10))/Areas!$B$11</f>
        <v>2.064883842723293</v>
      </c>
      <c r="H31" s="2">
        <f>((SUP!H31*Areas!$B$4)+(MIC!H31*Areas!$B$5)+(HUR!H31*Areas!$B$6)+(GEO!H31*Areas!$B$7)+(STC!H31*Areas!$B$8)+(ERI!H31*Areas!$B$9)+(ONT!H31*Areas!$B$10))/Areas!$B$11</f>
        <v>22.048671412789986</v>
      </c>
      <c r="I31" s="2">
        <f>((SUP!I31*Areas!$B$4)+(MIC!I31*Areas!$B$5)+(HUR!I31*Areas!$B$6)+(GEO!I31*Areas!$B$7)+(STC!I31*Areas!$B$8)+(ERI!I31*Areas!$B$9)+(ONT!I31*Areas!$B$10))/Areas!$B$11</f>
        <v>56.26384096395401</v>
      </c>
      <c r="J31" s="2">
        <f>((SUP!J31*Areas!$B$4)+(MIC!J31*Areas!$B$5)+(HUR!J31*Areas!$B$6)+(GEO!J31*Areas!$B$7)+(STC!J31*Areas!$B$8)+(ERI!J31*Areas!$B$9)+(ONT!J31*Areas!$B$10))/Areas!$B$11</f>
        <v>92.620135264514559</v>
      </c>
      <c r="K31" s="2">
        <f>((SUP!K31*Areas!$B$4)+(MIC!K31*Areas!$B$5)+(HUR!K31*Areas!$B$6)+(GEO!K31*Areas!$B$7)+(STC!K31*Areas!$B$8)+(ERI!K31*Areas!$B$9)+(ONT!K31*Areas!$B$10))/Areas!$B$11</f>
        <v>107.04635010842436</v>
      </c>
      <c r="L31" s="2">
        <f>((SUP!L31*Areas!$B$4)+(MIC!L31*Areas!$B$5)+(HUR!L31*Areas!$B$6)+(GEO!L31*Areas!$B$7)+(STC!L31*Areas!$B$8)+(ERI!L31*Areas!$B$9)+(ONT!L31*Areas!$B$10))/Areas!$B$11</f>
        <v>121.3118534020703</v>
      </c>
      <c r="M31" s="2">
        <f>((SUP!M31*Areas!$B$4)+(MIC!M31*Areas!$B$5)+(HUR!M31*Areas!$B$6)+(GEO!M31*Areas!$B$7)+(STC!M31*Areas!$B$8)+(ERI!M31*Areas!$B$9)+(ONT!M31*Areas!$B$10))/Areas!$B$11</f>
        <v>125.17264203592323</v>
      </c>
      <c r="N31" s="2">
        <f t="shared" si="0"/>
        <v>741.73926668303261</v>
      </c>
    </row>
    <row r="32" spans="1:14">
      <c r="A32">
        <v>1977</v>
      </c>
      <c r="B32" s="2">
        <f>((SUP!B32*Areas!$B$4)+(MIC!B32*Areas!$B$5)+(HUR!B32*Areas!$B$6)+(GEO!B32*Areas!$B$7)+(STC!B32*Areas!$B$8)+(ERI!B32*Areas!$B$9)+(ONT!B32*Areas!$B$10))/Areas!$B$11</f>
        <v>82.657031709013552</v>
      </c>
      <c r="C32" s="2">
        <f>((SUP!C32*Areas!$B$4)+(MIC!C32*Areas!$B$5)+(HUR!C32*Areas!$B$6)+(GEO!C32*Areas!$B$7)+(STC!C32*Areas!$B$8)+(ERI!C32*Areas!$B$9)+(ONT!C32*Areas!$B$10))/Areas!$B$11</f>
        <v>26.848644408984907</v>
      </c>
      <c r="D32" s="2">
        <f>((SUP!D32*Areas!$B$4)+(MIC!D32*Areas!$B$5)+(HUR!D32*Areas!$B$6)+(GEO!D32*Areas!$B$7)+(STC!D32*Areas!$B$8)+(ERI!D32*Areas!$B$9)+(ONT!D32*Areas!$B$10))/Areas!$B$11</f>
        <v>14.57655844687206</v>
      </c>
      <c r="E32" s="2">
        <f>((SUP!E32*Areas!$B$4)+(MIC!E32*Areas!$B$5)+(HUR!E32*Areas!$B$6)+(GEO!E32*Areas!$B$7)+(STC!E32*Areas!$B$8)+(ERI!E32*Areas!$B$9)+(ONT!E32*Areas!$B$10))/Areas!$B$11</f>
        <v>8.8756244425350843</v>
      </c>
      <c r="F32" s="2">
        <f>((SUP!F32*Areas!$B$4)+(MIC!F32*Areas!$B$5)+(HUR!F32*Areas!$B$6)+(GEO!F32*Areas!$B$7)+(STC!F32*Areas!$B$8)+(ERI!F32*Areas!$B$9)+(ONT!F32*Areas!$B$10))/Areas!$B$11</f>
        <v>-0.70881543308375283</v>
      </c>
      <c r="G32" s="2">
        <f>((SUP!G32*Areas!$B$4)+(MIC!G32*Areas!$B$5)+(HUR!G32*Areas!$B$6)+(GEO!G32*Areas!$B$7)+(STC!G32*Areas!$B$8)+(ERI!G32*Areas!$B$9)+(ONT!G32*Areas!$B$10))/Areas!$B$11</f>
        <v>2.3224151221308462</v>
      </c>
      <c r="H32" s="2">
        <f>((SUP!H32*Areas!$B$4)+(MIC!H32*Areas!$B$5)+(HUR!H32*Areas!$B$6)+(GEO!H32*Areas!$B$7)+(STC!H32*Areas!$B$8)+(ERI!H32*Areas!$B$9)+(ONT!H32*Areas!$B$10))/Areas!$B$11</f>
        <v>12.607584877869156</v>
      </c>
      <c r="I32" s="2">
        <f>((SUP!I32*Areas!$B$4)+(MIC!I32*Areas!$B$5)+(HUR!I32*Areas!$B$6)+(GEO!I32*Areas!$B$7)+(STC!I32*Areas!$B$8)+(ERI!I32*Areas!$B$9)+(ONT!I32*Areas!$B$10))/Areas!$B$11</f>
        <v>48.896742727384314</v>
      </c>
      <c r="J32" s="2">
        <f>((SUP!J32*Areas!$B$4)+(MIC!J32*Areas!$B$5)+(HUR!J32*Areas!$B$6)+(GEO!J32*Areas!$B$7)+(STC!J32*Areas!$B$8)+(ERI!J32*Areas!$B$9)+(ONT!J32*Areas!$B$10))/Areas!$B$11</f>
        <v>54.774349985679798</v>
      </c>
      <c r="K32" s="2">
        <f>((SUP!K32*Areas!$B$4)+(MIC!K32*Areas!$B$5)+(HUR!K32*Areas!$B$6)+(GEO!K32*Areas!$B$7)+(STC!K32*Areas!$B$8)+(ERI!K32*Areas!$B$9)+(ONT!K32*Areas!$B$10))/Areas!$B$11</f>
        <v>101.12594529683729</v>
      </c>
      <c r="L32" s="2">
        <f>((SUP!L32*Areas!$B$4)+(MIC!L32*Areas!$B$5)+(HUR!L32*Areas!$B$6)+(GEO!L32*Areas!$B$7)+(STC!L32*Areas!$B$8)+(ERI!L32*Areas!$B$9)+(ONT!L32*Areas!$B$10))/Areas!$B$11</f>
        <v>105.57700531893131</v>
      </c>
      <c r="M32" s="2">
        <f>((SUP!M32*Areas!$B$4)+(MIC!M32*Areas!$B$5)+(HUR!M32*Areas!$B$6)+(GEO!M32*Areas!$B$7)+(STC!M32*Areas!$B$8)+(ERI!M32*Areas!$B$9)+(ONT!M32*Areas!$B$10))/Areas!$B$11</f>
        <v>130.460999140788</v>
      </c>
      <c r="N32" s="2">
        <f t="shared" si="0"/>
        <v>588.0140860439426</v>
      </c>
    </row>
    <row r="33" spans="1:16">
      <c r="A33">
        <v>1978</v>
      </c>
      <c r="B33" s="2">
        <f>((SUP!B33*Areas!$B$4)+(MIC!B33*Areas!$B$5)+(HUR!B33*Areas!$B$6)+(GEO!B33*Areas!$B$7)+(STC!B33*Areas!$B$8)+(ERI!B33*Areas!$B$9)+(ONT!B33*Areas!$B$10))/Areas!$B$11</f>
        <v>104.89319021316642</v>
      </c>
      <c r="C33" s="2">
        <f>((SUP!C33*Areas!$B$4)+(MIC!C33*Areas!$B$5)+(HUR!C33*Areas!$B$6)+(GEO!C33*Areas!$B$7)+(STC!C33*Areas!$B$8)+(ERI!C33*Areas!$B$9)+(ONT!C33*Areas!$B$10))/Areas!$B$11</f>
        <v>33.149740599811793</v>
      </c>
      <c r="D33" s="2">
        <f>((SUP!D33*Areas!$B$4)+(MIC!D33*Areas!$B$5)+(HUR!D33*Areas!$B$6)+(GEO!D33*Areas!$B$7)+(STC!D33*Areas!$B$8)+(ERI!D33*Areas!$B$9)+(ONT!D33*Areas!$B$10))/Areas!$B$11</f>
        <v>19.987366883515403</v>
      </c>
      <c r="E33" s="2">
        <f>((SUP!E33*Areas!$B$4)+(MIC!E33*Areas!$B$5)+(HUR!E33*Areas!$B$6)+(GEO!E33*Areas!$B$7)+(STC!E33*Areas!$B$8)+(ERI!E33*Areas!$B$9)+(ONT!E33*Areas!$B$10))/Areas!$B$11</f>
        <v>14.367051225399944</v>
      </c>
      <c r="F33" s="2">
        <f>((SUP!F33*Areas!$B$4)+(MIC!F33*Areas!$B$5)+(HUR!F33*Areas!$B$6)+(GEO!F33*Areas!$B$7)+(STC!F33*Areas!$B$8)+(ERI!F33*Areas!$B$9)+(ONT!F33*Areas!$B$10))/Areas!$B$11</f>
        <v>-0.31443881183257621</v>
      </c>
      <c r="G33" s="2">
        <f>((SUP!G33*Areas!$B$4)+(MIC!G33*Areas!$B$5)+(HUR!G33*Areas!$B$6)+(GEO!G33*Areas!$B$7)+(STC!G33*Areas!$B$8)+(ERI!G33*Areas!$B$9)+(ONT!G33*Areas!$B$10))/Areas!$B$11</f>
        <v>-1.0451502393519085</v>
      </c>
      <c r="H33" s="2">
        <f>((SUP!H33*Areas!$B$4)+(MIC!H33*Areas!$B$5)+(HUR!H33*Areas!$B$6)+(GEO!H33*Areas!$B$7)+(STC!H33*Areas!$B$8)+(ERI!H33*Areas!$B$9)+(ONT!H33*Areas!$B$10))/Areas!$B$11</f>
        <v>8.7176259154699078</v>
      </c>
      <c r="I33" s="2">
        <f>((SUP!I33*Areas!$B$4)+(MIC!I33*Areas!$B$5)+(HUR!I33*Areas!$B$6)+(GEO!I33*Areas!$B$7)+(STC!I33*Areas!$B$8)+(ERI!I33*Areas!$B$9)+(ONT!I33*Areas!$B$10))/Areas!$B$11</f>
        <v>23.165269383413118</v>
      </c>
      <c r="J33" s="2">
        <f>((SUP!J33*Areas!$B$4)+(MIC!J33*Areas!$B$5)+(HUR!J33*Areas!$B$6)+(GEO!J33*Areas!$B$7)+(STC!J33*Areas!$B$8)+(ERI!J33*Areas!$B$9)+(ONT!J33*Areas!$B$10))/Areas!$B$11</f>
        <v>64.306935763675796</v>
      </c>
      <c r="K33" s="2">
        <f>((SUP!K33*Areas!$B$4)+(MIC!K33*Areas!$B$5)+(HUR!K33*Areas!$B$6)+(GEO!K33*Areas!$B$7)+(STC!K33*Areas!$B$8)+(ERI!K33*Areas!$B$9)+(ONT!K33*Areas!$B$10))/Areas!$B$11</f>
        <v>99.487078065545603</v>
      </c>
      <c r="L33" s="2">
        <f>((SUP!L33*Areas!$B$4)+(MIC!L33*Areas!$B$5)+(HUR!L33*Areas!$B$6)+(GEO!L33*Areas!$B$7)+(STC!L33*Areas!$B$8)+(ERI!L33*Areas!$B$9)+(ONT!L33*Areas!$B$10))/Areas!$B$11</f>
        <v>110.24327073360335</v>
      </c>
      <c r="M33" s="2">
        <f>((SUP!M33*Areas!$B$4)+(MIC!M33*Areas!$B$5)+(HUR!M33*Areas!$B$6)+(GEO!M33*Areas!$B$7)+(STC!M33*Areas!$B$8)+(ERI!M33*Areas!$B$9)+(ONT!M33*Areas!$B$10))/Areas!$B$11</f>
        <v>116.6932931140297</v>
      </c>
      <c r="N33" s="2">
        <f t="shared" si="0"/>
        <v>593.65123284644665</v>
      </c>
    </row>
    <row r="34" spans="1:16">
      <c r="A34">
        <v>1979</v>
      </c>
      <c r="B34" s="2">
        <f>((SUP!B34*Areas!$B$4)+(MIC!B34*Areas!$B$5)+(HUR!B34*Areas!$B$6)+(GEO!B34*Areas!$B$7)+(STC!B34*Areas!$B$8)+(ERI!B34*Areas!$B$9)+(ONT!B34*Areas!$B$10))/Areas!$B$11</f>
        <v>87.002936827462051</v>
      </c>
      <c r="C34" s="2">
        <f>((SUP!C34*Areas!$B$4)+(MIC!C34*Areas!$B$5)+(HUR!C34*Areas!$B$6)+(GEO!C34*Areas!$B$7)+(STC!C34*Areas!$B$8)+(ERI!C34*Areas!$B$9)+(ONT!C34*Areas!$B$10))/Areas!$B$11</f>
        <v>28.31828816333211</v>
      </c>
      <c r="D34" s="2">
        <f>((SUP!D34*Areas!$B$4)+(MIC!D34*Areas!$B$5)+(HUR!D34*Areas!$B$6)+(GEO!D34*Areas!$B$7)+(STC!D34*Areas!$B$8)+(ERI!D34*Areas!$B$9)+(ONT!D34*Areas!$B$10))/Areas!$B$11</f>
        <v>14.961237387995581</v>
      </c>
      <c r="E34" s="2">
        <f>((SUP!E34*Areas!$B$4)+(MIC!E34*Areas!$B$5)+(HUR!E34*Areas!$B$6)+(GEO!E34*Areas!$B$7)+(STC!E34*Areas!$B$8)+(ERI!E34*Areas!$B$9)+(ONT!E34*Areas!$B$10))/Areas!$B$11</f>
        <v>9.9156653164764137</v>
      </c>
      <c r="F34" s="2">
        <f>((SUP!F34*Areas!$B$4)+(MIC!F34*Areas!$B$5)+(HUR!F34*Areas!$B$6)+(GEO!F34*Areas!$B$7)+(STC!F34*Areas!$B$8)+(ERI!F34*Areas!$B$9)+(ONT!F34*Areas!$B$10))/Areas!$B$11</f>
        <v>0.7314053025653614</v>
      </c>
      <c r="G34" s="2">
        <f>((SUP!G34*Areas!$B$4)+(MIC!G34*Areas!$B$5)+(HUR!G34*Areas!$B$6)+(GEO!G34*Areas!$B$7)+(STC!G34*Areas!$B$8)+(ERI!G34*Areas!$B$9)+(ONT!G34*Areas!$B$10))/Areas!$B$11</f>
        <v>0.21571646004664241</v>
      </c>
      <c r="H34" s="2">
        <f>((SUP!H34*Areas!$B$4)+(MIC!H34*Areas!$B$5)+(HUR!H34*Areas!$B$6)+(GEO!H34*Areas!$B$7)+(STC!H34*Areas!$B$8)+(ERI!H34*Areas!$B$9)+(ONT!H34*Areas!$B$10))/Areas!$B$11</f>
        <v>2.8908266437543477</v>
      </c>
      <c r="I34" s="2">
        <f>((SUP!I34*Areas!$B$4)+(MIC!I34*Areas!$B$5)+(HUR!I34*Areas!$B$6)+(GEO!I34*Areas!$B$7)+(STC!I34*Areas!$B$8)+(ERI!I34*Areas!$B$9)+(ONT!I34*Areas!$B$10))/Areas!$B$11</f>
        <v>27.277842191399699</v>
      </c>
      <c r="J34" s="2">
        <f>((SUP!J34*Areas!$B$4)+(MIC!J34*Areas!$B$5)+(HUR!J34*Areas!$B$6)+(GEO!J34*Areas!$B$7)+(STC!J34*Areas!$B$8)+(ERI!J34*Areas!$B$9)+(ONT!J34*Areas!$B$10))/Areas!$B$11</f>
        <v>60.094349126467826</v>
      </c>
      <c r="K34" s="2">
        <f>((SUP!K34*Areas!$B$4)+(MIC!K34*Areas!$B$5)+(HUR!K34*Areas!$B$6)+(GEO!K34*Areas!$B$7)+(STC!K34*Areas!$B$8)+(ERI!K34*Areas!$B$9)+(ONT!K34*Areas!$B$10))/Areas!$B$11</f>
        <v>94.220643713432352</v>
      </c>
      <c r="L34" s="2">
        <f>((SUP!L34*Areas!$B$4)+(MIC!L34*Areas!$B$5)+(HUR!L34*Areas!$B$6)+(GEO!L34*Areas!$B$7)+(STC!L34*Areas!$B$8)+(ERI!L34*Areas!$B$9)+(ONT!L34*Areas!$B$10))/Areas!$B$11</f>
        <v>92.395272574771894</v>
      </c>
      <c r="M34" s="2">
        <f>((SUP!M34*Areas!$B$4)+(MIC!M34*Areas!$B$5)+(HUR!M34*Areas!$B$6)+(GEO!M34*Areas!$B$7)+(STC!M34*Areas!$B$8)+(ERI!M34*Areas!$B$9)+(ONT!M34*Areas!$B$10))/Areas!$B$11</f>
        <v>105.18353205678984</v>
      </c>
      <c r="N34" s="2">
        <f t="shared" si="0"/>
        <v>523.2077157644942</v>
      </c>
    </row>
    <row r="35" spans="1:16">
      <c r="A35">
        <v>1980</v>
      </c>
      <c r="B35" s="2">
        <f>((SUP!B35*Areas!$B$4)+(MIC!B35*Areas!$B$5)+(HUR!B35*Areas!$B$6)+(GEO!B35*Areas!$B$7)+(STC!B35*Areas!$B$8)+(ERI!B35*Areas!$B$9)+(ONT!B35*Areas!$B$10))/Areas!$B$11</f>
        <v>95.363489218935399</v>
      </c>
      <c r="C35" s="2">
        <f>((SUP!C35*Areas!$B$4)+(MIC!C35*Areas!$B$5)+(HUR!C35*Areas!$B$6)+(GEO!C35*Areas!$B$7)+(STC!C35*Areas!$B$8)+(ERI!C35*Areas!$B$9)+(ONT!C35*Areas!$B$10))/Areas!$B$11</f>
        <v>44.93921083425392</v>
      </c>
      <c r="D35" s="2">
        <f>((SUP!D35*Areas!$B$4)+(MIC!D35*Areas!$B$5)+(HUR!D35*Areas!$B$6)+(GEO!D35*Areas!$B$7)+(STC!D35*Areas!$B$8)+(ERI!D35*Areas!$B$9)+(ONT!D35*Areas!$B$10))/Areas!$B$11</f>
        <v>25.327823534225278</v>
      </c>
      <c r="E35" s="2">
        <f>((SUP!E35*Areas!$B$4)+(MIC!E35*Areas!$B$5)+(HUR!E35*Areas!$B$6)+(GEO!E35*Areas!$B$7)+(STC!E35*Areas!$B$8)+(ERI!E35*Areas!$B$9)+(ONT!E35*Areas!$B$10))/Areas!$B$11</f>
        <v>7.5530539666953089</v>
      </c>
      <c r="F35" s="2">
        <f>((SUP!F35*Areas!$B$4)+(MIC!F35*Areas!$B$5)+(HUR!F35*Areas!$B$6)+(GEO!F35*Areas!$B$7)+(STC!F35*Areas!$B$8)+(ERI!F35*Areas!$B$9)+(ONT!F35*Areas!$B$10))/Areas!$B$11</f>
        <v>0.19868147784460558</v>
      </c>
      <c r="G35" s="2">
        <f>((SUP!G35*Areas!$B$4)+(MIC!G35*Areas!$B$5)+(HUR!G35*Areas!$B$6)+(GEO!G35*Areas!$B$7)+(STC!G35*Areas!$B$8)+(ERI!G35*Areas!$B$9)+(ONT!G35*Areas!$B$10))/Areas!$B$11</f>
        <v>3.2894709299946805</v>
      </c>
      <c r="H35" s="2">
        <f>((SUP!H35*Areas!$B$4)+(MIC!H35*Areas!$B$5)+(HUR!H35*Areas!$B$6)+(GEO!H35*Areas!$B$7)+(STC!H35*Areas!$B$8)+(ERI!H35*Areas!$B$9)+(ONT!H35*Areas!$B$10))/Areas!$B$11</f>
        <v>5.3840155476453502</v>
      </c>
      <c r="I35" s="2">
        <f>((SUP!I35*Areas!$B$4)+(MIC!I35*Areas!$B$5)+(HUR!I35*Areas!$B$6)+(GEO!I35*Areas!$B$7)+(STC!I35*Areas!$B$8)+(ERI!I35*Areas!$B$9)+(ONT!I35*Areas!$B$10))/Areas!$B$11</f>
        <v>21.706612086248519</v>
      </c>
      <c r="J35" s="2">
        <f>((SUP!J35*Areas!$B$4)+(MIC!J35*Areas!$B$5)+(HUR!J35*Areas!$B$6)+(GEO!J35*Areas!$B$7)+(STC!J35*Areas!$B$8)+(ERI!J35*Areas!$B$9)+(ONT!J35*Areas!$B$10))/Areas!$B$11</f>
        <v>83.398732375925704</v>
      </c>
      <c r="K35" s="2">
        <f>((SUP!K35*Areas!$B$4)+(MIC!K35*Areas!$B$5)+(HUR!K35*Areas!$B$6)+(GEO!K35*Areas!$B$7)+(STC!K35*Areas!$B$8)+(ERI!K35*Areas!$B$9)+(ONT!K35*Areas!$B$10))/Areas!$B$11</f>
        <v>119.80096845464588</v>
      </c>
      <c r="L35" s="2">
        <f>((SUP!L35*Areas!$B$4)+(MIC!L35*Areas!$B$5)+(HUR!L35*Areas!$B$6)+(GEO!L35*Areas!$B$7)+(STC!L35*Areas!$B$8)+(ERI!L35*Areas!$B$9)+(ONT!L35*Areas!$B$10))/Areas!$B$11</f>
        <v>103.3294149584714</v>
      </c>
      <c r="M35" s="2">
        <f>((SUP!M35*Areas!$B$4)+(MIC!M35*Areas!$B$5)+(HUR!M35*Areas!$B$6)+(GEO!M35*Areas!$B$7)+(STC!M35*Areas!$B$8)+(ERI!M35*Areas!$B$9)+(ONT!M35*Areas!$B$10))/Areas!$B$11</f>
        <v>126.36326234605784</v>
      </c>
      <c r="N35" s="2">
        <f t="shared" si="0"/>
        <v>636.65473573094391</v>
      </c>
    </row>
    <row r="36" spans="1:16">
      <c r="A36">
        <v>1981</v>
      </c>
      <c r="B36" s="2">
        <f>((SUP!B36*Areas!$B$4)+(MIC!B36*Areas!$B$5)+(HUR!B36*Areas!$B$6)+(GEO!B36*Areas!$B$7)+(STC!B36*Areas!$B$8)+(ERI!B36*Areas!$B$9)+(ONT!B36*Areas!$B$10))/Areas!$B$11</f>
        <v>68.158048197700566</v>
      </c>
      <c r="C36" s="2">
        <f>((SUP!C36*Areas!$B$4)+(MIC!C36*Areas!$B$5)+(HUR!C36*Areas!$B$6)+(GEO!C36*Areas!$B$7)+(STC!C36*Areas!$B$8)+(ERI!C36*Areas!$B$9)+(ONT!C36*Areas!$B$10))/Areas!$B$11</f>
        <v>30.018408657583567</v>
      </c>
      <c r="D36" s="2">
        <f>((SUP!D36*Areas!$B$4)+(MIC!D36*Areas!$B$5)+(HUR!D36*Areas!$B$6)+(GEO!D36*Areas!$B$7)+(STC!D36*Areas!$B$8)+(ERI!D36*Areas!$B$9)+(ONT!D36*Areas!$B$10))/Areas!$B$11</f>
        <v>24.210762202855857</v>
      </c>
      <c r="E36" s="2">
        <f>((SUP!E36*Areas!$B$4)+(MIC!E36*Areas!$B$5)+(HUR!E36*Areas!$B$6)+(GEO!E36*Areas!$B$7)+(STC!E36*Areas!$B$8)+(ERI!E36*Areas!$B$9)+(ONT!E36*Areas!$B$10))/Areas!$B$11</f>
        <v>12.085324741213533</v>
      </c>
      <c r="F36" s="2">
        <f>((SUP!F36*Areas!$B$4)+(MIC!F36*Areas!$B$5)+(HUR!F36*Areas!$B$6)+(GEO!F36*Areas!$B$7)+(STC!F36*Areas!$B$8)+(ERI!F36*Areas!$B$9)+(ONT!F36*Areas!$B$10))/Areas!$B$11</f>
        <v>4.7157737817601575</v>
      </c>
      <c r="G36" s="2">
        <f>((SUP!G36*Areas!$B$4)+(MIC!G36*Areas!$B$5)+(HUR!G36*Areas!$B$6)+(GEO!G36*Areas!$B$7)+(STC!G36*Areas!$B$8)+(ERI!G36*Areas!$B$9)+(ONT!G36*Areas!$B$10))/Areas!$B$11</f>
        <v>0.29579055685119254</v>
      </c>
      <c r="H36" s="2">
        <f>((SUP!H36*Areas!$B$4)+(MIC!H36*Areas!$B$5)+(HUR!H36*Areas!$B$6)+(GEO!H36*Areas!$B$7)+(STC!H36*Areas!$B$8)+(ERI!H36*Areas!$B$9)+(ONT!H36*Areas!$B$10))/Areas!$B$11</f>
        <v>12.595316312753162</v>
      </c>
      <c r="I36" s="2">
        <f>((SUP!I36*Areas!$B$4)+(MIC!I36*Areas!$B$5)+(HUR!I36*Areas!$B$6)+(GEO!I36*Areas!$B$7)+(STC!I36*Areas!$B$8)+(ERI!I36*Areas!$B$9)+(ONT!I36*Areas!$B$10))/Areas!$B$11</f>
        <v>24.311611595270243</v>
      </c>
      <c r="J36" s="2">
        <f>((SUP!J36*Areas!$B$4)+(MIC!J36*Areas!$B$5)+(HUR!J36*Areas!$B$6)+(GEO!J36*Areas!$B$7)+(STC!J36*Areas!$B$8)+(ERI!J36*Areas!$B$9)+(ONT!J36*Areas!$B$10))/Areas!$B$11</f>
        <v>82.313588887525057</v>
      </c>
      <c r="K36" s="2">
        <f>((SUP!K36*Areas!$B$4)+(MIC!K36*Areas!$B$5)+(HUR!K36*Areas!$B$6)+(GEO!K36*Areas!$B$7)+(STC!K36*Areas!$B$8)+(ERI!K36*Areas!$B$9)+(ONT!K36*Areas!$B$10))/Areas!$B$11</f>
        <v>93.357010801522023</v>
      </c>
      <c r="L36" s="2">
        <f>((SUP!L36*Areas!$B$4)+(MIC!L36*Areas!$B$5)+(HUR!L36*Areas!$B$6)+(GEO!L36*Areas!$B$7)+(STC!L36*Areas!$B$8)+(ERI!L36*Areas!$B$9)+(ONT!L36*Areas!$B$10))/Areas!$B$11</f>
        <v>90.031706640481147</v>
      </c>
      <c r="M36" s="2">
        <f>((SUP!M36*Areas!$B$4)+(MIC!M36*Areas!$B$5)+(HUR!M36*Areas!$B$6)+(GEO!M36*Areas!$B$7)+(STC!M36*Areas!$B$8)+(ERI!M36*Areas!$B$9)+(ONT!M36*Areas!$B$10))/Areas!$B$11</f>
        <v>105.72138959126058</v>
      </c>
      <c r="N36" s="2">
        <f t="shared" si="0"/>
        <v>547.81473196677712</v>
      </c>
    </row>
    <row r="37" spans="1:16">
      <c r="A37">
        <v>1982</v>
      </c>
      <c r="B37" s="2">
        <f>((SUP!B37*Areas!$B$4)+(MIC!B37*Areas!$B$5)+(HUR!B37*Areas!$B$6)+(GEO!B37*Areas!$B$7)+(STC!B37*Areas!$B$8)+(ERI!B37*Areas!$B$9)+(ONT!B37*Areas!$B$10))/Areas!$B$11</f>
        <v>103.21229147743546</v>
      </c>
      <c r="C37" s="2">
        <f>((SUP!C37*Areas!$B$4)+(MIC!C37*Areas!$B$5)+(HUR!C37*Areas!$B$6)+(GEO!C37*Areas!$B$7)+(STC!C37*Areas!$B$8)+(ERI!C37*Areas!$B$9)+(ONT!C37*Areas!$B$10))/Areas!$B$11</f>
        <v>23.319423796080358</v>
      </c>
      <c r="D37" s="2">
        <f>((SUP!D37*Areas!$B$4)+(MIC!D37*Areas!$B$5)+(HUR!D37*Areas!$B$6)+(GEO!D37*Areas!$B$7)+(STC!D37*Areas!$B$8)+(ERI!D37*Areas!$B$9)+(ONT!D37*Areas!$B$10))/Areas!$B$11</f>
        <v>17.907815392168896</v>
      </c>
      <c r="E37" s="2">
        <f>((SUP!E37*Areas!$B$4)+(MIC!E37*Areas!$B$5)+(HUR!E37*Areas!$B$6)+(GEO!E37*Areas!$B$7)+(STC!E37*Areas!$B$8)+(ERI!E37*Areas!$B$9)+(ONT!E37*Areas!$B$10))/Areas!$B$11</f>
        <v>16.946093981424657</v>
      </c>
      <c r="F37" s="2">
        <f>((SUP!F37*Areas!$B$4)+(MIC!F37*Areas!$B$5)+(HUR!F37*Areas!$B$6)+(GEO!F37*Areas!$B$7)+(STC!F37*Areas!$B$8)+(ERI!F37*Areas!$B$9)+(ONT!F37*Areas!$B$10))/Areas!$B$11</f>
        <v>-2.654815964976883</v>
      </c>
      <c r="G37" s="2">
        <f>((SUP!G37*Areas!$B$4)+(MIC!G37*Areas!$B$5)+(HUR!G37*Areas!$B$6)+(GEO!G37*Areas!$B$7)+(STC!G37*Areas!$B$8)+(ERI!G37*Areas!$B$9)+(ONT!G37*Areas!$B$10))/Areas!$B$11</f>
        <v>1.6998973037109775</v>
      </c>
      <c r="H37" s="2">
        <f>((SUP!H37*Areas!$B$4)+(MIC!H37*Areas!$B$5)+(HUR!H37*Areas!$B$6)+(GEO!H37*Areas!$B$7)+(STC!H37*Areas!$B$8)+(ERI!H37*Areas!$B$9)+(ONT!H37*Areas!$B$10))/Areas!$B$11</f>
        <v>3.203930035595925</v>
      </c>
      <c r="I37" s="2">
        <f>((SUP!I37*Areas!$B$4)+(MIC!I37*Areas!$B$5)+(HUR!I37*Areas!$B$6)+(GEO!I37*Areas!$B$7)+(STC!I37*Areas!$B$8)+(ERI!I37*Areas!$B$9)+(ONT!I37*Areas!$B$10))/Areas!$B$11</f>
        <v>38.763476535329978</v>
      </c>
      <c r="J37" s="2">
        <f>((SUP!J37*Areas!$B$4)+(MIC!J37*Areas!$B$5)+(HUR!J37*Areas!$B$6)+(GEO!J37*Areas!$B$7)+(STC!J37*Areas!$B$8)+(ERI!J37*Areas!$B$9)+(ONT!J37*Areas!$B$10))/Areas!$B$11</f>
        <v>52.845283212634499</v>
      </c>
      <c r="K37" s="2">
        <f>((SUP!K37*Areas!$B$4)+(MIC!K37*Areas!$B$5)+(HUR!K37*Areas!$B$6)+(GEO!K37*Areas!$B$7)+(STC!K37*Areas!$B$8)+(ERI!K37*Areas!$B$9)+(ONT!K37*Areas!$B$10))/Areas!$B$11</f>
        <v>75.21523415572193</v>
      </c>
      <c r="L37" s="2">
        <f>((SUP!L37*Areas!$B$4)+(MIC!L37*Areas!$B$5)+(HUR!L37*Areas!$B$6)+(GEO!L37*Areas!$B$7)+(STC!L37*Areas!$B$8)+(ERI!L37*Areas!$B$9)+(ONT!L37*Areas!$B$10))/Areas!$B$11</f>
        <v>98.501600630088774</v>
      </c>
      <c r="M37" s="2">
        <f>((SUP!M37*Areas!$B$4)+(MIC!M37*Areas!$B$5)+(HUR!M37*Areas!$B$6)+(GEO!M37*Areas!$B$7)+(STC!M37*Areas!$B$8)+(ERI!M37*Areas!$B$9)+(ONT!M37*Areas!$B$10))/Areas!$B$11</f>
        <v>92.299670839981985</v>
      </c>
      <c r="N37" s="2">
        <f t="shared" si="0"/>
        <v>521.25990139519661</v>
      </c>
    </row>
    <row r="38" spans="1:16">
      <c r="A38">
        <v>1983</v>
      </c>
      <c r="B38" s="2">
        <f>((SUP!B38*Areas!$B$4)+(MIC!B38*Areas!$B$5)+(HUR!B38*Areas!$B$6)+(GEO!B38*Areas!$B$7)+(STC!B38*Areas!$B$8)+(ERI!B38*Areas!$B$9)+(ONT!B38*Areas!$B$10))/Areas!$B$11</f>
        <v>85.408120739740596</v>
      </c>
      <c r="C38" s="2">
        <f>((SUP!C38*Areas!$B$4)+(MIC!C38*Areas!$B$5)+(HUR!C38*Areas!$B$6)+(GEO!C38*Areas!$B$7)+(STC!C38*Areas!$B$8)+(ERI!C38*Areas!$B$9)+(ONT!C38*Areas!$B$10))/Areas!$B$11</f>
        <v>46.293704103760071</v>
      </c>
      <c r="D38" s="2">
        <f>((SUP!D38*Areas!$B$4)+(MIC!D38*Areas!$B$5)+(HUR!D38*Areas!$B$6)+(GEO!D38*Areas!$B$7)+(STC!D38*Areas!$B$8)+(ERI!D38*Areas!$B$9)+(ONT!D38*Areas!$B$10))/Areas!$B$11</f>
        <v>46.974568102778115</v>
      </c>
      <c r="E38" s="2">
        <f>((SUP!E38*Areas!$B$4)+(MIC!E38*Areas!$B$5)+(HUR!E38*Areas!$B$6)+(GEO!E38*Areas!$B$7)+(STC!E38*Areas!$B$8)+(ERI!E38*Areas!$B$9)+(ONT!E38*Areas!$B$10))/Areas!$B$11</f>
        <v>22.489230227895749</v>
      </c>
      <c r="F38" s="2">
        <f>((SUP!F38*Areas!$B$4)+(MIC!F38*Areas!$B$5)+(HUR!F38*Areas!$B$6)+(GEO!F38*Areas!$B$7)+(STC!F38*Areas!$B$8)+(ERI!F38*Areas!$B$9)+(ONT!F38*Areas!$B$10))/Areas!$B$11</f>
        <v>10.718805327114275</v>
      </c>
      <c r="G38" s="2">
        <f>((SUP!G38*Areas!$B$4)+(MIC!G38*Areas!$B$5)+(HUR!G38*Areas!$B$6)+(GEO!G38*Areas!$B$7)+(STC!G38*Areas!$B$8)+(ERI!G38*Areas!$B$9)+(ONT!G38*Areas!$B$10))/Areas!$B$11</f>
        <v>4.5094179452559224</v>
      </c>
      <c r="H38" s="2">
        <f>((SUP!H38*Areas!$B$4)+(MIC!H38*Areas!$B$5)+(HUR!H38*Areas!$B$6)+(GEO!H38*Areas!$B$7)+(STC!H38*Areas!$B$8)+(ERI!H38*Areas!$B$9)+(ONT!H38*Areas!$B$10))/Areas!$B$11</f>
        <v>14.666288490650956</v>
      </c>
      <c r="I38" s="2">
        <f>((SUP!I38*Areas!$B$4)+(MIC!I38*Areas!$B$5)+(HUR!I38*Areas!$B$6)+(GEO!I38*Areas!$B$7)+(STC!I38*Areas!$B$8)+(ERI!I38*Areas!$B$9)+(ONT!I38*Areas!$B$10))/Areas!$B$11</f>
        <v>36.761461274088624</v>
      </c>
      <c r="J38" s="2">
        <f>((SUP!J38*Areas!$B$4)+(MIC!J38*Areas!$B$5)+(HUR!J38*Areas!$B$6)+(GEO!J38*Areas!$B$7)+(STC!J38*Areas!$B$8)+(ERI!J38*Areas!$B$9)+(ONT!J38*Areas!$B$10))/Areas!$B$11</f>
        <v>91.688135346344239</v>
      </c>
      <c r="K38" s="2">
        <f>((SUP!K38*Areas!$B$4)+(MIC!K38*Areas!$B$5)+(HUR!K38*Areas!$B$6)+(GEO!K38*Areas!$B$7)+(STC!K38*Areas!$B$8)+(ERI!K38*Areas!$B$9)+(ONT!K38*Areas!$B$10))/Areas!$B$11</f>
        <v>100.33130812978192</v>
      </c>
      <c r="L38" s="2">
        <f>((SUP!L38*Areas!$B$4)+(MIC!L38*Areas!$B$5)+(HUR!L38*Areas!$B$6)+(GEO!L38*Areas!$B$7)+(STC!L38*Areas!$B$8)+(ERI!L38*Areas!$B$9)+(ONT!L38*Areas!$B$10))/Areas!$B$11</f>
        <v>114.49966310707418</v>
      </c>
      <c r="M38" s="2">
        <f>((SUP!M38*Areas!$B$4)+(MIC!M38*Areas!$B$5)+(HUR!M38*Areas!$B$6)+(GEO!M38*Areas!$B$7)+(STC!M38*Areas!$B$8)+(ERI!M38*Areas!$B$9)+(ONT!M38*Areas!$B$10))/Areas!$B$11</f>
        <v>149.8251502393519</v>
      </c>
      <c r="N38" s="2">
        <f t="shared" si="0"/>
        <v>724.16585303383658</v>
      </c>
    </row>
    <row r="39" spans="1:16">
      <c r="A39">
        <v>1984</v>
      </c>
      <c r="B39" s="2">
        <f>((SUP!B39*Areas!$B$4)+(MIC!B39*Areas!$B$5)+(HUR!B39*Areas!$B$6)+(GEO!B39*Areas!$B$7)+(STC!B39*Areas!$B$8)+(ERI!B39*Areas!$B$9)+(ONT!B39*Areas!$B$10))/Areas!$B$11</f>
        <v>78.92317720224213</v>
      </c>
      <c r="C39" s="2">
        <f>((SUP!C39*Areas!$B$4)+(MIC!C39*Areas!$B$5)+(HUR!C39*Areas!$B$6)+(GEO!C39*Areas!$B$7)+(STC!C39*Areas!$B$8)+(ERI!C39*Areas!$B$9)+(ONT!C39*Areas!$B$10))/Areas!$B$11</f>
        <v>29.185592610776975</v>
      </c>
      <c r="D39" s="2">
        <f>((SUP!D39*Areas!$B$4)+(MIC!D39*Areas!$B$5)+(HUR!D39*Areas!$B$6)+(GEO!D39*Areas!$B$7)+(STC!D39*Areas!$B$8)+(ERI!D39*Areas!$B$9)+(ONT!D39*Areas!$B$10))/Areas!$B$11</f>
        <v>44.950050448017684</v>
      </c>
      <c r="E39" s="2">
        <f>((SUP!E39*Areas!$B$4)+(MIC!E39*Areas!$B$5)+(HUR!E39*Areas!$B$6)+(GEO!E39*Areas!$B$7)+(STC!E39*Areas!$B$8)+(ERI!E39*Areas!$B$9)+(ONT!E39*Areas!$B$10))/Areas!$B$11</f>
        <v>7.8040448426823783</v>
      </c>
      <c r="F39" s="2">
        <f>((SUP!F39*Areas!$B$4)+(MIC!F39*Areas!$B$5)+(HUR!F39*Areas!$B$6)+(GEO!F39*Areas!$B$7)+(STC!F39*Areas!$B$8)+(ERI!F39*Areas!$B$9)+(ONT!F39*Areas!$B$10))/Areas!$B$11</f>
        <v>5.3254883597234164</v>
      </c>
      <c r="G39" s="2">
        <f>((SUP!G39*Areas!$B$4)+(MIC!G39*Areas!$B$5)+(HUR!G39*Areas!$B$6)+(GEO!G39*Areas!$B$7)+(STC!G39*Areas!$B$8)+(ERI!G39*Areas!$B$9)+(ONT!G39*Areas!$B$10))/Areas!$B$11</f>
        <v>9.7286199419009081E-2</v>
      </c>
      <c r="H39" s="2">
        <f>((SUP!H39*Areas!$B$4)+(MIC!H39*Areas!$B$5)+(HUR!H39*Areas!$B$6)+(GEO!H39*Areas!$B$7)+(STC!H39*Areas!$B$8)+(ERI!H39*Areas!$B$9)+(ONT!H39*Areas!$B$10))/Areas!$B$11</f>
        <v>11.638610408739412</v>
      </c>
      <c r="I39" s="2">
        <f>((SUP!I39*Areas!$B$4)+(MIC!I39*Areas!$B$5)+(HUR!I39*Areas!$B$6)+(GEO!I39*Areas!$B$7)+(STC!I39*Areas!$B$8)+(ERI!I39*Areas!$B$9)+(ONT!I39*Areas!$B$10))/Areas!$B$11</f>
        <v>31.895700216848738</v>
      </c>
      <c r="J39" s="2">
        <f>((SUP!J39*Areas!$B$4)+(MIC!J39*Areas!$B$5)+(HUR!J39*Areas!$B$6)+(GEO!J39*Areas!$B$7)+(STC!J39*Areas!$B$8)+(ERI!J39*Areas!$B$9)+(ONT!J39*Areas!$B$10))/Areas!$B$11</f>
        <v>80.106556769362967</v>
      </c>
      <c r="K39" s="2">
        <f>((SUP!K39*Areas!$B$4)+(MIC!K39*Areas!$B$5)+(HUR!K39*Areas!$B$6)+(GEO!K39*Areas!$B$7)+(STC!K39*Areas!$B$8)+(ERI!K39*Areas!$B$9)+(ONT!K39*Areas!$B$10))/Areas!$B$11</f>
        <v>64.796824025203549</v>
      </c>
      <c r="L39" s="2">
        <f>((SUP!L39*Areas!$B$4)+(MIC!L39*Areas!$B$5)+(HUR!L39*Areas!$B$6)+(GEO!L39*Areas!$B$7)+(STC!L39*Areas!$B$8)+(ERI!L39*Areas!$B$9)+(ONT!L39*Areas!$B$10))/Areas!$B$11</f>
        <v>112.15363319831431</v>
      </c>
      <c r="M39" s="2">
        <f>((SUP!M39*Areas!$B$4)+(MIC!M39*Areas!$B$5)+(HUR!M39*Areas!$B$6)+(GEO!M39*Areas!$B$7)+(STC!M39*Areas!$B$8)+(ERI!M39*Areas!$B$9)+(ONT!M39*Areas!$B$10))/Areas!$B$11</f>
        <v>108.74186305797635</v>
      </c>
      <c r="N39" s="2">
        <f t="shared" si="0"/>
        <v>575.6188273393069</v>
      </c>
    </row>
    <row r="40" spans="1:16">
      <c r="A40">
        <v>1985</v>
      </c>
      <c r="B40" s="2">
        <f>((SUP!B40*Areas!$B$4)+(MIC!B40*Areas!$B$5)+(HUR!B40*Areas!$B$6)+(GEO!B40*Areas!$B$7)+(STC!B40*Areas!$B$8)+(ERI!B40*Areas!$B$9)+(ONT!B40*Areas!$B$10))/Areas!$B$11</f>
        <v>98.912637248885076</v>
      </c>
      <c r="C40" s="2">
        <f>((SUP!C40*Areas!$B$4)+(MIC!C40*Areas!$B$5)+(HUR!C40*Areas!$B$6)+(GEO!C40*Areas!$B$7)+(STC!C40*Areas!$B$8)+(ERI!C40*Areas!$B$9)+(ONT!C40*Areas!$B$10))/Areas!$B$11</f>
        <v>39.409465242829683</v>
      </c>
      <c r="D40" s="2">
        <f>((SUP!D40*Areas!$B$4)+(MIC!D40*Areas!$B$5)+(HUR!D40*Areas!$B$6)+(GEO!D40*Areas!$B$7)+(STC!D40*Areas!$B$8)+(ERI!D40*Areas!$B$9)+(ONT!D40*Areas!$B$10))/Areas!$B$11</f>
        <v>29.997903850087965</v>
      </c>
      <c r="E40" s="2">
        <f>((SUP!E40*Areas!$B$4)+(MIC!E40*Areas!$B$5)+(HUR!E40*Areas!$B$6)+(GEO!E40*Areas!$B$7)+(STC!E40*Areas!$B$8)+(ERI!E40*Areas!$B$9)+(ONT!E40*Areas!$B$10))/Areas!$B$11</f>
        <v>15.98077901886175</v>
      </c>
      <c r="F40" s="2">
        <f>((SUP!F40*Areas!$B$4)+(MIC!F40*Areas!$B$5)+(HUR!F40*Areas!$B$6)+(GEO!F40*Areas!$B$7)+(STC!F40*Areas!$B$8)+(ERI!F40*Areas!$B$9)+(ONT!F40*Areas!$B$10))/Areas!$B$11</f>
        <v>0.92955713759666148</v>
      </c>
      <c r="G40" s="2">
        <f>((SUP!G40*Areas!$B$4)+(MIC!G40*Areas!$B$5)+(HUR!G40*Areas!$B$6)+(GEO!G40*Areas!$B$7)+(STC!G40*Areas!$B$8)+(ERI!G40*Areas!$B$9)+(ONT!G40*Areas!$B$10))/Areas!$B$11</f>
        <v>6.3601242175033761</v>
      </c>
      <c r="H40" s="2">
        <f>((SUP!H40*Areas!$B$4)+(MIC!H40*Areas!$B$5)+(HUR!H40*Areas!$B$6)+(GEO!H40*Areas!$B$7)+(STC!H40*Areas!$B$8)+(ERI!H40*Areas!$B$9)+(ONT!H40*Areas!$B$10))/Areas!$B$11</f>
        <v>15.767335419991001</v>
      </c>
      <c r="I40" s="2">
        <f>((SUP!I40*Areas!$B$4)+(MIC!I40*Areas!$B$5)+(HUR!I40*Areas!$B$6)+(GEO!I40*Areas!$B$7)+(STC!I40*Areas!$B$8)+(ERI!I40*Areas!$B$9)+(ONT!I40*Areas!$B$10))/Areas!$B$11</f>
        <v>37.998040955771039</v>
      </c>
      <c r="J40" s="2">
        <f>((SUP!J40*Areas!$B$4)+(MIC!J40*Areas!$B$5)+(HUR!J40*Areas!$B$6)+(GEO!J40*Areas!$B$7)+(STC!J40*Areas!$B$8)+(ERI!J40*Areas!$B$9)+(ONT!J40*Areas!$B$10))/Areas!$B$11</f>
        <v>66.873425841823163</v>
      </c>
      <c r="K40" s="2">
        <f>((SUP!K40*Areas!$B$4)+(MIC!K40*Areas!$B$5)+(HUR!K40*Areas!$B$6)+(GEO!K40*Areas!$B$7)+(STC!K40*Areas!$B$8)+(ERI!K40*Areas!$B$9)+(ONT!K40*Areas!$B$10))/Areas!$B$11</f>
        <v>85.593513317785693</v>
      </c>
      <c r="L40" s="2">
        <f>((SUP!L40*Areas!$B$4)+(MIC!L40*Areas!$B$5)+(HUR!L40*Areas!$B$6)+(GEO!L40*Areas!$B$7)+(STC!L40*Areas!$B$8)+(ERI!L40*Areas!$B$9)+(ONT!L40*Areas!$B$10))/Areas!$B$11</f>
        <v>113.33232793257231</v>
      </c>
      <c r="M40" s="2">
        <f>((SUP!M40*Areas!$B$4)+(MIC!M40*Areas!$B$5)+(HUR!M40*Areas!$B$6)+(GEO!M40*Areas!$B$7)+(STC!M40*Areas!$B$8)+(ERI!M40*Areas!$B$9)+(ONT!M40*Areas!$B$10))/Areas!$B$11</f>
        <v>144.34825948201794</v>
      </c>
      <c r="N40" s="2">
        <f t="shared" si="0"/>
        <v>655.5033696657257</v>
      </c>
    </row>
    <row r="41" spans="1:16">
      <c r="A41">
        <v>1986</v>
      </c>
      <c r="B41" s="2">
        <f>((SUP!B41*Areas!$B$4)+(MIC!B41*Areas!$B$5)+(HUR!B41*Areas!$B$6)+(GEO!B41*Areas!$B$7)+(STC!B41*Areas!$B$8)+(ERI!B41*Areas!$B$9)+(ONT!B41*Areas!$B$10))/Areas!$B$11</f>
        <v>79.775826152776062</v>
      </c>
      <c r="C41" s="2">
        <f>((SUP!C41*Areas!$B$4)+(MIC!C41*Areas!$B$5)+(HUR!C41*Areas!$B$6)+(GEO!C41*Areas!$B$7)+(STC!C41*Areas!$B$8)+(ERI!C41*Areas!$B$9)+(ONT!C41*Areas!$B$10))/Areas!$B$11</f>
        <v>39.555293523178264</v>
      </c>
      <c r="D41" s="2">
        <f>((SUP!D41*Areas!$B$4)+(MIC!D41*Areas!$B$5)+(HUR!D41*Areas!$B$6)+(GEO!D41*Areas!$B$7)+(STC!D41*Areas!$B$8)+(ERI!D41*Areas!$B$9)+(ONT!D41*Areas!$B$10))/Areas!$B$11</f>
        <v>24.021828239433738</v>
      </c>
      <c r="E41" s="2">
        <f>((SUP!E41*Areas!$B$4)+(MIC!E41*Areas!$B$5)+(HUR!E41*Areas!$B$6)+(GEO!E41*Areas!$B$7)+(STC!E41*Areas!$B$8)+(ERI!E41*Areas!$B$9)+(ONT!E41*Areas!$B$10))/Areas!$B$11</f>
        <v>8.8390965999754521</v>
      </c>
      <c r="F41" s="2">
        <f>((SUP!F41*Areas!$B$4)+(MIC!F41*Areas!$B$5)+(HUR!F41*Areas!$B$6)+(GEO!F41*Areas!$B$7)+(STC!F41*Areas!$B$8)+(ERI!F41*Areas!$B$9)+(ONT!F41*Areas!$B$10))/Areas!$B$11</f>
        <v>1.336529029090463</v>
      </c>
      <c r="G41" s="2">
        <f>((SUP!G41*Areas!$B$4)+(MIC!G41*Areas!$B$5)+(HUR!G41*Areas!$B$6)+(GEO!G41*Areas!$B$7)+(STC!G41*Areas!$B$8)+(ERI!G41*Areas!$B$9)+(ONT!G41*Areas!$B$10))/Areas!$B$11</f>
        <v>4.0386315208052048</v>
      </c>
      <c r="H41" s="2">
        <f>((SUP!H41*Areas!$B$4)+(MIC!H41*Areas!$B$5)+(HUR!H41*Areas!$B$6)+(GEO!H41*Areas!$B$7)+(STC!H41*Areas!$B$8)+(ERI!H41*Areas!$B$9)+(ONT!H41*Areas!$B$10))/Areas!$B$11</f>
        <v>6.0097212061699601</v>
      </c>
      <c r="I41" s="2">
        <f>((SUP!I41*Areas!$B$4)+(MIC!I41*Areas!$B$5)+(HUR!I41*Areas!$B$6)+(GEO!I41*Areas!$B$7)+(STC!I41*Areas!$B$8)+(ERI!I41*Areas!$B$9)+(ONT!I41*Areas!$B$10))/Areas!$B$11</f>
        <v>53.494139846978442</v>
      </c>
      <c r="J41" s="2">
        <f>((SUP!J41*Areas!$B$4)+(MIC!J41*Areas!$B$5)+(HUR!J41*Areas!$B$6)+(GEO!J41*Areas!$B$7)+(STC!J41*Areas!$B$8)+(ERI!J41*Areas!$B$9)+(ONT!J41*Areas!$B$10))/Areas!$B$11</f>
        <v>50.507923366474373</v>
      </c>
      <c r="K41" s="2">
        <f>((SUP!K41*Areas!$B$4)+(MIC!K41*Areas!$B$5)+(HUR!K41*Areas!$B$6)+(GEO!K41*Areas!$B$7)+(STC!K41*Areas!$B$8)+(ERI!K41*Areas!$B$9)+(ONT!K41*Areas!$B$10))/Areas!$B$11</f>
        <v>85.928486723129154</v>
      </c>
      <c r="L41" s="2">
        <f>((SUP!L41*Areas!$B$4)+(MIC!L41*Areas!$B$5)+(HUR!L41*Areas!$B$6)+(GEO!L41*Areas!$B$7)+(STC!L41*Areas!$B$8)+(ERI!L41*Areas!$B$9)+(ONT!L41*Areas!$B$10))/Areas!$B$11</f>
        <v>128.45404668385089</v>
      </c>
      <c r="M41" s="2">
        <f>((SUP!M41*Areas!$B$4)+(MIC!M41*Areas!$B$5)+(HUR!M41*Areas!$B$6)+(GEO!M41*Areas!$B$7)+(STC!M41*Areas!$B$8)+(ERI!M41*Areas!$B$9)+(ONT!M41*Areas!$B$10))/Areas!$B$11</f>
        <v>99.013493105846734</v>
      </c>
      <c r="N41" s="2">
        <f t="shared" ref="N41:N66" si="1">SUM(B41:M41)</f>
        <v>580.97501599770874</v>
      </c>
    </row>
    <row r="42" spans="1:16">
      <c r="A42">
        <v>1987</v>
      </c>
      <c r="B42" s="2">
        <f>((SUP!B42*Areas!$B$4)+(MIC!B42*Areas!$B$5)+(HUR!B42*Areas!$B$6)+(GEO!B42*Areas!$B$7)+(STC!B42*Areas!$B$8)+(ERI!B42*Areas!$B$9)+(ONT!B42*Areas!$B$10))/Areas!$B$11</f>
        <v>83.214358864203589</v>
      </c>
      <c r="C42" s="2">
        <f>((SUP!C42*Areas!$B$4)+(MIC!C42*Areas!$B$5)+(HUR!C42*Areas!$B$6)+(GEO!C42*Areas!$B$7)+(STC!C42*Areas!$B$8)+(ERI!C42*Areas!$B$9)+(ONT!C42*Areas!$B$10))/Areas!$B$11</f>
        <v>46.966505912196716</v>
      </c>
      <c r="D42" s="2">
        <f>((SUP!D42*Areas!$B$4)+(MIC!D42*Areas!$B$5)+(HUR!D42*Areas!$B$6)+(GEO!D42*Areas!$B$7)+(STC!D42*Areas!$B$8)+(ERI!D42*Areas!$B$9)+(ONT!D42*Areas!$B$10))/Areas!$B$11</f>
        <v>38.88460222576817</v>
      </c>
      <c r="E42" s="2">
        <f>((SUP!E42*Areas!$B$4)+(MIC!E42*Areas!$B$5)+(HUR!E42*Areas!$B$6)+(GEO!E42*Areas!$B$7)+(STC!E42*Areas!$B$8)+(ERI!E42*Areas!$B$9)+(ONT!E42*Areas!$B$10))/Areas!$B$11</f>
        <v>12.877805859007404</v>
      </c>
      <c r="F42" s="2">
        <f>((SUP!F42*Areas!$B$4)+(MIC!F42*Areas!$B$5)+(HUR!F42*Areas!$B$6)+(GEO!F42*Areas!$B$7)+(STC!F42*Areas!$B$8)+(ERI!F42*Areas!$B$9)+(ONT!F42*Areas!$B$10))/Areas!$B$11</f>
        <v>4.2895692483940921</v>
      </c>
      <c r="G42" s="2">
        <f>((SUP!G42*Areas!$B$4)+(MIC!G42*Areas!$B$5)+(HUR!G42*Areas!$B$6)+(GEO!G42*Areas!$B$7)+(STC!G42*Areas!$B$8)+(ERI!G42*Areas!$B$9)+(ONT!G42*Areas!$B$10))/Areas!$B$11</f>
        <v>8.70061216807823</v>
      </c>
      <c r="H42" s="2">
        <f>((SUP!H42*Areas!$B$4)+(MIC!H42*Areas!$B$5)+(HUR!H42*Areas!$B$6)+(GEO!H42*Areas!$B$7)+(STC!H42*Areas!$B$8)+(ERI!H42*Areas!$B$9)+(ONT!H42*Areas!$B$10))/Areas!$B$11</f>
        <v>20.030307065995665</v>
      </c>
      <c r="I42" s="2">
        <f>((SUP!I42*Areas!$B$4)+(MIC!I42*Areas!$B$5)+(HUR!I42*Areas!$B$6)+(GEO!I42*Areas!$B$7)+(STC!I42*Areas!$B$8)+(ERI!I42*Areas!$B$9)+(ONT!I42*Areas!$B$10))/Areas!$B$11</f>
        <v>63.988721369829385</v>
      </c>
      <c r="J42" s="2">
        <f>((SUP!J42*Areas!$B$4)+(MIC!J42*Areas!$B$5)+(HUR!J42*Areas!$B$6)+(GEO!J42*Areas!$B$7)+(STC!J42*Areas!$B$8)+(ERI!J42*Areas!$B$9)+(ONT!J42*Areas!$B$10))/Areas!$B$11</f>
        <v>58.844843991653356</v>
      </c>
      <c r="K42" s="2">
        <f>((SUP!K42*Areas!$B$4)+(MIC!K42*Areas!$B$5)+(HUR!K42*Areas!$B$6)+(GEO!K42*Areas!$B$7)+(STC!K42*Areas!$B$8)+(ERI!K42*Areas!$B$9)+(ONT!K42*Areas!$B$10))/Areas!$B$11</f>
        <v>124.83281285544781</v>
      </c>
      <c r="L42" s="2">
        <f>((SUP!L42*Areas!$B$4)+(MIC!L42*Areas!$B$5)+(HUR!L42*Areas!$B$6)+(GEO!L42*Areas!$B$7)+(STC!L42*Areas!$B$8)+(ERI!L42*Areas!$B$9)+(ONT!L42*Areas!$B$10))/Areas!$B$11</f>
        <v>102.09242498261121</v>
      </c>
      <c r="M42" s="2">
        <f>((SUP!M42*Areas!$B$4)+(MIC!M42*Areas!$B$5)+(HUR!M42*Areas!$B$6)+(GEO!M42*Areas!$B$7)+(STC!M42*Areas!$B$8)+(ERI!M42*Areas!$B$9)+(ONT!M42*Areas!$B$10))/Areas!$B$11</f>
        <v>107.12896874104989</v>
      </c>
      <c r="N42" s="2">
        <f t="shared" si="1"/>
        <v>671.85153328423553</v>
      </c>
    </row>
    <row r="43" spans="1:16">
      <c r="A43">
        <v>1988</v>
      </c>
      <c r="B43" s="2">
        <f>((SUP!B43*Areas!$B$4)+(MIC!B43*Areas!$B$5)+(HUR!B43*Areas!$B$6)+(GEO!B43*Areas!$B$7)+(STC!B43*Areas!$B$8)+(ERI!B43*Areas!$B$9)+(ONT!B43*Areas!$B$10))/Areas!$B$11</f>
        <v>113.59323669244301</v>
      </c>
      <c r="C43" s="2">
        <f>((SUP!C43*Areas!$B$4)+(MIC!C43*Areas!$B$5)+(HUR!C43*Areas!$B$6)+(GEO!C43*Areas!$B$7)+(STC!C43*Areas!$B$8)+(ERI!C43*Areas!$B$9)+(ONT!C43*Areas!$B$10))/Areas!$B$11</f>
        <v>68.675523791988866</v>
      </c>
      <c r="D43" s="2">
        <f>((SUP!D43*Areas!$B$4)+(MIC!D43*Areas!$B$5)+(HUR!D43*Areas!$B$6)+(GEO!D43*Areas!$B$7)+(STC!D43*Areas!$B$8)+(ERI!D43*Areas!$B$9)+(ONT!D43*Areas!$B$10))/Areas!$B$11</f>
        <v>35.028179002495811</v>
      </c>
      <c r="E43" s="2">
        <f>((SUP!E43*Areas!$B$4)+(MIC!E43*Areas!$B$5)+(HUR!E43*Areas!$B$6)+(GEO!E43*Areas!$B$7)+(STC!E43*Areas!$B$8)+(ERI!E43*Areas!$B$9)+(ONT!E43*Areas!$B$10))/Areas!$B$11</f>
        <v>13.826491837486191</v>
      </c>
      <c r="F43" s="2">
        <f>((SUP!F43*Areas!$B$4)+(MIC!F43*Areas!$B$5)+(HUR!F43*Areas!$B$6)+(GEO!F43*Areas!$B$7)+(STC!F43*Areas!$B$8)+(ERI!F43*Areas!$B$9)+(ONT!F43*Areas!$B$10))/Areas!$B$11</f>
        <v>1.7878951761384556</v>
      </c>
      <c r="G43" s="2">
        <f>((SUP!G43*Areas!$B$4)+(MIC!G43*Areas!$B$5)+(HUR!G43*Areas!$B$6)+(GEO!G43*Areas!$B$7)+(STC!G43*Areas!$B$8)+(ERI!G43*Areas!$B$9)+(ONT!G43*Areas!$B$10))/Areas!$B$11</f>
        <v>10.960887770549487</v>
      </c>
      <c r="H43" s="2">
        <f>((SUP!H43*Areas!$B$4)+(MIC!H43*Areas!$B$5)+(HUR!H43*Areas!$B$6)+(GEO!H43*Areas!$B$7)+(STC!H43*Areas!$B$8)+(ERI!H43*Areas!$B$9)+(ONT!H43*Areas!$B$10))/Areas!$B$11</f>
        <v>11.075789002086657</v>
      </c>
      <c r="I43" s="2">
        <f>((SUP!I43*Areas!$B$4)+(MIC!I43*Areas!$B$5)+(HUR!I43*Areas!$B$6)+(GEO!I43*Areas!$B$7)+(STC!I43*Areas!$B$8)+(ERI!I43*Areas!$B$9)+(ONT!I43*Areas!$B$10))/Areas!$B$11</f>
        <v>51.849057976351205</v>
      </c>
      <c r="J43" s="2">
        <f>((SUP!J43*Areas!$B$4)+(MIC!J43*Areas!$B$5)+(HUR!J43*Areas!$B$6)+(GEO!J43*Areas!$B$7)+(STC!J43*Areas!$B$8)+(ERI!J43*Areas!$B$9)+(ONT!J43*Areas!$B$10))/Areas!$B$11</f>
        <v>74.274906673213053</v>
      </c>
      <c r="K43" s="2">
        <f>((SUP!K43*Areas!$B$4)+(MIC!K43*Areas!$B$5)+(HUR!K43*Areas!$B$6)+(GEO!K43*Areas!$B$7)+(STC!K43*Areas!$B$8)+(ERI!K43*Areas!$B$9)+(ONT!K43*Areas!$B$10))/Areas!$B$11</f>
        <v>130.35502761752792</v>
      </c>
      <c r="L43" s="2">
        <f>((SUP!L43*Areas!$B$4)+(MIC!L43*Areas!$B$5)+(HUR!L43*Areas!$B$6)+(GEO!L43*Areas!$B$7)+(STC!L43*Areas!$B$8)+(ERI!L43*Areas!$B$9)+(ONT!L43*Areas!$B$10))/Areas!$B$11</f>
        <v>89.830794198273409</v>
      </c>
      <c r="M43" s="2">
        <f>((SUP!M43*Areas!$B$4)+(MIC!M43*Areas!$B$5)+(HUR!M43*Areas!$B$6)+(GEO!M43*Areas!$B$7)+(STC!M43*Areas!$B$8)+(ERI!M43*Areas!$B$9)+(ONT!M43*Areas!$B$10))/Areas!$B$11</f>
        <v>123.94787275479726</v>
      </c>
      <c r="N43" s="2">
        <f t="shared" si="1"/>
        <v>725.20566249335127</v>
      </c>
    </row>
    <row r="44" spans="1:16">
      <c r="A44">
        <v>1989</v>
      </c>
      <c r="B44" s="2">
        <f>((SUP!B44*Areas!$B$4)+(MIC!B44*Areas!$B$5)+(HUR!B44*Areas!$B$6)+(GEO!B44*Areas!$B$7)+(STC!B44*Areas!$B$8)+(ERI!B44*Areas!$B$9)+(ONT!B44*Areas!$B$10))/Areas!$B$11</f>
        <v>73.569964035841409</v>
      </c>
      <c r="C44" s="2">
        <f>((SUP!C44*Areas!$B$4)+(MIC!C44*Areas!$B$5)+(HUR!C44*Areas!$B$6)+(GEO!C44*Areas!$B$7)+(STC!C44*Areas!$B$8)+(ERI!C44*Areas!$B$9)+(ONT!C44*Areas!$B$10))/Areas!$B$11</f>
        <v>73.717719160427166</v>
      </c>
      <c r="D44" s="2">
        <f>((SUP!D44*Areas!$B$4)+(MIC!D44*Areas!$B$5)+(HUR!D44*Areas!$B$6)+(GEO!D44*Areas!$B$7)+(STC!D44*Areas!$B$8)+(ERI!D44*Areas!$B$9)+(ONT!D44*Areas!$B$10))/Areas!$B$11</f>
        <v>39.992730862076016</v>
      </c>
      <c r="E44" s="2">
        <f>((SUP!E44*Areas!$B$4)+(MIC!E44*Areas!$B$5)+(HUR!E44*Areas!$B$6)+(GEO!E44*Areas!$B$7)+(STC!E44*Areas!$B$8)+(ERI!E44*Areas!$B$9)+(ONT!E44*Areas!$B$10))/Areas!$B$11</f>
        <v>16.050589460333047</v>
      </c>
      <c r="F44" s="2">
        <f>((SUP!F44*Areas!$B$4)+(MIC!F44*Areas!$B$5)+(HUR!F44*Areas!$B$6)+(GEO!F44*Areas!$B$7)+(STC!F44*Areas!$B$8)+(ERI!F44*Areas!$B$9)+(ONT!F44*Areas!$B$10))/Areas!$B$11</f>
        <v>2.7225187185467039</v>
      </c>
      <c r="G44" s="2">
        <f>((SUP!G44*Areas!$B$4)+(MIC!G44*Areas!$B$5)+(HUR!G44*Areas!$B$6)+(GEO!G44*Areas!$B$7)+(STC!G44*Areas!$B$8)+(ERI!G44*Areas!$B$9)+(ONT!G44*Areas!$B$10))/Areas!$B$11</f>
        <v>0.55232015874964224</v>
      </c>
      <c r="H44" s="2">
        <f>((SUP!H44*Areas!$B$4)+(MIC!H44*Areas!$B$5)+(HUR!H44*Areas!$B$6)+(GEO!H44*Areas!$B$7)+(STC!H44*Areas!$B$8)+(ERI!H44*Areas!$B$9)+(ONT!H44*Areas!$B$10))/Areas!$B$11</f>
        <v>9.8695372120616991</v>
      </c>
      <c r="I44" s="2">
        <f>((SUP!I44*Areas!$B$4)+(MIC!I44*Areas!$B$5)+(HUR!I44*Areas!$B$6)+(GEO!I44*Areas!$B$7)+(STC!I44*Areas!$B$8)+(ERI!I44*Areas!$B$9)+(ONT!I44*Areas!$B$10))/Areas!$B$11</f>
        <v>34.380900863303467</v>
      </c>
      <c r="J44" s="2">
        <f>((SUP!J44*Areas!$B$4)+(MIC!J44*Areas!$B$5)+(HUR!J44*Areas!$B$6)+(GEO!J44*Areas!$B$7)+(STC!J44*Areas!$B$8)+(ERI!J44*Areas!$B$9)+(ONT!J44*Areas!$B$10))/Areas!$B$11</f>
        <v>82.643012397201431</v>
      </c>
      <c r="K44" s="2">
        <f>((SUP!K44*Areas!$B$4)+(MIC!K44*Areas!$B$5)+(HUR!K44*Areas!$B$6)+(GEO!K44*Areas!$B$7)+(STC!K44*Areas!$B$8)+(ERI!K44*Areas!$B$9)+(ONT!K44*Areas!$B$10))/Areas!$B$11</f>
        <v>95.168789452150065</v>
      </c>
      <c r="L44" s="2">
        <f>((SUP!L44*Areas!$B$4)+(MIC!L44*Areas!$B$5)+(HUR!L44*Areas!$B$6)+(GEO!L44*Areas!$B$7)+(STC!L44*Areas!$B$8)+(ERI!L44*Areas!$B$9)+(ONT!L44*Areas!$B$10))/Areas!$B$11</f>
        <v>139.1719896485414</v>
      </c>
      <c r="M44" s="2">
        <f>((SUP!M44*Areas!$B$4)+(MIC!M44*Areas!$B$5)+(HUR!M44*Areas!$B$6)+(GEO!M44*Areas!$B$7)+(STC!M44*Areas!$B$8)+(ERI!M44*Areas!$B$9)+(ONT!M44*Areas!$B$10))/Areas!$B$11</f>
        <v>128.53014659792973</v>
      </c>
      <c r="N44" s="2">
        <f t="shared" si="1"/>
        <v>696.37021856716171</v>
      </c>
    </row>
    <row r="45" spans="1:16">
      <c r="A45">
        <v>1990</v>
      </c>
      <c r="B45" s="2">
        <f>((SUP!B45*Areas!$B$4)+(MIC!B45*Areas!$B$5)+(HUR!B45*Areas!$B$6)+(GEO!B45*Areas!$B$7)+(STC!B45*Areas!$B$8)+(ERI!B45*Areas!$B$9)+(ONT!B45*Areas!$B$10))/Areas!$B$11</f>
        <v>54.342138005809907</v>
      </c>
      <c r="C45" s="2">
        <f>((SUP!C45*Areas!$B$4)+(MIC!C45*Areas!$B$5)+(HUR!C45*Areas!$B$6)+(GEO!C45*Areas!$B$7)+(STC!C45*Areas!$B$8)+(ERI!C45*Areas!$B$9)+(ONT!C45*Areas!$B$10))/Areas!$B$11</f>
        <v>47.489705576694888</v>
      </c>
      <c r="D45" s="2">
        <f>((SUP!D45*Areas!$B$4)+(MIC!D45*Areas!$B$5)+(HUR!D45*Areas!$B$6)+(GEO!D45*Areas!$B$7)+(STC!D45*Areas!$B$8)+(ERI!D45*Areas!$B$9)+(ONT!D45*Areas!$B$10))/Areas!$B$11</f>
        <v>30.121937032036335</v>
      </c>
      <c r="E45" s="2">
        <f>((SUP!E45*Areas!$B$4)+(MIC!E45*Areas!$B$5)+(HUR!E45*Areas!$B$6)+(GEO!E45*Areas!$B$7)+(STC!E45*Areas!$B$8)+(ERI!E45*Areas!$B$9)+(ONT!E45*Areas!$B$10))/Areas!$B$11</f>
        <v>17.036095290700054</v>
      </c>
      <c r="F45" s="2">
        <f>((SUP!F45*Areas!$B$4)+(MIC!F45*Areas!$B$5)+(HUR!F45*Areas!$B$6)+(GEO!F45*Areas!$B$7)+(STC!F45*Areas!$B$8)+(ERI!F45*Areas!$B$9)+(ONT!F45*Areas!$B$10))/Areas!$B$11</f>
        <v>4.4693417617937072</v>
      </c>
      <c r="G45" s="2">
        <f>((SUP!G45*Areas!$B$4)+(MIC!G45*Areas!$B$5)+(HUR!G45*Areas!$B$6)+(GEO!G45*Areas!$B$7)+(STC!G45*Areas!$B$8)+(ERI!G45*Areas!$B$9)+(ONT!G45*Areas!$B$10))/Areas!$B$11</f>
        <v>1.4338885888466102</v>
      </c>
      <c r="H45" s="2">
        <f>((SUP!H45*Areas!$B$4)+(MIC!H45*Areas!$B$5)+(HUR!H45*Areas!$B$6)+(GEO!H45*Areas!$B$7)+(STC!H45*Areas!$B$8)+(ERI!H45*Areas!$B$9)+(ONT!H45*Areas!$B$10))/Areas!$B$11</f>
        <v>11.071678531974959</v>
      </c>
      <c r="I45" s="2">
        <f>((SUP!I45*Areas!$B$4)+(MIC!I45*Areas!$B$5)+(HUR!I45*Areas!$B$6)+(GEO!I45*Areas!$B$7)+(STC!I45*Areas!$B$8)+(ERI!I45*Areas!$B$9)+(ONT!I45*Areas!$B$10))/Areas!$B$11</f>
        <v>27.724268810605128</v>
      </c>
      <c r="J45" s="2">
        <f>((SUP!J45*Areas!$B$4)+(MIC!J45*Areas!$B$5)+(HUR!J45*Areas!$B$6)+(GEO!J45*Areas!$B$7)+(STC!J45*Areas!$B$8)+(ERI!J45*Areas!$B$9)+(ONT!J45*Areas!$B$10))/Areas!$B$11</f>
        <v>75.085994967472701</v>
      </c>
      <c r="K45" s="2">
        <f>((SUP!K45*Areas!$B$4)+(MIC!K45*Areas!$B$5)+(HUR!K45*Areas!$B$6)+(GEO!K45*Areas!$B$7)+(STC!K45*Areas!$B$8)+(ERI!K45*Areas!$B$9)+(ONT!K45*Areas!$B$10))/Areas!$B$11</f>
        <v>92.188885233828415</v>
      </c>
      <c r="L45" s="2">
        <f>((SUP!L45*Areas!$B$4)+(MIC!L45*Areas!$B$5)+(HUR!L45*Areas!$B$6)+(GEO!L45*Areas!$B$7)+(STC!L45*Areas!$B$8)+(ERI!L45*Areas!$B$9)+(ONT!L45*Areas!$B$10))/Areas!$B$11</f>
        <v>99.782169182930318</v>
      </c>
      <c r="M45" s="2">
        <f>((SUP!M45*Areas!$B$4)+(MIC!M45*Areas!$B$5)+(HUR!M45*Areas!$B$6)+(GEO!M45*Areas!$B$7)+(STC!M45*Areas!$B$8)+(ERI!M45*Areas!$B$9)+(ONT!M45*Areas!$B$10))/Areas!$B$11</f>
        <v>118.18833411071562</v>
      </c>
      <c r="N45" s="2">
        <f t="shared" si="1"/>
        <v>578.93443709340863</v>
      </c>
    </row>
    <row r="46" spans="1:16">
      <c r="A46" s="15">
        <v>1991</v>
      </c>
      <c r="B46" s="2">
        <f>((SUP!B46*Areas!$B$4)+(MIC!B46*Areas!$B$5)+(HUR!B46*Areas!$B$6)+(GEO!B46*Areas!$B$7)+(STC!B46*Areas!$B$8)+(ERI!B46*Areas!$B$9)+(ONT!B46*Areas!$B$10))/Areas!$B$11</f>
        <v>98.523602103023606</v>
      </c>
      <c r="C46" s="2">
        <f>((SUP!C46*Areas!$B$4)+(MIC!C46*Areas!$B$5)+(HUR!C46*Areas!$B$6)+(GEO!C46*Areas!$B$7)+(STC!C46*Areas!$B$8)+(ERI!C46*Areas!$B$9)+(ONT!C46*Areas!$B$10))/Areas!$B$11</f>
        <v>36.92962039196432</v>
      </c>
      <c r="D46" s="2">
        <f>((SUP!D46*Areas!$B$4)+(MIC!D46*Areas!$B$5)+(HUR!D46*Areas!$B$6)+(GEO!D46*Areas!$B$7)+(STC!D46*Areas!$B$8)+(ERI!D46*Areas!$B$9)+(ONT!D46*Areas!$B$10))/Areas!$B$11</f>
        <v>27.12669289308948</v>
      </c>
      <c r="E46" s="2">
        <f>((SUP!E46*Areas!$B$4)+(MIC!E46*Areas!$B$5)+(HUR!E46*Areas!$B$6)+(GEO!E46*Areas!$B$7)+(STC!E46*Areas!$B$8)+(ERI!E46*Areas!$B$9)+(ONT!E46*Areas!$B$10))/Areas!$B$11</f>
        <v>8.875237019761876</v>
      </c>
      <c r="F46" s="2">
        <f>((SUP!F46*Areas!$B$4)+(MIC!F46*Areas!$B$5)+(HUR!F46*Areas!$B$6)+(GEO!F46*Areas!$B$7)+(STC!F46*Areas!$B$8)+(ERI!F46*Areas!$B$9)+(ONT!F46*Areas!$B$10))/Areas!$B$11</f>
        <v>1.2147551245857371</v>
      </c>
      <c r="G46" s="2">
        <f>((SUP!G46*Areas!$B$4)+(MIC!G46*Areas!$B$5)+(HUR!G46*Areas!$B$6)+(GEO!G46*Areas!$B$7)+(STC!G46*Areas!$B$8)+(ERI!G46*Areas!$B$9)+(ONT!G46*Areas!$B$10))/Areas!$B$11</f>
        <v>5.8727782005646247</v>
      </c>
      <c r="H46" s="2">
        <f>((SUP!H46*Areas!$B$4)+(MIC!H46*Areas!$B$5)+(HUR!H46*Areas!$B$6)+(GEO!H46*Areas!$B$7)+(STC!H46*Areas!$B$8)+(ERI!H46*Areas!$B$9)+(ONT!H46*Areas!$B$10))/Areas!$B$11</f>
        <v>24.934451372693427</v>
      </c>
      <c r="I46" s="2">
        <f>((SUP!I46*Areas!$B$4)+(MIC!I46*Areas!$B$5)+(HUR!I46*Areas!$B$6)+(GEO!I46*Areas!$B$7)+(STC!I46*Areas!$B$8)+(ERI!I46*Areas!$B$9)+(ONT!I46*Areas!$B$10))/Areas!$B$11</f>
        <v>37.580575344707661</v>
      </c>
      <c r="J46" s="2">
        <f>((SUP!J46*Areas!$B$4)+(MIC!J46*Areas!$B$5)+(HUR!J46*Areas!$B$6)+(GEO!J46*Areas!$B$7)+(STC!J46*Areas!$B$8)+(ERI!J46*Areas!$B$9)+(ONT!J46*Areas!$B$10))/Areas!$B$11</f>
        <v>107.78340481158708</v>
      </c>
      <c r="K46" s="2">
        <f>((SUP!K46*Areas!$B$4)+(MIC!K46*Areas!$B$5)+(HUR!K46*Areas!$B$6)+(GEO!K46*Areas!$B$7)+(STC!K46*Areas!$B$8)+(ERI!K46*Areas!$B$9)+(ONT!K46*Areas!$B$10))/Areas!$B$11</f>
        <v>88.808177324986701</v>
      </c>
      <c r="L46" s="2">
        <f>((SUP!L46*Areas!$B$4)+(MIC!L46*Areas!$B$5)+(HUR!L46*Areas!$B$6)+(GEO!L46*Areas!$B$7)+(STC!L46*Areas!$B$8)+(ERI!L46*Areas!$B$9)+(ONT!L46*Areas!$B$10))/Areas!$B$11</f>
        <v>126.40689370320365</v>
      </c>
      <c r="M46" s="2">
        <f>((SUP!M46*Areas!$B$4)+(MIC!M46*Areas!$B$5)+(HUR!M46*Areas!$B$6)+(GEO!M46*Areas!$B$7)+(STC!M46*Areas!$B$8)+(ERI!M46*Areas!$B$9)+(ONT!M46*Areas!$B$10))/Areas!$B$11</f>
        <v>106.0893575549282</v>
      </c>
      <c r="N46" s="2">
        <f t="shared" si="1"/>
        <v>670.14554584509642</v>
      </c>
      <c r="O46" s="15"/>
      <c r="P46" s="15"/>
    </row>
    <row r="47" spans="1:16">
      <c r="A47" s="15">
        <v>1992</v>
      </c>
      <c r="B47" s="2">
        <f>((SUP!B47*Areas!$B$4)+(MIC!B47*Areas!$B$5)+(HUR!B47*Areas!$B$6)+(GEO!B47*Areas!$B$7)+(STC!B47*Areas!$B$8)+(ERI!B47*Areas!$B$9)+(ONT!B47*Areas!$B$10))/Areas!$B$11</f>
        <v>82.216822020375602</v>
      </c>
      <c r="C47" s="2">
        <f>((SUP!C47*Areas!$B$4)+(MIC!C47*Areas!$B$5)+(HUR!C47*Areas!$B$6)+(GEO!C47*Areas!$B$7)+(STC!C47*Areas!$B$8)+(ERI!C47*Areas!$B$9)+(ONT!C47*Areas!$B$10))/Areas!$B$11</f>
        <v>46.585081911542083</v>
      </c>
      <c r="D47" s="2">
        <f>((SUP!D47*Areas!$B$4)+(MIC!D47*Areas!$B$5)+(HUR!D47*Areas!$B$6)+(GEO!D47*Areas!$B$7)+(STC!D47*Areas!$B$8)+(ERI!D47*Areas!$B$9)+(ONT!D47*Areas!$B$10))/Areas!$B$11</f>
        <v>43.83605613518268</v>
      </c>
      <c r="E47" s="2">
        <f>((SUP!E47*Areas!$B$4)+(MIC!E47*Areas!$B$5)+(HUR!E47*Areas!$B$6)+(GEO!E47*Areas!$B$7)+(STC!E47*Areas!$B$8)+(ERI!E47*Areas!$B$9)+(ONT!E47*Areas!$B$10))/Areas!$B$11</f>
        <v>19.410481486027578</v>
      </c>
      <c r="F47" s="2">
        <f>((SUP!F47*Areas!$B$4)+(MIC!F47*Areas!$B$5)+(HUR!F47*Areas!$B$6)+(GEO!F47*Areas!$B$7)+(STC!F47*Areas!$B$8)+(ERI!F47*Areas!$B$9)+(ONT!F47*Areas!$B$10))/Areas!$B$11</f>
        <v>5.9941906632298192</v>
      </c>
      <c r="G47" s="2">
        <f>((SUP!G47*Areas!$B$4)+(MIC!G47*Areas!$B$5)+(HUR!G47*Areas!$B$6)+(GEO!G47*Areas!$B$7)+(STC!G47*Areas!$B$8)+(ERI!G47*Areas!$B$9)+(ONT!G47*Areas!$B$10))/Areas!$B$11</f>
        <v>12.214500593265415</v>
      </c>
      <c r="H47" s="2">
        <f>((SUP!H47*Areas!$B$4)+(MIC!H47*Areas!$B$5)+(HUR!H47*Areas!$B$6)+(GEO!H47*Areas!$B$7)+(STC!H47*Areas!$B$8)+(ERI!H47*Areas!$B$9)+(ONT!H47*Areas!$B$10))/Areas!$B$11</f>
        <v>17.225356818460778</v>
      </c>
      <c r="I47" s="2">
        <f>((SUP!I47*Areas!$B$4)+(MIC!I47*Areas!$B$5)+(HUR!I47*Areas!$B$6)+(GEO!I47*Areas!$B$7)+(STC!I47*Areas!$B$8)+(ERI!I47*Areas!$B$9)+(ONT!I47*Areas!$B$10))/Areas!$B$11</f>
        <v>39.682378257845414</v>
      </c>
      <c r="J47" s="2">
        <f>((SUP!J47*Areas!$B$4)+(MIC!J47*Areas!$B$5)+(HUR!J47*Areas!$B$6)+(GEO!J47*Areas!$B$7)+(STC!J47*Areas!$B$8)+(ERI!J47*Areas!$B$9)+(ONT!J47*Areas!$B$10))/Areas!$B$11</f>
        <v>68.215789206660929</v>
      </c>
      <c r="K47" s="2">
        <f>((SUP!K47*Areas!$B$4)+(MIC!K47*Areas!$B$5)+(HUR!K47*Areas!$B$6)+(GEO!K47*Areas!$B$7)+(STC!K47*Areas!$B$8)+(ERI!K47*Areas!$B$9)+(ONT!K47*Areas!$B$10))/Areas!$B$11</f>
        <v>91.172360214393862</v>
      </c>
      <c r="L47" s="2">
        <f>((SUP!L47*Areas!$B$4)+(MIC!L47*Areas!$B$5)+(HUR!L47*Areas!$B$6)+(GEO!L47*Areas!$B$7)+(STC!L47*Areas!$B$8)+(ERI!L47*Areas!$B$9)+(ONT!L47*Areas!$B$10))/Areas!$B$11</f>
        <v>89.562618141647235</v>
      </c>
      <c r="M47" s="2">
        <f>((SUP!M47*Areas!$B$4)+(MIC!M47*Areas!$B$5)+(HUR!M47*Areas!$B$6)+(GEO!M47*Areas!$B$7)+(STC!M47*Areas!$B$8)+(ERI!M47*Areas!$B$9)+(ONT!M47*Areas!$B$10))/Areas!$B$11</f>
        <v>104.29379264350887</v>
      </c>
      <c r="N47" s="2">
        <f t="shared" si="1"/>
        <v>620.40942809214016</v>
      </c>
      <c r="O47" s="15"/>
      <c r="P47" s="15"/>
    </row>
    <row r="48" spans="1:16">
      <c r="A48" s="15">
        <v>1993</v>
      </c>
      <c r="B48" s="2">
        <f>((SUP!B48*Areas!$B$4)+(MIC!B48*Areas!$B$5)+(HUR!B48*Areas!$B$6)+(GEO!B48*Areas!$B$7)+(STC!B48*Areas!$B$8)+(ERI!B48*Areas!$B$9)+(ONT!B48*Areas!$B$10))/Areas!$B$11</f>
        <v>87.310046847510336</v>
      </c>
      <c r="C48" s="2">
        <f>((SUP!C48*Areas!$B$4)+(MIC!C48*Areas!$B$5)+(HUR!C48*Areas!$B$6)+(GEO!C48*Areas!$B$7)+(STC!C48*Areas!$B$8)+(ERI!C48*Areas!$B$9)+(ONT!C48*Areas!$B$10))/Areas!$B$11</f>
        <v>69.315150484841055</v>
      </c>
      <c r="D48" s="2">
        <f>((SUP!D48*Areas!$B$4)+(MIC!D48*Areas!$B$5)+(HUR!D48*Areas!$B$6)+(GEO!D48*Areas!$B$7)+(STC!D48*Areas!$B$8)+(ERI!D48*Areas!$B$9)+(ONT!D48*Areas!$B$10))/Areas!$B$11</f>
        <v>39.724906755042753</v>
      </c>
      <c r="E48" s="2">
        <f>((SUP!E48*Areas!$B$4)+(MIC!E48*Areas!$B$5)+(HUR!E48*Areas!$B$6)+(GEO!E48*Areas!$B$7)+(STC!E48*Areas!$B$8)+(ERI!E48*Areas!$B$9)+(ONT!E48*Areas!$B$10))/Areas!$B$11</f>
        <v>13.970320895217055</v>
      </c>
      <c r="F48" s="2">
        <f>((SUP!F48*Areas!$B$4)+(MIC!F48*Areas!$B$5)+(HUR!F48*Areas!$B$6)+(GEO!F48*Areas!$B$7)+(STC!F48*Areas!$B$8)+(ERI!F48*Areas!$B$9)+(ONT!F48*Areas!$B$10))/Areas!$B$11</f>
        <v>0.88036733357882258</v>
      </c>
      <c r="G48" s="2">
        <f>((SUP!G48*Areas!$B$4)+(MIC!G48*Areas!$B$5)+(HUR!G48*Areas!$B$6)+(GEO!G48*Areas!$B$7)+(STC!G48*Areas!$B$8)+(ERI!G48*Areas!$B$9)+(ONT!G48*Areas!$B$10))/Areas!$B$11</f>
        <v>1.1605153635284973</v>
      </c>
      <c r="H48" s="2">
        <f>((SUP!H48*Areas!$B$4)+(MIC!H48*Areas!$B$5)+(HUR!H48*Areas!$B$6)+(GEO!H48*Areas!$B$7)+(STC!H48*Areas!$B$8)+(ERI!H48*Areas!$B$9)+(ONT!H48*Areas!$B$10))/Areas!$B$11</f>
        <v>9.8696730493842324</v>
      </c>
      <c r="I48" s="2">
        <f>((SUP!I48*Areas!$B$4)+(MIC!I48*Areas!$B$5)+(HUR!I48*Areas!$B$6)+(GEO!I48*Areas!$B$7)+(STC!I48*Areas!$B$8)+(ERI!I48*Areas!$B$9)+(ONT!I48*Areas!$B$10))/Areas!$B$11</f>
        <v>25.90748349085553</v>
      </c>
      <c r="J48" s="2">
        <f>((SUP!J48*Areas!$B$4)+(MIC!J48*Areas!$B$5)+(HUR!J48*Areas!$B$6)+(GEO!J48*Areas!$B$7)+(STC!J48*Areas!$B$8)+(ERI!J48*Areas!$B$9)+(ONT!J48*Areas!$B$10))/Areas!$B$11</f>
        <v>100.37386457182602</v>
      </c>
      <c r="K48" s="2">
        <f>((SUP!K48*Areas!$B$4)+(MIC!K48*Areas!$B$5)+(HUR!K48*Areas!$B$6)+(GEO!K48*Areas!$B$7)+(STC!K48*Areas!$B$8)+(ERI!K48*Areas!$B$9)+(ONT!K48*Areas!$B$10))/Areas!$B$11</f>
        <v>101.15787885111085</v>
      </c>
      <c r="L48" s="2">
        <f>((SUP!L48*Areas!$B$4)+(MIC!L48*Areas!$B$5)+(HUR!L48*Areas!$B$6)+(GEO!L48*Areas!$B$7)+(STC!L48*Areas!$B$8)+(ERI!L48*Areas!$B$9)+(ONT!L48*Areas!$B$10))/Areas!$B$11</f>
        <v>102.36889517613844</v>
      </c>
      <c r="M48" s="2">
        <f>((SUP!M48*Areas!$B$4)+(MIC!M48*Areas!$B$5)+(HUR!M48*Areas!$B$6)+(GEO!M48*Areas!$B$7)+(STC!M48*Areas!$B$8)+(ERI!M48*Areas!$B$9)+(ONT!M48*Areas!$B$10))/Areas!$B$11</f>
        <v>98.280264146311538</v>
      </c>
      <c r="N48" s="2">
        <f t="shared" si="1"/>
        <v>650.31936696534513</v>
      </c>
      <c r="O48" s="15"/>
      <c r="P48" s="15"/>
    </row>
    <row r="49" spans="1:16">
      <c r="A49" s="15">
        <v>1994</v>
      </c>
      <c r="B49" s="2">
        <f>((SUP!B49*Areas!$B$4)+(MIC!B49*Areas!$B$5)+(HUR!B49*Areas!$B$6)+(GEO!B49*Areas!$B$7)+(STC!B49*Areas!$B$8)+(ERI!B49*Areas!$B$9)+(ONT!B49*Areas!$B$10))/Areas!$B$11</f>
        <v>103.08028124872142</v>
      </c>
      <c r="C49" s="2">
        <f>((SUP!C49*Areas!$B$4)+(MIC!C49*Areas!$B$5)+(HUR!C49*Areas!$B$6)+(GEO!C49*Areas!$B$7)+(STC!C49*Areas!$B$8)+(ERI!C49*Areas!$B$9)+(ONT!C49*Areas!$B$10))/Areas!$B$11</f>
        <v>37.17798883024426</v>
      </c>
      <c r="D49" s="2">
        <f>((SUP!D49*Areas!$B$4)+(MIC!D49*Areas!$B$5)+(HUR!D49*Areas!$B$6)+(GEO!D49*Areas!$B$7)+(STC!D49*Areas!$B$8)+(ERI!D49*Areas!$B$9)+(ONT!D49*Areas!$B$10))/Areas!$B$11</f>
        <v>18.776385540689823</v>
      </c>
      <c r="E49" s="2">
        <f>((SUP!E49*Areas!$B$4)+(MIC!E49*Areas!$B$5)+(HUR!E49*Areas!$B$6)+(GEO!E49*Areas!$B$7)+(STC!E49*Areas!$B$8)+(ERI!E49*Areas!$B$9)+(ONT!E49*Areas!$B$10))/Areas!$B$11</f>
        <v>10.442996767726362</v>
      </c>
      <c r="F49" s="2">
        <f>((SUP!F49*Areas!$B$4)+(MIC!F49*Areas!$B$5)+(HUR!F49*Areas!$B$6)+(GEO!F49*Areas!$B$7)+(STC!F49*Areas!$B$8)+(ERI!F49*Areas!$B$9)+(ONT!F49*Areas!$B$10))/Areas!$B$11</f>
        <v>1.4319796244016203</v>
      </c>
      <c r="G49" s="2">
        <f>((SUP!G49*Areas!$B$4)+(MIC!G49*Areas!$B$5)+(HUR!G49*Areas!$B$6)+(GEO!G49*Areas!$B$7)+(STC!G49*Areas!$B$8)+(ERI!G49*Areas!$B$9)+(ONT!G49*Areas!$B$10))/Areas!$B$11</f>
        <v>0.50331766294341485</v>
      </c>
      <c r="H49" s="2">
        <f>((SUP!H49*Areas!$B$4)+(MIC!H49*Areas!$B$5)+(HUR!H49*Areas!$B$6)+(GEO!H49*Areas!$B$7)+(STC!H49*Areas!$B$8)+(ERI!H49*Areas!$B$9)+(ONT!H49*Areas!$B$10))/Areas!$B$11</f>
        <v>7.6167553700748751</v>
      </c>
      <c r="I49" s="2">
        <f>((SUP!I49*Areas!$B$4)+(MIC!I49*Areas!$B$5)+(HUR!I49*Areas!$B$6)+(GEO!I49*Areas!$B$7)+(STC!I49*Areas!$B$8)+(ERI!I49*Areas!$B$9)+(ONT!I49*Areas!$B$10))/Areas!$B$11</f>
        <v>40.954421627592978</v>
      </c>
      <c r="J49" s="2">
        <f>((SUP!J49*Areas!$B$4)+(MIC!J49*Areas!$B$5)+(HUR!J49*Areas!$B$6)+(GEO!J49*Areas!$B$7)+(STC!J49*Areas!$B$8)+(ERI!J49*Areas!$B$9)+(ONT!J49*Areas!$B$10))/Areas!$B$11</f>
        <v>56.78439486927703</v>
      </c>
      <c r="K49" s="2">
        <f>((SUP!K49*Areas!$B$4)+(MIC!K49*Areas!$B$5)+(HUR!K49*Areas!$B$6)+(GEO!K49*Areas!$B$7)+(STC!K49*Areas!$B$8)+(ERI!K49*Areas!$B$9)+(ONT!K49*Areas!$B$10))/Areas!$B$11</f>
        <v>84.676415490364533</v>
      </c>
      <c r="L49" s="2">
        <f>((SUP!L49*Areas!$B$4)+(MIC!L49*Areas!$B$5)+(HUR!L49*Areas!$B$6)+(GEO!L49*Areas!$B$7)+(STC!L49*Areas!$B$8)+(ERI!L49*Areas!$B$9)+(ONT!L49*Areas!$B$10))/Areas!$B$11</f>
        <v>111.11534839000039</v>
      </c>
      <c r="M49" s="2">
        <f>((SUP!M49*Areas!$B$4)+(MIC!M49*Areas!$B$5)+(HUR!M49*Areas!$B$6)+(GEO!M49*Areas!$B$7)+(STC!M49*Areas!$B$8)+(ERI!M49*Areas!$B$9)+(ONT!M49*Areas!$B$10))/Areas!$B$11</f>
        <v>83.307612699971344</v>
      </c>
      <c r="N49" s="2">
        <f t="shared" si="1"/>
        <v>555.867898122008</v>
      </c>
      <c r="O49" s="15"/>
      <c r="P49" s="15"/>
    </row>
    <row r="50" spans="1:16">
      <c r="A50" s="15">
        <v>1995</v>
      </c>
      <c r="B50" s="2">
        <f>((SUP!B50*Areas!$B$4)+(MIC!B50*Areas!$B$5)+(HUR!B50*Areas!$B$6)+(GEO!B50*Areas!$B$7)+(STC!B50*Areas!$B$8)+(ERI!B50*Areas!$B$9)+(ONT!B50*Areas!$B$10))/Areas!$B$11</f>
        <v>101.6373116893744</v>
      </c>
      <c r="C50" s="2">
        <f>((SUP!C50*Areas!$B$4)+(MIC!C50*Areas!$B$5)+(HUR!C50*Areas!$B$6)+(GEO!C50*Areas!$B$7)+(STC!C50*Areas!$B$8)+(ERI!C50*Areas!$B$9)+(ONT!C50*Areas!$B$10))/Areas!$B$11</f>
        <v>85.391174174542783</v>
      </c>
      <c r="D50" s="2">
        <f>((SUP!D50*Areas!$B$4)+(MIC!D50*Areas!$B$5)+(HUR!D50*Areas!$B$6)+(GEO!D50*Areas!$B$7)+(STC!D50*Areas!$B$8)+(ERI!D50*Areas!$B$9)+(ONT!D50*Areas!$B$10))/Areas!$B$11</f>
        <v>33.487708931713101</v>
      </c>
      <c r="E50" s="2">
        <f>((SUP!E50*Areas!$B$4)+(MIC!E50*Areas!$B$5)+(HUR!E50*Areas!$B$6)+(GEO!E50*Areas!$B$7)+(STC!E50*Areas!$B$8)+(ERI!E50*Areas!$B$9)+(ONT!E50*Areas!$B$10))/Areas!$B$11</f>
        <v>25.600469620719284</v>
      </c>
      <c r="F50" s="2">
        <f>((SUP!F50*Areas!$B$4)+(MIC!F50*Areas!$B$5)+(HUR!F50*Areas!$B$6)+(GEO!F50*Areas!$B$7)+(STC!F50*Areas!$B$8)+(ERI!F50*Areas!$B$9)+(ONT!F50*Areas!$B$10))/Areas!$B$11</f>
        <v>2.1186716991939774</v>
      </c>
      <c r="G50" s="2">
        <f>((SUP!G50*Areas!$B$4)+(MIC!G50*Areas!$B$5)+(HUR!G50*Areas!$B$6)+(GEO!G50*Areas!$B$7)+(STC!G50*Areas!$B$8)+(ERI!G50*Areas!$B$9)+(ONT!G50*Areas!$B$10))/Areas!$B$11</f>
        <v>2.8276640072010149</v>
      </c>
      <c r="H50" s="2">
        <f>((SUP!H50*Areas!$B$4)+(MIC!H50*Areas!$B$5)+(HUR!H50*Areas!$B$6)+(GEO!H50*Areas!$B$7)+(STC!H50*Areas!$B$8)+(ERI!H50*Areas!$B$9)+(ONT!H50*Areas!$B$10))/Areas!$B$11</f>
        <v>17.47432461846897</v>
      </c>
      <c r="I50" s="2">
        <f>((SUP!I50*Areas!$B$4)+(MIC!I50*Areas!$B$5)+(HUR!I50*Areas!$B$6)+(GEO!I50*Areas!$B$7)+(STC!I50*Areas!$B$8)+(ERI!I50*Areas!$B$9)+(ONT!I50*Areas!$B$10))/Areas!$B$11</f>
        <v>41.773848615032115</v>
      </c>
      <c r="J50" s="2">
        <f>((SUP!J50*Areas!$B$4)+(MIC!J50*Areas!$B$5)+(HUR!J50*Areas!$B$6)+(GEO!J50*Areas!$B$7)+(STC!J50*Areas!$B$8)+(ERI!J50*Areas!$B$9)+(ONT!J50*Areas!$B$10))/Areas!$B$11</f>
        <v>101.76699128513562</v>
      </c>
      <c r="K50" s="2">
        <f>((SUP!K50*Areas!$B$4)+(MIC!K50*Areas!$B$5)+(HUR!K50*Areas!$B$6)+(GEO!K50*Areas!$B$7)+(STC!K50*Areas!$B$8)+(ERI!K50*Areas!$B$9)+(ONT!K50*Areas!$B$10))/Areas!$B$11</f>
        <v>96.788361523669238</v>
      </c>
      <c r="L50" s="2">
        <f>((SUP!L50*Areas!$B$4)+(MIC!L50*Areas!$B$5)+(HUR!L50*Areas!$B$6)+(GEO!L50*Areas!$B$7)+(STC!L50*Areas!$B$8)+(ERI!L50*Areas!$B$9)+(ONT!L50*Areas!$B$10))/Areas!$B$11</f>
        <v>149.00818166196146</v>
      </c>
      <c r="M50" s="2">
        <f>((SUP!M50*Areas!$B$4)+(MIC!M50*Areas!$B$5)+(HUR!M50*Areas!$B$6)+(GEO!M50*Areas!$B$7)+(STC!M50*Areas!$B$8)+(ERI!M50*Areas!$B$9)+(ONT!M50*Areas!$B$10))/Areas!$B$11</f>
        <v>126.49237187512789</v>
      </c>
      <c r="N50" s="2">
        <f t="shared" si="1"/>
        <v>784.36707970213979</v>
      </c>
      <c r="O50" s="15"/>
      <c r="P50" s="15"/>
    </row>
    <row r="51" spans="1:16">
      <c r="A51" s="15">
        <v>1996</v>
      </c>
      <c r="B51" s="2">
        <f>((SUP!B51*Areas!$B$4)+(MIC!B51*Areas!$B$5)+(HUR!B51*Areas!$B$6)+(GEO!B51*Areas!$B$7)+(STC!B51*Areas!$B$8)+(ERI!B51*Areas!$B$9)+(ONT!B51*Areas!$B$10))/Areas!$B$11</f>
        <v>87.816416554150805</v>
      </c>
      <c r="C51" s="2">
        <f>((SUP!C51*Areas!$B$4)+(MIC!C51*Areas!$B$5)+(HUR!C51*Areas!$B$6)+(GEO!C51*Areas!$B$7)+(STC!C51*Areas!$B$8)+(ERI!C51*Areas!$B$9)+(ONT!C51*Areas!$B$10))/Areas!$B$11</f>
        <v>41.492571498711179</v>
      </c>
      <c r="D51" s="2">
        <f>((SUP!D51*Areas!$B$4)+(MIC!D51*Areas!$B$5)+(HUR!D51*Areas!$B$6)+(GEO!D51*Areas!$B$7)+(STC!D51*Areas!$B$8)+(ERI!D51*Areas!$B$9)+(ONT!D51*Areas!$B$10))/Areas!$B$11</f>
        <v>38.972801481117791</v>
      </c>
      <c r="E51" s="2">
        <f>((SUP!E51*Areas!$B$4)+(MIC!E51*Areas!$B$5)+(HUR!E51*Areas!$B$6)+(GEO!E51*Areas!$B$7)+(STC!E51*Areas!$B$8)+(ERI!E51*Areas!$B$9)+(ONT!E51*Areas!$B$10))/Areas!$B$11</f>
        <v>16.362675299701323</v>
      </c>
      <c r="F51" s="2">
        <f>((SUP!F51*Areas!$B$4)+(MIC!F51*Areas!$B$5)+(HUR!F51*Areas!$B$6)+(GEO!F51*Areas!$B$7)+(STC!F51*Areas!$B$8)+(ERI!F51*Areas!$B$9)+(ONT!F51*Areas!$B$10))/Areas!$B$11</f>
        <v>3.0292303506403173</v>
      </c>
      <c r="G51" s="2">
        <f>((SUP!G51*Areas!$B$4)+(MIC!G51*Areas!$B$5)+(HUR!G51*Areas!$B$6)+(GEO!G51*Areas!$B$7)+(STC!G51*Areas!$B$8)+(ERI!G51*Areas!$B$9)+(ONT!G51*Areas!$B$10))/Areas!$B$11</f>
        <v>-3.0530675095127036</v>
      </c>
      <c r="H51" s="2">
        <f>((SUP!H51*Areas!$B$4)+(MIC!H51*Areas!$B$5)+(HUR!H51*Areas!$B$6)+(GEO!H51*Areas!$B$7)+(STC!H51*Areas!$B$8)+(ERI!H51*Areas!$B$9)+(ONT!H51*Areas!$B$10))/Areas!$B$11</f>
        <v>8.6693002741295366</v>
      </c>
      <c r="I51" s="2">
        <f>((SUP!I51*Areas!$B$4)+(MIC!I51*Areas!$B$5)+(HUR!I51*Areas!$B$6)+(GEO!I51*Areas!$B$7)+(STC!I51*Areas!$B$8)+(ERI!I51*Areas!$B$9)+(ONT!I51*Areas!$B$10))/Areas!$B$11</f>
        <v>23.339193240865761</v>
      </c>
      <c r="J51" s="2">
        <f>((SUP!J51*Areas!$B$4)+(MIC!J51*Areas!$B$5)+(HUR!J51*Areas!$B$6)+(GEO!J51*Areas!$B$7)+(STC!J51*Areas!$B$8)+(ERI!J51*Areas!$B$9)+(ONT!J51*Areas!$B$10))/Areas!$B$11</f>
        <v>72.054072582954888</v>
      </c>
      <c r="K51" s="2">
        <f>((SUP!K51*Areas!$B$4)+(MIC!K51*Areas!$B$5)+(HUR!K51*Areas!$B$6)+(GEO!K51*Areas!$B$7)+(STC!K51*Areas!$B$8)+(ERI!K51*Areas!$B$9)+(ONT!K51*Areas!$B$10))/Areas!$B$11</f>
        <v>90.5883695020662</v>
      </c>
      <c r="L51" s="2">
        <f>((SUP!L51*Areas!$B$4)+(MIC!L51*Areas!$B$5)+(HUR!L51*Areas!$B$6)+(GEO!L51*Areas!$B$7)+(STC!L51*Areas!$B$8)+(ERI!L51*Areas!$B$9)+(ONT!L51*Areas!$B$10))/Areas!$B$11</f>
        <v>115.64903154535413</v>
      </c>
      <c r="M51" s="2">
        <f>((SUP!M51*Areas!$B$4)+(MIC!M51*Areas!$B$5)+(HUR!M51*Areas!$B$6)+(GEO!M51*Areas!$B$7)+(STC!M51*Areas!$B$8)+(ERI!M51*Areas!$B$9)+(ONT!M51*Areas!$B$10))/Areas!$B$11</f>
        <v>91.824494456036987</v>
      </c>
      <c r="N51" s="2">
        <f t="shared" si="1"/>
        <v>586.74508927621628</v>
      </c>
      <c r="O51" s="15"/>
      <c r="P51" s="15"/>
    </row>
    <row r="52" spans="1:16">
      <c r="A52" s="15">
        <v>1997</v>
      </c>
      <c r="B52" s="2">
        <f>((SUP!B52*Areas!$B$4)+(MIC!B52*Areas!$B$5)+(HUR!B52*Areas!$B$6)+(GEO!B52*Areas!$B$7)+(STC!B52*Areas!$B$8)+(ERI!B52*Areas!$B$9)+(ONT!B52*Areas!$B$10))/Areas!$B$11</f>
        <v>98.82162902499897</v>
      </c>
      <c r="C52" s="2">
        <f>((SUP!C52*Areas!$B$4)+(MIC!C52*Areas!$B$5)+(HUR!C52*Areas!$B$6)+(GEO!C52*Areas!$B$7)+(STC!C52*Areas!$B$8)+(ERI!C52*Areas!$B$9)+(ONT!C52*Areas!$B$10))/Areas!$B$11</f>
        <v>43.97513906959616</v>
      </c>
      <c r="D52" s="2">
        <f>((SUP!D52*Areas!$B$4)+(MIC!D52*Areas!$B$5)+(HUR!D52*Areas!$B$6)+(GEO!D52*Areas!$B$7)+(STC!D52*Areas!$B$8)+(ERI!D52*Areas!$B$9)+(ONT!D52*Areas!$B$10))/Areas!$B$11</f>
        <v>39.335763634875825</v>
      </c>
      <c r="E52" s="2">
        <f>((SUP!E52*Areas!$B$4)+(MIC!E52*Areas!$B$5)+(HUR!E52*Areas!$B$6)+(GEO!E52*Areas!$B$7)+(STC!E52*Areas!$B$8)+(ERI!E52*Areas!$B$9)+(ONT!E52*Areas!$B$10))/Areas!$B$11</f>
        <v>19.455666584836955</v>
      </c>
      <c r="F52" s="2">
        <f>((SUP!F52*Areas!$B$4)+(MIC!F52*Areas!$B$5)+(HUR!F52*Areas!$B$6)+(GEO!F52*Areas!$B$7)+(STC!F52*Areas!$B$8)+(ERI!F52*Areas!$B$9)+(ONT!F52*Areas!$B$10))/Areas!$B$11</f>
        <v>5.9702696289022539</v>
      </c>
      <c r="G52" s="2">
        <f>((SUP!G52*Areas!$B$4)+(MIC!G52*Areas!$B$5)+(HUR!G52*Areas!$B$6)+(GEO!G52*Areas!$B$7)+(STC!G52*Areas!$B$8)+(ERI!G52*Areas!$B$9)+(ONT!G52*Areas!$B$10))/Areas!$B$11</f>
        <v>-0.71501579313448715</v>
      </c>
      <c r="H52" s="2">
        <f>((SUP!H52*Areas!$B$4)+(MIC!H52*Areas!$B$5)+(HUR!H52*Areas!$B$6)+(GEO!H52*Areas!$B$7)+(STC!H52*Areas!$B$8)+(ERI!H52*Areas!$B$9)+(ONT!H52*Areas!$B$10))/Areas!$B$11</f>
        <v>18.916704103760072</v>
      </c>
      <c r="I52" s="2">
        <f>((SUP!I52*Areas!$B$4)+(MIC!I52*Areas!$B$5)+(HUR!I52*Areas!$B$6)+(GEO!I52*Areas!$B$7)+(STC!I52*Areas!$B$8)+(ERI!I52*Areas!$B$9)+(ONT!I52*Areas!$B$10))/Areas!$B$11</f>
        <v>48.59213935600016</v>
      </c>
      <c r="J52" s="2">
        <f>((SUP!J52*Areas!$B$4)+(MIC!J52*Areas!$B$5)+(HUR!J52*Areas!$B$6)+(GEO!J52*Areas!$B$7)+(STC!J52*Areas!$B$8)+(ERI!J52*Areas!$B$9)+(ONT!J52*Areas!$B$10))/Areas!$B$11</f>
        <v>65.401765762448335</v>
      </c>
      <c r="K52" s="2">
        <f>((SUP!K52*Areas!$B$4)+(MIC!K52*Areas!$B$5)+(HUR!K52*Areas!$B$6)+(GEO!K52*Areas!$B$7)+(STC!K52*Areas!$B$8)+(ERI!K52*Areas!$B$9)+(ONT!K52*Areas!$B$10))/Areas!$B$11</f>
        <v>99.120968495560717</v>
      </c>
      <c r="L52" s="2">
        <f>((SUP!L52*Areas!$B$4)+(MIC!L52*Areas!$B$5)+(HUR!L52*Areas!$B$6)+(GEO!L52*Areas!$B$7)+(STC!L52*Areas!$B$8)+(ERI!L52*Areas!$B$9)+(ONT!L52*Areas!$B$10))/Areas!$B$11</f>
        <v>99.909958921484403</v>
      </c>
      <c r="M52" s="2">
        <f>((SUP!M52*Areas!$B$4)+(MIC!M52*Areas!$B$5)+(HUR!M52*Areas!$B$6)+(GEO!M52*Areas!$B$7)+(STC!M52*Areas!$B$8)+(ERI!M52*Areas!$B$9)+(ONT!M52*Areas!$B$10))/Areas!$B$11</f>
        <v>84.907124258418222</v>
      </c>
      <c r="N52" s="2">
        <f t="shared" si="1"/>
        <v>623.69211304774763</v>
      </c>
      <c r="O52" s="15"/>
      <c r="P52" s="15"/>
    </row>
    <row r="53" spans="1:16">
      <c r="A53" s="15">
        <v>1998</v>
      </c>
      <c r="B53" s="2">
        <f>((SUP!B53*Areas!$B$4)+(MIC!B53*Areas!$B$5)+(HUR!B53*Areas!$B$6)+(GEO!B53*Areas!$B$7)+(STC!B53*Areas!$B$8)+(ERI!B53*Areas!$B$9)+(ONT!B53*Areas!$B$10))/Areas!$B$11</f>
        <v>80.889356900290508</v>
      </c>
      <c r="C53" s="2">
        <f>((SUP!C53*Areas!$B$4)+(MIC!C53*Areas!$B$5)+(HUR!C53*Areas!$B$6)+(GEO!C53*Areas!$B$7)+(STC!C53*Areas!$B$8)+(ERI!C53*Areas!$B$9)+(ONT!C53*Areas!$B$10))/Areas!$B$11</f>
        <v>28.707249580622726</v>
      </c>
      <c r="D53" s="2">
        <f>((SUP!D53*Areas!$B$4)+(MIC!D53*Areas!$B$5)+(HUR!D53*Areas!$B$6)+(GEO!D53*Areas!$B$7)+(STC!D53*Areas!$B$8)+(ERI!D53*Areas!$B$9)+(ONT!D53*Areas!$B$10))/Areas!$B$11</f>
        <v>50.670990057689949</v>
      </c>
      <c r="E53" s="2">
        <f>((SUP!E53*Areas!$B$4)+(MIC!E53*Areas!$B$5)+(HUR!E53*Areas!$B$6)+(GEO!E53*Areas!$B$7)+(STC!E53*Areas!$B$8)+(ERI!E53*Areas!$B$9)+(ONT!E53*Areas!$B$10))/Areas!$B$11</f>
        <v>15.17113673744937</v>
      </c>
      <c r="F53" s="2">
        <f>((SUP!F53*Areas!$B$4)+(MIC!F53*Areas!$B$5)+(HUR!F53*Areas!$B$6)+(GEO!F53*Areas!$B$7)+(STC!F53*Areas!$B$8)+(ERI!F53*Areas!$B$9)+(ONT!F53*Areas!$B$10))/Areas!$B$11</f>
        <v>9.1244111124749381</v>
      </c>
      <c r="G53" s="2">
        <f>((SUP!G53*Areas!$B$4)+(MIC!G53*Areas!$B$5)+(HUR!G53*Areas!$B$6)+(GEO!G53*Areas!$B$7)+(STC!G53*Areas!$B$8)+(ERI!G53*Areas!$B$9)+(ONT!G53*Areas!$B$10))/Areas!$B$11</f>
        <v>23.469867272206542</v>
      </c>
      <c r="H53" s="2">
        <f>((SUP!H53*Areas!$B$4)+(MIC!H53*Areas!$B$5)+(HUR!H53*Areas!$B$6)+(GEO!H53*Areas!$B$7)+(STC!H53*Areas!$B$8)+(ERI!H53*Areas!$B$9)+(ONT!H53*Areas!$B$10))/Areas!$B$11</f>
        <v>49.797829876027983</v>
      </c>
      <c r="I53" s="2">
        <f>((SUP!I53*Areas!$B$4)+(MIC!I53*Areas!$B$5)+(HUR!I53*Areas!$B$6)+(GEO!I53*Areas!$B$7)+(STC!I53*Areas!$B$8)+(ERI!I53*Areas!$B$9)+(ONT!I53*Areas!$B$10))/Areas!$B$11</f>
        <v>52.341767849106006</v>
      </c>
      <c r="J53" s="2">
        <f>((SUP!J53*Areas!$B$4)+(MIC!J53*Areas!$B$5)+(HUR!J53*Areas!$B$6)+(GEO!J53*Areas!$B$7)+(STC!J53*Areas!$B$8)+(ERI!J53*Areas!$B$9)+(ONT!J53*Areas!$B$10))/Areas!$B$11</f>
        <v>84.811823861544113</v>
      </c>
      <c r="K53" s="2">
        <f>((SUP!K53*Areas!$B$4)+(MIC!K53*Areas!$B$5)+(HUR!K53*Areas!$B$6)+(GEO!K53*Areas!$B$7)+(STC!K53*Areas!$B$8)+(ERI!K53*Areas!$B$9)+(ONT!K53*Areas!$B$10))/Areas!$B$11</f>
        <v>104.14090830980729</v>
      </c>
      <c r="L53" s="2">
        <f>((SUP!L53*Areas!$B$4)+(MIC!L53*Areas!$B$5)+(HUR!L53*Areas!$B$6)+(GEO!L53*Areas!$B$7)+(STC!L53*Areas!$B$8)+(ERI!L53*Areas!$B$9)+(ONT!L53*Areas!$B$10))/Areas!$B$11</f>
        <v>117.03347694447852</v>
      </c>
      <c r="M53" s="2">
        <f>((SUP!M53*Areas!$B$4)+(MIC!M53*Areas!$B$5)+(HUR!M53*Areas!$B$6)+(GEO!M53*Areas!$B$7)+(STC!M53*Areas!$B$8)+(ERI!M53*Areas!$B$9)+(ONT!M53*Areas!$B$10))/Areas!$B$11</f>
        <v>134.8197318849474</v>
      </c>
      <c r="N53" s="2">
        <f t="shared" si="1"/>
        <v>750.97855038664534</v>
      </c>
      <c r="O53" s="15"/>
      <c r="P53" s="15"/>
    </row>
    <row r="54" spans="1:16">
      <c r="A54" s="15">
        <v>1999</v>
      </c>
      <c r="B54" s="2">
        <f>((SUP!B54*Areas!$B$4)+(MIC!B54*Areas!$B$5)+(HUR!B54*Areas!$B$6)+(GEO!B54*Areas!$B$7)+(STC!B54*Areas!$B$8)+(ERI!B54*Areas!$B$9)+(ONT!B54*Areas!$B$10))/Areas!$B$11</f>
        <v>121.35125649523344</v>
      </c>
      <c r="C54" s="2">
        <f>((SUP!C54*Areas!$B$4)+(MIC!C54*Areas!$B$5)+(HUR!C54*Areas!$B$6)+(GEO!C54*Areas!$B$7)+(STC!C54*Areas!$B$8)+(ERI!C54*Areas!$B$9)+(ONT!C54*Areas!$B$10))/Areas!$B$11</f>
        <v>59.39205887647806</v>
      </c>
      <c r="D54" s="2">
        <f>((SUP!D54*Areas!$B$4)+(MIC!D54*Areas!$B$5)+(HUR!D54*Areas!$B$6)+(GEO!D54*Areas!$B$7)+(STC!D54*Areas!$B$8)+(ERI!D54*Areas!$B$9)+(ONT!D54*Areas!$B$10))/Areas!$B$11</f>
        <v>50.428206497279156</v>
      </c>
      <c r="E54" s="2">
        <f>((SUP!E54*Areas!$B$4)+(MIC!E54*Areas!$B$5)+(HUR!E54*Areas!$B$6)+(GEO!E54*Areas!$B$7)+(STC!E54*Areas!$B$8)+(ERI!E54*Areas!$B$9)+(ONT!E54*Areas!$B$10))/Areas!$B$11</f>
        <v>13.349386195327526</v>
      </c>
      <c r="F54" s="2">
        <f>((SUP!F54*Areas!$B$4)+(MIC!F54*Areas!$B$5)+(HUR!F54*Areas!$B$6)+(GEO!F54*Areas!$B$7)+(STC!F54*Areas!$B$8)+(ERI!F54*Areas!$B$9)+(ONT!F54*Areas!$B$10))/Areas!$B$11</f>
        <v>13.247290372734341</v>
      </c>
      <c r="G54" s="2">
        <f>((SUP!G54*Areas!$B$4)+(MIC!G54*Areas!$B$5)+(HUR!G54*Areas!$B$6)+(GEO!G54*Areas!$B$7)+(STC!G54*Areas!$B$8)+(ERI!G54*Areas!$B$9)+(ONT!G54*Areas!$B$10))/Areas!$B$11</f>
        <v>20.344947015261241</v>
      </c>
      <c r="H54" s="2">
        <f>((SUP!H54*Areas!$B$4)+(MIC!H54*Areas!$B$5)+(HUR!H54*Areas!$B$6)+(GEO!H54*Areas!$B$7)+(STC!H54*Areas!$B$8)+(ERI!H54*Areas!$B$9)+(ONT!H54*Areas!$B$10))/Areas!$B$11</f>
        <v>28.233991285135627</v>
      </c>
      <c r="I54" s="2">
        <f>((SUP!I54*Areas!$B$4)+(MIC!I54*Areas!$B$5)+(HUR!I54*Areas!$B$6)+(GEO!I54*Areas!$B$7)+(STC!I54*Areas!$B$8)+(ERI!I54*Areas!$B$9)+(ONT!I54*Areas!$B$10))/Areas!$B$11</f>
        <v>81.882338243116067</v>
      </c>
      <c r="J54" s="2">
        <f>((SUP!J54*Areas!$B$4)+(MIC!J54*Areas!$B$5)+(HUR!J54*Areas!$B$6)+(GEO!J54*Areas!$B$7)+(STC!J54*Areas!$B$8)+(ERI!J54*Areas!$B$9)+(ONT!J54*Areas!$B$10))/Areas!$B$11</f>
        <v>91.187376989484861</v>
      </c>
      <c r="K54" s="2">
        <f>((SUP!K54*Areas!$B$4)+(MIC!K54*Areas!$B$5)+(HUR!K54*Areas!$B$6)+(GEO!K54*Areas!$B$7)+(STC!K54*Areas!$B$8)+(ERI!K54*Areas!$B$9)+(ONT!K54*Areas!$B$10))/Areas!$B$11</f>
        <v>115.69239761057241</v>
      </c>
      <c r="L54" s="2">
        <f>((SUP!L54*Areas!$B$4)+(MIC!L54*Areas!$B$5)+(HUR!L54*Areas!$B$6)+(GEO!L54*Areas!$B$7)+(STC!L54*Areas!$B$8)+(ERI!L54*Areas!$B$9)+(ONT!L54*Areas!$B$10))/Areas!$B$11</f>
        <v>100.19738308579845</v>
      </c>
      <c r="M54" s="2">
        <f>((SUP!M54*Areas!$B$4)+(MIC!M54*Areas!$B$5)+(HUR!M54*Areas!$B$6)+(GEO!M54*Areas!$B$7)+(STC!M54*Areas!$B$8)+(ERI!M54*Areas!$B$9)+(ONT!M54*Areas!$B$10))/Areas!$B$11</f>
        <v>128.97107381040055</v>
      </c>
      <c r="N54" s="2">
        <f t="shared" si="1"/>
        <v>824.27770647682178</v>
      </c>
      <c r="O54" s="15"/>
      <c r="P54" s="15"/>
    </row>
    <row r="55" spans="1:16">
      <c r="A55" s="15">
        <v>2000</v>
      </c>
      <c r="B55" s="2">
        <f>((SUP!B55*Areas!$B$4)+(MIC!B55*Areas!$B$5)+(HUR!B55*Areas!$B$6)+(GEO!B55*Areas!$B$7)+(STC!B55*Areas!$B$8)+(ERI!B55*Areas!$B$9)+(ONT!B55*Areas!$B$10))/Areas!$B$11</f>
        <v>112.45434814451127</v>
      </c>
      <c r="C55" s="2">
        <f>((SUP!C55*Areas!$B$4)+(MIC!C55*Areas!$B$5)+(HUR!C55*Areas!$B$6)+(GEO!C55*Areas!$B$7)+(STC!C55*Areas!$B$8)+(ERI!C55*Areas!$B$9)+(ONT!C55*Areas!$B$10))/Areas!$B$11</f>
        <v>54.1720285585696</v>
      </c>
      <c r="D55" s="2">
        <f>((SUP!D55*Areas!$B$4)+(MIC!D55*Areas!$B$5)+(HUR!D55*Areas!$B$6)+(GEO!D55*Areas!$B$7)+(STC!D55*Areas!$B$8)+(ERI!D55*Areas!$B$9)+(ONT!D55*Areas!$B$10))/Areas!$B$11</f>
        <v>29.229855856961667</v>
      </c>
      <c r="E55" s="2">
        <f>((SUP!E55*Areas!$B$4)+(MIC!E55*Areas!$B$5)+(HUR!E55*Areas!$B$6)+(GEO!E55*Areas!$B$7)+(STC!E55*Areas!$B$8)+(ERI!E55*Areas!$B$9)+(ONT!E55*Areas!$B$10))/Areas!$B$11</f>
        <v>25.356792357104869</v>
      </c>
      <c r="F55" s="2">
        <f>((SUP!F55*Areas!$B$4)+(MIC!F55*Areas!$B$5)+(HUR!F55*Areas!$B$6)+(GEO!F55*Areas!$B$7)+(STC!F55*Areas!$B$8)+(ERI!F55*Areas!$B$9)+(ONT!F55*Areas!$B$10))/Areas!$B$11</f>
        <v>10.901951556810278</v>
      </c>
      <c r="G55" s="2">
        <f>((SUP!G55*Areas!$B$4)+(MIC!G55*Areas!$B$5)+(HUR!G55*Areas!$B$6)+(GEO!G55*Areas!$B$7)+(STC!G55*Areas!$B$8)+(ERI!G55*Areas!$B$9)+(ONT!G55*Areas!$B$10))/Areas!$B$11</f>
        <v>15.641583977742318</v>
      </c>
      <c r="H55" s="2">
        <f>((SUP!H55*Areas!$B$4)+(MIC!H55*Areas!$B$5)+(HUR!H55*Areas!$B$6)+(GEO!H55*Areas!$B$7)+(STC!H55*Areas!$B$8)+(ERI!H55*Areas!$B$9)+(ONT!H55*Areas!$B$10))/Areas!$B$11</f>
        <v>38.177370238533605</v>
      </c>
      <c r="I55" s="2">
        <f>((SUP!I55*Areas!$B$4)+(MIC!I55*Areas!$B$5)+(HUR!I55*Areas!$B$6)+(GEO!I55*Areas!$B$7)+(STC!I55*Areas!$B$8)+(ERI!I55*Areas!$B$9)+(ONT!I55*Areas!$B$10))/Areas!$B$11</f>
        <v>47.917706231332602</v>
      </c>
      <c r="J55" s="2">
        <f>((SUP!J55*Areas!$B$4)+(MIC!J55*Areas!$B$5)+(HUR!J55*Areas!$B$6)+(GEO!J55*Areas!$B$7)+(STC!J55*Areas!$B$8)+(ERI!J55*Areas!$B$9)+(ONT!J55*Areas!$B$10))/Areas!$B$11</f>
        <v>99.092128595392978</v>
      </c>
      <c r="K55" s="2">
        <f>((SUP!K55*Areas!$B$4)+(MIC!K55*Areas!$B$5)+(HUR!K55*Areas!$B$6)+(GEO!K55*Areas!$B$7)+(STC!K55*Areas!$B$8)+(ERI!K55*Areas!$B$9)+(ONT!K55*Areas!$B$10))/Areas!$B$11</f>
        <v>75.291790065872917</v>
      </c>
      <c r="L55" s="2">
        <f>((SUP!L55*Areas!$B$4)+(MIC!L55*Areas!$B$5)+(HUR!L55*Areas!$B$6)+(GEO!L55*Areas!$B$7)+(STC!L55*Areas!$B$8)+(ERI!L55*Areas!$B$9)+(ONT!L55*Areas!$B$10))/Areas!$B$11</f>
        <v>113.72488200155478</v>
      </c>
      <c r="M55" s="2">
        <f>((SUP!M55*Areas!$B$4)+(MIC!M55*Areas!$B$5)+(HUR!M55*Areas!$B$6)+(GEO!M55*Areas!$B$7)+(STC!M55*Areas!$B$8)+(ERI!M55*Areas!$B$9)+(ONT!M55*Areas!$B$10))/Areas!$B$11</f>
        <v>152.1102123481036</v>
      </c>
      <c r="N55" s="2">
        <f t="shared" si="1"/>
        <v>774.07064993249048</v>
      </c>
      <c r="O55" s="15"/>
      <c r="P55" s="15"/>
    </row>
    <row r="56" spans="1:16">
      <c r="A56" s="15">
        <v>2001</v>
      </c>
      <c r="B56" s="2">
        <f>((SUP!B56*Areas!$B$4)+(MIC!B56*Areas!$B$5)+(HUR!B56*Areas!$B$6)+(GEO!B56*Areas!$B$7)+(STC!B56*Areas!$B$8)+(ERI!B56*Areas!$B$9)+(ONT!B56*Areas!$B$10))/Areas!$B$11</f>
        <v>76.405805040710291</v>
      </c>
      <c r="C56" s="2">
        <f>((SUP!C56*Areas!$B$4)+(MIC!C56*Areas!$B$5)+(HUR!C56*Areas!$B$6)+(GEO!C56*Areas!$B$7)+(STC!C56*Areas!$B$8)+(ERI!C56*Areas!$B$9)+(ONT!C56*Areas!$B$10))/Areas!$B$11</f>
        <v>68.140874186817229</v>
      </c>
      <c r="D56" s="2">
        <f>((SUP!D56*Areas!$B$4)+(MIC!D56*Areas!$B$5)+(HUR!D56*Areas!$B$6)+(GEO!D56*Areas!$B$7)+(STC!D56*Areas!$B$8)+(ERI!D56*Areas!$B$9)+(ONT!D56*Areas!$B$10))/Areas!$B$11</f>
        <v>40.033328628124877</v>
      </c>
      <c r="E56" s="2">
        <f>((SUP!E56*Areas!$B$4)+(MIC!E56*Areas!$B$5)+(HUR!E56*Areas!$B$6)+(GEO!E56*Areas!$B$7)+(STC!E56*Areas!$B$8)+(ERI!E56*Areas!$B$9)+(ONT!E56*Areas!$B$10))/Areas!$B$11</f>
        <v>5.698082279775786</v>
      </c>
      <c r="F56" s="2">
        <f>((SUP!F56*Areas!$B$4)+(MIC!F56*Areas!$B$5)+(HUR!F56*Areas!$B$6)+(GEO!F56*Areas!$B$7)+(STC!F56*Areas!$B$8)+(ERI!F56*Areas!$B$9)+(ONT!F56*Areas!$B$10))/Areas!$B$11</f>
        <v>1.5724025203551411</v>
      </c>
      <c r="G56" s="2">
        <f>((SUP!G56*Areas!$B$4)+(MIC!G56*Areas!$B$5)+(HUR!G56*Areas!$B$6)+(GEO!G56*Areas!$B$7)+(STC!G56*Areas!$B$8)+(ERI!G56*Areas!$B$9)+(ONT!G56*Areas!$B$10))/Areas!$B$11</f>
        <v>3.9893776441225817</v>
      </c>
      <c r="H56" s="2">
        <f>((SUP!H56*Areas!$B$4)+(MIC!H56*Areas!$B$5)+(HUR!H56*Areas!$B$6)+(GEO!H56*Areas!$B$7)+(STC!H56*Areas!$B$8)+(ERI!H56*Areas!$B$9)+(ONT!H56*Areas!$B$10))/Areas!$B$11</f>
        <v>37.391948651855486</v>
      </c>
      <c r="I56" s="2">
        <f>((SUP!I56*Areas!$B$4)+(MIC!I56*Areas!$B$5)+(HUR!I56*Areas!$B$6)+(GEO!I56*Areas!$B$7)+(STC!I56*Areas!$B$8)+(ERI!I56*Areas!$B$9)+(ONT!I56*Areas!$B$10))/Areas!$B$11</f>
        <v>52.061036496051713</v>
      </c>
      <c r="J56" s="2">
        <f>((SUP!J56*Areas!$B$4)+(MIC!J56*Areas!$B$5)+(HUR!J56*Areas!$B$6)+(GEO!J56*Areas!$B$7)+(STC!J56*Areas!$B$8)+(ERI!J56*Areas!$B$9)+(ONT!J56*Areas!$B$10))/Areas!$B$11</f>
        <v>88.630949101918901</v>
      </c>
      <c r="K56" s="2">
        <f>((SUP!K56*Areas!$B$4)+(MIC!K56*Areas!$B$5)+(HUR!K56*Areas!$B$6)+(GEO!K56*Areas!$B$7)+(STC!K56*Areas!$B$8)+(ERI!K56*Areas!$B$9)+(ONT!K56*Areas!$B$10))/Areas!$B$11</f>
        <v>104.85578012356288</v>
      </c>
      <c r="L56" s="2">
        <f>((SUP!L56*Areas!$B$4)+(MIC!L56*Areas!$B$5)+(HUR!L56*Areas!$B$6)+(GEO!L56*Areas!$B$7)+(STC!L56*Areas!$B$8)+(ERI!L56*Areas!$B$9)+(ONT!L56*Areas!$B$10))/Areas!$B$11</f>
        <v>66.310201055603287</v>
      </c>
      <c r="M56" s="2">
        <f>((SUP!M56*Areas!$B$4)+(MIC!M56*Areas!$B$5)+(HUR!M56*Areas!$B$6)+(GEO!M56*Areas!$B$7)+(STC!M56*Areas!$B$8)+(ERI!M56*Areas!$B$9)+(ONT!M56*Areas!$B$10))/Areas!$B$11</f>
        <v>106.71494292377562</v>
      </c>
      <c r="N56" s="2">
        <f t="shared" si="1"/>
        <v>651.80472865267393</v>
      </c>
      <c r="O56" s="15"/>
      <c r="P56" s="15"/>
    </row>
    <row r="57" spans="1:16">
      <c r="A57" s="15">
        <v>2002</v>
      </c>
      <c r="B57" s="2">
        <f>((SUP!B57*Areas!$B$4)+(MIC!B57*Areas!$B$5)+(HUR!B57*Areas!$B$6)+(GEO!B57*Areas!$B$7)+(STC!B57*Areas!$B$8)+(ERI!B57*Areas!$B$9)+(ONT!B57*Areas!$B$10))/Areas!$B$11</f>
        <v>95.680277934618047</v>
      </c>
      <c r="C57" s="2">
        <f>((SUP!C57*Areas!$B$4)+(MIC!C57*Areas!$B$5)+(HUR!C57*Areas!$B$6)+(GEO!C57*Areas!$B$7)+(STC!C57*Areas!$B$8)+(ERI!C57*Areas!$B$9)+(ONT!C57*Areas!$B$10))/Areas!$B$11</f>
        <v>80.069136410130525</v>
      </c>
      <c r="D57" s="2">
        <f>((SUP!D57*Areas!$B$4)+(MIC!D57*Areas!$B$5)+(HUR!D57*Areas!$B$6)+(GEO!D57*Areas!$B$7)+(STC!D57*Areas!$B$8)+(ERI!D57*Areas!$B$9)+(ONT!D57*Areas!$B$10))/Areas!$B$11</f>
        <v>72.27583699521297</v>
      </c>
      <c r="E57" s="2">
        <f>((SUP!E57*Areas!$B$4)+(MIC!E57*Areas!$B$5)+(HUR!E57*Areas!$B$6)+(GEO!E57*Areas!$B$7)+(STC!E57*Areas!$B$8)+(ERI!E57*Areas!$B$9)+(ONT!E57*Areas!$B$10))/Areas!$B$11</f>
        <v>23.602031586268975</v>
      </c>
      <c r="F57" s="2">
        <f>((SUP!F57*Areas!$B$4)+(MIC!F57*Areas!$B$5)+(HUR!F57*Areas!$B$6)+(GEO!F57*Areas!$B$7)+(STC!F57*Areas!$B$8)+(ERI!F57*Areas!$B$9)+(ONT!F57*Areas!$B$10))/Areas!$B$11</f>
        <v>23.537820138292215</v>
      </c>
      <c r="G57" s="2">
        <f>((SUP!G57*Areas!$B$4)+(MIC!G57*Areas!$B$5)+(HUR!G57*Areas!$B$6)+(GEO!G57*Areas!$B$7)+(STC!G57*Areas!$B$8)+(ERI!G57*Areas!$B$9)+(ONT!G57*Areas!$B$10))/Areas!$B$11</f>
        <v>6.1128748414549321</v>
      </c>
      <c r="H57" s="2">
        <f>((SUP!H57*Areas!$B$4)+(MIC!H57*Areas!$B$5)+(HUR!H57*Areas!$B$6)+(GEO!H57*Areas!$B$7)+(STC!H57*Areas!$B$8)+(ERI!H57*Areas!$B$9)+(ONT!H57*Areas!$B$10))/Areas!$B$11</f>
        <v>32.06149736099178</v>
      </c>
      <c r="I57" s="2">
        <f>((SUP!I57*Areas!$B$4)+(MIC!I57*Areas!$B$5)+(HUR!I57*Areas!$B$6)+(GEO!I57*Areas!$B$7)+(STC!I57*Areas!$B$8)+(ERI!I57*Areas!$B$9)+(ONT!I57*Areas!$B$10))/Areas!$B$11</f>
        <v>62.931368520109658</v>
      </c>
      <c r="J57" s="2">
        <f>((SUP!J57*Areas!$B$4)+(MIC!J57*Areas!$B$5)+(HUR!J57*Areas!$B$6)+(GEO!J57*Areas!$B$7)+(STC!J57*Areas!$B$8)+(ERI!J57*Areas!$B$9)+(ONT!J57*Areas!$B$10))/Areas!$B$11</f>
        <v>77.026871772840721</v>
      </c>
      <c r="K57" s="2">
        <f>((SUP!K57*Areas!$B$4)+(MIC!K57*Areas!$B$5)+(HUR!K57*Areas!$B$6)+(GEO!K57*Areas!$B$7)+(STC!K57*Areas!$B$8)+(ERI!K57*Areas!$B$9)+(ONT!K57*Areas!$B$10))/Areas!$B$11</f>
        <v>132.52862775663843</v>
      </c>
      <c r="L57" s="2">
        <f>((SUP!L57*Areas!$B$4)+(MIC!L57*Areas!$B$5)+(HUR!L57*Areas!$B$6)+(GEO!L57*Areas!$B$7)+(STC!L57*Areas!$B$8)+(ERI!L57*Areas!$B$9)+(ONT!L57*Areas!$B$10))/Areas!$B$11</f>
        <v>115.2523744527638</v>
      </c>
      <c r="M57" s="2">
        <f>((SUP!M57*Areas!$B$4)+(MIC!M57*Areas!$B$5)+(HUR!M57*Areas!$B$6)+(GEO!M57*Areas!$B$7)+(STC!M57*Areas!$B$8)+(ERI!M57*Areas!$B$9)+(ONT!M57*Areas!$B$10))/Areas!$B$11</f>
        <v>125.33337334806269</v>
      </c>
      <c r="N57" s="2">
        <f t="shared" si="1"/>
        <v>846.41209111738465</v>
      </c>
      <c r="O57" s="15"/>
      <c r="P57" s="15"/>
    </row>
    <row r="58" spans="1:16">
      <c r="A58" s="15">
        <v>2003</v>
      </c>
      <c r="B58" s="2">
        <f>((SUP!B58*Areas!$B$4)+(MIC!B58*Areas!$B$5)+(HUR!B58*Areas!$B$6)+(GEO!B58*Areas!$B$7)+(STC!B58*Areas!$B$8)+(ERI!B58*Areas!$B$9)+(ONT!B58*Areas!$B$10))/Areas!$B$11</f>
        <v>117.45736733357883</v>
      </c>
      <c r="C58" s="2">
        <f>((SUP!C58*Areas!$B$4)+(MIC!C58*Areas!$B$5)+(HUR!C58*Areas!$B$6)+(GEO!C58*Areas!$B$7)+(STC!C58*Areas!$B$8)+(ERI!C58*Areas!$B$9)+(ONT!C58*Areas!$B$10))/Areas!$B$11</f>
        <v>56.081045170001225</v>
      </c>
      <c r="D58" s="2">
        <f>((SUP!D58*Areas!$B$4)+(MIC!D58*Areas!$B$5)+(HUR!D58*Areas!$B$6)+(GEO!D58*Areas!$B$7)+(STC!D58*Areas!$B$8)+(ERI!D58*Areas!$B$9)+(ONT!D58*Areas!$B$10))/Areas!$B$11</f>
        <v>23.508564093122214</v>
      </c>
      <c r="E58" s="2">
        <f>((SUP!E58*Areas!$B$4)+(MIC!E58*Areas!$B$5)+(HUR!E58*Areas!$B$6)+(GEO!E58*Areas!$B$7)+(STC!E58*Areas!$B$8)+(ERI!E58*Areas!$B$9)+(ONT!E58*Areas!$B$10))/Areas!$B$11</f>
        <v>17.730628820424698</v>
      </c>
      <c r="F58" s="2">
        <f>((SUP!F58*Areas!$B$4)+(MIC!F58*Areas!$B$5)+(HUR!F58*Areas!$B$6)+(GEO!F58*Areas!$B$7)+(STC!F58*Areas!$B$8)+(ERI!F58*Areas!$B$9)+(ONT!F58*Areas!$B$10))/Areas!$B$11</f>
        <v>-0.39872247453050197</v>
      </c>
      <c r="G58" s="2">
        <f>((SUP!G58*Areas!$B$4)+(MIC!G58*Areas!$B$5)+(HUR!G58*Areas!$B$6)+(GEO!G58*Areas!$B$7)+(STC!G58*Areas!$B$8)+(ERI!G58*Areas!$B$9)+(ONT!G58*Areas!$B$10))/Areas!$B$11</f>
        <v>2.5026339756965754</v>
      </c>
      <c r="H58" s="2">
        <f>((SUP!H58*Areas!$B$4)+(MIC!H58*Areas!$B$5)+(HUR!H58*Areas!$B$6)+(GEO!H58*Areas!$B$7)+(STC!H58*Areas!$B$8)+(ERI!H58*Areas!$B$9)+(ONT!H58*Areas!$B$10))/Areas!$B$11</f>
        <v>18.788619287263202</v>
      </c>
      <c r="I58" s="2">
        <f>((SUP!I58*Areas!$B$4)+(MIC!I58*Areas!$B$5)+(HUR!I58*Areas!$B$6)+(GEO!I58*Areas!$B$7)+(STC!I58*Areas!$B$8)+(ERI!I58*Areas!$B$9)+(ONT!I58*Areas!$B$10))/Areas!$B$11</f>
        <v>40.550680986866332</v>
      </c>
      <c r="J58" s="2">
        <f>((SUP!J58*Areas!$B$4)+(MIC!J58*Areas!$B$5)+(HUR!J58*Areas!$B$6)+(GEO!J58*Areas!$B$7)+(STC!J58*Areas!$B$8)+(ERI!J58*Areas!$B$9)+(ONT!J58*Areas!$B$10))/Areas!$B$11</f>
        <v>87.992119553209761</v>
      </c>
      <c r="K58" s="2">
        <f>((SUP!K58*Areas!$B$4)+(MIC!K58*Areas!$B$5)+(HUR!K58*Areas!$B$6)+(GEO!K58*Areas!$B$7)+(STC!K58*Areas!$B$8)+(ERI!K58*Areas!$B$9)+(ONT!K58*Areas!$B$10))/Areas!$B$11</f>
        <v>92.966816537784879</v>
      </c>
      <c r="L58" s="2">
        <f>((SUP!L58*Areas!$B$4)+(MIC!L58*Areas!$B$5)+(HUR!L58*Areas!$B$6)+(GEO!L58*Areas!$B$7)+(STC!L58*Areas!$B$8)+(ERI!L58*Areas!$B$9)+(ONT!L58*Areas!$B$10))/Areas!$B$11</f>
        <v>97.574674481404216</v>
      </c>
      <c r="M58" s="2">
        <f>((SUP!M58*Areas!$B$4)+(MIC!M58*Areas!$B$5)+(HUR!M58*Areas!$B$6)+(GEO!M58*Areas!$B$7)+(STC!M58*Areas!$B$8)+(ERI!M58*Areas!$B$9)+(ONT!M58*Areas!$B$10))/Areas!$B$11</f>
        <v>98.682099750419383</v>
      </c>
      <c r="N58" s="2">
        <f t="shared" si="1"/>
        <v>653.43652751524087</v>
      </c>
      <c r="O58" s="15"/>
      <c r="P58" s="15"/>
    </row>
    <row r="59" spans="1:16">
      <c r="A59" s="15">
        <v>2004</v>
      </c>
      <c r="B59" s="2">
        <f>((SUP!B59*Areas!$B$4)+(MIC!B59*Areas!$B$5)+(HUR!B59*Areas!$B$6)+(GEO!B59*Areas!$B$7)+(STC!B59*Areas!$B$8)+(ERI!B59*Areas!$B$9)+(ONT!B59*Areas!$B$10))/Areas!$B$11</f>
        <v>118.16746442453255</v>
      </c>
      <c r="C59" s="2">
        <f>((SUP!C59*Areas!$B$4)+(MIC!C59*Areas!$B$5)+(HUR!C59*Areas!$B$6)+(GEO!C59*Areas!$B$7)+(STC!C59*Areas!$B$8)+(ERI!C59*Areas!$B$9)+(ONT!C59*Areas!$B$10))/Areas!$B$11</f>
        <v>43.450809173110756</v>
      </c>
      <c r="D59" s="2">
        <f>((SUP!D59*Areas!$B$4)+(MIC!D59*Areas!$B$5)+(HUR!D59*Areas!$B$6)+(GEO!D59*Areas!$B$7)+(STC!D59*Areas!$B$8)+(ERI!D59*Areas!$B$9)+(ONT!D59*Areas!$B$10))/Areas!$B$11</f>
        <v>30.240389836749731</v>
      </c>
      <c r="E59" s="2">
        <f>((SUP!E59*Areas!$B$4)+(MIC!E59*Areas!$B$5)+(HUR!E59*Areas!$B$6)+(GEO!E59*Areas!$B$7)+(STC!E59*Areas!$B$8)+(ERI!E59*Areas!$B$9)+(ONT!E59*Areas!$B$10))/Areas!$B$11</f>
        <v>14.846615564011293</v>
      </c>
      <c r="F59" s="2">
        <f>((SUP!F59*Areas!$B$4)+(MIC!F59*Areas!$B$5)+(HUR!F59*Areas!$B$6)+(GEO!F59*Areas!$B$7)+(STC!F59*Areas!$B$8)+(ERI!F59*Areas!$B$9)+(ONT!F59*Areas!$B$10))/Areas!$B$11</f>
        <v>3.6487491510167342</v>
      </c>
      <c r="G59" s="2">
        <f>((SUP!G59*Areas!$B$4)+(MIC!G59*Areas!$B$5)+(HUR!G59*Areas!$B$6)+(GEO!G59*Areas!$B$7)+(STC!G59*Areas!$B$8)+(ERI!G59*Areas!$B$9)+(ONT!G59*Areas!$B$10))/Areas!$B$11</f>
        <v>13.338208420277402</v>
      </c>
      <c r="H59" s="2">
        <f>((SUP!H59*Areas!$B$4)+(MIC!H59*Areas!$B$5)+(HUR!H59*Areas!$B$6)+(GEO!H59*Areas!$B$7)+(STC!H59*Areas!$B$8)+(ERI!H59*Areas!$B$9)+(ONT!H59*Areas!$B$10))/Areas!$B$11</f>
        <v>23.907824066118408</v>
      </c>
      <c r="I59" s="2">
        <f>((SUP!I59*Areas!$B$4)+(MIC!I59*Areas!$B$5)+(HUR!I59*Areas!$B$6)+(GEO!I59*Areas!$B$7)+(STC!I59*Areas!$B$8)+(ERI!I59*Areas!$B$9)+(ONT!I59*Areas!$B$10))/Areas!$B$11</f>
        <v>62.265958553250684</v>
      </c>
      <c r="J59" s="2">
        <f>((SUP!J59*Areas!$B$4)+(MIC!J59*Areas!$B$5)+(HUR!J59*Areas!$B$6)+(GEO!J59*Areas!$B$7)+(STC!J59*Areas!$B$8)+(ERI!J59*Areas!$B$9)+(ONT!J59*Areas!$B$10))/Areas!$B$11</f>
        <v>60.316334765353297</v>
      </c>
      <c r="K59" s="2">
        <f>((SUP!K59*Areas!$B$4)+(MIC!K59*Areas!$B$5)+(HUR!K59*Areas!$B$6)+(GEO!K59*Areas!$B$7)+(STC!K59*Areas!$B$8)+(ERI!K59*Areas!$B$9)+(ONT!K59*Areas!$B$10))/Areas!$B$11</f>
        <v>93.329797553291598</v>
      </c>
      <c r="L59" s="2">
        <f>((SUP!L59*Areas!$B$4)+(MIC!L59*Areas!$B$5)+(HUR!L59*Areas!$B$6)+(GEO!L59*Areas!$B$7)+(STC!L59*Areas!$B$8)+(ERI!L59*Areas!$B$9)+(ONT!L59*Areas!$B$10))/Areas!$B$11</f>
        <v>90.198464670021707</v>
      </c>
      <c r="M59" s="2">
        <f>((SUP!M59*Areas!$B$4)+(MIC!M59*Areas!$B$5)+(HUR!M59*Areas!$B$6)+(GEO!M59*Areas!$B$7)+(STC!M59*Areas!$B$8)+(ERI!M59*Areas!$B$9)+(ONT!M59*Areas!$B$10))/Areas!$B$11</f>
        <v>132.8582979828976</v>
      </c>
      <c r="N59" s="2">
        <f t="shared" si="1"/>
        <v>686.56891416063183</v>
      </c>
      <c r="O59" s="15"/>
      <c r="P59" s="15"/>
    </row>
    <row r="60" spans="1:16">
      <c r="A60" s="15">
        <v>2005</v>
      </c>
      <c r="B60" s="2">
        <f>((SUP!B60*Areas!$B$4)+(MIC!B60*Areas!$B$5)+(HUR!B60*Areas!$B$6)+(GEO!B60*Areas!$B$7)+(STC!B60*Areas!$B$8)+(ERI!B60*Areas!$B$9)+(ONT!B60*Areas!$B$10))/Areas!$B$11</f>
        <v>102.84627040628453</v>
      </c>
      <c r="C60" s="2">
        <f>((SUP!C60*Areas!$B$4)+(MIC!C60*Areas!$B$5)+(HUR!C60*Areas!$B$6)+(GEO!C60*Areas!$B$7)+(STC!C60*Areas!$B$8)+(ERI!C60*Areas!$B$9)+(ONT!C60*Areas!$B$10))/Areas!$B$11</f>
        <v>45.722468556933023</v>
      </c>
      <c r="D60" s="2">
        <f>((SUP!D60*Areas!$B$4)+(MIC!D60*Areas!$B$5)+(HUR!D60*Areas!$B$6)+(GEO!D60*Areas!$B$7)+(STC!D60*Areas!$B$8)+(ERI!D60*Areas!$B$9)+(ONT!D60*Areas!$B$10))/Areas!$B$11</f>
        <v>44.036727547972667</v>
      </c>
      <c r="E60" s="2">
        <f>((SUP!E60*Areas!$B$4)+(MIC!E60*Areas!$B$5)+(HUR!E60*Areas!$B$6)+(GEO!E60*Areas!$B$7)+(STC!E60*Areas!$B$8)+(ERI!E60*Areas!$B$9)+(ONT!E60*Areas!$B$10))/Areas!$B$11</f>
        <v>9.4922713473262164</v>
      </c>
      <c r="F60" s="2">
        <f>((SUP!F60*Areas!$B$4)+(MIC!F60*Areas!$B$5)+(HUR!F60*Areas!$B$6)+(GEO!F60*Areas!$B$7)+(STC!F60*Areas!$B$8)+(ERI!F60*Areas!$B$9)+(ONT!F60*Areas!$B$10))/Areas!$B$11</f>
        <v>8.4772560042551444</v>
      </c>
      <c r="G60" s="2">
        <f>((SUP!G60*Areas!$B$4)+(MIC!G60*Areas!$B$5)+(HUR!G60*Areas!$B$6)+(GEO!G60*Areas!$B$7)+(STC!G60*Areas!$B$8)+(ERI!G60*Areas!$B$9)+(ONT!G60*Areas!$B$10))/Areas!$B$11</f>
        <v>5.2750581400106373</v>
      </c>
      <c r="H60" s="2">
        <f>((SUP!H60*Areas!$B$4)+(MIC!H60*Areas!$B$5)+(HUR!H60*Areas!$B$6)+(GEO!H60*Areas!$B$7)+(STC!H60*Areas!$B$8)+(ERI!H60*Areas!$B$9)+(ONT!H60*Areas!$B$10))/Areas!$B$11</f>
        <v>36.918602675831593</v>
      </c>
      <c r="I60" s="2">
        <f>((SUP!I60*Areas!$B$4)+(MIC!I60*Areas!$B$5)+(HUR!I60*Areas!$B$6)+(GEO!I60*Areas!$B$7)+(STC!I60*Areas!$B$8)+(ERI!I60*Areas!$B$9)+(ONT!I60*Areas!$B$10))/Areas!$B$11</f>
        <v>57.716177979624412</v>
      </c>
      <c r="J60" s="2">
        <f>((SUP!J60*Areas!$B$4)+(MIC!J60*Areas!$B$5)+(HUR!J60*Areas!$B$6)+(GEO!J60*Areas!$B$7)+(STC!J60*Areas!$B$8)+(ERI!J60*Areas!$B$9)+(ONT!J60*Areas!$B$10))/Areas!$B$11</f>
        <v>78.525795466633923</v>
      </c>
      <c r="K60" s="2">
        <f>((SUP!K60*Areas!$B$4)+(MIC!K60*Areas!$B$5)+(HUR!K60*Areas!$B$6)+(GEO!K60*Areas!$B$7)+(STC!K60*Areas!$B$8)+(ERI!K60*Areas!$B$9)+(ONT!K60*Areas!$B$10))/Areas!$B$11</f>
        <v>96.240938177652325</v>
      </c>
      <c r="L60" s="2">
        <f>((SUP!L60*Areas!$B$4)+(MIC!L60*Areas!$B$5)+(HUR!L60*Areas!$B$6)+(GEO!L60*Areas!$B$7)+(STC!L60*Areas!$B$8)+(ERI!L60*Areas!$B$9)+(ONT!L60*Areas!$B$10))/Areas!$B$11</f>
        <v>121.9375745673254</v>
      </c>
      <c r="M60" s="2">
        <f>((SUP!M60*Areas!$B$4)+(MIC!M60*Areas!$B$5)+(HUR!M60*Areas!$B$6)+(GEO!M60*Areas!$B$7)+(STC!M60*Areas!$B$8)+(ERI!M60*Areas!$B$9)+(ONT!M60*Areas!$B$10))/Areas!$B$11</f>
        <v>118.47956098359315</v>
      </c>
      <c r="N60" s="2">
        <f t="shared" si="1"/>
        <v>725.66870185344305</v>
      </c>
      <c r="O60" s="15"/>
      <c r="P60" s="15"/>
    </row>
    <row r="61" spans="1:16">
      <c r="A61" s="17">
        <v>2006</v>
      </c>
      <c r="B61" s="2">
        <f>((SUP!B61*Areas!$B$4)+(MIC!B61*Areas!$B$5)+(HUR!B61*Areas!$B$6)+(GEO!B61*Areas!$B$7)+(STC!B61*Areas!$B$8)+(ERI!B61*Areas!$B$9)+(ONT!B61*Areas!$B$10))/Areas!$B$11</f>
        <v>67.331471871036371</v>
      </c>
      <c r="C61" s="2">
        <f>((SUP!C61*Areas!$B$4)+(MIC!C61*Areas!$B$5)+(HUR!C61*Areas!$B$6)+(GEO!C61*Areas!$B$7)+(STC!C61*Areas!$B$8)+(ERI!C61*Areas!$B$9)+(ONT!C61*Areas!$B$10))/Areas!$B$11</f>
        <v>82.778368888343365</v>
      </c>
      <c r="D61" s="2">
        <f>((SUP!D61*Areas!$B$4)+(MIC!D61*Areas!$B$5)+(HUR!D61*Areas!$B$6)+(GEO!D61*Areas!$B$7)+(STC!D61*Areas!$B$8)+(ERI!D61*Areas!$B$9)+(ONT!D61*Areas!$B$10))/Areas!$B$11</f>
        <v>42.193705290290893</v>
      </c>
      <c r="E61" s="2">
        <f>((SUP!E61*Areas!$B$4)+(MIC!E61*Areas!$B$5)+(HUR!E61*Areas!$B$6)+(GEO!E61*Areas!$B$7)+(STC!E61*Areas!$B$8)+(ERI!E61*Areas!$B$9)+(ONT!E61*Areas!$B$10))/Areas!$B$11</f>
        <v>12.332501861625955</v>
      </c>
      <c r="F61" s="2">
        <f>((SUP!F61*Areas!$B$4)+(MIC!F61*Areas!$B$5)+(HUR!F61*Areas!$B$6)+(GEO!F61*Areas!$B$7)+(STC!F61*Areas!$B$8)+(ERI!F61*Areas!$B$9)+(ONT!F61*Areas!$B$10))/Areas!$B$11</f>
        <v>11.965160468065953</v>
      </c>
      <c r="G61" s="2">
        <f>((SUP!G61*Areas!$B$4)+(MIC!G61*Areas!$B$5)+(HUR!G61*Areas!$B$6)+(GEO!G61*Areas!$B$7)+(STC!G61*Areas!$B$8)+(ERI!G61*Areas!$B$9)+(ONT!G61*Areas!$B$10))/Areas!$B$11</f>
        <v>21.88508997176875</v>
      </c>
      <c r="H61" s="2">
        <f>((SUP!H61*Areas!$B$4)+(MIC!H61*Areas!$B$5)+(HUR!H61*Areas!$B$6)+(GEO!H61*Areas!$B$7)+(STC!H61*Areas!$B$8)+(ERI!H61*Areas!$B$9)+(ONT!H61*Areas!$B$10))/Areas!$B$11</f>
        <v>33.661878523791991</v>
      </c>
      <c r="I61" s="2">
        <f>((SUP!I61*Areas!$B$4)+(MIC!I61*Areas!$B$5)+(HUR!I61*Areas!$B$6)+(GEO!I61*Areas!$B$7)+(STC!I61*Areas!$B$8)+(ERI!I61*Areas!$B$9)+(ONT!I61*Areas!$B$10))/Areas!$B$11</f>
        <v>82.179677140869856</v>
      </c>
      <c r="J61" s="2">
        <f>((SUP!J61*Areas!$B$4)+(MIC!J61*Areas!$B$5)+(HUR!J61*Areas!$B$6)+(GEO!J61*Areas!$B$7)+(STC!J61*Areas!$B$8)+(ERI!J61*Areas!$B$9)+(ONT!J61*Areas!$B$10))/Areas!$B$11</f>
        <v>94.63789358045905</v>
      </c>
      <c r="K61" s="2">
        <f>((SUP!K61*Areas!$B$4)+(MIC!K61*Areas!$B$5)+(HUR!K61*Areas!$B$6)+(GEO!K61*Areas!$B$7)+(STC!K61*Areas!$B$8)+(ERI!K61*Areas!$B$9)+(ONT!K61*Areas!$B$10))/Areas!$B$11</f>
        <v>121.93924536639254</v>
      </c>
      <c r="L61" s="2">
        <f>((SUP!L61*Areas!$B$4)+(MIC!L61*Areas!$B$5)+(HUR!L61*Areas!$B$6)+(GEO!L61*Areas!$B$7)+(STC!L61*Areas!$B$8)+(ERI!L61*Areas!$B$9)+(ONT!L61*Areas!$B$10))/Areas!$B$11</f>
        <v>77.927564297696506</v>
      </c>
      <c r="M61" s="2">
        <f>((SUP!M61*Areas!$B$4)+(MIC!M61*Areas!$B$5)+(HUR!M61*Areas!$B$6)+(GEO!M61*Areas!$B$7)+(STC!M61*Areas!$B$8)+(ERI!M61*Areas!$B$9)+(ONT!M61*Areas!$B$10))/Areas!$B$11</f>
        <v>97.253466593019937</v>
      </c>
      <c r="N61" s="2">
        <f t="shared" si="1"/>
        <v>746.08602385336121</v>
      </c>
      <c r="O61" s="17"/>
      <c r="P61" s="15"/>
    </row>
    <row r="62" spans="1:16">
      <c r="A62" s="15">
        <v>2007</v>
      </c>
      <c r="B62" s="2">
        <f>((SUP!B62*Areas!$B$4)+(MIC!B62*Areas!$B$5)+(HUR!B62*Areas!$B$6)+(GEO!B62*Areas!$B$7)+(STC!B62*Areas!$B$8)+(ERI!B62*Areas!$B$9)+(ONT!B62*Areas!$B$10))/Areas!$B$11</f>
        <v>118.10895147498057</v>
      </c>
      <c r="C62" s="2">
        <f>((SUP!C62*Areas!$B$4)+(MIC!C62*Areas!$B$5)+(HUR!C62*Areas!$B$6)+(GEO!C62*Areas!$B$7)+(STC!C62*Areas!$B$8)+(ERI!C62*Areas!$B$9)+(ONT!C62*Areas!$B$10))/Areas!$B$11</f>
        <v>107.99561413199135</v>
      </c>
      <c r="D62" s="2">
        <f>((SUP!D62*Areas!$B$4)+(MIC!D62*Areas!$B$5)+(HUR!D62*Areas!$B$6)+(GEO!D62*Areas!$B$7)+(STC!D62*Areas!$B$8)+(ERI!D62*Areas!$B$9)+(ONT!D62*Areas!$B$10))/Areas!$B$11</f>
        <v>43.348268687860553</v>
      </c>
      <c r="E62" s="2">
        <f>((SUP!E62*Areas!$B$4)+(MIC!E62*Areas!$B$5)+(HUR!E62*Areas!$B$6)+(GEO!E62*Areas!$B$7)+(STC!E62*Areas!$B$8)+(ERI!E62*Areas!$B$9)+(ONT!E62*Areas!$B$10))/Areas!$B$11</f>
        <v>27.229237510740152</v>
      </c>
      <c r="F62" s="2">
        <f>((SUP!F62*Areas!$B$4)+(MIC!F62*Areas!$B$5)+(HUR!F62*Areas!$B$6)+(GEO!F62*Areas!$B$7)+(STC!F62*Areas!$B$8)+(ERI!F62*Areas!$B$9)+(ONT!F62*Areas!$B$10))/Areas!$B$11</f>
        <v>5.0934975655660573</v>
      </c>
      <c r="G62" s="2">
        <f>((SUP!G62*Areas!$B$4)+(MIC!G62*Areas!$B$5)+(HUR!G62*Areas!$B$6)+(GEO!G62*Areas!$B$7)+(STC!G62*Areas!$B$8)+(ERI!G62*Areas!$B$9)+(ONT!G62*Areas!$B$10))/Areas!$B$11</f>
        <v>15.176963053884865</v>
      </c>
      <c r="H62" s="2">
        <f>((SUP!H62*Areas!$B$4)+(MIC!H62*Areas!$B$5)+(HUR!H62*Areas!$B$6)+(GEO!H62*Areas!$B$7)+(STC!H62*Areas!$B$8)+(ERI!H62*Areas!$B$9)+(ONT!H62*Areas!$B$10))/Areas!$B$11</f>
        <v>35.660850497115504</v>
      </c>
      <c r="I62" s="2">
        <f>((SUP!I62*Areas!$B$4)+(MIC!I62*Areas!$B$5)+(HUR!I62*Areas!$B$6)+(GEO!I62*Areas!$B$7)+(STC!I62*Areas!$B$8)+(ERI!I62*Areas!$B$9)+(ONT!I62*Areas!$B$10))/Areas!$B$11</f>
        <v>61.452987029990595</v>
      </c>
      <c r="J62" s="2">
        <f>((SUP!J62*Areas!$B$4)+(MIC!J62*Areas!$B$5)+(HUR!J62*Areas!$B$6)+(GEO!J62*Areas!$B$7)+(STC!J62*Areas!$B$8)+(ERI!J62*Areas!$B$9)+(ONT!J62*Areas!$B$10))/Areas!$B$11</f>
        <v>76.478091731107568</v>
      </c>
      <c r="K62" s="2">
        <f>((SUP!K62*Areas!$B$4)+(MIC!K62*Areas!$B$5)+(HUR!K62*Areas!$B$6)+(GEO!K62*Areas!$B$7)+(STC!K62*Areas!$B$8)+(ERI!K62*Areas!$B$9)+(ONT!K62*Areas!$B$10))/Areas!$B$11</f>
        <v>82.733826357350353</v>
      </c>
      <c r="L62" s="2">
        <f>((SUP!L62*Areas!$B$4)+(MIC!L62*Areas!$B$5)+(HUR!L62*Areas!$B$6)+(GEO!L62*Areas!$B$7)+(STC!L62*Areas!$B$8)+(ERI!L62*Areas!$B$9)+(ONT!L62*Areas!$B$10))/Areas!$B$11</f>
        <v>145.26408203428664</v>
      </c>
      <c r="M62" s="2">
        <f>((SUP!M62*Areas!$B$4)+(MIC!M62*Areas!$B$5)+(HUR!M62*Areas!$B$6)+(GEO!M62*Areas!$B$7)+(STC!M62*Areas!$B$8)+(ERI!M62*Areas!$B$9)+(ONT!M62*Areas!$B$10))/Areas!$B$11</f>
        <v>128.21551835031298</v>
      </c>
      <c r="N62" s="2">
        <f t="shared" si="1"/>
        <v>846.75788842518716</v>
      </c>
      <c r="O62" s="15"/>
      <c r="P62" s="15"/>
    </row>
    <row r="63" spans="1:16">
      <c r="A63" s="15">
        <v>2008</v>
      </c>
      <c r="B63" s="2">
        <f>((SUP!B63*Areas!$B$4)+(MIC!B63*Areas!$B$5)+(HUR!B63*Areas!$B$6)+(GEO!B63*Areas!$B$7)+(STC!B63*Areas!$B$8)+(ERI!B63*Areas!$B$9)+(ONT!B63*Areas!$B$10))/Areas!$B$11</f>
        <v>102.07229487336851</v>
      </c>
      <c r="C63" s="2">
        <f>((SUP!C63*Areas!$B$4)+(MIC!C63*Areas!$B$5)+(HUR!C63*Areas!$B$6)+(GEO!C63*Areas!$B$7)+(STC!C63*Areas!$B$8)+(ERI!C63*Areas!$B$9)+(ONT!C63*Areas!$B$10))/Areas!$B$11</f>
        <v>70.074894685160174</v>
      </c>
      <c r="D63" s="2">
        <f>((SUP!D63*Areas!$B$4)+(MIC!D63*Areas!$B$5)+(HUR!D63*Areas!$B$6)+(GEO!D63*Areas!$B$7)+(STC!D63*Areas!$B$8)+(ERI!D63*Areas!$B$9)+(ONT!D63*Areas!$B$10))/Areas!$B$11</f>
        <v>49.332986211693459</v>
      </c>
      <c r="E63" s="2">
        <f>((SUP!E63*Areas!$B$4)+(MIC!E63*Areas!$B$5)+(HUR!E63*Areas!$B$6)+(GEO!E63*Areas!$B$7)+(STC!E63*Areas!$B$8)+(ERI!E63*Areas!$B$9)+(ONT!E63*Areas!$B$10))/Areas!$B$11</f>
        <v>12.77482009737736</v>
      </c>
      <c r="F63" s="2">
        <f>((SUP!F63*Areas!$B$4)+(MIC!F63*Areas!$B$5)+(HUR!F63*Areas!$B$6)+(GEO!F63*Areas!$B$7)+(STC!F63*Areas!$B$8)+(ERI!F63*Areas!$B$9)+(ONT!F63*Areas!$B$10))/Areas!$B$11</f>
        <v>6.7544932285913006</v>
      </c>
      <c r="G63" s="2">
        <f>((SUP!G63*Areas!$B$4)+(MIC!G63*Areas!$B$5)+(HUR!G63*Areas!$B$6)+(GEO!G63*Areas!$B$7)+(STC!G63*Areas!$B$8)+(ERI!G63*Areas!$B$9)+(ONT!G63*Areas!$B$10))/Areas!$B$11</f>
        <v>4.192132850538032</v>
      </c>
      <c r="H63" s="2">
        <f>((SUP!H63*Areas!$B$4)+(MIC!H63*Areas!$B$5)+(HUR!H63*Areas!$B$6)+(GEO!H63*Areas!$B$7)+(STC!H63*Areas!$B$8)+(ERI!H63*Areas!$B$9)+(ONT!H63*Areas!$B$10))/Areas!$B$11</f>
        <v>21.721892066609385</v>
      </c>
      <c r="I63" s="2">
        <f>((SUP!I63*Areas!$B$4)+(MIC!I63*Areas!$B$5)+(HUR!I63*Areas!$B$6)+(GEO!I63*Areas!$B$7)+(STC!I63*Areas!$B$8)+(ERI!I63*Areas!$B$9)+(ONT!I63*Areas!$B$10))/Areas!$B$11</f>
        <v>55.635524446626576</v>
      </c>
      <c r="J63" s="2">
        <f>((SUP!J63*Areas!$B$4)+(MIC!J63*Areas!$B$5)+(HUR!J63*Areas!$B$6)+(GEO!J63*Areas!$B$7)+(STC!J63*Areas!$B$8)+(ERI!J63*Areas!$B$9)+(ONT!J63*Areas!$B$10))/Areas!$B$11</f>
        <v>68.843320608813073</v>
      </c>
      <c r="K63" s="2">
        <f>((SUP!K63*Areas!$B$4)+(MIC!K63*Areas!$B$5)+(HUR!K63*Areas!$B$6)+(GEO!K63*Areas!$B$7)+(STC!K63*Areas!$B$8)+(ERI!K63*Areas!$B$9)+(ONT!K63*Areas!$B$10))/Areas!$B$11</f>
        <v>113.67888662493353</v>
      </c>
      <c r="L63" s="2">
        <f>((SUP!L63*Areas!$B$4)+(MIC!L63*Areas!$B$5)+(HUR!L63*Areas!$B$6)+(GEO!L63*Areas!$B$7)+(STC!L63*Areas!$B$8)+(ERI!L63*Areas!$B$9)+(ONT!L63*Areas!$B$10))/Areas!$B$11</f>
        <v>109.94204177406814</v>
      </c>
      <c r="M63" s="2">
        <f>((SUP!M63*Areas!$B$4)+(MIC!M63*Areas!$B$5)+(HUR!M63*Areas!$B$6)+(GEO!M63*Areas!$B$7)+(STC!M63*Areas!$B$8)+(ERI!M63*Areas!$B$9)+(ONT!M63*Areas!$B$10))/Areas!$B$11</f>
        <v>146.49919696411769</v>
      </c>
      <c r="N63" s="2">
        <f t="shared" si="1"/>
        <v>761.52248443189717</v>
      </c>
      <c r="O63" s="15"/>
      <c r="P63" s="15"/>
    </row>
    <row r="64" spans="1:16">
      <c r="A64" s="15">
        <v>2009</v>
      </c>
      <c r="B64" s="2">
        <f>((SUP!B64*Areas!$B$4)+(MIC!B64*Areas!$B$5)+(HUR!B64*Areas!$B$6)+(GEO!B64*Areas!$B$7)+(STC!B64*Areas!$B$8)+(ERI!B64*Areas!$B$9)+(ONT!B64*Areas!$B$10))/Areas!$B$11</f>
        <v>101.9529951311321</v>
      </c>
      <c r="C64" s="2">
        <f>((SUP!C64*Areas!$B$4)+(MIC!C64*Areas!$B$5)+(HUR!C64*Areas!$B$6)+(GEO!C64*Areas!$B$7)+(STC!C64*Areas!$B$8)+(ERI!C64*Areas!$B$9)+(ONT!C64*Areas!$B$10))/Areas!$B$11</f>
        <v>46.271373879955817</v>
      </c>
      <c r="D64" s="2">
        <f>((SUP!D64*Areas!$B$4)+(MIC!D64*Areas!$B$5)+(HUR!D64*Areas!$B$6)+(GEO!D64*Areas!$B$7)+(STC!D64*Areas!$B$8)+(ERI!D64*Areas!$B$9)+(ONT!D64*Areas!$B$10))/Areas!$B$11</f>
        <v>33.256847673990421</v>
      </c>
      <c r="E64" s="2">
        <f>((SUP!E64*Areas!$B$4)+(MIC!E64*Areas!$B$5)+(HUR!E64*Areas!$B$6)+(GEO!E64*Areas!$B$7)+(STC!E64*Areas!$B$8)+(ERI!E64*Areas!$B$9)+(ONT!E64*Areas!$B$10))/Areas!$B$11</f>
        <v>14.555978192381653</v>
      </c>
      <c r="F64" s="2">
        <f>((SUP!F64*Areas!$B$4)+(MIC!F64*Areas!$B$5)+(HUR!F64*Areas!$B$6)+(GEO!F64*Areas!$B$7)+(STC!F64*Areas!$B$8)+(ERI!F64*Areas!$B$9)+(ONT!F64*Areas!$B$10))/Areas!$B$11</f>
        <v>5.5915926516918288</v>
      </c>
      <c r="G64" s="2">
        <f>((SUP!G64*Areas!$B$4)+(MIC!G64*Areas!$B$5)+(HUR!G64*Areas!$B$6)+(GEO!G64*Areas!$B$7)+(STC!G64*Areas!$B$8)+(ERI!G64*Areas!$B$9)+(ONT!G64*Areas!$B$10))/Areas!$B$11</f>
        <v>5.6926568471011825</v>
      </c>
      <c r="H64" s="2">
        <f>((SUP!H64*Areas!$B$4)+(MIC!H64*Areas!$B$5)+(HUR!H64*Areas!$B$6)+(GEO!H64*Areas!$B$7)+(STC!H64*Areas!$B$8)+(ERI!H64*Areas!$B$9)+(ONT!H64*Areas!$B$10))/Areas!$B$11</f>
        <v>25.450935804590646</v>
      </c>
      <c r="I64" s="2">
        <f>((SUP!I64*Areas!$B$4)+(MIC!I64*Areas!$B$5)+(HUR!I64*Areas!$B$6)+(GEO!I64*Areas!$B$7)+(STC!I64*Areas!$B$8)+(ERI!I64*Areas!$B$9)+(ONT!I64*Areas!$B$10))/Areas!$B$11</f>
        <v>49.431711632093617</v>
      </c>
      <c r="J64" s="2">
        <f>((SUP!J64*Areas!$B$4)+(MIC!J64*Areas!$B$5)+(HUR!J64*Areas!$B$6)+(GEO!J64*Areas!$B$7)+(STC!J64*Areas!$B$8)+(ERI!J64*Areas!$B$9)+(ONT!J64*Areas!$B$10))/Areas!$B$11</f>
        <v>65.643173192586232</v>
      </c>
      <c r="K64" s="2">
        <f>((SUP!K64*Areas!$B$4)+(MIC!K64*Areas!$B$5)+(HUR!K64*Areas!$B$6)+(GEO!K64*Areas!$B$7)+(STC!K64*Areas!$B$8)+(ERI!K64*Areas!$B$9)+(ONT!K64*Areas!$B$10))/Areas!$B$11</f>
        <v>104.52332126345075</v>
      </c>
      <c r="L64" s="2">
        <f>((SUP!L64*Areas!$B$4)+(MIC!L64*Areas!$B$5)+(HUR!L64*Areas!$B$6)+(GEO!L64*Areas!$B$7)+(STC!L64*Areas!$B$8)+(ERI!L64*Areas!$B$9)+(ONT!L64*Areas!$B$10))/Areas!$B$11</f>
        <v>62.69086784501453</v>
      </c>
      <c r="M64" s="2">
        <f>((SUP!M64*Areas!$B$4)+(MIC!M64*Areas!$B$5)+(HUR!M64*Areas!$B$6)+(GEO!M64*Areas!$B$7)+(STC!M64*Areas!$B$8)+(ERI!M64*Areas!$B$9)+(ONT!M64*Areas!$B$10))/Areas!$B$11</f>
        <v>137.85491305593061</v>
      </c>
      <c r="N64" s="2">
        <f t="shared" si="1"/>
        <v>652.91636716991934</v>
      </c>
      <c r="O64" s="15"/>
      <c r="P64" s="15"/>
    </row>
    <row r="65" spans="1:16">
      <c r="A65" s="15">
        <v>2010</v>
      </c>
      <c r="B65" s="2">
        <f>((SUP!B65*Areas!$B$4)+(MIC!B65*Areas!$B$5)+(HUR!B65*Areas!$B$6)+(GEO!B65*Areas!$B$7)+(STC!B65*Areas!$B$8)+(ERI!B65*Areas!$B$9)+(ONT!B65*Areas!$B$10))/Areas!$B$11</f>
        <v>89.567293154944565</v>
      </c>
      <c r="C65" s="2">
        <f>((SUP!C65*Areas!$B$4)+(MIC!C65*Areas!$B$5)+(HUR!C65*Areas!$B$6)+(GEO!C65*Areas!$B$7)+(STC!C65*Areas!$B$8)+(ERI!C65*Areas!$B$9)+(ONT!C65*Areas!$B$10))/Areas!$B$11</f>
        <v>51.409464465447392</v>
      </c>
      <c r="D65" s="2">
        <f>((SUP!D65*Areas!$B$4)+(MIC!D65*Areas!$B$5)+(HUR!D65*Areas!$B$6)+(GEO!D65*Areas!$B$7)+(STC!D65*Areas!$B$8)+(ERI!D65*Areas!$B$9)+(ONT!D65*Areas!$B$10))/Areas!$B$11</f>
        <v>21.776758602348515</v>
      </c>
      <c r="E65" s="2">
        <f>((SUP!E65*Areas!$B$4)+(MIC!E65*Areas!$B$5)+(HUR!E65*Areas!$B$6)+(GEO!E65*Areas!$B$7)+(STC!E65*Areas!$B$8)+(ERI!E65*Areas!$B$9)+(ONT!E65*Areas!$B$10))/Areas!$B$11</f>
        <v>9.8634633607462892</v>
      </c>
      <c r="F65" s="2">
        <f>((SUP!F65*Areas!$B$4)+(MIC!F65*Areas!$B$5)+(HUR!F65*Areas!$B$6)+(GEO!F65*Areas!$B$7)+(STC!F65*Areas!$B$8)+(ERI!F65*Areas!$B$9)+(ONT!F65*Areas!$B$10))/Areas!$B$11</f>
        <v>8.9123676199828186</v>
      </c>
      <c r="G65" s="2">
        <f>((SUP!G65*Areas!$B$4)+(MIC!G65*Areas!$B$5)+(HUR!G65*Areas!$B$6)+(GEO!G65*Areas!$B$7)+(STC!G65*Areas!$B$8)+(ERI!G65*Areas!$B$9)+(ONT!G65*Areas!$B$10))/Areas!$B$11</f>
        <v>19.889615032118165</v>
      </c>
      <c r="H65" s="2">
        <f>((SUP!H65*Areas!$B$4)+(MIC!H65*Areas!$B$5)+(HUR!H65*Areas!$B$6)+(GEO!H65*Areas!$B$7)+(STC!H65*Areas!$B$8)+(ERI!H65*Areas!$B$9)+(ONT!H65*Areas!$B$10))/Areas!$B$11</f>
        <v>32.33823460578536</v>
      </c>
      <c r="I65" s="2">
        <f>((SUP!I65*Areas!$B$4)+(MIC!I65*Areas!$B$5)+(HUR!I65*Areas!$B$6)+(GEO!I65*Areas!$B$7)+(STC!I65*Areas!$B$8)+(ERI!I65*Areas!$B$9)+(ONT!I65*Areas!$B$10))/Areas!$B$11</f>
        <v>61.771671044556278</v>
      </c>
      <c r="J65" s="2">
        <f>((SUP!J65*Areas!$B$4)+(MIC!J65*Areas!$B$5)+(HUR!J65*Areas!$B$6)+(GEO!J65*Areas!$B$7)+(STC!J65*Areas!$B$8)+(ERI!J65*Areas!$B$9)+(ONT!J65*Areas!$B$10))/Areas!$B$11</f>
        <v>96.686969763921269</v>
      </c>
      <c r="K65" s="2">
        <f>((SUP!K65*Areas!$B$4)+(MIC!K65*Areas!$B$5)+(HUR!K65*Areas!$B$6)+(GEO!K65*Areas!$B$7)+(STC!K65*Areas!$B$8)+(ERI!K65*Areas!$B$9)+(ONT!K65*Areas!$B$10))/Areas!$B$11</f>
        <v>98.377432306370423</v>
      </c>
      <c r="L65" s="2">
        <f>((SUP!L65*Areas!$B$4)+(MIC!L65*Areas!$B$5)+(HUR!L65*Areas!$B$6)+(GEO!L65*Areas!$B$7)+(STC!L65*Areas!$B$8)+(ERI!L65*Areas!$B$9)+(ONT!L65*Areas!$B$10))/Areas!$B$11</f>
        <v>105.78407532425022</v>
      </c>
      <c r="M65" s="2">
        <f>((SUP!M65*Areas!$B$4)+(MIC!M65*Areas!$B$5)+(HUR!M65*Areas!$B$6)+(GEO!M65*Areas!$B$7)+(STC!M65*Areas!$B$8)+(ERI!M65*Areas!$B$9)+(ONT!M65*Areas!$B$10))/Areas!$B$11</f>
        <v>128.73715036209649</v>
      </c>
      <c r="N65" s="2">
        <f t="shared" si="1"/>
        <v>725.11449564256782</v>
      </c>
      <c r="O65" s="15"/>
      <c r="P65" s="15"/>
    </row>
    <row r="66" spans="1:16">
      <c r="A66" s="15">
        <v>2011</v>
      </c>
      <c r="B66" s="2">
        <f>((SUP!B66*Areas!$B$4)+(MIC!B66*Areas!$B$5)+(HUR!B66*Areas!$B$6)+(GEO!B66*Areas!$B$7)+(STC!B66*Areas!$B$8)+(ERI!B66*Areas!$B$9)+(ONT!B66*Areas!$B$10))/Areas!$B$11</f>
        <v>112.70916750542119</v>
      </c>
      <c r="C66" s="2">
        <f>((SUP!C66*Areas!$B$4)+(MIC!C66*Areas!$B$5)+(HUR!C66*Areas!$B$6)+(GEO!C66*Areas!$B$7)+(STC!C66*Areas!$B$8)+(ERI!C66*Areas!$B$9)+(ONT!C66*Areas!$B$10))/Areas!$B$11</f>
        <v>71.480256986211685</v>
      </c>
      <c r="D66" s="2">
        <f>((SUP!D66*Areas!$B$4)+(MIC!D66*Areas!$B$5)+(HUR!D66*Areas!$B$6)+(GEO!D66*Areas!$B$7)+(STC!D66*Areas!$B$8)+(ERI!D66*Areas!$B$9)+(ONT!D66*Areas!$B$10))/Areas!$B$11</f>
        <v>45.040437625301749</v>
      </c>
      <c r="E66" s="2">
        <f>((SUP!E66*Areas!$B$4)+(MIC!E66*Areas!$B$5)+(HUR!E66*Areas!$B$6)+(GEO!E66*Areas!$B$7)+(STC!E66*Areas!$B$8)+(ERI!E66*Areas!$B$9)+(ONT!E66*Areas!$B$10))/Areas!$B$11</f>
        <v>15.26738009901395</v>
      </c>
      <c r="F66" s="2">
        <f>((SUP!F66*Areas!$B$4)+(MIC!F66*Areas!$B$5)+(HUR!F66*Areas!$B$6)+(GEO!F66*Areas!$B$7)+(STC!F66*Areas!$B$8)+(ERI!F66*Areas!$B$9)+(ONT!F66*Areas!$B$10))/Areas!$B$11</f>
        <v>1.3500423468761509</v>
      </c>
      <c r="G66" s="2">
        <f>((SUP!G66*Areas!$B$4)+(MIC!G66*Areas!$B$5)+(HUR!G66*Areas!$B$6)+(GEO!G66*Areas!$B$7)+(STC!G66*Areas!$B$8)+(ERI!G66*Areas!$B$9)+(ONT!G66*Areas!$B$10))/Areas!$B$11</f>
        <v>5.1758721819892797</v>
      </c>
      <c r="H66" s="2">
        <f>((SUP!H66*Areas!$B$4)+(MIC!H66*Areas!$B$5)+(HUR!H66*Areas!$B$6)+(GEO!H66*Areas!$B$7)+(STC!H66*Areas!$B$8)+(ERI!H66*Areas!$B$9)+(ONT!H66*Areas!$B$10))/Areas!$B$11</f>
        <v>12.469744445808272</v>
      </c>
      <c r="I66" s="2">
        <f>((SUP!I66*Areas!$B$4)+(MIC!I66*Areas!$B$5)+(HUR!I66*Areas!$B$6)+(GEO!I66*Areas!$B$7)+(STC!I66*Areas!$B$8)+(ERI!I66*Areas!$B$9)+(ONT!I66*Areas!$B$10))/Areas!$B$11</f>
        <v>60.565942882860767</v>
      </c>
      <c r="J66" s="2">
        <f>((SUP!J66*Areas!$B$4)+(MIC!J66*Areas!$B$5)+(HUR!J66*Areas!$B$6)+(GEO!J66*Areas!$B$7)+(STC!J66*Areas!$B$8)+(ERI!J66*Areas!$B$9)+(ONT!J66*Areas!$B$10))/Areas!$B$11</f>
        <v>83.238476658074561</v>
      </c>
      <c r="K66" s="2">
        <f>((SUP!K66*Areas!$B$4)+(MIC!K66*Areas!$B$5)+(HUR!K66*Areas!$B$6)+(GEO!K66*Areas!$B$7)+(STC!K66*Areas!$B$8)+(ERI!K66*Areas!$B$9)+(ONT!K66*Areas!$B$10))/Areas!$B$11</f>
        <v>97.10780884579188</v>
      </c>
      <c r="L66" s="2">
        <f>((SUP!L66*Areas!$B$4)+(MIC!L66*Areas!$B$5)+(HUR!L66*Areas!$B$6)+(GEO!L66*Areas!$B$7)+(STC!L66*Areas!$B$8)+(ERI!L66*Areas!$B$9)+(ONT!L66*Areas!$B$10))/Areas!$B$11</f>
        <v>98.80684575099221</v>
      </c>
      <c r="M66" s="2">
        <f>((SUP!M66*Areas!$B$4)+(MIC!M66*Areas!$B$5)+(HUR!M66*Areas!$B$6)+(GEO!M66*Areas!$B$7)+(STC!M66*Areas!$B$8)+(ERI!M66*Areas!$B$9)+(ONT!M66*Areas!$B$10))/Areas!$B$11</f>
        <v>113.72123485127449</v>
      </c>
      <c r="N66" s="2">
        <f t="shared" si="1"/>
        <v>716.93321017961625</v>
      </c>
      <c r="O66" s="15"/>
      <c r="P66" s="15"/>
    </row>
    <row r="67" spans="1:16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5"/>
      <c r="L67" s="15"/>
      <c r="M67" s="15"/>
      <c r="N67" s="16"/>
      <c r="O67" s="15"/>
      <c r="P67" s="15"/>
    </row>
    <row r="68" spans="1:16">
      <c r="B68" s="2"/>
      <c r="C68" s="2"/>
      <c r="D68" s="2"/>
      <c r="E68" s="2"/>
      <c r="F68" s="2"/>
      <c r="G68" s="2"/>
      <c r="H68" s="2"/>
      <c r="I68" s="2"/>
      <c r="J68" s="2"/>
      <c r="K68" s="4"/>
      <c r="L68" s="4"/>
      <c r="M68" s="4"/>
      <c r="N68" s="2"/>
    </row>
    <row r="70" spans="1:16">
      <c r="A70" s="4" t="s">
        <v>26</v>
      </c>
      <c r="B70" s="2">
        <f>AVERAGE(B5:B66)</f>
        <v>89.891111550395891</v>
      </c>
      <c r="C70" s="2">
        <f>AVERAGE(C5:C66)</f>
        <v>47.434940561932557</v>
      </c>
      <c r="D70" s="2">
        <f>AVERAGE(D5:D66)</f>
        <v>33.065799267756063</v>
      </c>
      <c r="E70" s="2">
        <f>AVERAGE(E5:E66)</f>
        <v>13.372172880445474</v>
      </c>
      <c r="F70" s="2">
        <f>AVERAGE(F5:F66)</f>
        <v>4.0374808617460625</v>
      </c>
      <c r="G70" s="2">
        <f>AVERAGE(G5:G66)</f>
        <v>4.0985927651975596</v>
      </c>
      <c r="H70" s="2">
        <f>AVERAGE(H5:H66)</f>
        <v>15.985374543172432</v>
      </c>
      <c r="I70" s="2">
        <f>AVERAGE(I5:I66)</f>
        <v>41.941541799804924</v>
      </c>
      <c r="J70" s="2">
        <f>AVERAGE(J5:J66)</f>
        <v>75.872833689688505</v>
      </c>
      <c r="K70" s="2">
        <f>AVERAGE(K5:K66)</f>
        <v>92.674131683804745</v>
      </c>
      <c r="L70" s="2">
        <f>AVERAGE(L5:L66)</f>
        <v>106.05033123083766</v>
      </c>
      <c r="M70" s="2">
        <f>AVERAGE(M5:M66)</f>
        <v>114.31229553658514</v>
      </c>
      <c r="N70" s="2">
        <f>AVERAGE(N5:N66)</f>
        <v>638.73660637136697</v>
      </c>
    </row>
    <row r="71" spans="1:16">
      <c r="A71" s="4" t="s">
        <v>27</v>
      </c>
      <c r="B71" s="2">
        <f>MAX(B5:B66)</f>
        <v>121.35125649523344</v>
      </c>
      <c r="C71" s="2">
        <f>MAX(C5:C66)</f>
        <v>107.99561413199135</v>
      </c>
      <c r="D71" s="2">
        <f>MAX(D5:D66)</f>
        <v>72.27583699521297</v>
      </c>
      <c r="E71" s="2">
        <f>MAX(E5:E66)</f>
        <v>27.229237510740152</v>
      </c>
      <c r="F71" s="2">
        <f>MAX(F5:F66)</f>
        <v>23.537820138292215</v>
      </c>
      <c r="G71" s="2">
        <f>MAX(G5:G66)</f>
        <v>23.469867272206542</v>
      </c>
      <c r="H71" s="2">
        <f>MAX(H5:H66)</f>
        <v>49.797829876027983</v>
      </c>
      <c r="I71" s="2">
        <f>MAX(I5:I66)</f>
        <v>82.179677140869856</v>
      </c>
      <c r="J71" s="2">
        <f>MAX(J5:J66)</f>
        <v>107.78340481158708</v>
      </c>
      <c r="K71" s="2">
        <f>MAX(K5:K66)</f>
        <v>140.4358401456569</v>
      </c>
      <c r="L71" s="2">
        <f>MAX(L5:L66)</f>
        <v>149.00818166196146</v>
      </c>
      <c r="M71" s="2">
        <f>MAX(M5:M66)</f>
        <v>152.1102123481036</v>
      </c>
      <c r="N71" s="2">
        <f>MAX(N5:N66)</f>
        <v>846.75788842518716</v>
      </c>
    </row>
    <row r="72" spans="1:16">
      <c r="A72" s="4" t="s">
        <v>28</v>
      </c>
      <c r="B72" s="2">
        <f>MIN(B5:B66)</f>
        <v>52.824736958389593</v>
      </c>
      <c r="C72" s="2">
        <f>MIN(C5:C66)</f>
        <v>16.045569289308951</v>
      </c>
      <c r="D72" s="2">
        <f>MIN(D5:D66)</f>
        <v>9.4853987561883724</v>
      </c>
      <c r="E72" s="2">
        <f>MIN(E5:E66)</f>
        <v>1.5800237715314429</v>
      </c>
      <c r="F72" s="2">
        <f>MIN(F5:F66)</f>
        <v>-2.654815964976883</v>
      </c>
      <c r="G72" s="2">
        <f>MIN(G5:G66)</f>
        <v>-3.0530675095127036</v>
      </c>
      <c r="H72" s="2">
        <f>MIN(H5:H66)</f>
        <v>2.8908266437543477</v>
      </c>
      <c r="I72" s="2">
        <f>MIN(I5:I66)</f>
        <v>13.920862566998075</v>
      </c>
      <c r="J72" s="2">
        <f>MIN(J5:J66)</f>
        <v>46.384478294668796</v>
      </c>
      <c r="K72" s="2">
        <f>MIN(K5:K66)</f>
        <v>48.490237674399566</v>
      </c>
      <c r="L72" s="2">
        <f>MIN(L5:L66)</f>
        <v>62.69086784501453</v>
      </c>
      <c r="M72" s="2">
        <f>MIN(M5:M66)</f>
        <v>82.771726770590405</v>
      </c>
      <c r="N72" s="2">
        <f>MIN(N5:N66)</f>
        <v>510.41886448999639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2"/>
  <sheetViews>
    <sheetView workbookViewId="0"/>
  </sheetViews>
  <sheetFormatPr defaultRowHeight="12.75"/>
  <cols>
    <col min="2" max="13" width="7.7109375" customWidth="1"/>
  </cols>
  <sheetData>
    <row r="1" spans="1:14">
      <c r="A1" t="s">
        <v>1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100.36</v>
      </c>
      <c r="C5" s="2">
        <v>91.21</v>
      </c>
      <c r="D5" s="2">
        <v>62.31</v>
      </c>
      <c r="E5" s="2">
        <v>22.32</v>
      </c>
      <c r="F5" s="2">
        <v>-1.61</v>
      </c>
      <c r="G5" s="2">
        <v>1.36</v>
      </c>
      <c r="H5" s="2">
        <v>15.57</v>
      </c>
      <c r="I5" s="2">
        <v>41.3</v>
      </c>
      <c r="J5" s="2">
        <v>80.42</v>
      </c>
      <c r="K5" s="2">
        <v>60.2</v>
      </c>
      <c r="L5" s="2">
        <v>103.97</v>
      </c>
      <c r="M5" s="2">
        <v>107.46</v>
      </c>
      <c r="N5" s="2">
        <f t="shared" ref="N5:N61" si="0">SUM(B5:M5)</f>
        <v>684.87</v>
      </c>
    </row>
    <row r="6" spans="1:14">
      <c r="A6">
        <v>1951</v>
      </c>
      <c r="B6" s="2">
        <v>85.25</v>
      </c>
      <c r="C6" s="2">
        <v>48.21</v>
      </c>
      <c r="D6" s="2">
        <v>39.61</v>
      </c>
      <c r="E6" s="2">
        <v>5.75</v>
      </c>
      <c r="F6" s="2">
        <v>-0.87</v>
      </c>
      <c r="G6" s="2">
        <v>1.03</v>
      </c>
      <c r="H6" s="2">
        <v>16.71</v>
      </c>
      <c r="I6" s="2">
        <v>54.52</v>
      </c>
      <c r="J6" s="2">
        <v>89.63</v>
      </c>
      <c r="K6" s="2">
        <v>70.260000000000005</v>
      </c>
      <c r="L6" s="2">
        <v>116.42</v>
      </c>
      <c r="M6" s="2">
        <v>111.25</v>
      </c>
      <c r="N6" s="2">
        <f t="shared" si="0"/>
        <v>637.77</v>
      </c>
    </row>
    <row r="7" spans="1:14">
      <c r="A7">
        <v>1952</v>
      </c>
      <c r="B7" s="2">
        <v>81.150000000000006</v>
      </c>
      <c r="C7" s="2">
        <v>49.09</v>
      </c>
      <c r="D7" s="2">
        <v>37.479999999999997</v>
      </c>
      <c r="E7" s="2">
        <v>3.67</v>
      </c>
      <c r="F7" s="2">
        <v>0.44</v>
      </c>
      <c r="G7" s="2">
        <v>4.17</v>
      </c>
      <c r="H7" s="2">
        <v>21.21</v>
      </c>
      <c r="I7" s="2">
        <v>55.62</v>
      </c>
      <c r="J7" s="2">
        <v>81.400000000000006</v>
      </c>
      <c r="K7" s="2">
        <v>131.18</v>
      </c>
      <c r="L7" s="2">
        <v>70.92</v>
      </c>
      <c r="M7" s="2">
        <v>94.83</v>
      </c>
      <c r="N7" s="2">
        <f t="shared" si="0"/>
        <v>631.16000000000008</v>
      </c>
    </row>
    <row r="8" spans="1:14">
      <c r="A8">
        <v>1953</v>
      </c>
      <c r="B8" s="2">
        <v>87.68</v>
      </c>
      <c r="C8" s="2">
        <v>68.48</v>
      </c>
      <c r="D8" s="2">
        <v>34.729999999999997</v>
      </c>
      <c r="E8" s="2">
        <v>14.71</v>
      </c>
      <c r="F8" s="2">
        <v>4.93</v>
      </c>
      <c r="G8" s="2">
        <v>7.69</v>
      </c>
      <c r="H8" s="2">
        <v>32.479999999999997</v>
      </c>
      <c r="I8" s="2">
        <v>53.87</v>
      </c>
      <c r="J8" s="2">
        <v>96.13</v>
      </c>
      <c r="K8" s="2">
        <v>67.47</v>
      </c>
      <c r="L8" s="2">
        <v>76.510000000000005</v>
      </c>
      <c r="M8" s="2">
        <v>111.05</v>
      </c>
      <c r="N8" s="2">
        <f t="shared" si="0"/>
        <v>655.7299999999999</v>
      </c>
    </row>
    <row r="9" spans="1:14">
      <c r="A9">
        <v>1954</v>
      </c>
      <c r="B9" s="2">
        <v>118.42</v>
      </c>
      <c r="C9" s="2">
        <v>47.32</v>
      </c>
      <c r="D9" s="2">
        <v>56.45</v>
      </c>
      <c r="E9" s="2">
        <v>12.78</v>
      </c>
      <c r="F9" s="2">
        <v>7.02</v>
      </c>
      <c r="G9" s="2">
        <v>5.99</v>
      </c>
      <c r="H9" s="2">
        <v>32.83</v>
      </c>
      <c r="I9" s="2">
        <v>62.25</v>
      </c>
      <c r="J9" s="2">
        <v>65.27</v>
      </c>
      <c r="K9" s="2">
        <v>60.57</v>
      </c>
      <c r="L9" s="2">
        <v>79.02</v>
      </c>
      <c r="M9" s="2">
        <v>111.98</v>
      </c>
      <c r="N9" s="2">
        <f t="shared" si="0"/>
        <v>659.9</v>
      </c>
    </row>
    <row r="10" spans="1:14">
      <c r="A10">
        <v>1955</v>
      </c>
      <c r="B10" s="2">
        <v>117.86</v>
      </c>
      <c r="C10" s="2">
        <v>49.65</v>
      </c>
      <c r="D10" s="2">
        <v>54.69</v>
      </c>
      <c r="E10" s="2">
        <v>0.82</v>
      </c>
      <c r="F10" s="2">
        <v>-0.19</v>
      </c>
      <c r="G10" s="2">
        <v>5.8</v>
      </c>
      <c r="H10" s="2">
        <v>27.07</v>
      </c>
      <c r="I10" s="2">
        <v>60.97</v>
      </c>
      <c r="J10" s="2">
        <v>92.57</v>
      </c>
      <c r="K10" s="2">
        <v>66.5</v>
      </c>
      <c r="L10" s="2">
        <v>124.39</v>
      </c>
      <c r="M10" s="2">
        <v>130.82</v>
      </c>
      <c r="N10" s="2">
        <f t="shared" si="0"/>
        <v>730.95</v>
      </c>
    </row>
    <row r="11" spans="1:14">
      <c r="A11">
        <v>1956</v>
      </c>
      <c r="B11" s="2">
        <v>92.84</v>
      </c>
      <c r="C11" s="2">
        <v>50.12</v>
      </c>
      <c r="D11" s="2">
        <v>48.82</v>
      </c>
      <c r="E11" s="2">
        <v>11.39</v>
      </c>
      <c r="F11" s="2">
        <v>1.93</v>
      </c>
      <c r="G11" s="2">
        <v>-0.19</v>
      </c>
      <c r="H11" s="2">
        <v>14.23</v>
      </c>
      <c r="I11" s="2">
        <v>35.9</v>
      </c>
      <c r="J11" s="2">
        <v>82.44</v>
      </c>
      <c r="K11" s="2">
        <v>59.38</v>
      </c>
      <c r="L11" s="2">
        <v>86.76</v>
      </c>
      <c r="M11" s="2">
        <v>95.81</v>
      </c>
      <c r="N11" s="2">
        <f t="shared" si="0"/>
        <v>579.43000000000006</v>
      </c>
    </row>
    <row r="12" spans="1:14">
      <c r="A12">
        <v>1957</v>
      </c>
      <c r="B12" s="2">
        <v>110.15</v>
      </c>
      <c r="C12" s="2">
        <v>39.68</v>
      </c>
      <c r="D12" s="2">
        <v>29.94</v>
      </c>
      <c r="E12" s="2">
        <v>15.36</v>
      </c>
      <c r="F12" s="2">
        <v>4.32</v>
      </c>
      <c r="G12" s="2">
        <v>0.13</v>
      </c>
      <c r="H12" s="2">
        <v>25.72</v>
      </c>
      <c r="I12" s="2">
        <v>69.8</v>
      </c>
      <c r="J12" s="2">
        <v>70.83</v>
      </c>
      <c r="K12" s="2">
        <v>79.790000000000006</v>
      </c>
      <c r="L12" s="2">
        <v>95.82</v>
      </c>
      <c r="M12" s="2">
        <v>92.97</v>
      </c>
      <c r="N12" s="2">
        <f t="shared" si="0"/>
        <v>634.51</v>
      </c>
    </row>
    <row r="13" spans="1:14">
      <c r="A13">
        <v>1958</v>
      </c>
      <c r="B13" s="2">
        <v>108.41</v>
      </c>
      <c r="C13" s="2">
        <v>83.69</v>
      </c>
      <c r="D13" s="2">
        <v>17.66</v>
      </c>
      <c r="E13" s="2">
        <v>9.56</v>
      </c>
      <c r="F13" s="2">
        <v>4.33</v>
      </c>
      <c r="G13" s="2">
        <v>15.31</v>
      </c>
      <c r="H13" s="2">
        <v>9.36</v>
      </c>
      <c r="I13" s="2">
        <v>51.06</v>
      </c>
      <c r="J13" s="2">
        <v>62.55</v>
      </c>
      <c r="K13" s="2">
        <v>87.35</v>
      </c>
      <c r="L13" s="2">
        <v>99.02</v>
      </c>
      <c r="M13" s="2">
        <v>141.66999999999999</v>
      </c>
      <c r="N13" s="2">
        <f t="shared" si="0"/>
        <v>689.96999999999991</v>
      </c>
    </row>
    <row r="14" spans="1:14">
      <c r="A14">
        <v>1959</v>
      </c>
      <c r="B14" s="2">
        <v>103.48</v>
      </c>
      <c r="C14" s="2">
        <v>62.61</v>
      </c>
      <c r="D14" s="2">
        <v>39</v>
      </c>
      <c r="E14" s="2">
        <v>5.22</v>
      </c>
      <c r="F14" s="2">
        <v>-2.35</v>
      </c>
      <c r="G14" s="2">
        <v>-4.3</v>
      </c>
      <c r="H14" s="2">
        <v>1.79</v>
      </c>
      <c r="I14" s="2">
        <v>19.010000000000002</v>
      </c>
      <c r="J14" s="2">
        <v>82.94</v>
      </c>
      <c r="K14" s="2">
        <v>99.01</v>
      </c>
      <c r="L14" s="2">
        <v>104.81</v>
      </c>
      <c r="M14" s="2">
        <v>89.43</v>
      </c>
      <c r="N14" s="2">
        <f t="shared" si="0"/>
        <v>600.65</v>
      </c>
    </row>
    <row r="15" spans="1:14">
      <c r="A15">
        <v>1960</v>
      </c>
      <c r="B15" s="2">
        <v>96.3</v>
      </c>
      <c r="C15" s="2">
        <v>56.52</v>
      </c>
      <c r="D15" s="2">
        <v>59.82</v>
      </c>
      <c r="E15" s="2">
        <v>3.82</v>
      </c>
      <c r="F15" s="2">
        <v>-4.17</v>
      </c>
      <c r="G15" s="2">
        <v>-4.5199999999999996</v>
      </c>
      <c r="H15" s="2">
        <v>8.65</v>
      </c>
      <c r="I15" s="2">
        <v>34.85</v>
      </c>
      <c r="J15" s="2">
        <v>60.58</v>
      </c>
      <c r="K15" s="2">
        <v>93.3</v>
      </c>
      <c r="L15" s="2">
        <v>74.510000000000005</v>
      </c>
      <c r="M15" s="2">
        <v>144.33000000000001</v>
      </c>
      <c r="N15" s="2">
        <f t="shared" si="0"/>
        <v>623.99</v>
      </c>
    </row>
    <row r="16" spans="1:14">
      <c r="A16">
        <v>1961</v>
      </c>
      <c r="B16" s="2">
        <v>106.64</v>
      </c>
      <c r="C16" s="2">
        <v>29.62</v>
      </c>
      <c r="D16" s="2">
        <v>33.17</v>
      </c>
      <c r="E16" s="2">
        <v>9.2799999999999994</v>
      </c>
      <c r="F16" s="2">
        <v>-0.64</v>
      </c>
      <c r="G16" s="2">
        <v>-3.21</v>
      </c>
      <c r="H16" s="2">
        <v>0.19</v>
      </c>
      <c r="I16" s="2">
        <v>30.73</v>
      </c>
      <c r="J16" s="2">
        <v>64.41</v>
      </c>
      <c r="K16" s="2">
        <v>81.97</v>
      </c>
      <c r="L16" s="2">
        <v>90.46</v>
      </c>
      <c r="M16" s="2">
        <v>113.04</v>
      </c>
      <c r="N16" s="2">
        <f t="shared" si="0"/>
        <v>555.66</v>
      </c>
    </row>
    <row r="17" spans="1:14">
      <c r="A17">
        <v>1962</v>
      </c>
      <c r="B17" s="2">
        <v>125.27</v>
      </c>
      <c r="C17" s="2">
        <v>53.34</v>
      </c>
      <c r="D17" s="2">
        <v>22.21</v>
      </c>
      <c r="E17" s="2">
        <v>9.75</v>
      </c>
      <c r="F17" s="2">
        <v>-3.06</v>
      </c>
      <c r="G17" s="2">
        <v>-3.15</v>
      </c>
      <c r="H17" s="2">
        <v>27.59</v>
      </c>
      <c r="I17" s="2">
        <v>34.74</v>
      </c>
      <c r="J17" s="2">
        <v>87.06</v>
      </c>
      <c r="K17" s="2">
        <v>66.069999999999993</v>
      </c>
      <c r="L17" s="2">
        <v>83.39</v>
      </c>
      <c r="M17" s="2">
        <v>120.43</v>
      </c>
      <c r="N17" s="2">
        <f t="shared" si="0"/>
        <v>623.64</v>
      </c>
    </row>
    <row r="18" spans="1:14">
      <c r="A18">
        <v>1963</v>
      </c>
      <c r="B18" s="2">
        <v>105.69</v>
      </c>
      <c r="C18" s="2">
        <v>58.78</v>
      </c>
      <c r="D18" s="2">
        <v>18.61</v>
      </c>
      <c r="E18" s="2">
        <v>6.31</v>
      </c>
      <c r="F18" s="2">
        <v>7.0000000000000007E-2</v>
      </c>
      <c r="G18" s="2">
        <v>-1.58</v>
      </c>
      <c r="H18" s="2">
        <v>10.46</v>
      </c>
      <c r="I18" s="2">
        <v>50.09</v>
      </c>
      <c r="J18" s="2">
        <v>82.52</v>
      </c>
      <c r="K18" s="2">
        <v>53.85</v>
      </c>
      <c r="L18" s="2">
        <v>73.67</v>
      </c>
      <c r="M18" s="2">
        <v>147.54</v>
      </c>
      <c r="N18" s="2">
        <f t="shared" si="0"/>
        <v>606.01</v>
      </c>
    </row>
    <row r="19" spans="1:14">
      <c r="A19">
        <v>1964</v>
      </c>
      <c r="B19" s="2">
        <v>87.5</v>
      </c>
      <c r="C19" s="2">
        <v>67.319999999999993</v>
      </c>
      <c r="D19" s="2">
        <v>38.119999999999997</v>
      </c>
      <c r="E19" s="2">
        <v>11.76</v>
      </c>
      <c r="F19" s="2">
        <v>-3.76</v>
      </c>
      <c r="G19" s="2">
        <v>2.86</v>
      </c>
      <c r="H19" s="2">
        <v>14.05</v>
      </c>
      <c r="I19" s="2">
        <v>63.02</v>
      </c>
      <c r="J19" s="2">
        <v>75.569999999999993</v>
      </c>
      <c r="K19" s="2">
        <v>87.23</v>
      </c>
      <c r="L19" s="2">
        <v>80.31</v>
      </c>
      <c r="M19" s="2">
        <v>99.7</v>
      </c>
      <c r="N19" s="2">
        <f t="shared" si="0"/>
        <v>623.68000000000006</v>
      </c>
    </row>
    <row r="20" spans="1:14">
      <c r="A20">
        <v>1965</v>
      </c>
      <c r="B20" s="2">
        <v>128.22999999999999</v>
      </c>
      <c r="C20" s="2">
        <v>68.19</v>
      </c>
      <c r="D20" s="2">
        <v>42.17</v>
      </c>
      <c r="E20" s="2">
        <v>11.07</v>
      </c>
      <c r="F20" s="2">
        <v>-2.1</v>
      </c>
      <c r="G20" s="2">
        <v>0.57999999999999996</v>
      </c>
      <c r="H20" s="2">
        <v>19.190000000000001</v>
      </c>
      <c r="I20" s="2">
        <v>48.41</v>
      </c>
      <c r="J20" s="2">
        <v>49.72</v>
      </c>
      <c r="K20" s="2">
        <v>92.32</v>
      </c>
      <c r="L20" s="2">
        <v>81.52</v>
      </c>
      <c r="M20" s="2">
        <v>73.930000000000007</v>
      </c>
      <c r="N20" s="2">
        <f t="shared" si="0"/>
        <v>613.23</v>
      </c>
    </row>
    <row r="21" spans="1:14">
      <c r="A21">
        <v>1966</v>
      </c>
      <c r="B21" s="2">
        <v>123.57</v>
      </c>
      <c r="C21" s="2">
        <v>44.78</v>
      </c>
      <c r="D21" s="2">
        <v>31.14</v>
      </c>
      <c r="E21" s="2">
        <v>10.95</v>
      </c>
      <c r="F21" s="2">
        <v>9.0299999999999994</v>
      </c>
      <c r="G21" s="2">
        <v>-0.81</v>
      </c>
      <c r="H21" s="2">
        <v>26.97</v>
      </c>
      <c r="I21" s="2">
        <v>50.81</v>
      </c>
      <c r="J21" s="2">
        <v>95.43</v>
      </c>
      <c r="K21" s="2">
        <v>82.78</v>
      </c>
      <c r="L21" s="2">
        <v>61.74</v>
      </c>
      <c r="M21" s="2">
        <v>113.78</v>
      </c>
      <c r="N21" s="2">
        <f t="shared" si="0"/>
        <v>650.16999999999996</v>
      </c>
    </row>
    <row r="22" spans="1:14">
      <c r="A22">
        <v>1967</v>
      </c>
      <c r="B22" s="2">
        <v>86.39</v>
      </c>
      <c r="C22" s="2">
        <v>86.66</v>
      </c>
      <c r="D22" s="2">
        <v>33.99</v>
      </c>
      <c r="E22" s="2">
        <v>11.37</v>
      </c>
      <c r="F22" s="2">
        <v>4.3099999999999996</v>
      </c>
      <c r="G22" s="2">
        <v>-1.61</v>
      </c>
      <c r="H22" s="2">
        <v>12.47</v>
      </c>
      <c r="I22" s="2">
        <v>52.15</v>
      </c>
      <c r="J22" s="2">
        <v>84.12</v>
      </c>
      <c r="K22" s="2">
        <v>79.319999999999993</v>
      </c>
      <c r="L22" s="2">
        <v>112.03</v>
      </c>
      <c r="M22" s="2">
        <v>97.59</v>
      </c>
      <c r="N22" s="2">
        <f t="shared" si="0"/>
        <v>658.79000000000008</v>
      </c>
    </row>
    <row r="23" spans="1:14">
      <c r="A23">
        <v>1968</v>
      </c>
      <c r="B23" s="2">
        <v>97.89</v>
      </c>
      <c r="C23" s="2">
        <v>84.74</v>
      </c>
      <c r="D23" s="2">
        <v>23.79</v>
      </c>
      <c r="E23" s="2">
        <v>4.49</v>
      </c>
      <c r="F23" s="2">
        <v>-1.88</v>
      </c>
      <c r="G23" s="2">
        <v>-3.64</v>
      </c>
      <c r="H23" s="2">
        <v>10.77</v>
      </c>
      <c r="I23" s="2">
        <v>42.3</v>
      </c>
      <c r="J23" s="2">
        <v>48.4</v>
      </c>
      <c r="K23" s="2">
        <v>80</v>
      </c>
      <c r="L23" s="2">
        <v>101.05</v>
      </c>
      <c r="M23" s="2">
        <v>147.97999999999999</v>
      </c>
      <c r="N23" s="2">
        <f t="shared" si="0"/>
        <v>635.89</v>
      </c>
    </row>
    <row r="24" spans="1:14">
      <c r="A24">
        <v>1969</v>
      </c>
      <c r="B24" s="2">
        <v>94.54</v>
      </c>
      <c r="C24" s="2">
        <v>49.7</v>
      </c>
      <c r="D24" s="2">
        <v>49.31</v>
      </c>
      <c r="E24" s="2">
        <v>6</v>
      </c>
      <c r="F24" s="2">
        <v>-1.99</v>
      </c>
      <c r="G24" s="2">
        <v>-3.99</v>
      </c>
      <c r="H24" s="2">
        <v>3.37</v>
      </c>
      <c r="I24" s="2">
        <v>38.83</v>
      </c>
      <c r="J24" s="2">
        <v>80.78</v>
      </c>
      <c r="K24" s="2">
        <v>94.67</v>
      </c>
      <c r="L24" s="2">
        <v>78.84</v>
      </c>
      <c r="M24" s="2">
        <v>134.13</v>
      </c>
      <c r="N24" s="2">
        <f t="shared" si="0"/>
        <v>624.18999999999994</v>
      </c>
    </row>
    <row r="25" spans="1:14">
      <c r="A25">
        <v>1970</v>
      </c>
      <c r="B25" s="2">
        <v>93.9</v>
      </c>
      <c r="C25" s="2">
        <v>54.14</v>
      </c>
      <c r="D25" s="2">
        <v>32.78</v>
      </c>
      <c r="E25" s="2">
        <v>10.199999999999999</v>
      </c>
      <c r="F25" s="2">
        <v>-1.95</v>
      </c>
      <c r="G25" s="2">
        <v>-2.3199999999999998</v>
      </c>
      <c r="H25" s="2">
        <v>1.35</v>
      </c>
      <c r="I25" s="2">
        <v>39.369999999999997</v>
      </c>
      <c r="J25" s="2">
        <v>59.92</v>
      </c>
      <c r="K25" s="2">
        <v>58.17</v>
      </c>
      <c r="L25" s="2">
        <v>83.89</v>
      </c>
      <c r="M25" s="2">
        <v>130.19</v>
      </c>
      <c r="N25" s="2">
        <f t="shared" si="0"/>
        <v>559.6400000000001</v>
      </c>
    </row>
    <row r="26" spans="1:14">
      <c r="A26">
        <v>1971</v>
      </c>
      <c r="B26" s="2">
        <v>118.94</v>
      </c>
      <c r="C26" s="2">
        <v>44.39</v>
      </c>
      <c r="D26" s="2">
        <v>47.24</v>
      </c>
      <c r="E26" s="2">
        <v>13.61</v>
      </c>
      <c r="F26" s="2">
        <v>-1.19</v>
      </c>
      <c r="G26" s="2">
        <v>-4.8499999999999996</v>
      </c>
      <c r="H26" s="2">
        <v>7.27</v>
      </c>
      <c r="I26" s="2">
        <v>43.02</v>
      </c>
      <c r="J26" s="2">
        <v>38.24</v>
      </c>
      <c r="K26" s="2">
        <v>45.69</v>
      </c>
      <c r="L26" s="2">
        <v>112.61</v>
      </c>
      <c r="M26" s="2">
        <v>101.78</v>
      </c>
      <c r="N26" s="2">
        <f t="shared" si="0"/>
        <v>566.75</v>
      </c>
    </row>
    <row r="27" spans="1:14">
      <c r="A27">
        <v>1972</v>
      </c>
      <c r="B27" s="2">
        <v>115.3</v>
      </c>
      <c r="C27" s="2">
        <v>69.78</v>
      </c>
      <c r="D27" s="2">
        <v>44.33</v>
      </c>
      <c r="E27" s="2">
        <v>16.79</v>
      </c>
      <c r="F27" s="2">
        <v>-2.16</v>
      </c>
      <c r="G27" s="2">
        <v>-3.34</v>
      </c>
      <c r="H27" s="2">
        <v>1.39</v>
      </c>
      <c r="I27" s="2">
        <v>26.57</v>
      </c>
      <c r="J27" s="2">
        <v>62.69</v>
      </c>
      <c r="K27" s="2">
        <v>101.93</v>
      </c>
      <c r="L27" s="2">
        <v>86.6</v>
      </c>
      <c r="M27" s="2">
        <v>96.98</v>
      </c>
      <c r="N27" s="2">
        <f t="shared" si="0"/>
        <v>616.86</v>
      </c>
    </row>
    <row r="28" spans="1:14">
      <c r="A28">
        <v>1973</v>
      </c>
      <c r="B28" s="2">
        <v>89.32</v>
      </c>
      <c r="C28" s="2">
        <v>61.09</v>
      </c>
      <c r="D28" s="2">
        <v>12.41</v>
      </c>
      <c r="E28" s="2">
        <v>12.28</v>
      </c>
      <c r="F28" s="2">
        <v>-2.4700000000000002</v>
      </c>
      <c r="G28" s="2">
        <v>-4.34</v>
      </c>
      <c r="H28" s="2">
        <v>9.1300000000000008</v>
      </c>
      <c r="I28" s="2">
        <v>30.1</v>
      </c>
      <c r="J28" s="2">
        <v>96.58</v>
      </c>
      <c r="K28" s="2">
        <v>69.459999999999994</v>
      </c>
      <c r="L28" s="2">
        <v>97.37</v>
      </c>
      <c r="M28" s="2">
        <v>111.7</v>
      </c>
      <c r="N28" s="2">
        <f t="shared" si="0"/>
        <v>582.63</v>
      </c>
    </row>
    <row r="29" spans="1:14">
      <c r="A29">
        <v>1974</v>
      </c>
      <c r="B29" s="2">
        <v>85.92</v>
      </c>
      <c r="C29" s="2">
        <v>66.33</v>
      </c>
      <c r="D29" s="2">
        <v>50.68</v>
      </c>
      <c r="E29" s="2">
        <v>10.1</v>
      </c>
      <c r="F29" s="2">
        <v>0.25</v>
      </c>
      <c r="G29" s="2">
        <v>-3.77</v>
      </c>
      <c r="H29" s="2">
        <v>6.68</v>
      </c>
      <c r="I29" s="2">
        <v>27.5</v>
      </c>
      <c r="J29" s="2">
        <v>91.11</v>
      </c>
      <c r="K29" s="2">
        <v>92.48</v>
      </c>
      <c r="L29" s="2">
        <v>73.989999999999995</v>
      </c>
      <c r="M29" s="2">
        <v>81.88</v>
      </c>
      <c r="N29" s="2">
        <f t="shared" si="0"/>
        <v>583.15000000000009</v>
      </c>
    </row>
    <row r="30" spans="1:14">
      <c r="A30">
        <v>1975</v>
      </c>
      <c r="B30" s="2">
        <v>91.28</v>
      </c>
      <c r="C30" s="2">
        <v>51.57</v>
      </c>
      <c r="D30" s="2">
        <v>54.51</v>
      </c>
      <c r="E30" s="2">
        <v>28.22</v>
      </c>
      <c r="F30" s="2">
        <v>-3.99</v>
      </c>
      <c r="G30" s="2">
        <v>-4.1399999999999997</v>
      </c>
      <c r="H30" s="2">
        <v>16.239999999999998</v>
      </c>
      <c r="I30" s="2">
        <v>50.81</v>
      </c>
      <c r="J30" s="2">
        <v>68.87</v>
      </c>
      <c r="K30" s="2">
        <v>63.45</v>
      </c>
      <c r="L30" s="2">
        <v>69.63</v>
      </c>
      <c r="M30" s="2">
        <v>131.53</v>
      </c>
      <c r="N30" s="2">
        <f t="shared" si="0"/>
        <v>617.98</v>
      </c>
    </row>
    <row r="31" spans="1:14">
      <c r="A31">
        <v>1976</v>
      </c>
      <c r="B31" s="2">
        <v>127.86</v>
      </c>
      <c r="C31" s="2">
        <v>44.8</v>
      </c>
      <c r="D31" s="2">
        <v>45.23</v>
      </c>
      <c r="E31" s="2">
        <v>10.73</v>
      </c>
      <c r="F31" s="2">
        <v>-7.0000000000000007E-2</v>
      </c>
      <c r="G31" s="2">
        <v>-2.35</v>
      </c>
      <c r="H31" s="2">
        <v>20.45</v>
      </c>
      <c r="I31" s="2">
        <v>51.07</v>
      </c>
      <c r="J31" s="2">
        <v>70.099999999999994</v>
      </c>
      <c r="K31" s="2">
        <v>101.83</v>
      </c>
      <c r="L31" s="2">
        <v>106.34</v>
      </c>
      <c r="M31" s="2">
        <v>140.94</v>
      </c>
      <c r="N31" s="2">
        <f t="shared" si="0"/>
        <v>716.92999999999984</v>
      </c>
    </row>
    <row r="32" spans="1:14">
      <c r="A32">
        <v>1977</v>
      </c>
      <c r="B32" s="2">
        <v>111.58</v>
      </c>
      <c r="C32" s="2">
        <v>33.39</v>
      </c>
      <c r="D32" s="2">
        <v>12.3</v>
      </c>
      <c r="E32" s="2">
        <v>8.83</v>
      </c>
      <c r="F32" s="2">
        <v>-1.75</v>
      </c>
      <c r="G32" s="2">
        <v>4.1500000000000004</v>
      </c>
      <c r="H32" s="2">
        <v>18.510000000000002</v>
      </c>
      <c r="I32" s="2">
        <v>52.55</v>
      </c>
      <c r="J32" s="2">
        <v>47.42</v>
      </c>
      <c r="K32" s="2">
        <v>80.36</v>
      </c>
      <c r="L32" s="2">
        <v>83.47</v>
      </c>
      <c r="M32" s="2">
        <v>131.32</v>
      </c>
      <c r="N32" s="2">
        <f t="shared" si="0"/>
        <v>582.13000000000011</v>
      </c>
    </row>
    <row r="33" spans="1:14">
      <c r="A33">
        <v>1978</v>
      </c>
      <c r="B33" s="2">
        <v>111.55</v>
      </c>
      <c r="C33" s="2">
        <v>53.06</v>
      </c>
      <c r="D33" s="2">
        <v>27.23</v>
      </c>
      <c r="E33" s="2">
        <v>10.029999999999999</v>
      </c>
      <c r="F33" s="2">
        <v>-0.4</v>
      </c>
      <c r="G33" s="2">
        <v>-3.52</v>
      </c>
      <c r="H33" s="2">
        <v>2.2799999999999998</v>
      </c>
      <c r="I33" s="2">
        <v>19.95</v>
      </c>
      <c r="J33" s="2">
        <v>65.67</v>
      </c>
      <c r="K33" s="2">
        <v>73.5</v>
      </c>
      <c r="L33" s="2">
        <v>84.74</v>
      </c>
      <c r="M33" s="2">
        <v>114.33</v>
      </c>
      <c r="N33" s="2">
        <f t="shared" si="0"/>
        <v>558.41999999999996</v>
      </c>
    </row>
    <row r="34" spans="1:14">
      <c r="A34">
        <v>1979</v>
      </c>
      <c r="B34" s="2">
        <v>88.78</v>
      </c>
      <c r="C34" s="2">
        <v>63.66</v>
      </c>
      <c r="D34" s="2">
        <v>21.47</v>
      </c>
      <c r="E34" s="2">
        <v>10.35</v>
      </c>
      <c r="F34" s="2">
        <v>-2.5499999999999998</v>
      </c>
      <c r="G34" s="2">
        <v>-2.85</v>
      </c>
      <c r="H34" s="2">
        <v>0.2</v>
      </c>
      <c r="I34" s="2">
        <v>37.06</v>
      </c>
      <c r="J34" s="2">
        <v>80.53</v>
      </c>
      <c r="K34" s="2">
        <v>89.38</v>
      </c>
      <c r="L34" s="2">
        <v>63.14</v>
      </c>
      <c r="M34" s="2">
        <v>106.22</v>
      </c>
      <c r="N34" s="2">
        <f t="shared" si="0"/>
        <v>555.39</v>
      </c>
    </row>
    <row r="35" spans="1:14">
      <c r="A35">
        <v>1980</v>
      </c>
      <c r="B35" s="2">
        <v>110.04</v>
      </c>
      <c r="C35" s="2">
        <v>71.17</v>
      </c>
      <c r="D35" s="2">
        <v>37.94</v>
      </c>
      <c r="E35" s="2">
        <v>5.22</v>
      </c>
      <c r="F35" s="2">
        <v>-1.46</v>
      </c>
      <c r="G35" s="2">
        <v>3.19</v>
      </c>
      <c r="H35" s="2">
        <v>5.95</v>
      </c>
      <c r="I35" s="2">
        <v>37.409999999999997</v>
      </c>
      <c r="J35" s="2">
        <v>96.83</v>
      </c>
      <c r="K35" s="2">
        <v>121.33</v>
      </c>
      <c r="L35" s="2">
        <v>114.19</v>
      </c>
      <c r="M35" s="2">
        <v>118.2</v>
      </c>
      <c r="N35" s="2">
        <f t="shared" si="0"/>
        <v>720.01</v>
      </c>
    </row>
    <row r="36" spans="1:14">
      <c r="A36">
        <v>1981</v>
      </c>
      <c r="B36" s="2">
        <v>73.739999999999995</v>
      </c>
      <c r="C36" s="2">
        <v>34.4</v>
      </c>
      <c r="D36" s="2">
        <v>33.42</v>
      </c>
      <c r="E36" s="2">
        <v>12.92</v>
      </c>
      <c r="F36" s="2">
        <v>3.01</v>
      </c>
      <c r="G36" s="2">
        <v>-4.5199999999999996</v>
      </c>
      <c r="H36" s="2">
        <v>-2.17</v>
      </c>
      <c r="I36" s="2">
        <v>11.55</v>
      </c>
      <c r="J36" s="2">
        <v>76.77</v>
      </c>
      <c r="K36" s="2">
        <v>79.540000000000006</v>
      </c>
      <c r="L36" s="2">
        <v>72.739999999999995</v>
      </c>
      <c r="M36" s="2">
        <v>95.5</v>
      </c>
      <c r="N36" s="2">
        <f t="shared" si="0"/>
        <v>486.90000000000003</v>
      </c>
    </row>
    <row r="37" spans="1:14">
      <c r="A37">
        <v>1982</v>
      </c>
      <c r="B37" s="2">
        <v>122.56</v>
      </c>
      <c r="C37" s="2">
        <v>47.39</v>
      </c>
      <c r="D37" s="2">
        <v>29.34</v>
      </c>
      <c r="E37" s="2">
        <v>28.13</v>
      </c>
      <c r="F37" s="2">
        <v>-2.8</v>
      </c>
      <c r="G37" s="2">
        <v>-4.28</v>
      </c>
      <c r="H37" s="2">
        <v>-1.01</v>
      </c>
      <c r="I37" s="2">
        <v>49.09</v>
      </c>
      <c r="J37" s="2">
        <v>43.37</v>
      </c>
      <c r="K37" s="2">
        <v>74.400000000000006</v>
      </c>
      <c r="L37" s="2">
        <v>85.5</v>
      </c>
      <c r="M37" s="2">
        <v>84.57</v>
      </c>
      <c r="N37" s="2">
        <f t="shared" si="0"/>
        <v>556.26</v>
      </c>
    </row>
    <row r="38" spans="1:14">
      <c r="A38">
        <v>1983</v>
      </c>
      <c r="B38" s="2">
        <v>96.52</v>
      </c>
      <c r="C38" s="2">
        <v>52.38</v>
      </c>
      <c r="D38" s="2">
        <v>43.6</v>
      </c>
      <c r="E38" s="2">
        <v>14.59</v>
      </c>
      <c r="F38" s="2">
        <v>6.74</v>
      </c>
      <c r="G38" s="2">
        <v>6.43</v>
      </c>
      <c r="H38" s="2">
        <v>20.239999999999998</v>
      </c>
      <c r="I38" s="2">
        <v>46.4</v>
      </c>
      <c r="J38" s="2">
        <v>88.07</v>
      </c>
      <c r="K38" s="2">
        <v>103.21</v>
      </c>
      <c r="L38" s="2">
        <v>94.13</v>
      </c>
      <c r="M38" s="2">
        <v>151.79</v>
      </c>
      <c r="N38" s="2">
        <f t="shared" si="0"/>
        <v>724.09999999999991</v>
      </c>
    </row>
    <row r="39" spans="1:14">
      <c r="A39">
        <v>1984</v>
      </c>
      <c r="B39" s="2">
        <v>92.78</v>
      </c>
      <c r="C39" s="2">
        <v>36.979999999999997</v>
      </c>
      <c r="D39" s="2">
        <v>59.07</v>
      </c>
      <c r="E39" s="2">
        <v>4.25</v>
      </c>
      <c r="F39" s="2">
        <v>0.72</v>
      </c>
      <c r="G39" s="2">
        <v>-0.74</v>
      </c>
      <c r="H39" s="2">
        <v>10.02</v>
      </c>
      <c r="I39" s="2">
        <v>37.11</v>
      </c>
      <c r="J39" s="2">
        <v>85.95</v>
      </c>
      <c r="K39" s="2">
        <v>56.47</v>
      </c>
      <c r="L39" s="2">
        <v>108.57</v>
      </c>
      <c r="M39" s="2">
        <v>104.6</v>
      </c>
      <c r="N39" s="2">
        <f t="shared" si="0"/>
        <v>595.78</v>
      </c>
    </row>
    <row r="40" spans="1:14">
      <c r="A40">
        <v>1985</v>
      </c>
      <c r="B40" s="2">
        <v>123.35</v>
      </c>
      <c r="C40" s="2">
        <v>54.09</v>
      </c>
      <c r="D40" s="2">
        <v>37.17</v>
      </c>
      <c r="E40" s="2">
        <v>15.96</v>
      </c>
      <c r="F40" s="2">
        <v>-1.29</v>
      </c>
      <c r="G40" s="2">
        <v>2.68</v>
      </c>
      <c r="H40" s="2">
        <v>13.08</v>
      </c>
      <c r="I40" s="2">
        <v>41.39</v>
      </c>
      <c r="J40" s="2">
        <v>55.01</v>
      </c>
      <c r="K40" s="2">
        <v>83.72</v>
      </c>
      <c r="L40" s="2">
        <v>93.3</v>
      </c>
      <c r="M40" s="2">
        <v>149.25</v>
      </c>
      <c r="N40" s="2">
        <f t="shared" si="0"/>
        <v>667.71</v>
      </c>
    </row>
    <row r="41" spans="1:14">
      <c r="A41">
        <v>1986</v>
      </c>
      <c r="B41" s="2">
        <v>96.46</v>
      </c>
      <c r="C41" s="2">
        <v>57.29</v>
      </c>
      <c r="D41" s="2">
        <v>30.39</v>
      </c>
      <c r="E41" s="2">
        <v>4.97</v>
      </c>
      <c r="F41" s="2">
        <v>0.48</v>
      </c>
      <c r="G41" s="2">
        <v>1.1100000000000001</v>
      </c>
      <c r="H41" s="2">
        <v>4.43</v>
      </c>
      <c r="I41" s="2">
        <v>55.04</v>
      </c>
      <c r="J41" s="2">
        <v>51.52</v>
      </c>
      <c r="K41" s="2">
        <v>76.17</v>
      </c>
      <c r="L41" s="2">
        <v>103.63</v>
      </c>
      <c r="M41" s="2">
        <v>100.18</v>
      </c>
      <c r="N41" s="2">
        <f t="shared" si="0"/>
        <v>581.67000000000007</v>
      </c>
    </row>
    <row r="42" spans="1:14">
      <c r="A42">
        <v>1987</v>
      </c>
      <c r="B42" s="2">
        <v>99.63</v>
      </c>
      <c r="C42" s="2">
        <v>61.19</v>
      </c>
      <c r="D42" s="2">
        <v>30.1</v>
      </c>
      <c r="E42" s="2">
        <v>7.56</v>
      </c>
      <c r="F42" s="2">
        <v>2.3199999999999998</v>
      </c>
      <c r="G42" s="2">
        <v>7.13</v>
      </c>
      <c r="H42" s="2">
        <v>24.76</v>
      </c>
      <c r="I42" s="2">
        <v>74.58</v>
      </c>
      <c r="J42" s="2">
        <v>53.62</v>
      </c>
      <c r="K42" s="2">
        <v>97.41</v>
      </c>
      <c r="L42" s="2">
        <v>95.77</v>
      </c>
      <c r="M42" s="2">
        <v>102.99</v>
      </c>
      <c r="N42" s="2">
        <f t="shared" si="0"/>
        <v>657.06</v>
      </c>
    </row>
    <row r="43" spans="1:14">
      <c r="A43">
        <v>1988</v>
      </c>
      <c r="B43" s="2">
        <v>122.82</v>
      </c>
      <c r="C43" s="2">
        <v>78.42</v>
      </c>
      <c r="D43" s="2">
        <v>43.34</v>
      </c>
      <c r="E43" s="2">
        <v>9.07</v>
      </c>
      <c r="F43" s="2">
        <v>-1.68</v>
      </c>
      <c r="G43" s="2">
        <v>15.09</v>
      </c>
      <c r="H43" s="2">
        <v>5.76</v>
      </c>
      <c r="I43" s="2">
        <v>60.04</v>
      </c>
      <c r="J43" s="2">
        <v>75.55</v>
      </c>
      <c r="K43" s="2">
        <v>114.08</v>
      </c>
      <c r="L43" s="2">
        <v>68.08</v>
      </c>
      <c r="M43" s="2">
        <v>126.7</v>
      </c>
      <c r="N43" s="2">
        <f t="shared" si="0"/>
        <v>717.2700000000001</v>
      </c>
    </row>
    <row r="44" spans="1:14">
      <c r="A44">
        <v>1989</v>
      </c>
      <c r="B44" s="2">
        <v>90.7</v>
      </c>
      <c r="C44" s="2">
        <v>72.209999999999994</v>
      </c>
      <c r="D44" s="2">
        <v>42.43</v>
      </c>
      <c r="E44" s="2">
        <v>11.88</v>
      </c>
      <c r="F44" s="2">
        <v>-1.99</v>
      </c>
      <c r="G44" s="2">
        <v>-2.31</v>
      </c>
      <c r="H44" s="2">
        <v>12.64</v>
      </c>
      <c r="I44" s="2">
        <v>48.87</v>
      </c>
      <c r="J44" s="2">
        <v>80.03</v>
      </c>
      <c r="K44" s="2">
        <v>85.04</v>
      </c>
      <c r="L44" s="2">
        <v>119.71</v>
      </c>
      <c r="M44" s="2">
        <v>158</v>
      </c>
      <c r="N44" s="2">
        <f t="shared" si="0"/>
        <v>717.21</v>
      </c>
    </row>
    <row r="45" spans="1:14">
      <c r="A45">
        <v>1990</v>
      </c>
      <c r="B45" s="2">
        <v>45.02</v>
      </c>
      <c r="C45" s="2">
        <v>57.75</v>
      </c>
      <c r="D45" s="2">
        <v>38.39</v>
      </c>
      <c r="E45" s="2">
        <v>11.69</v>
      </c>
      <c r="F45" s="2">
        <v>-0.27</v>
      </c>
      <c r="G45" s="2">
        <v>-1.91</v>
      </c>
      <c r="H45" s="2">
        <v>6.31</v>
      </c>
      <c r="I45" s="2">
        <v>34.94</v>
      </c>
      <c r="J45" s="2">
        <v>87.89</v>
      </c>
      <c r="K45" s="2">
        <v>77.56</v>
      </c>
      <c r="L45" s="2">
        <v>95.99</v>
      </c>
      <c r="M45" s="2">
        <v>105.99</v>
      </c>
      <c r="N45" s="2">
        <f t="shared" si="0"/>
        <v>559.35</v>
      </c>
    </row>
    <row r="46" spans="1:14">
      <c r="A46">
        <v>1991</v>
      </c>
      <c r="B46" s="2">
        <v>120.76</v>
      </c>
      <c r="C46" s="2">
        <v>51.66</v>
      </c>
      <c r="D46" s="2">
        <v>33.03</v>
      </c>
      <c r="E46" s="2">
        <v>6.67</v>
      </c>
      <c r="F46" s="2">
        <v>-1.28</v>
      </c>
      <c r="G46" s="2">
        <v>9.2799999999999994</v>
      </c>
      <c r="H46" s="2">
        <v>32.97</v>
      </c>
      <c r="I46" s="2">
        <v>43.86</v>
      </c>
      <c r="J46" s="2">
        <v>109.41</v>
      </c>
      <c r="K46" s="2">
        <v>68.72</v>
      </c>
      <c r="L46" s="2">
        <v>95.04</v>
      </c>
      <c r="M46" s="2">
        <v>111.98</v>
      </c>
      <c r="N46" s="2">
        <f t="shared" si="0"/>
        <v>682.1</v>
      </c>
    </row>
    <row r="47" spans="1:14">
      <c r="A47">
        <v>1992</v>
      </c>
      <c r="B47" s="2">
        <v>100.42</v>
      </c>
      <c r="C47" s="2">
        <v>62.09</v>
      </c>
      <c r="D47" s="2">
        <v>56.68</v>
      </c>
      <c r="E47" s="2">
        <v>13.16</v>
      </c>
      <c r="F47" s="2">
        <v>1.74</v>
      </c>
      <c r="G47" s="2">
        <v>11.71</v>
      </c>
      <c r="H47" s="2">
        <v>23.86</v>
      </c>
      <c r="I47" s="2">
        <v>43.83</v>
      </c>
      <c r="J47" s="2">
        <v>73.58</v>
      </c>
      <c r="K47" s="2">
        <v>90.34</v>
      </c>
      <c r="L47" s="2">
        <v>75.790000000000006</v>
      </c>
      <c r="M47" s="2">
        <v>113.56</v>
      </c>
      <c r="N47" s="2">
        <f t="shared" si="0"/>
        <v>666.76</v>
      </c>
    </row>
    <row r="48" spans="1:14">
      <c r="A48">
        <v>1993</v>
      </c>
      <c r="B48" s="2">
        <v>106.03</v>
      </c>
      <c r="C48" s="2">
        <v>82.69</v>
      </c>
      <c r="D48" s="2">
        <v>40.35</v>
      </c>
      <c r="E48" s="2">
        <v>6.82</v>
      </c>
      <c r="F48" s="2">
        <v>-0.36</v>
      </c>
      <c r="G48" s="2">
        <v>-1.1100000000000001</v>
      </c>
      <c r="H48" s="2">
        <v>11.39</v>
      </c>
      <c r="I48" s="2">
        <v>29.39</v>
      </c>
      <c r="J48" s="2">
        <v>95.83</v>
      </c>
      <c r="K48" s="2">
        <v>92.13</v>
      </c>
      <c r="L48" s="2">
        <v>89.57</v>
      </c>
      <c r="M48" s="2">
        <v>107.59</v>
      </c>
      <c r="N48" s="2">
        <f t="shared" si="0"/>
        <v>660.31999999999994</v>
      </c>
    </row>
    <row r="49" spans="1:15">
      <c r="A49">
        <v>1994</v>
      </c>
      <c r="B49" s="2">
        <v>131.04</v>
      </c>
      <c r="C49" s="2">
        <v>58.1</v>
      </c>
      <c r="D49" s="2">
        <v>23.18</v>
      </c>
      <c r="E49" s="2">
        <v>5.68</v>
      </c>
      <c r="F49" s="2">
        <v>-1.02</v>
      </c>
      <c r="G49" s="2">
        <v>-4.68</v>
      </c>
      <c r="H49" s="2">
        <v>-1.22</v>
      </c>
      <c r="I49" s="2">
        <v>38.31</v>
      </c>
      <c r="J49" s="2">
        <v>59.33</v>
      </c>
      <c r="K49" s="2">
        <v>74.03</v>
      </c>
      <c r="L49" s="2">
        <v>95.1</v>
      </c>
      <c r="M49" s="2">
        <v>80.27</v>
      </c>
      <c r="N49" s="2">
        <f t="shared" si="0"/>
        <v>558.12</v>
      </c>
    </row>
    <row r="50" spans="1:15">
      <c r="A50">
        <v>1995</v>
      </c>
      <c r="B50" s="2">
        <v>97.45</v>
      </c>
      <c r="C50" s="2">
        <v>93.51</v>
      </c>
      <c r="D50" s="2">
        <v>26.56</v>
      </c>
      <c r="E50" s="2">
        <v>26.69</v>
      </c>
      <c r="F50" s="2">
        <v>-7.0000000000000007E-2</v>
      </c>
      <c r="G50" s="2">
        <v>2.2400000000000002</v>
      </c>
      <c r="H50" s="2">
        <v>15.88</v>
      </c>
      <c r="I50" s="2">
        <v>63.41</v>
      </c>
      <c r="J50" s="2">
        <v>93.27</v>
      </c>
      <c r="K50" s="2">
        <v>76.78</v>
      </c>
      <c r="L50" s="2">
        <v>126.82</v>
      </c>
      <c r="M50" s="2">
        <v>143.43</v>
      </c>
      <c r="N50" s="2">
        <f t="shared" si="0"/>
        <v>765.97</v>
      </c>
    </row>
    <row r="51" spans="1:15">
      <c r="A51">
        <v>1996</v>
      </c>
      <c r="B51" s="2">
        <v>96.38</v>
      </c>
      <c r="C51" s="2">
        <v>56.72</v>
      </c>
      <c r="D51" s="2">
        <v>53.79</v>
      </c>
      <c r="E51" s="2">
        <v>12.23</v>
      </c>
      <c r="F51" s="2">
        <v>0.24</v>
      </c>
      <c r="G51" s="2">
        <v>-5.28</v>
      </c>
      <c r="H51" s="2">
        <v>7.32</v>
      </c>
      <c r="I51" s="2">
        <v>27.48</v>
      </c>
      <c r="J51" s="2">
        <v>69.33</v>
      </c>
      <c r="K51" s="2">
        <v>84.19</v>
      </c>
      <c r="L51" s="2">
        <v>107.76</v>
      </c>
      <c r="M51" s="2">
        <v>86.01</v>
      </c>
      <c r="N51" s="2">
        <f t="shared" si="0"/>
        <v>596.16999999999996</v>
      </c>
    </row>
    <row r="52" spans="1:15">
      <c r="A52" s="15">
        <v>1997</v>
      </c>
      <c r="B52" s="16">
        <v>136.49</v>
      </c>
      <c r="C52" s="16">
        <v>44.99</v>
      </c>
      <c r="D52" s="16">
        <v>46.55</v>
      </c>
      <c r="E52" s="16">
        <v>17.04</v>
      </c>
      <c r="F52" s="16">
        <v>0.67</v>
      </c>
      <c r="G52" s="16">
        <v>-4.99</v>
      </c>
      <c r="H52" s="16">
        <v>5.41</v>
      </c>
      <c r="I52" s="16">
        <v>31.97</v>
      </c>
      <c r="J52" s="16">
        <v>63.52</v>
      </c>
      <c r="K52" s="16">
        <v>90.21</v>
      </c>
      <c r="L52" s="16">
        <v>91.73</v>
      </c>
      <c r="M52" s="16">
        <v>92.78</v>
      </c>
      <c r="N52" s="16">
        <f t="shared" si="0"/>
        <v>616.36999999999989</v>
      </c>
      <c r="O52" s="15"/>
    </row>
    <row r="53" spans="1:15">
      <c r="A53" s="15">
        <v>1998</v>
      </c>
      <c r="B53" s="16">
        <v>80.930000000000007</v>
      </c>
      <c r="C53" s="16">
        <v>32.200000000000003</v>
      </c>
      <c r="D53" s="16">
        <v>39.159999999999997</v>
      </c>
      <c r="E53" s="16">
        <v>7.14</v>
      </c>
      <c r="F53" s="16">
        <v>-2.1</v>
      </c>
      <c r="G53" s="16">
        <v>8.6</v>
      </c>
      <c r="H53" s="16">
        <v>25.02</v>
      </c>
      <c r="I53" s="16">
        <v>40.700000000000003</v>
      </c>
      <c r="J53" s="16">
        <v>70.900000000000006</v>
      </c>
      <c r="K53" s="16">
        <v>91.62</v>
      </c>
      <c r="L53" s="16">
        <v>90.41</v>
      </c>
      <c r="M53" s="16">
        <v>107.49</v>
      </c>
      <c r="N53" s="16">
        <f t="shared" si="0"/>
        <v>592.07000000000005</v>
      </c>
      <c r="O53" s="15"/>
    </row>
    <row r="54" spans="1:15">
      <c r="A54" s="15">
        <v>1999</v>
      </c>
      <c r="B54" s="16">
        <v>128.31</v>
      </c>
      <c r="C54" s="16">
        <v>53.74</v>
      </c>
      <c r="D54" s="16">
        <v>50.74</v>
      </c>
      <c r="E54" s="16">
        <v>12.32</v>
      </c>
      <c r="F54" s="16">
        <v>3.44</v>
      </c>
      <c r="G54" s="16">
        <v>10.44</v>
      </c>
      <c r="H54" s="16">
        <v>27.54</v>
      </c>
      <c r="I54" s="16">
        <v>73.45</v>
      </c>
      <c r="J54" s="16">
        <v>71.16</v>
      </c>
      <c r="K54" s="16">
        <v>99.96</v>
      </c>
      <c r="L54" s="16">
        <v>87.83</v>
      </c>
      <c r="M54" s="16">
        <v>118.76</v>
      </c>
      <c r="N54" s="16">
        <f t="shared" si="0"/>
        <v>737.69</v>
      </c>
      <c r="O54" s="15"/>
    </row>
    <row r="55" spans="1:15">
      <c r="A55" s="15">
        <v>2000</v>
      </c>
      <c r="B55" s="16">
        <v>123.16</v>
      </c>
      <c r="C55" s="16">
        <v>62.18</v>
      </c>
      <c r="D55" s="16">
        <v>30.27</v>
      </c>
      <c r="E55" s="16">
        <v>16.82</v>
      </c>
      <c r="F55" s="16">
        <v>1.62</v>
      </c>
      <c r="G55" s="16">
        <v>2.77</v>
      </c>
      <c r="H55" s="16">
        <v>20.6</v>
      </c>
      <c r="I55" s="16">
        <v>42.32</v>
      </c>
      <c r="J55" s="16">
        <v>85.57</v>
      </c>
      <c r="K55" s="16">
        <v>69.989999999999995</v>
      </c>
      <c r="L55" s="16">
        <v>100.18</v>
      </c>
      <c r="M55" s="16">
        <v>150.27000000000001</v>
      </c>
      <c r="N55" s="16">
        <f t="shared" si="0"/>
        <v>705.75</v>
      </c>
      <c r="O55" s="15"/>
    </row>
    <row r="56" spans="1:15">
      <c r="A56" s="15">
        <v>2001</v>
      </c>
      <c r="B56" s="16">
        <v>78.64</v>
      </c>
      <c r="C56" s="16">
        <v>61.81</v>
      </c>
      <c r="D56" s="16">
        <v>40.590000000000003</v>
      </c>
      <c r="E56" s="16">
        <v>5.71</v>
      </c>
      <c r="F56" s="16">
        <v>-1.08</v>
      </c>
      <c r="G56" s="16">
        <v>-0.91</v>
      </c>
      <c r="H56" s="16">
        <v>28.37</v>
      </c>
      <c r="I56" s="16">
        <v>35.5</v>
      </c>
      <c r="J56" s="16">
        <v>83.07</v>
      </c>
      <c r="K56" s="16">
        <v>91.51</v>
      </c>
      <c r="L56" s="16">
        <v>56.61</v>
      </c>
      <c r="M56" s="16">
        <v>98.61</v>
      </c>
      <c r="N56" s="16">
        <f t="shared" si="0"/>
        <v>578.42999999999995</v>
      </c>
      <c r="O56" s="15"/>
    </row>
    <row r="57" spans="1:15">
      <c r="A57" s="15">
        <v>2002</v>
      </c>
      <c r="B57" s="16">
        <v>100.4</v>
      </c>
      <c r="C57" s="16">
        <v>99.21</v>
      </c>
      <c r="D57" s="16">
        <v>71.52</v>
      </c>
      <c r="E57" s="16">
        <v>17.600000000000001</v>
      </c>
      <c r="F57" s="16">
        <v>12.84</v>
      </c>
      <c r="G57" s="16">
        <v>1.06</v>
      </c>
      <c r="H57" s="16">
        <v>17.5</v>
      </c>
      <c r="I57" s="16">
        <v>54.81</v>
      </c>
      <c r="J57" s="16">
        <v>62.87</v>
      </c>
      <c r="K57" s="16">
        <v>111.17</v>
      </c>
      <c r="L57" s="16">
        <v>97.33</v>
      </c>
      <c r="M57" s="16">
        <v>137.91</v>
      </c>
      <c r="N57" s="16">
        <f t="shared" si="0"/>
        <v>784.22</v>
      </c>
      <c r="O57" s="15"/>
    </row>
    <row r="58" spans="1:15">
      <c r="A58" s="15">
        <v>2003</v>
      </c>
      <c r="B58" s="16">
        <v>130.85</v>
      </c>
      <c r="C58" s="16">
        <v>55.03</v>
      </c>
      <c r="D58" s="16">
        <v>25.38</v>
      </c>
      <c r="E58" s="16">
        <v>15.06</v>
      </c>
      <c r="F58" s="16">
        <v>-4.0999999999999996</v>
      </c>
      <c r="G58" s="16">
        <v>-5.7</v>
      </c>
      <c r="H58" s="16">
        <v>-2.95</v>
      </c>
      <c r="I58" s="16">
        <v>23.62</v>
      </c>
      <c r="J58" s="16">
        <v>59.5</v>
      </c>
      <c r="K58" s="16">
        <v>87.3</v>
      </c>
      <c r="L58" s="16">
        <v>74.790000000000006</v>
      </c>
      <c r="M58" s="16">
        <v>95.96</v>
      </c>
      <c r="N58" s="16">
        <f t="shared" si="0"/>
        <v>554.74000000000012</v>
      </c>
      <c r="O58" s="15"/>
    </row>
    <row r="59" spans="1:15">
      <c r="A59" s="15">
        <v>2004</v>
      </c>
      <c r="B59" s="16">
        <v>132.56</v>
      </c>
      <c r="C59" s="16">
        <v>41.67</v>
      </c>
      <c r="D59" s="16">
        <v>26.88</v>
      </c>
      <c r="E59" s="16">
        <v>11.97</v>
      </c>
      <c r="F59" s="16">
        <v>-3.07</v>
      </c>
      <c r="G59" s="16">
        <v>-0.55000000000000004</v>
      </c>
      <c r="H59" s="16">
        <v>2.84</v>
      </c>
      <c r="I59" s="16">
        <v>34.93</v>
      </c>
      <c r="J59" s="16">
        <v>57.49</v>
      </c>
      <c r="K59" s="16">
        <v>96.89</v>
      </c>
      <c r="L59" s="16">
        <v>76.03</v>
      </c>
      <c r="M59" s="16">
        <v>120.81</v>
      </c>
      <c r="N59" s="16">
        <f t="shared" si="0"/>
        <v>598.45000000000005</v>
      </c>
      <c r="O59" s="15"/>
    </row>
    <row r="60" spans="1:15">
      <c r="A60" s="15">
        <v>2005</v>
      </c>
      <c r="B60" s="16">
        <v>103.39</v>
      </c>
      <c r="C60" s="16">
        <v>44.18</v>
      </c>
      <c r="D60" s="16">
        <v>40.770000000000003</v>
      </c>
      <c r="E60" s="16">
        <v>5.47</v>
      </c>
      <c r="F60" s="16">
        <v>1.58</v>
      </c>
      <c r="G60" s="16">
        <v>-4.0999999999999996</v>
      </c>
      <c r="H60" s="16">
        <v>12.16</v>
      </c>
      <c r="I60" s="16">
        <v>44.84</v>
      </c>
      <c r="J60" s="16">
        <v>71.22</v>
      </c>
      <c r="K60" s="16">
        <v>89.51</v>
      </c>
      <c r="L60" s="16">
        <v>113.27</v>
      </c>
      <c r="M60" s="16">
        <v>121.67</v>
      </c>
      <c r="N60" s="16">
        <f t="shared" si="0"/>
        <v>643.95999999999992</v>
      </c>
      <c r="O60" s="15"/>
    </row>
    <row r="61" spans="1:15">
      <c r="A61" s="15">
        <v>2006</v>
      </c>
      <c r="B61" s="16">
        <v>62.38</v>
      </c>
      <c r="C61" s="16">
        <v>79.540000000000006</v>
      </c>
      <c r="D61" s="16">
        <v>42.45</v>
      </c>
      <c r="E61" s="16">
        <v>7.56</v>
      </c>
      <c r="F61" s="16">
        <v>2.91</v>
      </c>
      <c r="G61" s="16">
        <v>5.08</v>
      </c>
      <c r="H61" s="16">
        <v>10.94</v>
      </c>
      <c r="I61" s="16">
        <v>70.64</v>
      </c>
      <c r="J61" s="16">
        <v>69.84</v>
      </c>
      <c r="K61" s="16">
        <v>98.48</v>
      </c>
      <c r="L61" s="16">
        <v>58.83</v>
      </c>
      <c r="M61" s="16">
        <v>95.93</v>
      </c>
      <c r="N61" s="16">
        <f t="shared" si="0"/>
        <v>604.58000000000004</v>
      </c>
      <c r="O61" s="15"/>
    </row>
    <row r="62" spans="1:15">
      <c r="A62" s="15">
        <v>2007</v>
      </c>
      <c r="B62" s="16">
        <v>108.59</v>
      </c>
      <c r="C62" s="16">
        <v>111.05</v>
      </c>
      <c r="D62" s="16">
        <v>45.22</v>
      </c>
      <c r="E62" s="16">
        <v>18.989999999999998</v>
      </c>
      <c r="F62" s="16">
        <v>-0.51</v>
      </c>
      <c r="G62" s="16">
        <v>0.56000000000000005</v>
      </c>
      <c r="H62" s="16">
        <v>12.01</v>
      </c>
      <c r="I62" s="16">
        <v>53.3</v>
      </c>
      <c r="J62" s="16">
        <v>64.14</v>
      </c>
      <c r="K62" s="16">
        <v>67.989999999999995</v>
      </c>
      <c r="L62" s="16">
        <v>126.41</v>
      </c>
      <c r="M62" s="16">
        <v>126.51</v>
      </c>
      <c r="N62" s="16">
        <f>SUM(B62:M62)</f>
        <v>734.26</v>
      </c>
      <c r="O62" s="15"/>
    </row>
    <row r="63" spans="1:15">
      <c r="A63" s="15">
        <v>2008</v>
      </c>
      <c r="B63" s="16">
        <v>92.88</v>
      </c>
      <c r="C63" s="16">
        <v>69.17</v>
      </c>
      <c r="D63" s="16">
        <v>48.41</v>
      </c>
      <c r="E63" s="16">
        <v>7.71</v>
      </c>
      <c r="F63" s="16">
        <v>0.57999999999999996</v>
      </c>
      <c r="G63" s="16">
        <v>-2.42</v>
      </c>
      <c r="H63" s="16">
        <v>7.25</v>
      </c>
      <c r="I63" s="16">
        <v>47.34</v>
      </c>
      <c r="J63" s="16">
        <v>64.510000000000005</v>
      </c>
      <c r="K63" s="16">
        <v>105.88</v>
      </c>
      <c r="L63" s="16">
        <v>91.44</v>
      </c>
      <c r="M63" s="16">
        <v>139.52000000000001</v>
      </c>
      <c r="N63" s="16">
        <f>SUM(B63:M63)</f>
        <v>672.27</v>
      </c>
      <c r="O63" s="15"/>
    </row>
    <row r="64" spans="1:15">
      <c r="A64" s="15">
        <v>2009</v>
      </c>
      <c r="B64" s="16">
        <v>109.25</v>
      </c>
      <c r="C64" s="16">
        <v>49.95</v>
      </c>
      <c r="D64" s="16">
        <v>36.11</v>
      </c>
      <c r="E64" s="16">
        <v>12.19</v>
      </c>
      <c r="F64" s="16">
        <v>-1.23</v>
      </c>
      <c r="G64" s="16">
        <v>-3.32</v>
      </c>
      <c r="H64" s="16">
        <v>7.31</v>
      </c>
      <c r="I64" s="16">
        <v>38.26</v>
      </c>
      <c r="J64" s="16">
        <v>73.75</v>
      </c>
      <c r="K64" s="16">
        <v>85.28</v>
      </c>
      <c r="L64" s="16">
        <v>52.55</v>
      </c>
      <c r="M64" s="16">
        <v>135.31</v>
      </c>
      <c r="N64" s="16">
        <f t="shared" ref="N64:N66" si="1">SUM(B64:M64)</f>
        <v>595.41</v>
      </c>
      <c r="O64" s="15"/>
    </row>
    <row r="65" spans="1:15">
      <c r="A65" s="15">
        <v>2010</v>
      </c>
      <c r="B65" s="16">
        <v>93.83</v>
      </c>
      <c r="C65" s="16">
        <v>48.49</v>
      </c>
      <c r="D65" s="16">
        <v>19.88</v>
      </c>
      <c r="E65" s="16">
        <v>5.24</v>
      </c>
      <c r="F65" s="16">
        <v>3.7</v>
      </c>
      <c r="G65" s="16">
        <v>9.41</v>
      </c>
      <c r="H65" s="16">
        <v>23.66</v>
      </c>
      <c r="I65" s="16">
        <v>53.83</v>
      </c>
      <c r="J65" s="16">
        <v>80.88</v>
      </c>
      <c r="K65" s="16">
        <v>86.77</v>
      </c>
      <c r="L65" s="16">
        <v>88.62</v>
      </c>
      <c r="M65" s="16">
        <v>129.51</v>
      </c>
      <c r="N65" s="16">
        <f t="shared" si="1"/>
        <v>643.81999999999994</v>
      </c>
      <c r="O65" s="15"/>
    </row>
    <row r="66" spans="1:15">
      <c r="A66" s="15">
        <v>2011</v>
      </c>
      <c r="B66" s="16">
        <v>107.98</v>
      </c>
      <c r="C66" s="16">
        <v>68.86</v>
      </c>
      <c r="D66" s="16">
        <v>45.35</v>
      </c>
      <c r="E66" s="16">
        <v>9.4499999999999993</v>
      </c>
      <c r="F66" s="16">
        <v>-4.41</v>
      </c>
      <c r="G66" s="16">
        <v>1.95</v>
      </c>
      <c r="H66" s="16">
        <v>14.54</v>
      </c>
      <c r="I66" s="16">
        <v>61.9</v>
      </c>
      <c r="J66" s="16">
        <v>63.13</v>
      </c>
      <c r="K66" s="16">
        <v>92.98</v>
      </c>
      <c r="L66" s="16">
        <v>70.849999999999994</v>
      </c>
      <c r="M66" s="16">
        <v>98.12</v>
      </c>
      <c r="N66" s="16">
        <f t="shared" si="1"/>
        <v>630.69999999999993</v>
      </c>
      <c r="O66" s="15"/>
    </row>
    <row r="67" spans="1:15">
      <c r="B67" s="2"/>
      <c r="C67" s="2"/>
      <c r="D67" s="2"/>
      <c r="E67" s="2"/>
      <c r="F67" s="2"/>
      <c r="G67" s="2"/>
      <c r="H67" s="2"/>
      <c r="I67" s="2"/>
      <c r="J67" s="2"/>
      <c r="K67" s="8"/>
      <c r="L67" s="8"/>
      <c r="M67" s="8"/>
      <c r="N67" s="2"/>
    </row>
    <row r="68" spans="1:15">
      <c r="B68" s="2"/>
      <c r="C68" s="2"/>
      <c r="D68" s="2"/>
      <c r="E68" s="2"/>
      <c r="F68" s="2"/>
      <c r="G68" s="2"/>
      <c r="H68" s="2"/>
      <c r="I68" s="2"/>
      <c r="J68" s="2"/>
      <c r="K68" s="8"/>
      <c r="L68" s="8"/>
      <c r="M68" s="8"/>
      <c r="N68" s="2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A70" s="4" t="s">
        <v>26</v>
      </c>
      <c r="B70" s="2">
        <f>AVERAGE(B5:B66)</f>
        <v>103.34500000000006</v>
      </c>
      <c r="C70" s="2">
        <f>AVERAGE(C5:C66)</f>
        <v>59.387580645161293</v>
      </c>
      <c r="D70" s="2">
        <f>AVERAGE(D5:D66)</f>
        <v>38.536451612903221</v>
      </c>
      <c r="E70" s="2">
        <f>AVERAGE(E5:E66)</f>
        <v>11.052903225806455</v>
      </c>
      <c r="F70" s="2">
        <f>AVERAGE(F5:F66)</f>
        <v>0.18306451612903227</v>
      </c>
      <c r="G70" s="2">
        <f>AVERAGE(G5:G66)</f>
        <v>0.68548387096774221</v>
      </c>
      <c r="H70" s="2">
        <f>AVERAGE(H5:H66)</f>
        <v>13.170806451612901</v>
      </c>
      <c r="I70" s="2">
        <f>AVERAGE(I5:I66)</f>
        <v>44.811935483870954</v>
      </c>
      <c r="J70" s="2">
        <f>AVERAGE(J5:J66)</f>
        <v>73.4001612903226</v>
      </c>
      <c r="K70" s="2">
        <f>AVERAGE(K5:K66)</f>
        <v>83.711774193548393</v>
      </c>
      <c r="L70" s="2">
        <f>AVERAGE(L5:L66)</f>
        <v>89.927580645161271</v>
      </c>
      <c r="M70" s="2">
        <f>AVERAGE(M5:M66)</f>
        <v>115.10258064516132</v>
      </c>
      <c r="N70" s="2">
        <f>AVERAGE(N5:N66)</f>
        <v>633.31532258064487</v>
      </c>
    </row>
    <row r="71" spans="1:15">
      <c r="A71" s="4" t="s">
        <v>27</v>
      </c>
      <c r="B71" s="2">
        <f>MAX(B5:B66)</f>
        <v>136.49</v>
      </c>
      <c r="C71" s="2">
        <f>MAX(C5:C66)</f>
        <v>111.05</v>
      </c>
      <c r="D71" s="2">
        <f>MAX(D5:D66)</f>
        <v>71.52</v>
      </c>
      <c r="E71" s="2">
        <f>MAX(E5:E66)</f>
        <v>28.22</v>
      </c>
      <c r="F71" s="2">
        <f>MAX(F5:F66)</f>
        <v>12.84</v>
      </c>
      <c r="G71" s="2">
        <f>MAX(G5:G66)</f>
        <v>15.31</v>
      </c>
      <c r="H71" s="2">
        <f>MAX(H5:H66)</f>
        <v>32.97</v>
      </c>
      <c r="I71" s="2">
        <f>MAX(I5:I66)</f>
        <v>74.58</v>
      </c>
      <c r="J71" s="2">
        <f>MAX(J5:J66)</f>
        <v>109.41</v>
      </c>
      <c r="K71" s="2">
        <f>MAX(K5:K66)</f>
        <v>131.18</v>
      </c>
      <c r="L71" s="2">
        <f>MAX(L5:L66)</f>
        <v>126.82</v>
      </c>
      <c r="M71" s="2">
        <f>MAX(M5:M66)</f>
        <v>158</v>
      </c>
      <c r="N71" s="2">
        <f>MAX(N5:N66)</f>
        <v>784.22</v>
      </c>
    </row>
    <row r="72" spans="1:15">
      <c r="A72" s="4" t="s">
        <v>28</v>
      </c>
      <c r="B72" s="2">
        <f>MIN(B5:B66)</f>
        <v>45.02</v>
      </c>
      <c r="C72" s="2">
        <f>MIN(C5:C66)</f>
        <v>29.62</v>
      </c>
      <c r="D72" s="2">
        <f>MIN(D5:D66)</f>
        <v>12.3</v>
      </c>
      <c r="E72" s="2">
        <f>MIN(E5:E66)</f>
        <v>0.82</v>
      </c>
      <c r="F72" s="2">
        <f>MIN(F5:F66)</f>
        <v>-4.41</v>
      </c>
      <c r="G72" s="2">
        <f>MIN(G5:G66)</f>
        <v>-5.7</v>
      </c>
      <c r="H72" s="2">
        <f>MIN(H5:H66)</f>
        <v>-2.95</v>
      </c>
      <c r="I72" s="2">
        <f>MIN(I5:I66)</f>
        <v>11.55</v>
      </c>
      <c r="J72" s="2">
        <f>MIN(J5:J66)</f>
        <v>38.24</v>
      </c>
      <c r="K72" s="2">
        <f>MIN(K5:K66)</f>
        <v>45.69</v>
      </c>
      <c r="L72" s="2">
        <f>MIN(L5:L66)</f>
        <v>52.55</v>
      </c>
      <c r="M72" s="2">
        <f>MIN(M5:M66)</f>
        <v>73.930000000000007</v>
      </c>
      <c r="N72" s="2">
        <f>MIN(N5:N66)</f>
        <v>486.90000000000003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2.75"/>
  <cols>
    <col min="2" max="4" width="25.7109375" customWidth="1"/>
  </cols>
  <sheetData>
    <row r="1" spans="1:3">
      <c r="A1" t="s">
        <v>31</v>
      </c>
    </row>
    <row r="2" spans="1:3">
      <c r="B2" t="s">
        <v>32</v>
      </c>
      <c r="C2" t="s">
        <v>33</v>
      </c>
    </row>
    <row r="3" spans="1:3">
      <c r="B3" t="s">
        <v>34</v>
      </c>
      <c r="C3" t="s">
        <v>34</v>
      </c>
    </row>
    <row r="4" spans="1:3">
      <c r="A4" t="s">
        <v>20</v>
      </c>
      <c r="B4" s="9">
        <v>81925</v>
      </c>
    </row>
    <row r="5" spans="1:3">
      <c r="A5" t="s">
        <v>21</v>
      </c>
      <c r="B5" s="9">
        <v>57291</v>
      </c>
    </row>
    <row r="6" spans="1:3">
      <c r="A6" t="s">
        <v>35</v>
      </c>
      <c r="B6" s="9">
        <v>40611</v>
      </c>
    </row>
    <row r="7" spans="1:3">
      <c r="A7" t="s">
        <v>22</v>
      </c>
      <c r="B7" s="9">
        <v>18949</v>
      </c>
    </row>
    <row r="8" spans="1:3">
      <c r="A8" t="s">
        <v>23</v>
      </c>
      <c r="B8" s="9">
        <v>1109</v>
      </c>
    </row>
    <row r="9" spans="1:3">
      <c r="A9" t="s">
        <v>24</v>
      </c>
      <c r="B9" s="9">
        <v>25404</v>
      </c>
    </row>
    <row r="10" spans="1:3">
      <c r="A10" t="s">
        <v>25</v>
      </c>
      <c r="B10" s="9">
        <v>19121</v>
      </c>
    </row>
    <row r="11" spans="1:3">
      <c r="A11" t="s">
        <v>18</v>
      </c>
      <c r="B11" s="9">
        <f>SUM(B4:B10)</f>
        <v>244410</v>
      </c>
    </row>
  </sheetData>
  <phoneticPr fontId="3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53"/>
  <sheetViews>
    <sheetView tabSelected="1" topLeftCell="A22" workbookViewId="0">
      <selection activeCell="A55" sqref="A55"/>
    </sheetView>
  </sheetViews>
  <sheetFormatPr defaultRowHeight="12.75"/>
  <cols>
    <col min="1" max="1" width="9.42578125" bestFit="1" customWidth="1"/>
  </cols>
  <sheetData>
    <row r="1" spans="1:1">
      <c r="A1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50</v>
      </c>
    </row>
    <row r="8" spans="1:1">
      <c r="A8" t="s">
        <v>51</v>
      </c>
    </row>
    <row r="9" spans="1:1">
      <c r="A9" s="10" t="s">
        <v>48</v>
      </c>
    </row>
    <row r="10" spans="1:1">
      <c r="A10" s="10"/>
    </row>
    <row r="16" spans="1:1">
      <c r="A16" t="s">
        <v>49</v>
      </c>
    </row>
    <row r="18" spans="1:1">
      <c r="A18" s="11" t="s">
        <v>53</v>
      </c>
    </row>
    <row r="19" spans="1:1">
      <c r="A19" t="s">
        <v>52</v>
      </c>
    </row>
    <row r="20" spans="1:1">
      <c r="A20" t="s">
        <v>54</v>
      </c>
    </row>
    <row r="22" spans="1:1">
      <c r="A22" s="11"/>
    </row>
    <row r="23" spans="1:1">
      <c r="A23" s="12" t="s">
        <v>55</v>
      </c>
    </row>
    <row r="24" spans="1:1">
      <c r="A24" t="s">
        <v>52</v>
      </c>
    </row>
    <row r="25" spans="1:1">
      <c r="A25" t="s">
        <v>57</v>
      </c>
    </row>
    <row r="26" spans="1:1">
      <c r="A26" t="s">
        <v>58</v>
      </c>
    </row>
    <row r="27" spans="1:1">
      <c r="A27" t="s">
        <v>56</v>
      </c>
    </row>
    <row r="30" spans="1:1">
      <c r="A30" s="13">
        <v>40479</v>
      </c>
    </row>
    <row r="31" spans="1:1">
      <c r="A31" t="s">
        <v>59</v>
      </c>
    </row>
    <row r="32" spans="1:1">
      <c r="A32" s="5" t="s">
        <v>62</v>
      </c>
    </row>
    <row r="33" spans="1:1">
      <c r="A33" t="s">
        <v>60</v>
      </c>
    </row>
    <row r="34" spans="1:1">
      <c r="A34" t="s">
        <v>61</v>
      </c>
    </row>
    <row r="36" spans="1:1">
      <c r="A36" s="13">
        <v>40953</v>
      </c>
    </row>
    <row r="37" spans="1:1">
      <c r="A37" s="5" t="s">
        <v>63</v>
      </c>
    </row>
    <row r="38" spans="1:1">
      <c r="A38" s="5" t="s">
        <v>64</v>
      </c>
    </row>
    <row r="39" spans="1:1">
      <c r="A39" s="5" t="s">
        <v>65</v>
      </c>
    </row>
    <row r="40" spans="1:1">
      <c r="A40" s="5" t="s">
        <v>66</v>
      </c>
    </row>
    <row r="42" spans="1:1">
      <c r="A42" s="13">
        <v>41180</v>
      </c>
    </row>
    <row r="43" spans="1:1">
      <c r="A43" s="5" t="s">
        <v>67</v>
      </c>
    </row>
    <row r="45" spans="1:1">
      <c r="A45" s="13">
        <v>41242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  <row r="52" spans="1:1">
      <c r="A52" t="s">
        <v>74</v>
      </c>
    </row>
    <row r="53" spans="1:1">
      <c r="A53" t="s">
        <v>75</v>
      </c>
    </row>
  </sheetData>
  <phoneticPr fontId="3" type="noConversion"/>
  <hyperlinks>
    <hyperlink ref="A9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2"/>
  <sheetViews>
    <sheetView workbookViewId="0"/>
  </sheetViews>
  <sheetFormatPr defaultRowHeight="12.75"/>
  <cols>
    <col min="2" max="13" width="7.7109375" customWidth="1"/>
  </cols>
  <sheetData>
    <row r="1" spans="1:14">
      <c r="A1" t="s">
        <v>39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50.89</v>
      </c>
      <c r="C5" s="2">
        <v>3.85</v>
      </c>
      <c r="D5" s="2">
        <v>7.83</v>
      </c>
      <c r="E5" s="2">
        <v>13.01</v>
      </c>
      <c r="F5" s="2">
        <v>4.68</v>
      </c>
      <c r="G5" s="2">
        <v>-5.34</v>
      </c>
      <c r="H5" s="2">
        <v>-6.33</v>
      </c>
      <c r="I5" s="2">
        <v>-2.83</v>
      </c>
      <c r="J5" s="2">
        <v>18.079999999999998</v>
      </c>
      <c r="K5" s="2">
        <v>57.98</v>
      </c>
      <c r="L5" s="2">
        <v>111.62</v>
      </c>
      <c r="M5" s="2">
        <v>87.82</v>
      </c>
      <c r="N5" s="2">
        <f t="shared" ref="N5:N52" si="0">SUM(B5:M5)</f>
        <v>341.26</v>
      </c>
    </row>
    <row r="6" spans="1:14">
      <c r="A6">
        <v>1951</v>
      </c>
      <c r="B6" s="2">
        <v>18.88</v>
      </c>
      <c r="C6" s="2">
        <v>-6.33</v>
      </c>
      <c r="D6" s="2">
        <v>-5.75</v>
      </c>
      <c r="E6" s="2">
        <v>1.0900000000000001</v>
      </c>
      <c r="F6" s="2">
        <v>2.2000000000000002</v>
      </c>
      <c r="G6" s="2">
        <v>-4.04</v>
      </c>
      <c r="H6" s="2">
        <v>-6.17</v>
      </c>
      <c r="I6" s="2">
        <v>-0.18</v>
      </c>
      <c r="J6" s="2">
        <v>43.54</v>
      </c>
      <c r="K6" s="2">
        <v>77.78</v>
      </c>
      <c r="L6" s="2">
        <v>123.07</v>
      </c>
      <c r="M6" s="2">
        <v>95.71</v>
      </c>
      <c r="N6" s="2">
        <f t="shared" si="0"/>
        <v>339.8</v>
      </c>
    </row>
    <row r="7" spans="1:14">
      <c r="A7">
        <v>1952</v>
      </c>
      <c r="B7" s="2">
        <v>22.14</v>
      </c>
      <c r="C7" s="2">
        <v>1.62</v>
      </c>
      <c r="D7" s="2">
        <v>3.31</v>
      </c>
      <c r="E7" s="2">
        <v>9.25</v>
      </c>
      <c r="F7" s="2">
        <v>0.43</v>
      </c>
      <c r="G7" s="2">
        <v>-5.55</v>
      </c>
      <c r="H7" s="2">
        <v>-7.78</v>
      </c>
      <c r="I7" s="2">
        <v>-0.1</v>
      </c>
      <c r="J7" s="2">
        <v>41.78</v>
      </c>
      <c r="K7" s="2">
        <v>110.12</v>
      </c>
      <c r="L7" s="2">
        <v>99.58</v>
      </c>
      <c r="M7" s="2">
        <v>87.88</v>
      </c>
      <c r="N7" s="2">
        <f t="shared" si="0"/>
        <v>362.68</v>
      </c>
    </row>
    <row r="8" spans="1:14">
      <c r="A8">
        <v>1953</v>
      </c>
      <c r="B8" s="2">
        <v>71.56</v>
      </c>
      <c r="C8" s="2">
        <v>12.8</v>
      </c>
      <c r="D8" s="2">
        <v>8.81</v>
      </c>
      <c r="E8" s="2">
        <v>17.22</v>
      </c>
      <c r="F8" s="2">
        <v>2.65</v>
      </c>
      <c r="G8" s="2">
        <v>-6.17</v>
      </c>
      <c r="H8" s="2">
        <v>-6.47</v>
      </c>
      <c r="I8" s="2">
        <v>-4.07</v>
      </c>
      <c r="J8" s="2">
        <v>47.46</v>
      </c>
      <c r="K8" s="2">
        <v>60.63</v>
      </c>
      <c r="L8" s="2">
        <v>93.39</v>
      </c>
      <c r="M8" s="2">
        <v>119.1</v>
      </c>
      <c r="N8" s="2">
        <f t="shared" si="0"/>
        <v>416.90999999999997</v>
      </c>
    </row>
    <row r="9" spans="1:14">
      <c r="A9">
        <v>1954</v>
      </c>
      <c r="B9" s="2">
        <v>84.88</v>
      </c>
      <c r="C9" s="2">
        <v>21.26</v>
      </c>
      <c r="D9" s="2">
        <v>46.36</v>
      </c>
      <c r="E9" s="2">
        <v>18.010000000000002</v>
      </c>
      <c r="F9" s="2">
        <v>7.75</v>
      </c>
      <c r="G9" s="2">
        <v>-5.6</v>
      </c>
      <c r="H9" s="2">
        <v>-5.47</v>
      </c>
      <c r="I9" s="2">
        <v>2.74</v>
      </c>
      <c r="J9" s="2">
        <v>30.2</v>
      </c>
      <c r="K9" s="2">
        <v>62.04</v>
      </c>
      <c r="L9" s="2">
        <v>65.09</v>
      </c>
      <c r="M9" s="2">
        <v>96.47</v>
      </c>
      <c r="N9" s="2">
        <f t="shared" si="0"/>
        <v>423.73</v>
      </c>
    </row>
    <row r="10" spans="1:14">
      <c r="A10">
        <v>1955</v>
      </c>
      <c r="B10" s="2">
        <v>100.14</v>
      </c>
      <c r="C10" s="2">
        <v>77.45</v>
      </c>
      <c r="D10" s="2">
        <v>82.05</v>
      </c>
      <c r="E10" s="2">
        <v>3.07</v>
      </c>
      <c r="F10" s="2">
        <v>0.34</v>
      </c>
      <c r="G10" s="2">
        <v>-5.57</v>
      </c>
      <c r="H10" s="2">
        <v>-8.52</v>
      </c>
      <c r="I10" s="2">
        <v>7.72</v>
      </c>
      <c r="J10" s="2">
        <v>54.26</v>
      </c>
      <c r="K10" s="2">
        <v>48.24</v>
      </c>
      <c r="L10" s="2">
        <v>122.68</v>
      </c>
      <c r="M10" s="2">
        <v>134.71</v>
      </c>
      <c r="N10" s="2">
        <f t="shared" si="0"/>
        <v>616.56999999999994</v>
      </c>
    </row>
    <row r="11" spans="1:14">
      <c r="A11">
        <v>1956</v>
      </c>
      <c r="B11" s="2">
        <v>92.67</v>
      </c>
      <c r="C11" s="2">
        <v>71.28</v>
      </c>
      <c r="D11" s="2">
        <v>34.909999999999997</v>
      </c>
      <c r="E11" s="2">
        <v>32.590000000000003</v>
      </c>
      <c r="F11" s="2">
        <v>16.02</v>
      </c>
      <c r="G11" s="2">
        <v>-4.43</v>
      </c>
      <c r="H11" s="2">
        <v>-5.93</v>
      </c>
      <c r="I11" s="2">
        <v>-1.45</v>
      </c>
      <c r="J11" s="2">
        <v>44.39</v>
      </c>
      <c r="K11" s="2">
        <v>55.5</v>
      </c>
      <c r="L11" s="2">
        <v>117.83</v>
      </c>
      <c r="M11" s="2">
        <v>106.31</v>
      </c>
      <c r="N11" s="2">
        <f t="shared" si="0"/>
        <v>559.69000000000005</v>
      </c>
    </row>
    <row r="12" spans="1:14">
      <c r="A12">
        <v>1957</v>
      </c>
      <c r="B12" s="2">
        <v>56.82</v>
      </c>
      <c r="C12" s="2">
        <v>1.02</v>
      </c>
      <c r="D12" s="2">
        <v>8.69</v>
      </c>
      <c r="E12" s="2">
        <v>11.05</v>
      </c>
      <c r="F12" s="2">
        <v>7.47</v>
      </c>
      <c r="G12" s="2">
        <v>-3.89</v>
      </c>
      <c r="H12" s="2">
        <v>-5.82</v>
      </c>
      <c r="I12" s="2">
        <v>3.12</v>
      </c>
      <c r="J12" s="2">
        <v>46.78</v>
      </c>
      <c r="K12" s="2">
        <v>68.489999999999995</v>
      </c>
      <c r="L12" s="2">
        <v>113.77</v>
      </c>
      <c r="M12" s="2">
        <v>98.09</v>
      </c>
      <c r="N12" s="2">
        <f t="shared" si="0"/>
        <v>405.59000000000003</v>
      </c>
    </row>
    <row r="13" spans="1:14">
      <c r="A13">
        <v>1958</v>
      </c>
      <c r="B13" s="2">
        <v>68.599999999999994</v>
      </c>
      <c r="C13" s="2">
        <v>24.58</v>
      </c>
      <c r="D13" s="2">
        <v>7.55</v>
      </c>
      <c r="E13" s="2">
        <v>25.7</v>
      </c>
      <c r="F13" s="2">
        <v>9.48</v>
      </c>
      <c r="G13" s="2">
        <v>-1.47</v>
      </c>
      <c r="H13" s="2">
        <v>-6.14</v>
      </c>
      <c r="I13" s="2">
        <v>2.2000000000000002</v>
      </c>
      <c r="J13" s="2">
        <v>37.1</v>
      </c>
      <c r="K13" s="2">
        <v>61.7</v>
      </c>
      <c r="L13" s="2">
        <v>117.59</v>
      </c>
      <c r="M13" s="2">
        <v>122.25</v>
      </c>
      <c r="N13" s="2">
        <f t="shared" si="0"/>
        <v>469.14</v>
      </c>
    </row>
    <row r="14" spans="1:14">
      <c r="A14">
        <v>1959</v>
      </c>
      <c r="B14" s="2">
        <v>47.89</v>
      </c>
      <c r="C14" s="2">
        <v>2.94</v>
      </c>
      <c r="D14" s="2">
        <v>8.77</v>
      </c>
      <c r="E14" s="2">
        <v>17.420000000000002</v>
      </c>
      <c r="F14" s="2">
        <v>1.62</v>
      </c>
      <c r="G14" s="2">
        <v>-4.37</v>
      </c>
      <c r="H14" s="2">
        <v>-5.96</v>
      </c>
      <c r="I14" s="2">
        <v>-5.08</v>
      </c>
      <c r="J14" s="2">
        <v>36.450000000000003</v>
      </c>
      <c r="K14" s="2">
        <v>83.85</v>
      </c>
      <c r="L14" s="2">
        <v>123.79</v>
      </c>
      <c r="M14" s="2">
        <v>86.18</v>
      </c>
      <c r="N14" s="2">
        <f t="shared" si="0"/>
        <v>393.5</v>
      </c>
    </row>
    <row r="15" spans="1:14">
      <c r="A15">
        <v>1960</v>
      </c>
      <c r="B15" s="2">
        <v>65.739999999999995</v>
      </c>
      <c r="C15" s="2">
        <v>13.12</v>
      </c>
      <c r="D15" s="2">
        <v>4.78</v>
      </c>
      <c r="E15" s="2">
        <v>8.82</v>
      </c>
      <c r="F15" s="2">
        <v>3.87</v>
      </c>
      <c r="G15" s="2">
        <v>-3.14</v>
      </c>
      <c r="H15" s="2">
        <v>-4.82</v>
      </c>
      <c r="I15" s="2">
        <v>-3.49</v>
      </c>
      <c r="J15" s="2">
        <v>36.409999999999997</v>
      </c>
      <c r="K15" s="2">
        <v>71.81</v>
      </c>
      <c r="L15" s="2">
        <v>110.43</v>
      </c>
      <c r="M15" s="2">
        <v>116.75</v>
      </c>
      <c r="N15" s="2">
        <f t="shared" si="0"/>
        <v>420.28000000000003</v>
      </c>
    </row>
    <row r="16" spans="1:14">
      <c r="A16">
        <v>1961</v>
      </c>
      <c r="B16" s="2">
        <v>59.67</v>
      </c>
      <c r="C16" s="2">
        <v>5.45</v>
      </c>
      <c r="D16" s="2">
        <v>6.67</v>
      </c>
      <c r="E16" s="2">
        <v>12.29</v>
      </c>
      <c r="F16" s="2">
        <v>8.5399999999999991</v>
      </c>
      <c r="G16" s="2">
        <v>-2.97</v>
      </c>
      <c r="H16" s="2">
        <v>-5.43</v>
      </c>
      <c r="I16" s="2">
        <v>-0.72</v>
      </c>
      <c r="J16" s="2">
        <v>47.65</v>
      </c>
      <c r="K16" s="2">
        <v>68.989999999999995</v>
      </c>
      <c r="L16" s="2">
        <v>94.68</v>
      </c>
      <c r="M16" s="2">
        <v>112.47</v>
      </c>
      <c r="N16" s="2">
        <f t="shared" si="0"/>
        <v>407.28999999999996</v>
      </c>
    </row>
    <row r="17" spans="1:14">
      <c r="A17">
        <v>1962</v>
      </c>
      <c r="B17" s="2">
        <v>73.33</v>
      </c>
      <c r="C17" s="2">
        <v>3.62</v>
      </c>
      <c r="D17" s="2">
        <v>9.15</v>
      </c>
      <c r="E17" s="2">
        <v>16.7</v>
      </c>
      <c r="F17" s="2">
        <v>1.28</v>
      </c>
      <c r="G17" s="2">
        <v>-3.29</v>
      </c>
      <c r="H17" s="2">
        <v>-4.2</v>
      </c>
      <c r="I17" s="2">
        <v>-1.34</v>
      </c>
      <c r="J17" s="2">
        <v>43.85</v>
      </c>
      <c r="K17" s="2">
        <v>59.52</v>
      </c>
      <c r="L17" s="2">
        <v>86.51</v>
      </c>
      <c r="M17" s="2">
        <v>115.07</v>
      </c>
      <c r="N17" s="2">
        <f t="shared" si="0"/>
        <v>400.2</v>
      </c>
    </row>
    <row r="18" spans="1:14">
      <c r="A18">
        <v>1963</v>
      </c>
      <c r="B18" s="2">
        <v>54.65</v>
      </c>
      <c r="C18" s="2">
        <v>2.75</v>
      </c>
      <c r="D18" s="2">
        <v>4.5</v>
      </c>
      <c r="E18" s="2">
        <v>16.510000000000002</v>
      </c>
      <c r="F18" s="2">
        <v>5.47</v>
      </c>
      <c r="G18" s="2">
        <v>-4.2</v>
      </c>
      <c r="H18" s="2">
        <v>-5.38</v>
      </c>
      <c r="I18" s="2">
        <v>0.5</v>
      </c>
      <c r="J18" s="2">
        <v>26.96</v>
      </c>
      <c r="K18" s="2">
        <v>25.89</v>
      </c>
      <c r="L18" s="2">
        <v>82.24</v>
      </c>
      <c r="M18" s="2">
        <v>132.86000000000001</v>
      </c>
      <c r="N18" s="2">
        <f t="shared" si="0"/>
        <v>342.75</v>
      </c>
    </row>
    <row r="19" spans="1:14">
      <c r="A19">
        <v>1964</v>
      </c>
      <c r="B19" s="2">
        <v>82.97</v>
      </c>
      <c r="C19" s="2">
        <v>69.38</v>
      </c>
      <c r="D19" s="2">
        <v>71.17</v>
      </c>
      <c r="E19" s="2">
        <v>19.239999999999998</v>
      </c>
      <c r="F19" s="2">
        <v>-1.69</v>
      </c>
      <c r="G19" s="2">
        <v>-3.11</v>
      </c>
      <c r="H19" s="2">
        <v>-3.01</v>
      </c>
      <c r="I19" s="2">
        <v>21.84</v>
      </c>
      <c r="J19" s="2">
        <v>47.97</v>
      </c>
      <c r="K19" s="2">
        <v>64.900000000000006</v>
      </c>
      <c r="L19" s="2">
        <v>83.62</v>
      </c>
      <c r="M19" s="2">
        <v>118.17</v>
      </c>
      <c r="N19" s="2">
        <f t="shared" si="0"/>
        <v>571.44999999999993</v>
      </c>
    </row>
    <row r="20" spans="1:14">
      <c r="A20">
        <v>1965</v>
      </c>
      <c r="B20" s="2">
        <v>115.73</v>
      </c>
      <c r="C20" s="2">
        <v>51.25</v>
      </c>
      <c r="D20" s="2">
        <v>27.39</v>
      </c>
      <c r="E20" s="2">
        <v>9.36</v>
      </c>
      <c r="F20" s="2">
        <v>-0.83</v>
      </c>
      <c r="G20" s="2">
        <v>-2.61</v>
      </c>
      <c r="H20" s="2">
        <v>-3.34</v>
      </c>
      <c r="I20" s="2">
        <v>11.02</v>
      </c>
      <c r="J20" s="2">
        <v>41.46</v>
      </c>
      <c r="K20" s="2">
        <v>61.37</v>
      </c>
      <c r="L20" s="2">
        <v>100.26</v>
      </c>
      <c r="M20" s="2">
        <v>91.5</v>
      </c>
      <c r="N20" s="2">
        <f t="shared" si="0"/>
        <v>502.56</v>
      </c>
    </row>
    <row r="21" spans="1:14">
      <c r="A21">
        <v>1966</v>
      </c>
      <c r="B21" s="2">
        <v>118.43</v>
      </c>
      <c r="C21" s="2">
        <v>32.700000000000003</v>
      </c>
      <c r="D21" s="2">
        <v>31.72</v>
      </c>
      <c r="E21" s="2">
        <v>18.04</v>
      </c>
      <c r="F21" s="2">
        <v>14.31</v>
      </c>
      <c r="G21" s="2">
        <v>-3.88</v>
      </c>
      <c r="H21" s="2">
        <v>-3.71</v>
      </c>
      <c r="I21" s="2">
        <v>6.55</v>
      </c>
      <c r="J21" s="2">
        <v>56.02</v>
      </c>
      <c r="K21" s="2">
        <v>85.31</v>
      </c>
      <c r="L21" s="2">
        <v>111.64</v>
      </c>
      <c r="M21" s="2">
        <v>116.16</v>
      </c>
      <c r="N21" s="2">
        <f t="shared" si="0"/>
        <v>583.29</v>
      </c>
    </row>
    <row r="22" spans="1:14">
      <c r="A22">
        <v>1967</v>
      </c>
      <c r="B22" s="2">
        <v>104.28</v>
      </c>
      <c r="C22" s="2">
        <v>48.84</v>
      </c>
      <c r="D22" s="2">
        <v>18.47</v>
      </c>
      <c r="E22" s="2">
        <v>14.91</v>
      </c>
      <c r="F22" s="2">
        <v>11.75</v>
      </c>
      <c r="G22" s="2">
        <v>-4.58</v>
      </c>
      <c r="H22" s="2">
        <v>-4.82</v>
      </c>
      <c r="I22" s="2">
        <v>6.78</v>
      </c>
      <c r="J22" s="2">
        <v>42.49</v>
      </c>
      <c r="K22" s="2">
        <v>70.400000000000006</v>
      </c>
      <c r="L22" s="2">
        <v>94.46</v>
      </c>
      <c r="M22" s="2">
        <v>111.34</v>
      </c>
      <c r="N22" s="2">
        <f t="shared" si="0"/>
        <v>514.31999999999994</v>
      </c>
    </row>
    <row r="23" spans="1:14">
      <c r="A23">
        <v>1968</v>
      </c>
      <c r="B23" s="2">
        <v>88.32</v>
      </c>
      <c r="C23" s="2">
        <v>61.39</v>
      </c>
      <c r="D23" s="2">
        <v>18.09</v>
      </c>
      <c r="E23" s="2">
        <v>10.68</v>
      </c>
      <c r="F23" s="2">
        <v>2.11</v>
      </c>
      <c r="G23" s="2">
        <v>-4.66</v>
      </c>
      <c r="H23" s="2">
        <v>-5.64</v>
      </c>
      <c r="I23" s="2">
        <v>6.44</v>
      </c>
      <c r="J23" s="2">
        <v>18.32</v>
      </c>
      <c r="K23" s="2">
        <v>60.82</v>
      </c>
      <c r="L23" s="2">
        <v>103.99</v>
      </c>
      <c r="M23" s="2">
        <v>126.84</v>
      </c>
      <c r="N23" s="2">
        <f t="shared" si="0"/>
        <v>486.70000000000005</v>
      </c>
    </row>
    <row r="24" spans="1:14">
      <c r="A24">
        <v>1969</v>
      </c>
      <c r="B24" s="2">
        <v>97.99</v>
      </c>
      <c r="C24" s="2">
        <v>47.27</v>
      </c>
      <c r="D24" s="2">
        <v>56.09</v>
      </c>
      <c r="E24" s="2">
        <v>10.48</v>
      </c>
      <c r="F24" s="2">
        <v>4.0999999999999996</v>
      </c>
      <c r="G24" s="2">
        <v>-2.17</v>
      </c>
      <c r="H24" s="2">
        <v>-4.42</v>
      </c>
      <c r="I24" s="2">
        <v>0.18</v>
      </c>
      <c r="J24" s="2">
        <v>41.97</v>
      </c>
      <c r="K24" s="2">
        <v>76.69</v>
      </c>
      <c r="L24" s="2">
        <v>87.6</v>
      </c>
      <c r="M24" s="2">
        <v>99.63</v>
      </c>
      <c r="N24" s="2">
        <f t="shared" si="0"/>
        <v>515.41</v>
      </c>
    </row>
    <row r="25" spans="1:14">
      <c r="A25">
        <v>1970</v>
      </c>
      <c r="B25" s="2">
        <v>102.82</v>
      </c>
      <c r="C25" s="2">
        <v>54.87</v>
      </c>
      <c r="D25" s="2">
        <v>29.18</v>
      </c>
      <c r="E25" s="2">
        <v>14.86</v>
      </c>
      <c r="F25" s="2">
        <v>4.32</v>
      </c>
      <c r="G25" s="2">
        <v>-3.37</v>
      </c>
      <c r="H25" s="2">
        <v>-5.2</v>
      </c>
      <c r="I25" s="2">
        <v>8.61</v>
      </c>
      <c r="J25" s="2">
        <v>42.86</v>
      </c>
      <c r="K25" s="2">
        <v>50.19</v>
      </c>
      <c r="L25" s="2">
        <v>97.76</v>
      </c>
      <c r="M25" s="2">
        <v>110.92</v>
      </c>
      <c r="N25" s="2">
        <f t="shared" si="0"/>
        <v>507.82000000000005</v>
      </c>
    </row>
    <row r="26" spans="1:14">
      <c r="A26">
        <v>1971</v>
      </c>
      <c r="B26" s="2">
        <v>121.34</v>
      </c>
      <c r="C26" s="2">
        <v>34.950000000000003</v>
      </c>
      <c r="D26" s="2">
        <v>27.53</v>
      </c>
      <c r="E26" s="2">
        <v>15.65</v>
      </c>
      <c r="F26" s="2">
        <v>2.5099999999999998</v>
      </c>
      <c r="G26" s="2">
        <v>-3.3</v>
      </c>
      <c r="H26" s="2">
        <v>-1.1499999999999999</v>
      </c>
      <c r="I26" s="2">
        <v>15.66</v>
      </c>
      <c r="J26" s="2">
        <v>32.94</v>
      </c>
      <c r="K26" s="2">
        <v>46.08</v>
      </c>
      <c r="L26" s="2">
        <v>96.03</v>
      </c>
      <c r="M26" s="2">
        <v>116.2</v>
      </c>
      <c r="N26" s="2">
        <f t="shared" si="0"/>
        <v>504.44</v>
      </c>
    </row>
    <row r="27" spans="1:14">
      <c r="A27">
        <v>1972</v>
      </c>
      <c r="B27" s="2">
        <v>128.94</v>
      </c>
      <c r="C27" s="2">
        <v>46.92</v>
      </c>
      <c r="D27" s="2">
        <v>24.52</v>
      </c>
      <c r="E27" s="2">
        <v>15.47</v>
      </c>
      <c r="F27" s="2">
        <v>0.2</v>
      </c>
      <c r="G27" s="2">
        <v>-2.19</v>
      </c>
      <c r="H27" s="2">
        <v>-3.82</v>
      </c>
      <c r="I27" s="2">
        <v>2.84</v>
      </c>
      <c r="J27" s="2">
        <v>55.39</v>
      </c>
      <c r="K27" s="2">
        <v>84</v>
      </c>
      <c r="L27" s="2">
        <v>73.37</v>
      </c>
      <c r="M27" s="2">
        <v>117.98</v>
      </c>
      <c r="N27" s="2">
        <f t="shared" si="0"/>
        <v>543.62</v>
      </c>
    </row>
    <row r="28" spans="1:14">
      <c r="A28">
        <v>1973</v>
      </c>
      <c r="B28" s="2">
        <v>73.69</v>
      </c>
      <c r="C28" s="2">
        <v>65.37</v>
      </c>
      <c r="D28" s="2">
        <v>21.21</v>
      </c>
      <c r="E28" s="2">
        <v>21.71</v>
      </c>
      <c r="F28" s="2">
        <v>4.9000000000000004</v>
      </c>
      <c r="G28" s="2">
        <v>-4.8600000000000003</v>
      </c>
      <c r="H28" s="2">
        <v>-3.69</v>
      </c>
      <c r="I28" s="2">
        <v>1.67</v>
      </c>
      <c r="J28" s="2">
        <v>52.07</v>
      </c>
      <c r="K28" s="2">
        <v>48.25</v>
      </c>
      <c r="L28" s="2">
        <v>97.53</v>
      </c>
      <c r="M28" s="2">
        <v>110.04</v>
      </c>
      <c r="N28" s="2">
        <f t="shared" si="0"/>
        <v>487.89000000000004</v>
      </c>
    </row>
    <row r="29" spans="1:14">
      <c r="A29">
        <v>1974</v>
      </c>
      <c r="B29" s="2">
        <v>93.87</v>
      </c>
      <c r="C29" s="2">
        <v>68.45</v>
      </c>
      <c r="D29" s="2">
        <v>61.17</v>
      </c>
      <c r="E29" s="2">
        <v>17.95</v>
      </c>
      <c r="F29" s="2">
        <v>5.45</v>
      </c>
      <c r="G29" s="2">
        <v>-3.92</v>
      </c>
      <c r="H29" s="2">
        <v>-4.53</v>
      </c>
      <c r="I29" s="2">
        <v>10.61</v>
      </c>
      <c r="J29" s="2">
        <v>53.61</v>
      </c>
      <c r="K29" s="2">
        <v>55.87</v>
      </c>
      <c r="L29" s="2">
        <v>76.319999999999993</v>
      </c>
      <c r="M29" s="2">
        <v>91.97</v>
      </c>
      <c r="N29" s="2">
        <f t="shared" si="0"/>
        <v>526.82000000000005</v>
      </c>
    </row>
    <row r="30" spans="1:14">
      <c r="A30">
        <v>1975</v>
      </c>
      <c r="B30" s="2">
        <v>99.23</v>
      </c>
      <c r="C30" s="2">
        <v>61.09</v>
      </c>
      <c r="D30" s="2">
        <v>67.09</v>
      </c>
      <c r="E30" s="2">
        <v>31.23</v>
      </c>
      <c r="F30" s="2">
        <v>-1.47</v>
      </c>
      <c r="G30" s="2">
        <v>-4.4400000000000004</v>
      </c>
      <c r="H30" s="2">
        <v>-2.92</v>
      </c>
      <c r="I30" s="2">
        <v>17.09</v>
      </c>
      <c r="J30" s="2">
        <v>54.58</v>
      </c>
      <c r="K30" s="2">
        <v>57.29</v>
      </c>
      <c r="L30" s="2">
        <v>79.17</v>
      </c>
      <c r="M30" s="2">
        <v>110.98</v>
      </c>
      <c r="N30" s="2">
        <f t="shared" si="0"/>
        <v>568.91999999999996</v>
      </c>
    </row>
    <row r="31" spans="1:14">
      <c r="A31">
        <v>1976</v>
      </c>
      <c r="B31" s="2">
        <v>109.22</v>
      </c>
      <c r="C31" s="2">
        <v>59.03</v>
      </c>
      <c r="D31" s="2">
        <v>59.72</v>
      </c>
      <c r="E31" s="2">
        <v>12.86</v>
      </c>
      <c r="F31" s="2">
        <v>6.91</v>
      </c>
      <c r="G31" s="2">
        <v>-3.47</v>
      </c>
      <c r="H31" s="2">
        <v>2.86</v>
      </c>
      <c r="I31" s="2">
        <v>30.2</v>
      </c>
      <c r="J31" s="2">
        <v>73.7</v>
      </c>
      <c r="K31" s="2">
        <v>76.959999999999994</v>
      </c>
      <c r="L31" s="2">
        <v>116.41</v>
      </c>
      <c r="M31" s="2">
        <v>132.47999999999999</v>
      </c>
      <c r="N31" s="2">
        <f t="shared" si="0"/>
        <v>676.88</v>
      </c>
    </row>
    <row r="32" spans="1:14">
      <c r="A32">
        <v>1977</v>
      </c>
      <c r="B32" s="2">
        <v>103.72</v>
      </c>
      <c r="C32" s="2">
        <v>40.14</v>
      </c>
      <c r="D32" s="2">
        <v>23.71</v>
      </c>
      <c r="E32" s="2">
        <v>15.9</v>
      </c>
      <c r="F32" s="2">
        <v>-1.26</v>
      </c>
      <c r="G32" s="2">
        <v>-4.74</v>
      </c>
      <c r="H32" s="2">
        <v>-0.52</v>
      </c>
      <c r="I32" s="2">
        <v>31.33</v>
      </c>
      <c r="J32" s="2">
        <v>40.81</v>
      </c>
      <c r="K32" s="2">
        <v>91.43</v>
      </c>
      <c r="L32" s="2">
        <v>108.55</v>
      </c>
      <c r="M32" s="2">
        <v>147.28</v>
      </c>
      <c r="N32" s="2">
        <f t="shared" si="0"/>
        <v>596.35</v>
      </c>
    </row>
    <row r="33" spans="1:14">
      <c r="A33">
        <v>1978</v>
      </c>
      <c r="B33" s="2">
        <v>130.4</v>
      </c>
      <c r="C33" s="2">
        <v>33.1</v>
      </c>
      <c r="D33" s="2">
        <v>22.94</v>
      </c>
      <c r="E33" s="2">
        <v>26.71</v>
      </c>
      <c r="F33" s="2">
        <v>2.74</v>
      </c>
      <c r="G33" s="2">
        <v>-2.78</v>
      </c>
      <c r="H33" s="2">
        <v>-5.16</v>
      </c>
      <c r="I33" s="2">
        <v>2.4500000000000002</v>
      </c>
      <c r="J33" s="2">
        <v>37.26</v>
      </c>
      <c r="K33" s="2">
        <v>88.72</v>
      </c>
      <c r="L33" s="2">
        <v>119.61</v>
      </c>
      <c r="M33" s="2">
        <v>111.69</v>
      </c>
      <c r="N33" s="2">
        <f t="shared" si="0"/>
        <v>567.68000000000006</v>
      </c>
    </row>
    <row r="34" spans="1:14">
      <c r="A34">
        <v>1979</v>
      </c>
      <c r="B34" s="2">
        <v>92.17</v>
      </c>
      <c r="C34" s="2">
        <v>12</v>
      </c>
      <c r="D34" s="2">
        <v>16.100000000000001</v>
      </c>
      <c r="E34" s="2">
        <v>13.49</v>
      </c>
      <c r="F34" s="2">
        <v>2.44</v>
      </c>
      <c r="G34" s="2">
        <v>-3.56</v>
      </c>
      <c r="H34" s="2">
        <v>-4.8499999999999996</v>
      </c>
      <c r="I34" s="2">
        <v>3.24</v>
      </c>
      <c r="J34" s="2">
        <v>32.200000000000003</v>
      </c>
      <c r="K34" s="2">
        <v>71.53</v>
      </c>
      <c r="L34" s="2">
        <v>97.34</v>
      </c>
      <c r="M34" s="2">
        <v>116.31</v>
      </c>
      <c r="N34" s="2">
        <f t="shared" si="0"/>
        <v>448.41</v>
      </c>
    </row>
    <row r="35" spans="1:14">
      <c r="A35">
        <v>1980</v>
      </c>
      <c r="B35" s="2">
        <v>105.89</v>
      </c>
      <c r="C35" s="2">
        <v>36.29</v>
      </c>
      <c r="D35" s="2">
        <v>21.9</v>
      </c>
      <c r="E35" s="2">
        <v>11.56</v>
      </c>
      <c r="F35" s="2">
        <v>1.26</v>
      </c>
      <c r="G35" s="2">
        <v>-2.08</v>
      </c>
      <c r="H35" s="2">
        <v>-3.82</v>
      </c>
      <c r="I35" s="2">
        <v>0.13</v>
      </c>
      <c r="J35" s="2">
        <v>52.32</v>
      </c>
      <c r="K35" s="2">
        <v>95.07</v>
      </c>
      <c r="L35" s="2">
        <v>99.63</v>
      </c>
      <c r="M35" s="2">
        <v>146.99</v>
      </c>
      <c r="N35" s="2">
        <f t="shared" si="0"/>
        <v>565.14</v>
      </c>
    </row>
    <row r="36" spans="1:14">
      <c r="A36">
        <v>1981</v>
      </c>
      <c r="B36" s="2">
        <v>82.73</v>
      </c>
      <c r="C36" s="2">
        <v>29.75</v>
      </c>
      <c r="D36" s="2">
        <v>27.2</v>
      </c>
      <c r="E36" s="2">
        <v>21.88</v>
      </c>
      <c r="F36" s="2">
        <v>5.46</v>
      </c>
      <c r="G36" s="2">
        <v>-4.0199999999999996</v>
      </c>
      <c r="H36" s="2">
        <v>-4.3099999999999996</v>
      </c>
      <c r="I36" s="2">
        <v>-0.63</v>
      </c>
      <c r="J36" s="2">
        <v>46.98</v>
      </c>
      <c r="K36" s="2">
        <v>70.69</v>
      </c>
      <c r="L36" s="2">
        <v>87.43</v>
      </c>
      <c r="M36" s="2">
        <v>106.49</v>
      </c>
      <c r="N36" s="2">
        <f t="shared" si="0"/>
        <v>469.65000000000003</v>
      </c>
    </row>
    <row r="37" spans="1:14">
      <c r="A37">
        <v>1982</v>
      </c>
      <c r="B37" s="2">
        <v>98.04</v>
      </c>
      <c r="C37" s="2">
        <v>17.260000000000002</v>
      </c>
      <c r="D37" s="2">
        <v>12.88</v>
      </c>
      <c r="E37" s="2">
        <v>16.850000000000001</v>
      </c>
      <c r="F37" s="2">
        <v>-0.72</v>
      </c>
      <c r="G37" s="2">
        <v>-0.5</v>
      </c>
      <c r="H37" s="2">
        <v>-4.3099999999999996</v>
      </c>
      <c r="I37" s="2">
        <v>7.75</v>
      </c>
      <c r="J37" s="2">
        <v>35.96</v>
      </c>
      <c r="K37" s="2">
        <v>52.71</v>
      </c>
      <c r="L37" s="2">
        <v>93.71</v>
      </c>
      <c r="M37" s="2">
        <v>95.09</v>
      </c>
      <c r="N37" s="2">
        <f t="shared" si="0"/>
        <v>424.72</v>
      </c>
    </row>
    <row r="38" spans="1:14">
      <c r="A38">
        <v>1983</v>
      </c>
      <c r="B38" s="2">
        <v>85.16</v>
      </c>
      <c r="C38" s="2">
        <v>54.86</v>
      </c>
      <c r="D38" s="2">
        <v>65.099999999999994</v>
      </c>
      <c r="E38" s="2">
        <v>30.38</v>
      </c>
      <c r="F38" s="2">
        <v>12.3</v>
      </c>
      <c r="G38" s="2">
        <v>-1.62</v>
      </c>
      <c r="H38" s="2">
        <v>-2.97</v>
      </c>
      <c r="I38" s="2">
        <v>2.59</v>
      </c>
      <c r="J38" s="2">
        <v>52.35</v>
      </c>
      <c r="K38" s="2">
        <v>78.2</v>
      </c>
      <c r="L38" s="2">
        <v>115.24</v>
      </c>
      <c r="M38" s="2">
        <v>148.81</v>
      </c>
      <c r="N38" s="2">
        <f t="shared" si="0"/>
        <v>640.4</v>
      </c>
    </row>
    <row r="39" spans="1:14">
      <c r="A39">
        <v>1984</v>
      </c>
      <c r="B39" s="2">
        <v>84.58</v>
      </c>
      <c r="C39" s="2">
        <v>34.369999999999997</v>
      </c>
      <c r="D39" s="2">
        <v>47.63</v>
      </c>
      <c r="E39" s="2">
        <v>11.52</v>
      </c>
      <c r="F39" s="2">
        <v>4.97</v>
      </c>
      <c r="G39" s="2">
        <v>-3.66</v>
      </c>
      <c r="H39" s="2">
        <v>-3.52</v>
      </c>
      <c r="I39" s="2">
        <v>1.93</v>
      </c>
      <c r="J39" s="2">
        <v>48.03</v>
      </c>
      <c r="K39" s="2">
        <v>53.97</v>
      </c>
      <c r="L39" s="2">
        <v>107.19</v>
      </c>
      <c r="M39" s="2">
        <v>113.1</v>
      </c>
      <c r="N39" s="2">
        <f t="shared" si="0"/>
        <v>500.11</v>
      </c>
    </row>
    <row r="40" spans="1:14">
      <c r="A40">
        <v>1985</v>
      </c>
      <c r="B40" s="2">
        <v>91.87</v>
      </c>
      <c r="C40" s="2">
        <v>37.28</v>
      </c>
      <c r="D40" s="2">
        <v>35.08</v>
      </c>
      <c r="E40" s="2">
        <v>26.07</v>
      </c>
      <c r="F40" s="2">
        <v>0.03</v>
      </c>
      <c r="G40" s="2">
        <v>-1.56</v>
      </c>
      <c r="H40" s="2">
        <v>-2.27</v>
      </c>
      <c r="I40" s="2">
        <v>10.27</v>
      </c>
      <c r="J40" s="2">
        <v>44.42</v>
      </c>
      <c r="K40" s="2">
        <v>65.650000000000006</v>
      </c>
      <c r="L40" s="2">
        <v>114.51</v>
      </c>
      <c r="M40" s="2">
        <v>142.34</v>
      </c>
      <c r="N40" s="2">
        <f t="shared" si="0"/>
        <v>563.69000000000005</v>
      </c>
    </row>
    <row r="41" spans="1:14">
      <c r="A41">
        <v>1986</v>
      </c>
      <c r="B41" s="2">
        <v>90.66</v>
      </c>
      <c r="C41" s="2">
        <v>31.51</v>
      </c>
      <c r="D41" s="2">
        <v>22.58</v>
      </c>
      <c r="E41" s="2">
        <v>14.14</v>
      </c>
      <c r="F41" s="2">
        <v>3.67</v>
      </c>
      <c r="G41" s="2">
        <v>-1.78</v>
      </c>
      <c r="H41" s="2">
        <v>-4.42</v>
      </c>
      <c r="I41" s="2">
        <v>9.36</v>
      </c>
      <c r="J41" s="2">
        <v>30</v>
      </c>
      <c r="K41" s="2">
        <v>66.349999999999994</v>
      </c>
      <c r="L41" s="2">
        <v>117.49</v>
      </c>
      <c r="M41" s="2">
        <v>95.65</v>
      </c>
      <c r="N41" s="2">
        <f t="shared" si="0"/>
        <v>475.20999999999992</v>
      </c>
    </row>
    <row r="42" spans="1:14">
      <c r="A42">
        <v>1987</v>
      </c>
      <c r="B42" s="2">
        <v>87.06</v>
      </c>
      <c r="C42" s="2">
        <v>54.43</v>
      </c>
      <c r="D42" s="2">
        <v>53.17</v>
      </c>
      <c r="E42" s="2">
        <v>18.38</v>
      </c>
      <c r="F42" s="2">
        <v>5.07</v>
      </c>
      <c r="G42" s="2">
        <v>-2.29</v>
      </c>
      <c r="H42" s="2">
        <v>-2.3199999999999998</v>
      </c>
      <c r="I42" s="2">
        <v>23.42</v>
      </c>
      <c r="J42" s="2">
        <v>36.56</v>
      </c>
      <c r="K42" s="2">
        <v>104.28</v>
      </c>
      <c r="L42" s="2">
        <v>98.06</v>
      </c>
      <c r="M42" s="2">
        <v>105.16</v>
      </c>
      <c r="N42" s="2">
        <f t="shared" si="0"/>
        <v>580.98</v>
      </c>
    </row>
    <row r="43" spans="1:14">
      <c r="A43">
        <v>1988</v>
      </c>
      <c r="B43" s="2">
        <v>127.18</v>
      </c>
      <c r="C43" s="2">
        <v>71.89</v>
      </c>
      <c r="D43" s="2">
        <v>38.82</v>
      </c>
      <c r="E43" s="2">
        <v>20.2</v>
      </c>
      <c r="F43" s="2">
        <v>2.8</v>
      </c>
      <c r="G43" s="2">
        <v>-1.77</v>
      </c>
      <c r="H43" s="2">
        <v>-2.71</v>
      </c>
      <c r="I43" s="2">
        <v>11.64</v>
      </c>
      <c r="J43" s="2">
        <v>43.93</v>
      </c>
      <c r="K43" s="2">
        <v>98.9</v>
      </c>
      <c r="L43" s="2">
        <v>89.74</v>
      </c>
      <c r="M43" s="2">
        <v>117.74</v>
      </c>
      <c r="N43" s="2">
        <f t="shared" si="0"/>
        <v>618.36</v>
      </c>
    </row>
    <row r="44" spans="1:14">
      <c r="A44">
        <v>1989</v>
      </c>
      <c r="B44" s="2">
        <v>75.94</v>
      </c>
      <c r="C44" s="2">
        <v>84.79</v>
      </c>
      <c r="D44" s="2">
        <v>47.8</v>
      </c>
      <c r="E44" s="2">
        <v>24.68</v>
      </c>
      <c r="F44" s="2">
        <v>4.99</v>
      </c>
      <c r="G44" s="2">
        <v>-2.25</v>
      </c>
      <c r="H44" s="2">
        <v>-3.36</v>
      </c>
      <c r="I44" s="2">
        <v>3.27</v>
      </c>
      <c r="J44" s="2">
        <v>47.27</v>
      </c>
      <c r="K44" s="2">
        <v>76.52</v>
      </c>
      <c r="L44" s="2">
        <v>141.72</v>
      </c>
      <c r="M44" s="2">
        <v>136.44</v>
      </c>
      <c r="N44" s="2">
        <f t="shared" si="0"/>
        <v>637.80999999999995</v>
      </c>
    </row>
    <row r="45" spans="1:14">
      <c r="A45">
        <v>1990</v>
      </c>
      <c r="B45" s="2">
        <v>81.7</v>
      </c>
      <c r="C45" s="2">
        <v>50.54</v>
      </c>
      <c r="D45" s="2">
        <v>31.94</v>
      </c>
      <c r="E45" s="2">
        <v>24.7</v>
      </c>
      <c r="F45" s="2">
        <v>6.49</v>
      </c>
      <c r="G45" s="2">
        <v>-1.71</v>
      </c>
      <c r="H45" s="2">
        <v>-2.41</v>
      </c>
      <c r="I45" s="2">
        <v>0.26</v>
      </c>
      <c r="J45" s="2">
        <v>29.62</v>
      </c>
      <c r="K45" s="2">
        <v>63.66</v>
      </c>
      <c r="L45" s="2">
        <v>94.09</v>
      </c>
      <c r="M45" s="2">
        <v>118.88</v>
      </c>
      <c r="N45" s="2">
        <f t="shared" si="0"/>
        <v>497.76</v>
      </c>
    </row>
    <row r="46" spans="1:14">
      <c r="A46">
        <v>1991</v>
      </c>
      <c r="B46" s="2">
        <v>98.26</v>
      </c>
      <c r="C46" s="2">
        <v>27.23</v>
      </c>
      <c r="D46" s="2">
        <v>25.01</v>
      </c>
      <c r="E46" s="2">
        <v>12.55</v>
      </c>
      <c r="F46" s="2">
        <v>3.15</v>
      </c>
      <c r="G46" s="2">
        <v>-3.13</v>
      </c>
      <c r="H46" s="2">
        <v>-3.75</v>
      </c>
      <c r="I46" s="2">
        <v>4.3099999999999996</v>
      </c>
      <c r="J46" s="2">
        <v>62.18</v>
      </c>
      <c r="K46" s="2">
        <v>77.02</v>
      </c>
      <c r="L46" s="2">
        <v>124.04</v>
      </c>
      <c r="M46" s="2">
        <v>106.85</v>
      </c>
      <c r="N46" s="2">
        <f t="shared" si="0"/>
        <v>533.72</v>
      </c>
    </row>
    <row r="47" spans="1:14">
      <c r="A47">
        <v>1992</v>
      </c>
      <c r="B47" s="2">
        <v>94.1</v>
      </c>
      <c r="C47" s="2">
        <v>56.4</v>
      </c>
      <c r="D47" s="2">
        <v>47.38</v>
      </c>
      <c r="E47" s="2">
        <v>29.45</v>
      </c>
      <c r="F47" s="2">
        <v>4.8</v>
      </c>
      <c r="G47" s="2">
        <v>-0.83</v>
      </c>
      <c r="H47" s="2">
        <v>-3.92</v>
      </c>
      <c r="I47" s="2">
        <v>1.44</v>
      </c>
      <c r="J47" s="2">
        <v>37.6</v>
      </c>
      <c r="K47" s="2">
        <v>61.09</v>
      </c>
      <c r="L47" s="2">
        <v>76.91</v>
      </c>
      <c r="M47" s="2">
        <v>95.66</v>
      </c>
      <c r="N47" s="2">
        <f t="shared" si="0"/>
        <v>500.07999999999993</v>
      </c>
    </row>
    <row r="48" spans="1:14">
      <c r="A48">
        <v>1993</v>
      </c>
      <c r="B48" s="2">
        <v>91.5</v>
      </c>
      <c r="C48" s="2">
        <v>80.400000000000006</v>
      </c>
      <c r="D48" s="2">
        <v>53.27</v>
      </c>
      <c r="E48" s="2">
        <v>22.91</v>
      </c>
      <c r="F48" s="2">
        <v>0.69</v>
      </c>
      <c r="G48" s="2">
        <v>-1.89</v>
      </c>
      <c r="H48" s="2">
        <v>-3.47</v>
      </c>
      <c r="I48" s="2">
        <v>1.1299999999999999</v>
      </c>
      <c r="J48" s="2">
        <v>56.4</v>
      </c>
      <c r="K48" s="2">
        <v>76.150000000000006</v>
      </c>
      <c r="L48" s="2">
        <v>97.65</v>
      </c>
      <c r="M48" s="2">
        <v>90.74</v>
      </c>
      <c r="N48" s="2">
        <f t="shared" si="0"/>
        <v>565.48</v>
      </c>
    </row>
    <row r="49" spans="1:16">
      <c r="A49">
        <v>1994</v>
      </c>
      <c r="B49" s="2">
        <v>109.61</v>
      </c>
      <c r="C49" s="2">
        <v>38.92</v>
      </c>
      <c r="D49" s="2">
        <v>24.28</v>
      </c>
      <c r="E49" s="2">
        <v>16.899999999999999</v>
      </c>
      <c r="F49" s="2">
        <v>1.93</v>
      </c>
      <c r="G49" s="2">
        <v>-2.5099999999999998</v>
      </c>
      <c r="H49" s="2">
        <v>-3.25</v>
      </c>
      <c r="I49" s="2">
        <v>11.57</v>
      </c>
      <c r="J49" s="2">
        <v>25.79</v>
      </c>
      <c r="K49" s="2">
        <v>53.91</v>
      </c>
      <c r="L49" s="2">
        <v>88.75</v>
      </c>
      <c r="M49" s="2">
        <v>82.31</v>
      </c>
      <c r="N49" s="2">
        <f t="shared" si="0"/>
        <v>448.21</v>
      </c>
    </row>
    <row r="50" spans="1:16">
      <c r="A50" s="15">
        <v>1995</v>
      </c>
      <c r="B50" s="16">
        <v>113.87</v>
      </c>
      <c r="C50" s="16">
        <v>97.06</v>
      </c>
      <c r="D50" s="16">
        <v>48.04</v>
      </c>
      <c r="E50" s="16">
        <v>31.62</v>
      </c>
      <c r="F50" s="16">
        <v>1.43</v>
      </c>
      <c r="G50" s="16">
        <v>-2.95</v>
      </c>
      <c r="H50" s="16">
        <v>-0.57999999999999996</v>
      </c>
      <c r="I50" s="16">
        <v>9.4499999999999993</v>
      </c>
      <c r="J50" s="16">
        <v>57.25</v>
      </c>
      <c r="K50" s="16">
        <v>70.819999999999993</v>
      </c>
      <c r="L50" s="16">
        <v>138.43</v>
      </c>
      <c r="M50" s="16">
        <v>122.76</v>
      </c>
      <c r="N50" s="16">
        <f t="shared" si="0"/>
        <v>687.2</v>
      </c>
      <c r="O50" s="15"/>
      <c r="P50" s="15"/>
    </row>
    <row r="51" spans="1:16">
      <c r="A51" s="15">
        <v>1996</v>
      </c>
      <c r="B51" s="16">
        <v>109.48</v>
      </c>
      <c r="C51" s="16">
        <v>50.85</v>
      </c>
      <c r="D51" s="16">
        <v>40.89</v>
      </c>
      <c r="E51" s="16">
        <v>24.51</v>
      </c>
      <c r="F51" s="16">
        <v>5.56</v>
      </c>
      <c r="G51" s="16">
        <v>-3.23</v>
      </c>
      <c r="H51" s="16">
        <v>-5.0599999999999996</v>
      </c>
      <c r="I51" s="16">
        <v>-0.33</v>
      </c>
      <c r="J51" s="16">
        <v>34.06</v>
      </c>
      <c r="K51" s="16">
        <v>64.05</v>
      </c>
      <c r="L51" s="16">
        <v>103.42</v>
      </c>
      <c r="M51" s="16">
        <v>100.97</v>
      </c>
      <c r="N51" s="16">
        <f t="shared" si="0"/>
        <v>525.17000000000007</v>
      </c>
      <c r="O51" s="15"/>
      <c r="P51" s="15"/>
    </row>
    <row r="52" spans="1:16">
      <c r="A52" s="15">
        <v>1997</v>
      </c>
      <c r="B52" s="16">
        <v>101.76</v>
      </c>
      <c r="C52" s="16">
        <v>59.39</v>
      </c>
      <c r="D52" s="16">
        <v>48.62</v>
      </c>
      <c r="E52" s="16">
        <v>23.35</v>
      </c>
      <c r="F52" s="16">
        <v>5.28</v>
      </c>
      <c r="G52" s="16">
        <v>-3.58</v>
      </c>
      <c r="H52" s="16">
        <v>-2.81</v>
      </c>
      <c r="I52" s="16">
        <v>13.07</v>
      </c>
      <c r="J52" s="16">
        <v>34.43</v>
      </c>
      <c r="K52" s="16">
        <v>68.94</v>
      </c>
      <c r="L52" s="16">
        <v>87.17</v>
      </c>
      <c r="M52" s="16">
        <v>81.16</v>
      </c>
      <c r="N52" s="16">
        <f t="shared" si="0"/>
        <v>516.78</v>
      </c>
      <c r="O52" s="15"/>
      <c r="P52" s="15"/>
    </row>
    <row r="53" spans="1:16">
      <c r="A53" s="15">
        <v>1998</v>
      </c>
      <c r="B53" s="16">
        <v>94.04</v>
      </c>
      <c r="C53" s="16">
        <v>30.13</v>
      </c>
      <c r="D53" s="16">
        <v>63.4</v>
      </c>
      <c r="E53" s="16">
        <v>14.64</v>
      </c>
      <c r="F53" s="16">
        <v>3.69</v>
      </c>
      <c r="G53" s="16">
        <v>8.61</v>
      </c>
      <c r="H53" s="16">
        <v>23.92</v>
      </c>
      <c r="I53" s="16">
        <v>25.26</v>
      </c>
      <c r="J53" s="16">
        <v>60.2</v>
      </c>
      <c r="K53" s="16">
        <v>78.27</v>
      </c>
      <c r="L53" s="16">
        <v>109.44</v>
      </c>
      <c r="M53" s="16">
        <v>150.54</v>
      </c>
      <c r="N53" s="16">
        <f t="shared" ref="N53:N66" si="1">SUM(B53:M53)</f>
        <v>662.14</v>
      </c>
      <c r="O53" s="15"/>
      <c r="P53" s="15"/>
    </row>
    <row r="54" spans="1:16">
      <c r="A54" s="15">
        <v>1999</v>
      </c>
      <c r="B54" s="16">
        <v>142.77000000000001</v>
      </c>
      <c r="C54" s="16">
        <v>78.81</v>
      </c>
      <c r="D54" s="16">
        <v>59.65</v>
      </c>
      <c r="E54" s="16">
        <v>16.190000000000001</v>
      </c>
      <c r="F54" s="16">
        <v>2.4700000000000002</v>
      </c>
      <c r="G54" s="16">
        <v>2.94</v>
      </c>
      <c r="H54" s="16">
        <v>3.76</v>
      </c>
      <c r="I54" s="16">
        <v>39.020000000000003</v>
      </c>
      <c r="J54" s="16">
        <v>55.34</v>
      </c>
      <c r="K54" s="16">
        <v>95.27</v>
      </c>
      <c r="L54" s="16">
        <v>91.3</v>
      </c>
      <c r="M54" s="16">
        <v>132.61000000000001</v>
      </c>
      <c r="N54" s="16">
        <f t="shared" si="1"/>
        <v>720.13</v>
      </c>
      <c r="O54" s="15"/>
      <c r="P54" s="15"/>
    </row>
    <row r="55" spans="1:16">
      <c r="A55" s="15">
        <v>2000</v>
      </c>
      <c r="B55" s="16">
        <v>125.59</v>
      </c>
      <c r="C55" s="16">
        <v>67.44</v>
      </c>
      <c r="D55" s="16">
        <v>39.49</v>
      </c>
      <c r="E55" s="16">
        <v>34.11</v>
      </c>
      <c r="F55" s="16">
        <v>1.1499999999999999</v>
      </c>
      <c r="G55" s="16">
        <v>2.34</v>
      </c>
      <c r="H55" s="16">
        <v>10.45</v>
      </c>
      <c r="I55" s="16">
        <v>17.43</v>
      </c>
      <c r="J55" s="16">
        <v>62.82</v>
      </c>
      <c r="K55" s="16">
        <v>59.12</v>
      </c>
      <c r="L55" s="16">
        <v>96.15</v>
      </c>
      <c r="M55" s="16">
        <v>168.56</v>
      </c>
      <c r="N55" s="16">
        <f t="shared" si="1"/>
        <v>684.64999999999986</v>
      </c>
      <c r="O55" s="15"/>
      <c r="P55" s="15"/>
    </row>
    <row r="56" spans="1:16">
      <c r="A56" s="15">
        <v>2001</v>
      </c>
      <c r="B56" s="16">
        <v>94.04</v>
      </c>
      <c r="C56" s="16">
        <v>92.19</v>
      </c>
      <c r="D56" s="16">
        <v>52.33</v>
      </c>
      <c r="E56" s="16">
        <v>9.2899999999999991</v>
      </c>
      <c r="F56" s="16">
        <v>-1.71</v>
      </c>
      <c r="G56" s="16">
        <v>-4.49</v>
      </c>
      <c r="H56" s="16">
        <v>5.05</v>
      </c>
      <c r="I56" s="16">
        <v>16.95</v>
      </c>
      <c r="J56" s="16">
        <v>54.97</v>
      </c>
      <c r="K56" s="16">
        <v>77.73</v>
      </c>
      <c r="L56" s="16">
        <v>64.739999999999995</v>
      </c>
      <c r="M56" s="16">
        <v>107.68</v>
      </c>
      <c r="N56" s="16">
        <f t="shared" si="1"/>
        <v>568.77</v>
      </c>
      <c r="O56" s="15"/>
      <c r="P56" s="15"/>
    </row>
    <row r="57" spans="1:16">
      <c r="A57" s="15">
        <v>2002</v>
      </c>
      <c r="B57" s="16">
        <v>113.47</v>
      </c>
      <c r="C57" s="16">
        <v>91.91</v>
      </c>
      <c r="D57" s="16">
        <v>91.2</v>
      </c>
      <c r="E57" s="16">
        <v>28.93</v>
      </c>
      <c r="F57" s="16">
        <v>14.07</v>
      </c>
      <c r="G57" s="16">
        <v>-2.84</v>
      </c>
      <c r="H57" s="16">
        <v>3.57</v>
      </c>
      <c r="I57" s="16">
        <v>25.65</v>
      </c>
      <c r="J57" s="16">
        <v>47.66</v>
      </c>
      <c r="K57" s="16">
        <v>104.66</v>
      </c>
      <c r="L57" s="16">
        <v>110.16</v>
      </c>
      <c r="M57" s="16">
        <v>136.16999999999999</v>
      </c>
      <c r="N57" s="16">
        <f t="shared" si="1"/>
        <v>764.6099999999999</v>
      </c>
      <c r="O57" s="15"/>
      <c r="P57" s="15"/>
    </row>
    <row r="58" spans="1:16">
      <c r="A58" s="15">
        <v>2003</v>
      </c>
      <c r="B58" s="16">
        <v>142.93</v>
      </c>
      <c r="C58" s="16">
        <v>69.739999999999995</v>
      </c>
      <c r="D58" s="16">
        <v>26.51</v>
      </c>
      <c r="E58" s="16">
        <v>27.22</v>
      </c>
      <c r="F58" s="16">
        <v>1.26</v>
      </c>
      <c r="G58" s="16">
        <v>-2.44</v>
      </c>
      <c r="H58" s="16">
        <v>-3.2</v>
      </c>
      <c r="I58" s="16">
        <v>11</v>
      </c>
      <c r="J58" s="16">
        <v>47.09</v>
      </c>
      <c r="K58" s="16">
        <v>69.31</v>
      </c>
      <c r="L58" s="16">
        <v>97.35</v>
      </c>
      <c r="M58" s="16">
        <v>96.49</v>
      </c>
      <c r="N58" s="16">
        <f t="shared" si="1"/>
        <v>583.26</v>
      </c>
      <c r="O58" s="15"/>
      <c r="P58" s="15"/>
    </row>
    <row r="59" spans="1:16">
      <c r="A59" s="15">
        <v>2004</v>
      </c>
      <c r="B59" s="16">
        <v>127.01</v>
      </c>
      <c r="C59" s="16">
        <v>53.39</v>
      </c>
      <c r="D59" s="16">
        <v>43.2</v>
      </c>
      <c r="E59" s="16">
        <v>20.67</v>
      </c>
      <c r="F59" s="16">
        <v>4.68</v>
      </c>
      <c r="G59" s="16">
        <v>-1.05</v>
      </c>
      <c r="H59" s="16">
        <v>2.93</v>
      </c>
      <c r="I59" s="16">
        <v>37.200000000000003</v>
      </c>
      <c r="J59" s="16">
        <v>22.1</v>
      </c>
      <c r="K59" s="16">
        <v>68.25</v>
      </c>
      <c r="L59" s="16">
        <v>87.29</v>
      </c>
      <c r="M59" s="16">
        <v>145.46</v>
      </c>
      <c r="N59" s="16">
        <f t="shared" si="1"/>
        <v>611.13000000000011</v>
      </c>
      <c r="O59" s="15"/>
      <c r="P59" s="15"/>
    </row>
    <row r="60" spans="1:16">
      <c r="A60" s="15">
        <v>2005</v>
      </c>
      <c r="B60" s="16">
        <v>123.84</v>
      </c>
      <c r="C60" s="16">
        <v>62.02</v>
      </c>
      <c r="D60" s="16">
        <v>59.58</v>
      </c>
      <c r="E60" s="16">
        <v>11.41</v>
      </c>
      <c r="F60" s="16">
        <v>4.62</v>
      </c>
      <c r="G60" s="16">
        <v>-4.8600000000000003</v>
      </c>
      <c r="H60" s="16">
        <v>7.88</v>
      </c>
      <c r="I60" s="16">
        <v>24.9</v>
      </c>
      <c r="J60" s="16">
        <v>44.7</v>
      </c>
      <c r="K60" s="16">
        <v>64.099999999999994</v>
      </c>
      <c r="L60" s="16">
        <v>107.23</v>
      </c>
      <c r="M60" s="16">
        <v>115.3</v>
      </c>
      <c r="N60" s="16">
        <f t="shared" si="1"/>
        <v>620.71999999999991</v>
      </c>
      <c r="O60" s="15"/>
      <c r="P60" s="15"/>
    </row>
    <row r="61" spans="1:16">
      <c r="A61" s="15">
        <v>2006</v>
      </c>
      <c r="B61" s="16">
        <v>84.5</v>
      </c>
      <c r="C61" s="16">
        <v>99.11</v>
      </c>
      <c r="D61" s="16">
        <v>53.41</v>
      </c>
      <c r="E61" s="16">
        <v>14.13</v>
      </c>
      <c r="F61" s="16">
        <v>5.81</v>
      </c>
      <c r="G61" s="16">
        <v>9.6199999999999992</v>
      </c>
      <c r="H61" s="16">
        <v>16.3</v>
      </c>
      <c r="I61" s="16">
        <v>48.98</v>
      </c>
      <c r="J61" s="16">
        <v>73.349999999999994</v>
      </c>
      <c r="K61" s="16">
        <v>104.62</v>
      </c>
      <c r="L61" s="16">
        <v>81.47</v>
      </c>
      <c r="M61" s="16">
        <v>97.62</v>
      </c>
      <c r="N61" s="16">
        <f t="shared" si="1"/>
        <v>688.92000000000007</v>
      </c>
      <c r="O61" s="15"/>
      <c r="P61" s="15"/>
    </row>
    <row r="62" spans="1:16">
      <c r="A62" s="15">
        <v>2007</v>
      </c>
      <c r="B62" s="16">
        <v>151.41</v>
      </c>
      <c r="C62" s="16">
        <v>140.58000000000001</v>
      </c>
      <c r="D62" s="16">
        <v>63.98</v>
      </c>
      <c r="E62" s="16">
        <v>40.44</v>
      </c>
      <c r="F62" s="16">
        <v>2.33</v>
      </c>
      <c r="G62" s="16">
        <v>-3.5</v>
      </c>
      <c r="H62" s="16">
        <v>3.81</v>
      </c>
      <c r="I62" s="16">
        <v>29.3</v>
      </c>
      <c r="J62" s="16">
        <v>48.88</v>
      </c>
      <c r="K62" s="16">
        <v>61.8</v>
      </c>
      <c r="L62" s="16">
        <v>138.91</v>
      </c>
      <c r="M62" s="16">
        <v>147.79</v>
      </c>
      <c r="N62" s="16">
        <f t="shared" si="1"/>
        <v>825.7299999999999</v>
      </c>
      <c r="O62" s="15"/>
      <c r="P62" s="15"/>
    </row>
    <row r="63" spans="1:16">
      <c r="A63" s="15">
        <v>2008</v>
      </c>
      <c r="B63" s="16">
        <v>126.17</v>
      </c>
      <c r="C63" s="16">
        <v>91.44</v>
      </c>
      <c r="D63" s="16">
        <v>66.069999999999993</v>
      </c>
      <c r="E63" s="16">
        <v>21.03</v>
      </c>
      <c r="F63" s="16">
        <v>4.25</v>
      </c>
      <c r="G63" s="16">
        <v>-5.63</v>
      </c>
      <c r="H63" s="16">
        <v>-4.3</v>
      </c>
      <c r="I63" s="16">
        <v>11.51</v>
      </c>
      <c r="J63" s="16">
        <v>37.18</v>
      </c>
      <c r="K63" s="16">
        <v>80.14</v>
      </c>
      <c r="L63" s="16">
        <v>107.55</v>
      </c>
      <c r="M63" s="16">
        <v>176.19</v>
      </c>
      <c r="N63" s="16">
        <f t="shared" si="1"/>
        <v>711.59999999999991</v>
      </c>
      <c r="O63" s="15"/>
      <c r="P63" s="15"/>
    </row>
    <row r="64" spans="1:16">
      <c r="A64" s="15">
        <v>2009</v>
      </c>
      <c r="B64" s="16">
        <v>124.09</v>
      </c>
      <c r="C64" s="16">
        <v>59.8</v>
      </c>
      <c r="D64" s="16">
        <v>42.4</v>
      </c>
      <c r="E64" s="16">
        <v>15.83</v>
      </c>
      <c r="F64" s="16">
        <v>3.82</v>
      </c>
      <c r="G64" s="16">
        <v>-4.0199999999999996</v>
      </c>
      <c r="H64" s="16">
        <v>-4.4400000000000004</v>
      </c>
      <c r="I64" s="16">
        <v>8.75</v>
      </c>
      <c r="J64" s="16">
        <v>26.26</v>
      </c>
      <c r="K64" s="16">
        <v>85.33</v>
      </c>
      <c r="L64" s="16">
        <v>48.08</v>
      </c>
      <c r="M64" s="16">
        <v>155.05000000000001</v>
      </c>
      <c r="N64" s="16">
        <f t="shared" si="1"/>
        <v>560.95000000000005</v>
      </c>
      <c r="O64" s="15"/>
      <c r="P64" s="15"/>
    </row>
    <row r="65" spans="1:16">
      <c r="A65" s="15">
        <v>2010</v>
      </c>
      <c r="B65" s="16">
        <v>103.55</v>
      </c>
      <c r="C65" s="16">
        <v>73.48</v>
      </c>
      <c r="D65" s="16">
        <v>26.97</v>
      </c>
      <c r="E65" s="16">
        <v>12.08</v>
      </c>
      <c r="F65" s="16">
        <v>2.97</v>
      </c>
      <c r="G65" s="16">
        <v>2.4700000000000002</v>
      </c>
      <c r="H65" s="16">
        <v>4.2</v>
      </c>
      <c r="I65" s="16">
        <v>29.88</v>
      </c>
      <c r="J65" s="16">
        <v>67.56</v>
      </c>
      <c r="K65" s="16">
        <v>74.069999999999993</v>
      </c>
      <c r="L65" s="16">
        <v>100.2</v>
      </c>
      <c r="M65" s="16">
        <v>140.12</v>
      </c>
      <c r="N65" s="16">
        <f t="shared" si="1"/>
        <v>637.54999999999995</v>
      </c>
      <c r="O65" s="15"/>
      <c r="P65" s="15"/>
    </row>
    <row r="66" spans="1:16">
      <c r="A66" s="15">
        <v>2011</v>
      </c>
      <c r="B66" s="16">
        <v>153.49</v>
      </c>
      <c r="C66" s="16">
        <v>105.44</v>
      </c>
      <c r="D66" s="16">
        <v>64.25</v>
      </c>
      <c r="E66" s="16">
        <v>24.18</v>
      </c>
      <c r="F66" s="16">
        <v>3.43</v>
      </c>
      <c r="G66" s="16">
        <v>-4.8499999999999996</v>
      </c>
      <c r="H66" s="16">
        <v>-4.51</v>
      </c>
      <c r="I66" s="16">
        <v>12.95</v>
      </c>
      <c r="J66" s="16">
        <v>58.23</v>
      </c>
      <c r="K66" s="16">
        <v>71.319999999999993</v>
      </c>
      <c r="L66" s="16">
        <v>89.98</v>
      </c>
      <c r="M66" s="16">
        <v>134.13999999999999</v>
      </c>
      <c r="N66" s="16">
        <f t="shared" si="1"/>
        <v>708.05</v>
      </c>
      <c r="O66" s="15"/>
      <c r="P66" s="15"/>
    </row>
    <row r="67" spans="1:16">
      <c r="B67" s="2"/>
      <c r="C67" s="2"/>
      <c r="D67" s="2"/>
      <c r="E67" s="2"/>
      <c r="F67" s="2"/>
      <c r="G67" s="2"/>
      <c r="H67" s="2"/>
      <c r="I67" s="2"/>
      <c r="J67" s="2"/>
      <c r="K67" s="8"/>
      <c r="L67" s="8"/>
      <c r="M67" s="8"/>
      <c r="N67" s="2"/>
    </row>
    <row r="68" spans="1:16">
      <c r="B68" s="2"/>
      <c r="C68" s="2"/>
      <c r="D68" s="2"/>
      <c r="E68" s="2"/>
      <c r="F68" s="2"/>
      <c r="G68" s="2"/>
      <c r="H68" s="2"/>
      <c r="I68" s="2"/>
      <c r="J68" s="2"/>
      <c r="K68" s="8"/>
      <c r="L68" s="8"/>
      <c r="M68" s="8"/>
      <c r="N68" s="2"/>
    </row>
    <row r="69" spans="1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6">
      <c r="A70" s="4" t="s">
        <v>26</v>
      </c>
      <c r="B70" s="2">
        <f>AVERAGE(B5:B66)</f>
        <v>96.246290322580649</v>
      </c>
      <c r="C70" s="2">
        <f>AVERAGE(C5:C66)</f>
        <v>49.207419354838713</v>
      </c>
      <c r="D70" s="2">
        <f>AVERAGE(D5:D66)</f>
        <v>36.2541935483871</v>
      </c>
      <c r="E70" s="2">
        <f>AVERAGE(E5:E66)</f>
        <v>18.436612903225804</v>
      </c>
      <c r="F70" s="2">
        <f>AVERAGE(F5:F66)</f>
        <v>4.0369354838709688</v>
      </c>
      <c r="G70" s="2">
        <f>AVERAGE(G5:G66)</f>
        <v>-2.6891935483870966</v>
      </c>
      <c r="H70" s="2">
        <f>AVERAGE(H5:H66)</f>
        <v>-2.1319354838709677</v>
      </c>
      <c r="I70" s="2">
        <f>AVERAGE(I5:I66)</f>
        <v>10.047419354838709</v>
      </c>
      <c r="J70" s="2">
        <f>AVERAGE(J5:J66)</f>
        <v>44.516935483870967</v>
      </c>
      <c r="K70" s="2">
        <f>AVERAGE(K5:K66)</f>
        <v>70.876129032258063</v>
      </c>
      <c r="L70" s="2">
        <f>AVERAGE(L5:L66)</f>
        <v>100.17677419354837</v>
      </c>
      <c r="M70" s="2">
        <f>AVERAGE(M5:M66)</f>
        <v>116.96806451612903</v>
      </c>
      <c r="N70" s="2">
        <f>AVERAGE(N5:N66)</f>
        <v>541.94564516129026</v>
      </c>
    </row>
    <row r="71" spans="1:16">
      <c r="A71" s="4" t="s">
        <v>27</v>
      </c>
      <c r="B71" s="2">
        <f>MAX(B5:B66)</f>
        <v>153.49</v>
      </c>
      <c r="C71" s="2">
        <f>MAX(C5:C66)</f>
        <v>140.58000000000001</v>
      </c>
      <c r="D71" s="2">
        <f>MAX(D5:D66)</f>
        <v>91.2</v>
      </c>
      <c r="E71" s="2">
        <f>MAX(E5:E66)</f>
        <v>40.44</v>
      </c>
      <c r="F71" s="2">
        <f>MAX(F5:F66)</f>
        <v>16.02</v>
      </c>
      <c r="G71" s="2">
        <f>MAX(G5:G66)</f>
        <v>9.6199999999999992</v>
      </c>
      <c r="H71" s="2">
        <f>MAX(H5:H66)</f>
        <v>23.92</v>
      </c>
      <c r="I71" s="2">
        <f>MAX(I5:I66)</f>
        <v>48.98</v>
      </c>
      <c r="J71" s="2">
        <f>MAX(J5:J66)</f>
        <v>73.7</v>
      </c>
      <c r="K71" s="2">
        <f>MAX(K5:K66)</f>
        <v>110.12</v>
      </c>
      <c r="L71" s="2">
        <f>MAX(L5:L66)</f>
        <v>141.72</v>
      </c>
      <c r="M71" s="2">
        <f>MAX(M5:M66)</f>
        <v>176.19</v>
      </c>
      <c r="N71" s="2">
        <f>MAX(N5:N66)</f>
        <v>825.7299999999999</v>
      </c>
    </row>
    <row r="72" spans="1:16">
      <c r="A72" s="4" t="s">
        <v>28</v>
      </c>
      <c r="B72" s="2">
        <f>MIN(B5:B66)</f>
        <v>18.88</v>
      </c>
      <c r="C72" s="2">
        <f>MIN(C5:C66)</f>
        <v>-6.33</v>
      </c>
      <c r="D72" s="2">
        <f>MIN(D5:D66)</f>
        <v>-5.75</v>
      </c>
      <c r="E72" s="2">
        <f>MIN(E5:E66)</f>
        <v>1.0900000000000001</v>
      </c>
      <c r="F72" s="2">
        <f>MIN(F5:F66)</f>
        <v>-1.71</v>
      </c>
      <c r="G72" s="2">
        <f>MIN(G5:G66)</f>
        <v>-6.17</v>
      </c>
      <c r="H72" s="2">
        <f>MIN(H5:H66)</f>
        <v>-8.52</v>
      </c>
      <c r="I72" s="2">
        <f>MIN(I5:I66)</f>
        <v>-5.08</v>
      </c>
      <c r="J72" s="2">
        <f>MIN(J5:J66)</f>
        <v>18.079999999999998</v>
      </c>
      <c r="K72" s="2">
        <f>MIN(K5:K66)</f>
        <v>25.89</v>
      </c>
      <c r="L72" s="2">
        <f>MIN(L5:L66)</f>
        <v>48.08</v>
      </c>
      <c r="M72" s="2">
        <f>MIN(M5:M66)</f>
        <v>81.16</v>
      </c>
      <c r="N72" s="2">
        <f>MIN(N5:N66)</f>
        <v>339.8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2"/>
  <sheetViews>
    <sheetView workbookViewId="0"/>
  </sheetViews>
  <sheetFormatPr defaultRowHeight="12.75"/>
  <cols>
    <col min="2" max="13" width="7.7109375" customWidth="1"/>
  </cols>
  <sheetData>
    <row r="1" spans="1:17">
      <c r="A1" t="s">
        <v>36</v>
      </c>
      <c r="P1" s="5"/>
      <c r="Q1" s="5"/>
    </row>
    <row r="2" spans="1:17">
      <c r="A2" t="s">
        <v>29</v>
      </c>
      <c r="P2" s="5"/>
      <c r="Q2" s="6"/>
    </row>
    <row r="3" spans="1:17">
      <c r="A3" t="s">
        <v>3</v>
      </c>
      <c r="N3" s="1" t="s">
        <v>18</v>
      </c>
      <c r="P3" s="5"/>
      <c r="Q3" s="6"/>
    </row>
    <row r="4" spans="1:17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>
      <c r="A5">
        <v>1950</v>
      </c>
      <c r="B5" s="2">
        <f>((MIC!B5*Areas!$B$5 + HUR!B5*Areas!$B$6 + GEO!B5*Areas!$B$7) / (Areas!$B$5 + Areas!$B$6 + Areas!$B$7))</f>
        <v>97.03601133066897</v>
      </c>
      <c r="C5" s="2">
        <f>((MIC!C5*Areas!$B$5 + HUR!C5*Areas!$B$6 + GEO!C5*Areas!$B$7) / (Areas!$B$5 + Areas!$B$6 + Areas!$B$7))</f>
        <v>63.884018108531379</v>
      </c>
      <c r="D5" s="2">
        <f>((MIC!D5*Areas!$B$5 + HUR!D5*Areas!$B$6 + GEO!D5*Areas!$B$7) / (Areas!$B$5 + Areas!$B$6 + Areas!$B$7))</f>
        <v>50.590210438935053</v>
      </c>
      <c r="E5" s="2">
        <f>((MIC!E5*Areas!$B$5 + HUR!E5*Areas!$B$6 + GEO!E5*Areas!$B$7) / (Areas!$B$5 + Areas!$B$6 + Areas!$B$7))</f>
        <v>23.586006452661941</v>
      </c>
      <c r="F5" s="2">
        <f>((MIC!F5*Areas!$B$5 + HUR!F5*Areas!$B$6 + GEO!F5*Areas!$B$7) / (Areas!$B$5 + Areas!$B$6 + Areas!$B$7))</f>
        <v>-2.1300679497822013</v>
      </c>
      <c r="G5" s="2">
        <f>((MIC!G5*Areas!$B$5 + HUR!G5*Areas!$B$6 + GEO!G5*Areas!$B$7) / (Areas!$B$5 + Areas!$B$6 + Areas!$B$7))</f>
        <v>-4.3543357780421221</v>
      </c>
      <c r="H5" s="2">
        <f>((MIC!H5*Areas!$B$5 + HUR!H5*Areas!$B$6 + GEO!H5*Areas!$B$7) / (Areas!$B$5 + Areas!$B$6 + Areas!$B$7))</f>
        <v>3.0062768825256097</v>
      </c>
      <c r="I5" s="2">
        <f>((MIC!I5*Areas!$B$5 + HUR!I5*Areas!$B$6 + GEO!I5*Areas!$B$7) / (Areas!$B$5 + Areas!$B$6 + Areas!$B$7))</f>
        <v>42.838311610512534</v>
      </c>
      <c r="J5" s="2">
        <f>((MIC!J5*Areas!$B$5 + HUR!J5*Areas!$B$6 + GEO!J5*Areas!$B$7) / (Areas!$B$5 + Areas!$B$6 + Areas!$B$7))</f>
        <v>55.239694482717312</v>
      </c>
      <c r="K5" s="2">
        <f>((MIC!K5*Areas!$B$5 + HUR!K5*Areas!$B$6 + GEO!K5*Areas!$B$7) / (Areas!$B$5 + Areas!$B$6 + Areas!$B$7))</f>
        <v>57.233064158629361</v>
      </c>
      <c r="L5" s="2">
        <f>((MIC!L5*Areas!$B$5 + HUR!L5*Areas!$B$6 + GEO!L5*Areas!$B$7) / (Areas!$B$5 + Areas!$B$6 + Areas!$B$7))</f>
        <v>129.76015489811812</v>
      </c>
      <c r="M5" s="2">
        <f>((MIC!M5*Areas!$B$5 + HUR!M5*Areas!$B$6 + GEO!M5*Areas!$B$7) / (Areas!$B$5 + Areas!$B$6 + Areas!$B$7))</f>
        <v>121.49354759480021</v>
      </c>
      <c r="N5" s="2">
        <f t="shared" ref="N5:N52" si="0">SUM(B5:M5)</f>
        <v>638.18289223027614</v>
      </c>
    </row>
    <row r="6" spans="1:17">
      <c r="A6">
        <v>1951</v>
      </c>
      <c r="B6" s="2">
        <f>((MIC!B6*Areas!$B$5 + HUR!B6*Areas!$B$6 + GEO!B6*Areas!$B$7) / (Areas!$B$5 + Areas!$B$6 + Areas!$B$7))</f>
        <v>78.350027898777071</v>
      </c>
      <c r="C6" s="2">
        <f>((MIC!C6*Areas!$B$5 + HUR!C6*Areas!$B$6 + GEO!C6*Areas!$B$7) / (Areas!$B$5 + Areas!$B$6 + Areas!$B$7))</f>
        <v>40.309151569092272</v>
      </c>
      <c r="D6" s="2">
        <f>((MIC!D6*Areas!$B$5 + HUR!D6*Areas!$B$6 + GEO!D6*Areas!$B$7) / (Areas!$B$5 + Areas!$B$6 + Areas!$B$7))</f>
        <v>38.783616913847546</v>
      </c>
      <c r="E6" s="2">
        <f>((MIC!E6*Areas!$B$5 + HUR!E6*Areas!$B$6 + GEO!E6*Areas!$B$7) / (Areas!$B$5 + Areas!$B$6 + Areas!$B$7))</f>
        <v>3.7270383650974321</v>
      </c>
      <c r="F6" s="2">
        <f>((MIC!F6*Areas!$B$5 + HUR!F6*Areas!$B$6 + GEO!F6*Areas!$B$7) / (Areas!$B$5 + Areas!$B$6 + Areas!$B$7))</f>
        <v>-3.0357537376659169</v>
      </c>
      <c r="G6" s="2">
        <f>((MIC!G6*Areas!$B$5 + HUR!G6*Areas!$B$6 + GEO!G6*Areas!$B$7) / (Areas!$B$5 + Areas!$B$6 + Areas!$B$7))</f>
        <v>-3.7202164294700095</v>
      </c>
      <c r="H6" s="2">
        <f>((MIC!H6*Areas!$B$5 + HUR!H6*Areas!$B$6 + GEO!H6*Areas!$B$7) / (Areas!$B$5 + Areas!$B$6 + Areas!$B$7))</f>
        <v>1.0703050038082687</v>
      </c>
      <c r="I6" s="2">
        <f>((MIC!I6*Areas!$B$5 + HUR!I6*Areas!$B$6 + GEO!I6*Areas!$B$7) / (Areas!$B$5 + Areas!$B$6 + Areas!$B$7))</f>
        <v>33.519015156053435</v>
      </c>
      <c r="J6" s="2">
        <f>((MIC!J6*Areas!$B$5 + HUR!J6*Areas!$B$6 + GEO!J6*Areas!$B$7) / (Areas!$B$5 + Areas!$B$6 + Areas!$B$7))</f>
        <v>84.549397865657966</v>
      </c>
      <c r="K6" s="2">
        <f>((MIC!K6*Areas!$B$5 + HUR!K6*Areas!$B$6 + GEO!K6*Areas!$B$7) / (Areas!$B$5 + Areas!$B$6 + Areas!$B$7))</f>
        <v>71.918782552139049</v>
      </c>
      <c r="L6" s="2">
        <f>((MIC!L6*Areas!$B$5 + HUR!L6*Areas!$B$6 + GEO!L6*Areas!$B$7) / (Areas!$B$5 + Areas!$B$6 + Areas!$B$7))</f>
        <v>131.67607996508374</v>
      </c>
      <c r="M6" s="2">
        <f>((MIC!M6*Areas!$B$5 + HUR!M6*Areas!$B$6 + GEO!M6*Areas!$B$7) / (Areas!$B$5 + Areas!$B$6 + Areas!$B$7))</f>
        <v>103.513795175052</v>
      </c>
      <c r="N6" s="2">
        <f t="shared" si="0"/>
        <v>580.66124029747289</v>
      </c>
    </row>
    <row r="7" spans="1:17">
      <c r="A7">
        <v>1952</v>
      </c>
      <c r="B7" s="2">
        <f>((MIC!B7*Areas!$B$5 + HUR!B7*Areas!$B$6 + GEO!B7*Areas!$B$7) / (Areas!$B$5 + Areas!$B$6 + Areas!$B$7))</f>
        <v>74.514636075001505</v>
      </c>
      <c r="C7" s="2">
        <f>((MIC!C7*Areas!$B$5 + HUR!C7*Areas!$B$6 + GEO!C7*Areas!$B$7) / (Areas!$B$5 + Areas!$B$6 + Areas!$B$7))</f>
        <v>47.877226382315932</v>
      </c>
      <c r="D7" s="2">
        <f>((MIC!D7*Areas!$B$5 + HUR!D7*Areas!$B$6 + GEO!D7*Areas!$B$7) / (Areas!$B$5 + Areas!$B$6 + Areas!$B$7))</f>
        <v>39.408831332209402</v>
      </c>
      <c r="E7" s="2">
        <f>((MIC!E7*Areas!$B$5 + HUR!E7*Areas!$B$6 + GEO!E7*Areas!$B$7) / (Areas!$B$5 + Areas!$B$6 + Areas!$B$7))</f>
        <v>9.0721084115668695</v>
      </c>
      <c r="F7" s="2">
        <f>((MIC!F7*Areas!$B$5 + HUR!F7*Areas!$B$6 + GEO!F7*Areas!$B$7) / (Areas!$B$5 + Areas!$B$6 + Areas!$B$7))</f>
        <v>-1.3573137585472097</v>
      </c>
      <c r="G7" s="2">
        <f>((MIC!G7*Areas!$B$5 + HUR!G7*Areas!$B$6 + GEO!G7*Areas!$B$7) / (Areas!$B$5 + Areas!$B$6 + Areas!$B$7))</f>
        <v>-3.9729851691470328</v>
      </c>
      <c r="H7" s="2">
        <f>((MIC!H7*Areas!$B$5 + HUR!H7*Areas!$B$6 + GEO!H7*Areas!$B$7) / (Areas!$B$5 + Areas!$B$6 + Areas!$B$7))</f>
        <v>10.502561638325732</v>
      </c>
      <c r="I7" s="2">
        <f>((MIC!I7*Areas!$B$5 + HUR!I7*Areas!$B$6 + GEO!I7*Areas!$B$7) / (Areas!$B$5 + Areas!$B$6 + Areas!$B$7))</f>
        <v>40.944264918571513</v>
      </c>
      <c r="J7" s="2">
        <f>((MIC!J7*Areas!$B$5 + HUR!J7*Areas!$B$6 + GEO!J7*Areas!$B$7) / (Areas!$B$5 + Areas!$B$6 + Areas!$B$7))</f>
        <v>82.926745256779995</v>
      </c>
      <c r="K7" s="2">
        <f>((MIC!K7*Areas!$B$5 + HUR!K7*Areas!$B$6 + GEO!K7*Areas!$B$7) / (Areas!$B$5 + Areas!$B$6 + Areas!$B$7))</f>
        <v>141.79871229172196</v>
      </c>
      <c r="L7" s="2">
        <f>((MIC!L7*Areas!$B$5 + HUR!L7*Areas!$B$6 + GEO!L7*Areas!$B$7) / (Areas!$B$5 + Areas!$B$6 + Areas!$B$7))</f>
        <v>89.36951408203609</v>
      </c>
      <c r="M7" s="2">
        <f>((MIC!M7*Areas!$B$5 + HUR!M7*Areas!$B$6 + GEO!M7*Areas!$B$7) / (Areas!$B$5 + Areas!$B$6 + Areas!$B$7))</f>
        <v>84.658165441459644</v>
      </c>
      <c r="N7" s="2">
        <f t="shared" si="0"/>
        <v>615.7424669022945</v>
      </c>
    </row>
    <row r="8" spans="1:17">
      <c r="A8">
        <v>1953</v>
      </c>
      <c r="B8" s="2">
        <f>((MIC!B8*Areas!$B$5 + HUR!B8*Areas!$B$6 + GEO!B8*Areas!$B$7) / (Areas!$B$5 + Areas!$B$6 + Areas!$B$7))</f>
        <v>85.523216147059074</v>
      </c>
      <c r="C8" s="2">
        <f>((MIC!C8*Areas!$B$5 + HUR!C8*Areas!$B$6 + GEO!C8*Areas!$B$7) / (Areas!$B$5 + Areas!$B$6 + Areas!$B$7))</f>
        <v>57.273157782132799</v>
      </c>
      <c r="D8" s="2">
        <f>((MIC!D8*Areas!$B$5 + HUR!D8*Areas!$B$6 + GEO!D8*Areas!$B$7) / (Areas!$B$5 + Areas!$B$6 + Areas!$B$7))</f>
        <v>33.347932152912684</v>
      </c>
      <c r="E8" s="2">
        <f>((MIC!E8*Areas!$B$5 + HUR!E8*Areas!$B$6 + GEO!E8*Areas!$B$7) / (Areas!$B$5 + Areas!$B$6 + Areas!$B$7))</f>
        <v>15.272708834327474</v>
      </c>
      <c r="F8" s="2">
        <f>((MIC!F8*Areas!$B$5 + HUR!F8*Areas!$B$6 + GEO!F8*Areas!$B$7) / (Areas!$B$5 + Areas!$B$6 + Areas!$B$7))</f>
        <v>0.4662612215556563</v>
      </c>
      <c r="G8" s="2">
        <f>((MIC!G8*Areas!$B$5 + HUR!G8*Areas!$B$6 + GEO!G8*Areas!$B$7) / (Areas!$B$5 + Areas!$B$6 + Areas!$B$7))</f>
        <v>-0.26610161658864695</v>
      </c>
      <c r="H8" s="2">
        <f>((MIC!H8*Areas!$B$5 + HUR!H8*Areas!$B$6 + GEO!H8*Areas!$B$7) / (Areas!$B$5 + Areas!$B$6 + Areas!$B$7))</f>
        <v>24.188130867515039</v>
      </c>
      <c r="I8" s="2">
        <f>((MIC!I8*Areas!$B$5 + HUR!I8*Areas!$B$6 + GEO!I8*Areas!$B$7) / (Areas!$B$5 + Areas!$B$6 + Areas!$B$7))</f>
        <v>41.500032862363177</v>
      </c>
      <c r="J8" s="2">
        <f>((MIC!J8*Areas!$B$5 + HUR!J8*Areas!$B$6 + GEO!J8*Areas!$B$7) / (Areas!$B$5 + Areas!$B$6 + Areas!$B$7))</f>
        <v>104.03688928635611</v>
      </c>
      <c r="K8" s="2">
        <f>((MIC!K8*Areas!$B$5 + HUR!K8*Areas!$B$6 + GEO!K8*Areas!$B$7) / (Areas!$B$5 + Areas!$B$6 + Areas!$B$7))</f>
        <v>72.898175539790003</v>
      </c>
      <c r="L8" s="2">
        <f>((MIC!L8*Areas!$B$5 + HUR!L8*Areas!$B$6 + GEO!L8*Areas!$B$7) / (Areas!$B$5 + Areas!$B$6 + Areas!$B$7))</f>
        <v>94.390478215847523</v>
      </c>
      <c r="M8" s="2">
        <f>((MIC!M8*Areas!$B$5 + HUR!M8*Areas!$B$6 + GEO!M8*Areas!$B$7) / (Areas!$B$5 + Areas!$B$6 + Areas!$B$7))</f>
        <v>128.70033803732957</v>
      </c>
      <c r="N8" s="2">
        <f t="shared" si="0"/>
        <v>657.33121933060056</v>
      </c>
    </row>
    <row r="9" spans="1:17">
      <c r="A9">
        <v>1954</v>
      </c>
      <c r="B9" s="2">
        <f>((MIC!B9*Areas!$B$5 + HUR!B9*Areas!$B$6 + GEO!B9*Areas!$B$7) / (Areas!$B$5 + Areas!$B$6 + Areas!$B$7))</f>
        <v>117.0276503410326</v>
      </c>
      <c r="C9" s="2">
        <f>((MIC!C9*Areas!$B$5 + HUR!C9*Areas!$B$6 + GEO!C9*Areas!$B$7) / (Areas!$B$5 + Areas!$B$6 + Areas!$B$7))</f>
        <v>39.719313912589534</v>
      </c>
      <c r="D9" s="2">
        <f>((MIC!D9*Areas!$B$5 + HUR!D9*Areas!$B$6 + GEO!D9*Areas!$B$7) / (Areas!$B$5 + Areas!$B$6 + Areas!$B$7))</f>
        <v>62.507590692420266</v>
      </c>
      <c r="E9" s="2">
        <f>((MIC!E9*Areas!$B$5 + HUR!E9*Areas!$B$6 + GEO!E9*Areas!$B$7) / (Areas!$B$5 + Areas!$B$6 + Areas!$B$7))</f>
        <v>13.198146186168708</v>
      </c>
      <c r="F9" s="2">
        <f>((MIC!F9*Areas!$B$5 + HUR!F9*Areas!$B$6 + GEO!F9*Areas!$B$7) / (Areas!$B$5 + Areas!$B$6 + Areas!$B$7))</f>
        <v>6.4648488245714626</v>
      </c>
      <c r="G9" s="2">
        <f>((MIC!G9*Areas!$B$5 + HUR!G9*Areas!$B$6 + GEO!G9*Areas!$B$7) / (Areas!$B$5 + Areas!$B$6 + Areas!$B$7))</f>
        <v>-3.2027016456855311</v>
      </c>
      <c r="H9" s="2">
        <f>((MIC!H9*Areas!$B$5 + HUR!H9*Areas!$B$6 + GEO!H9*Areas!$B$7) / (Areas!$B$5 + Areas!$B$6 + Areas!$B$7))</f>
        <v>17.369814036679188</v>
      </c>
      <c r="I9" s="2">
        <f>((MIC!I9*Areas!$B$5 + HUR!I9*Areas!$B$6 + GEO!I9*Areas!$B$7) / (Areas!$B$5 + Areas!$B$6 + Areas!$B$7))</f>
        <v>58.195312491976971</v>
      </c>
      <c r="J9" s="2">
        <f>((MIC!J9*Areas!$B$5 + HUR!J9*Areas!$B$6 + GEO!J9*Areas!$B$7) / (Areas!$B$5 + Areas!$B$6 + Areas!$B$7))</f>
        <v>63.89865606627243</v>
      </c>
      <c r="K9" s="2">
        <f>((MIC!K9*Areas!$B$5 + HUR!K9*Areas!$B$6 + GEO!K9*Areas!$B$7) / (Areas!$B$5 + Areas!$B$6 + Areas!$B$7))</f>
        <v>79.246327203019234</v>
      </c>
      <c r="L9" s="2">
        <f>((MIC!L9*Areas!$B$5 + HUR!L9*Areas!$B$6 + GEO!L9*Areas!$B$7) / (Areas!$B$5 + Areas!$B$6 + Areas!$B$7))</f>
        <v>92.617160229694221</v>
      </c>
      <c r="M9" s="2">
        <f>((MIC!M9*Areas!$B$5 + HUR!M9*Areas!$B$6 + GEO!M9*Areas!$B$7) / (Areas!$B$5 + Areas!$B$6 + Areas!$B$7))</f>
        <v>118.3293298302967</v>
      </c>
      <c r="N9" s="2">
        <f t="shared" si="0"/>
        <v>665.37144816903583</v>
      </c>
    </row>
    <row r="10" spans="1:17">
      <c r="A10">
        <v>1955</v>
      </c>
      <c r="B10" s="2">
        <f>((MIC!B10*Areas!$B$5 + HUR!B10*Areas!$B$6 + GEO!B10*Areas!$B$7) / (Areas!$B$5 + Areas!$B$6 + Areas!$B$7))</f>
        <v>106.1049834404498</v>
      </c>
      <c r="C10" s="2">
        <f>((MIC!C10*Areas!$B$5 + HUR!C10*Areas!$B$6 + GEO!C10*Areas!$B$7) / (Areas!$B$5 + Areas!$B$6 + Areas!$B$7))</f>
        <v>56.468165954934058</v>
      </c>
      <c r="D10" s="2">
        <f>((MIC!D10*Areas!$B$5 + HUR!D10*Areas!$B$6 + GEO!D10*Areas!$B$7) / (Areas!$B$5 + Areas!$B$6 + Areas!$B$7))</f>
        <v>53.936105382067765</v>
      </c>
      <c r="E10" s="2">
        <f>((MIC!E10*Areas!$B$5 + HUR!E10*Areas!$B$6 + GEO!E10*Areas!$B$7) / (Areas!$B$5 + Areas!$B$6 + Areas!$B$7))</f>
        <v>0.8466240768157739</v>
      </c>
      <c r="F10" s="2">
        <f>((MIC!F10*Areas!$B$5 + HUR!F10*Areas!$B$6 + GEO!F10*Areas!$B$7) / (Areas!$B$5 + Areas!$B$6 + Areas!$B$7))</f>
        <v>-1.776058313578831</v>
      </c>
      <c r="G10" s="2">
        <f>((MIC!G10*Areas!$B$5 + HUR!G10*Areas!$B$6 + GEO!G10*Areas!$B$7) / (Areas!$B$5 + Areas!$B$6 + Areas!$B$7))</f>
        <v>1.4870803844211862</v>
      </c>
      <c r="H10" s="2">
        <f>((MIC!H10*Areas!$B$5 + HUR!H10*Areas!$B$6 + GEO!H10*Areas!$B$7) / (Areas!$B$5 + Areas!$B$6 + Areas!$B$7))</f>
        <v>10.797541056559208</v>
      </c>
      <c r="I10" s="2">
        <f>((MIC!I10*Areas!$B$5 + HUR!I10*Areas!$B$6 + GEO!I10*Areas!$B$7) / (Areas!$B$5 + Areas!$B$6 + Areas!$B$7))</f>
        <v>61.246734388238011</v>
      </c>
      <c r="J10" s="2">
        <f>((MIC!J10*Areas!$B$5 + HUR!J10*Areas!$B$6 + GEO!J10*Areas!$B$7) / (Areas!$B$5 + Areas!$B$6 + Areas!$B$7))</f>
        <v>98.16132681791342</v>
      </c>
      <c r="K10" s="2">
        <f>((MIC!K10*Areas!$B$5 + HUR!K10*Areas!$B$6 + GEO!K10*Areas!$B$7) / (Areas!$B$5 + Areas!$B$6 + Areas!$B$7))</f>
        <v>78.286728740019356</v>
      </c>
      <c r="L10" s="2">
        <f>((MIC!L10*Areas!$B$5 + HUR!L10*Areas!$B$6 + GEO!L10*Areas!$B$7) / (Areas!$B$5 + Areas!$B$6 + Areas!$B$7))</f>
        <v>140.67713669544975</v>
      </c>
      <c r="M10" s="2">
        <f>((MIC!M10*Areas!$B$5 + HUR!M10*Areas!$B$6 + GEO!M10*Areas!$B$7) / (Areas!$B$5 + Areas!$B$6 + Areas!$B$7))</f>
        <v>132.08835756647355</v>
      </c>
      <c r="N10" s="2">
        <f t="shared" si="0"/>
        <v>738.32472618976306</v>
      </c>
    </row>
    <row r="11" spans="1:17">
      <c r="A11">
        <v>1956</v>
      </c>
      <c r="B11" s="2">
        <f>((MIC!B11*Areas!$B$5 + HUR!B11*Areas!$B$6 + GEO!B11*Areas!$B$7) / (Areas!$B$5 + Areas!$B$6 + Areas!$B$7))</f>
        <v>79.014601757794111</v>
      </c>
      <c r="C11" s="2">
        <f>((MIC!C11*Areas!$B$5 + HUR!C11*Areas!$B$6 + GEO!C11*Areas!$B$7) / (Areas!$B$5 + Areas!$B$6 + Areas!$B$7))</f>
        <v>51.250212749569968</v>
      </c>
      <c r="D11" s="2">
        <f>((MIC!D11*Areas!$B$5 + HUR!D11*Areas!$B$6 + GEO!D11*Areas!$B$7) / (Areas!$B$5 + Areas!$B$6 + Areas!$B$7))</f>
        <v>43.86287143456196</v>
      </c>
      <c r="E11" s="2">
        <f>((MIC!E11*Areas!$B$5 + HUR!E11*Areas!$B$6 + GEO!E11*Areas!$B$7) / (Areas!$B$5 + Areas!$B$6 + Areas!$B$7))</f>
        <v>14.044328161504822</v>
      </c>
      <c r="F11" s="2">
        <f>((MIC!F11*Areas!$B$5 + HUR!F11*Areas!$B$6 + GEO!F11*Areas!$B$7) / (Areas!$B$5 + Areas!$B$6 + Areas!$B$7))</f>
        <v>0.91484274845743718</v>
      </c>
      <c r="G11" s="2">
        <f>((MIC!G11*Areas!$B$5 + HUR!G11*Areas!$B$6 + GEO!G11*Areas!$B$7) / (Areas!$B$5 + Areas!$B$6 + Areas!$B$7))</f>
        <v>-2.7550628578274896</v>
      </c>
      <c r="H11" s="2">
        <f>((MIC!H11*Areas!$B$5 + HUR!H11*Areas!$B$6 + GEO!H11*Areas!$B$7) / (Areas!$B$5 + Areas!$B$6 + Areas!$B$7))</f>
        <v>8.6307613114136803</v>
      </c>
      <c r="I11" s="2">
        <f>((MIC!I11*Areas!$B$5 + HUR!I11*Areas!$B$6 + GEO!I11*Areas!$B$7) / (Areas!$B$5 + Areas!$B$6 + Areas!$B$7))</f>
        <v>31.770774832906866</v>
      </c>
      <c r="J11" s="2">
        <f>((MIC!J11*Areas!$B$5 + HUR!J11*Areas!$B$6 + GEO!J11*Areas!$B$7) / (Areas!$B$5 + Areas!$B$6 + Areas!$B$7))</f>
        <v>86.342128693806643</v>
      </c>
      <c r="K11" s="2">
        <f>((MIC!K11*Areas!$B$5 + HUR!K11*Areas!$B$6 + GEO!K11*Areas!$B$7) / (Areas!$B$5 + Areas!$B$6 + Areas!$B$7))</f>
        <v>58.814722766600205</v>
      </c>
      <c r="L11" s="2">
        <f>((MIC!L11*Areas!$B$5 + HUR!L11*Areas!$B$6 + GEO!L11*Areas!$B$7) / (Areas!$B$5 + Areas!$B$6 + Areas!$B$7))</f>
        <v>121.16166810724769</v>
      </c>
      <c r="M11" s="2">
        <f>((MIC!M11*Areas!$B$5 + HUR!M11*Areas!$B$6 + GEO!M11*Areas!$B$7) / (Areas!$B$5 + Areas!$B$6 + Areas!$B$7))</f>
        <v>101.42715304105229</v>
      </c>
      <c r="N11" s="2">
        <f t="shared" si="0"/>
        <v>594.4790027470882</v>
      </c>
    </row>
    <row r="12" spans="1:17">
      <c r="A12">
        <v>1957</v>
      </c>
      <c r="B12" s="2">
        <f>((MIC!B12*Areas!$B$5 + HUR!B12*Areas!$B$6 + GEO!B12*Areas!$B$7) / (Areas!$B$5 + Areas!$B$6 + Areas!$B$7))</f>
        <v>107.11089173391754</v>
      </c>
      <c r="C12" s="2">
        <f>((MIC!C12*Areas!$B$5 + HUR!C12*Areas!$B$6 + GEO!C12*Areas!$B$7) / (Areas!$B$5 + Areas!$B$6 + Areas!$B$7))</f>
        <v>40.392695398413359</v>
      </c>
      <c r="D12" s="2">
        <f>((MIC!D12*Areas!$B$5 + HUR!D12*Areas!$B$6 + GEO!D12*Areas!$B$7) / (Areas!$B$5 + Areas!$B$6 + Areas!$B$7))</f>
        <v>31.340608895088618</v>
      </c>
      <c r="E12" s="2">
        <f>((MIC!E12*Areas!$B$5 + HUR!E12*Areas!$B$6 + GEO!E12*Areas!$B$7) / (Areas!$B$5 + Areas!$B$6 + Areas!$B$7))</f>
        <v>13.288451446714193</v>
      </c>
      <c r="F12" s="2">
        <f>((MIC!F12*Areas!$B$5 + HUR!F12*Areas!$B$6 + GEO!F12*Areas!$B$7) / (Areas!$B$5 + Areas!$B$6 + Areas!$B$7))</f>
        <v>1.1683080161915604</v>
      </c>
      <c r="G12" s="2">
        <f>((MIC!G12*Areas!$B$5 + HUR!G12*Areas!$B$6 + GEO!G12*Areas!$B$7) / (Areas!$B$5 + Areas!$B$6 + Areas!$B$7))</f>
        <v>-4.3867155608424406</v>
      </c>
      <c r="H12" s="2">
        <f>((MIC!H12*Areas!$B$5 + HUR!H12*Areas!$B$6 + GEO!H12*Areas!$B$7) / (Areas!$B$5 + Areas!$B$6 + Areas!$B$7))</f>
        <v>5.2442683417343456</v>
      </c>
      <c r="I12" s="2">
        <f>((MIC!I12*Areas!$B$5 + HUR!I12*Areas!$B$6 + GEO!I12*Areas!$B$7) / (Areas!$B$5 + Areas!$B$6 + Areas!$B$7))</f>
        <v>53.205280913299838</v>
      </c>
      <c r="J12" s="2">
        <f>((MIC!J12*Areas!$B$5 + HUR!J12*Areas!$B$6 + GEO!J12*Areas!$B$7) / (Areas!$B$5 + Areas!$B$6 + Areas!$B$7))</f>
        <v>77.742097628603943</v>
      </c>
      <c r="K12" s="2">
        <f>((MIC!K12*Areas!$B$5 + HUR!K12*Areas!$B$6 + GEO!K12*Areas!$B$7) / (Areas!$B$5 + Areas!$B$6 + Areas!$B$7))</f>
        <v>84.126581715175746</v>
      </c>
      <c r="L12" s="2">
        <f>((MIC!L12*Areas!$B$5 + HUR!L12*Areas!$B$6 + GEO!L12*Areas!$B$7) / (Areas!$B$5 + Areas!$B$6 + Areas!$B$7))</f>
        <v>112.46212381579961</v>
      </c>
      <c r="M12" s="2">
        <f>((MIC!M12*Areas!$B$5 + HUR!M12*Areas!$B$6 + GEO!M12*Areas!$B$7) / (Areas!$B$5 + Areas!$B$6 + Areas!$B$7))</f>
        <v>103.03574997218679</v>
      </c>
      <c r="N12" s="2">
        <f t="shared" si="0"/>
        <v>624.7303423162831</v>
      </c>
    </row>
    <row r="13" spans="1:17">
      <c r="A13">
        <v>1958</v>
      </c>
      <c r="B13" s="2">
        <f>((MIC!B13*Areas!$B$5 + HUR!B13*Areas!$B$6 + GEO!B13*Areas!$B$7) / (Areas!$B$5 + Areas!$B$6 + Areas!$B$7))</f>
        <v>85.212398096721458</v>
      </c>
      <c r="C13" s="2">
        <f>((MIC!C13*Areas!$B$5 + HUR!C13*Areas!$B$6 + GEO!C13*Areas!$B$7) / (Areas!$B$5 + Areas!$B$6 + Areas!$B$7))</f>
        <v>65.699401716716167</v>
      </c>
      <c r="D13" s="2">
        <f>((MIC!D13*Areas!$B$5 + HUR!D13*Areas!$B$6 + GEO!D13*Areas!$B$7) / (Areas!$B$5 + Areas!$B$6 + Areas!$B$7))</f>
        <v>17.317711187751922</v>
      </c>
      <c r="E13" s="2">
        <f>((MIC!E13*Areas!$B$5 + HUR!E13*Areas!$B$6 + GEO!E13*Areas!$B$7) / (Areas!$B$5 + Areas!$B$6 + Areas!$B$7))</f>
        <v>11.312368058467621</v>
      </c>
      <c r="F13" s="2">
        <f>((MIC!F13*Areas!$B$5 + HUR!F13*Areas!$B$6 + GEO!F13*Areas!$B$7) / (Areas!$B$5 + Areas!$B$6 + Areas!$B$7))</f>
        <v>5.4575368631847399</v>
      </c>
      <c r="G13" s="2">
        <f>((MIC!G13*Areas!$B$5 + HUR!G13*Areas!$B$6 + GEO!G13*Areas!$B$7) / (Areas!$B$5 + Areas!$B$6 + Areas!$B$7))</f>
        <v>6.9530700635852503</v>
      </c>
      <c r="H13" s="2">
        <f>((MIC!H13*Areas!$B$5 + HUR!H13*Areas!$B$6 + GEO!H13*Areas!$B$7) / (Areas!$B$5 + Areas!$B$6 + Areas!$B$7))</f>
        <v>9.3669136763913023</v>
      </c>
      <c r="I13" s="2">
        <f>((MIC!I13*Areas!$B$5 + HUR!I13*Areas!$B$6 + GEO!I13*Areas!$B$7) / (Areas!$B$5 + Areas!$B$6 + Areas!$B$7))</f>
        <v>55.975952880163632</v>
      </c>
      <c r="J13" s="2">
        <f>((MIC!J13*Areas!$B$5 + HUR!J13*Areas!$B$6 + GEO!J13*Areas!$B$7) / (Areas!$B$5 + Areas!$B$6 + Areas!$B$7))</f>
        <v>61.849256660191188</v>
      </c>
      <c r="K13" s="2">
        <f>((MIC!K13*Areas!$B$5 + HUR!K13*Areas!$B$6 + GEO!K13*Areas!$B$7) / (Areas!$B$5 + Areas!$B$6 + Areas!$B$7))</f>
        <v>79.23218106819796</v>
      </c>
      <c r="L13" s="2">
        <f>((MIC!L13*Areas!$B$5 + HUR!L13*Areas!$B$6 + GEO!L13*Areas!$B$7) / (Areas!$B$5 + Areas!$B$6 + Areas!$B$7))</f>
        <v>121.70647773660474</v>
      </c>
      <c r="M13" s="2">
        <f>((MIC!M13*Areas!$B$5 + HUR!M13*Areas!$B$6 + GEO!M13*Areas!$B$7) / (Areas!$B$5 + Areas!$B$6 + Areas!$B$7))</f>
        <v>145.26462520645953</v>
      </c>
      <c r="N13" s="2">
        <f t="shared" si="0"/>
        <v>665.34789321443554</v>
      </c>
    </row>
    <row r="14" spans="1:17">
      <c r="A14">
        <v>1959</v>
      </c>
      <c r="B14" s="2">
        <f>((MIC!B14*Areas!$B$5 + HUR!B14*Areas!$B$6 + GEO!B14*Areas!$B$7) / (Areas!$B$5 + Areas!$B$6 + Areas!$B$7))</f>
        <v>98.801095069789753</v>
      </c>
      <c r="C14" s="2">
        <f>((MIC!C14*Areas!$B$5 + HUR!C14*Areas!$B$6 + GEO!C14*Areas!$B$7) / (Areas!$B$5 + Areas!$B$6 + Areas!$B$7))</f>
        <v>32.595704444121147</v>
      </c>
      <c r="D14" s="2">
        <f>((MIC!D14*Areas!$B$5 + HUR!D14*Areas!$B$6 + GEO!D14*Areas!$B$7) / (Areas!$B$5 + Areas!$B$6 + Areas!$B$7))</f>
        <v>19.697301520740087</v>
      </c>
      <c r="E14" s="2">
        <f>((MIC!E14*Areas!$B$5 + HUR!E14*Areas!$B$6 + GEO!E14*Areas!$B$7) / (Areas!$B$5 + Areas!$B$6 + Areas!$B$7))</f>
        <v>4.2240906795834015</v>
      </c>
      <c r="F14" s="2">
        <f>((MIC!F14*Areas!$B$5 + HUR!F14*Areas!$B$6 + GEO!F14*Areas!$B$7) / (Areas!$B$5 + Areas!$B$6 + Areas!$B$7))</f>
        <v>-4.1503495905041463</v>
      </c>
      <c r="G14" s="2">
        <f>((MIC!G14*Areas!$B$5 + HUR!G14*Areas!$B$6 + GEO!G14*Areas!$B$7) / (Areas!$B$5 + Areas!$B$6 + Areas!$B$7))</f>
        <v>-4.8638305192082223</v>
      </c>
      <c r="H14" s="2">
        <f>((MIC!H14*Areas!$B$5 + HUR!H14*Areas!$B$6 + GEO!H14*Areas!$B$7) / (Areas!$B$5 + Areas!$B$6 + Areas!$B$7))</f>
        <v>-0.30858049995293146</v>
      </c>
      <c r="I14" s="2">
        <f>((MIC!I14*Areas!$B$5 + HUR!I14*Areas!$B$6 + GEO!I14*Areas!$B$7) / (Areas!$B$5 + Areas!$B$6 + Areas!$B$7))</f>
        <v>9.2704281520911245</v>
      </c>
      <c r="J14" s="2">
        <f>((MIC!J14*Areas!$B$5 + HUR!J14*Areas!$B$6 + GEO!J14*Areas!$B$7) / (Areas!$B$5 + Areas!$B$6 + Areas!$B$7))</f>
        <v>84.223960599395824</v>
      </c>
      <c r="K14" s="2">
        <f>((MIC!K14*Areas!$B$5 + HUR!K14*Areas!$B$6 + GEO!K14*Areas!$B$7) / (Areas!$B$5 + Areas!$B$6 + Areas!$B$7))</f>
        <v>99.06754892983372</v>
      </c>
      <c r="L14" s="2">
        <f>((MIC!L14*Areas!$B$5 + HUR!L14*Areas!$B$6 + GEO!L14*Areas!$B$7) / (Areas!$B$5 + Areas!$B$6 + Areas!$B$7))</f>
        <v>128.85874678008747</v>
      </c>
      <c r="M14" s="2">
        <f>((MIC!M14*Areas!$B$5 + HUR!M14*Areas!$B$6 + GEO!M14*Areas!$B$7) / (Areas!$B$5 + Areas!$B$6 + Areas!$B$7))</f>
        <v>83.047057791546493</v>
      </c>
      <c r="N14" s="2">
        <f t="shared" si="0"/>
        <v>550.46317335752371</v>
      </c>
    </row>
    <row r="15" spans="1:17">
      <c r="A15">
        <v>1960</v>
      </c>
      <c r="B15" s="2">
        <f>((MIC!B15*Areas!$B$5 + HUR!B15*Areas!$B$6 + GEO!B15*Areas!$B$7) / (Areas!$B$5 + Areas!$B$6 + Areas!$B$7))</f>
        <v>79.647156207477892</v>
      </c>
      <c r="C15" s="2">
        <f>((MIC!C15*Areas!$B$5 + HUR!C15*Areas!$B$6 + GEO!C15*Areas!$B$7) / (Areas!$B$5 + Areas!$B$6 + Areas!$B$7))</f>
        <v>58.840552840797251</v>
      </c>
      <c r="D15" s="2">
        <f>((MIC!D15*Areas!$B$5 + HUR!D15*Areas!$B$6 + GEO!D15*Areas!$B$7) / (Areas!$B$5 + Areas!$B$6 + Areas!$B$7))</f>
        <v>46.249578950971738</v>
      </c>
      <c r="E15" s="2">
        <f>((MIC!E15*Areas!$B$5 + HUR!E15*Areas!$B$6 + GEO!E15*Areas!$B$7) / (Areas!$B$5 + Areas!$B$6 + Areas!$B$7))</f>
        <v>3.9285983859787246</v>
      </c>
      <c r="F15" s="2">
        <f>((MIC!F15*Areas!$B$5 + HUR!F15*Areas!$B$6 + GEO!F15*Areas!$B$7) / (Areas!$B$5 + Areas!$B$6 + Areas!$B$7))</f>
        <v>-3.2745573422563776</v>
      </c>
      <c r="G15" s="2">
        <f>((MIC!G15*Areas!$B$5 + HUR!G15*Areas!$B$6 + GEO!G15*Areas!$B$7) / (Areas!$B$5 + Areas!$B$6 + Areas!$B$7))</f>
        <v>-5.2654471078553033</v>
      </c>
      <c r="H15" s="2">
        <f>((MIC!H15*Areas!$B$5 + HUR!H15*Areas!$B$6 + GEO!H15*Areas!$B$7) / (Areas!$B$5 + Areas!$B$6 + Areas!$B$7))</f>
        <v>1.3811280177319836</v>
      </c>
      <c r="I15" s="2">
        <f>((MIC!I15*Areas!$B$5 + HUR!I15*Areas!$B$6 + GEO!I15*Areas!$B$7) / (Areas!$B$5 + Areas!$B$6 + Areas!$B$7))</f>
        <v>22.714494099323066</v>
      </c>
      <c r="J15" s="2">
        <f>((MIC!J15*Areas!$B$5 + HUR!J15*Areas!$B$6 + GEO!J15*Areas!$B$7) / (Areas!$B$5 + Areas!$B$6 + Areas!$B$7))</f>
        <v>65.822924493585845</v>
      </c>
      <c r="K15" s="2">
        <f>((MIC!K15*Areas!$B$5 + HUR!K15*Areas!$B$6 + GEO!K15*Areas!$B$7) / (Areas!$B$5 + Areas!$B$6 + Areas!$B$7))</f>
        <v>84.520973804246438</v>
      </c>
      <c r="L15" s="2">
        <f>((MIC!L15*Areas!$B$5 + HUR!L15*Areas!$B$6 + GEO!L15*Areas!$B$7) / (Areas!$B$5 + Areas!$B$6 + Areas!$B$7))</f>
        <v>98.259736758778274</v>
      </c>
      <c r="M15" s="2">
        <f>((MIC!M15*Areas!$B$5 + HUR!M15*Areas!$B$6 + GEO!M15*Areas!$B$7) / (Areas!$B$5 + Areas!$B$6 + Areas!$B$7))</f>
        <v>140.31271516717871</v>
      </c>
      <c r="N15" s="2">
        <f t="shared" si="0"/>
        <v>593.13785427595826</v>
      </c>
    </row>
    <row r="16" spans="1:17">
      <c r="A16">
        <v>1961</v>
      </c>
      <c r="B16" s="2">
        <f>((MIC!B16*Areas!$B$5 + HUR!B16*Areas!$B$6 + GEO!B16*Areas!$B$7) / (Areas!$B$5 + Areas!$B$6 + Areas!$B$7))</f>
        <v>85.907366560833893</v>
      </c>
      <c r="C16" s="2">
        <f>((MIC!C16*Areas!$B$5 + HUR!C16*Areas!$B$6 + GEO!C16*Areas!$B$7) / (Areas!$B$5 + Areas!$B$6 + Areas!$B$7))</f>
        <v>23.931709869834233</v>
      </c>
      <c r="D16" s="2">
        <f>((MIC!D16*Areas!$B$5 + HUR!D16*Areas!$B$6 + GEO!D16*Areas!$B$7) / (Areas!$B$5 + Areas!$B$6 + Areas!$B$7))</f>
        <v>20.547908789826359</v>
      </c>
      <c r="E16" s="2">
        <f>((MIC!E16*Areas!$B$5 + HUR!E16*Areas!$B$6 + GEO!E16*Areas!$B$7) / (Areas!$B$5 + Areas!$B$6 + Areas!$B$7))</f>
        <v>9.5243221709698673</v>
      </c>
      <c r="F16" s="2">
        <f>((MIC!F16*Areas!$B$5 + HUR!F16*Areas!$B$6 + GEO!F16*Areas!$B$7) / (Areas!$B$5 + Areas!$B$6 + Areas!$B$7))</f>
        <v>2.9949355161701656</v>
      </c>
      <c r="G16" s="2">
        <f>((MIC!G16*Areas!$B$5 + HUR!G16*Areas!$B$6 + GEO!G16*Areas!$B$7) / (Areas!$B$5 + Areas!$B$6 + Areas!$B$7))</f>
        <v>-1.693071946324807</v>
      </c>
      <c r="H16" s="2">
        <f>((MIC!H16*Areas!$B$5 + HUR!H16*Areas!$B$6 + GEO!H16*Areas!$B$7) / (Areas!$B$5 + Areas!$B$6 + Areas!$B$7))</f>
        <v>3.2160222847900322</v>
      </c>
      <c r="I16" s="2">
        <f>((MIC!I16*Areas!$B$5 + HUR!I16*Areas!$B$6 + GEO!I16*Areas!$B$7) / (Areas!$B$5 + Areas!$B$6 + Areas!$B$7))</f>
        <v>34.741562502674341</v>
      </c>
      <c r="J16" s="2">
        <f>((MIC!J16*Areas!$B$5 + HUR!J16*Areas!$B$6 + GEO!J16*Areas!$B$7) / (Areas!$B$5 + Areas!$B$6 + Areas!$B$7))</f>
        <v>71.654702826676711</v>
      </c>
      <c r="K16" s="2">
        <f>((MIC!K16*Areas!$B$5 + HUR!K16*Areas!$B$6 + GEO!K16*Areas!$B$7) / (Areas!$B$5 + Areas!$B$6 + Areas!$B$7))</f>
        <v>76.862561296009446</v>
      </c>
      <c r="L16" s="2">
        <f>((MIC!L16*Areas!$B$5 + HUR!L16*Areas!$B$6 + GEO!L16*Areas!$B$7) / (Areas!$B$5 + Areas!$B$6 + Areas!$B$7))</f>
        <v>98.931579276172229</v>
      </c>
      <c r="M16" s="2">
        <f>((MIC!M16*Areas!$B$5 + HUR!M16*Areas!$B$6 + GEO!M16*Areas!$B$7) / (Areas!$B$5 + Areas!$B$6 + Areas!$B$7))</f>
        <v>119.88072331430624</v>
      </c>
      <c r="N16" s="2">
        <f t="shared" si="0"/>
        <v>546.50032246193871</v>
      </c>
    </row>
    <row r="17" spans="1:14">
      <c r="A17">
        <v>1962</v>
      </c>
      <c r="B17" s="2">
        <f>((MIC!B17*Areas!$B$5 + HUR!B17*Areas!$B$6 + GEO!B17*Areas!$B$7) / (Areas!$B$5 + Areas!$B$6 + Areas!$B$7))</f>
        <v>112.18257396171192</v>
      </c>
      <c r="C17" s="2">
        <f>((MIC!C17*Areas!$B$5 + HUR!C17*Areas!$B$6 + GEO!C17*Areas!$B$7) / (Areas!$B$5 + Areas!$B$6 + Areas!$B$7))</f>
        <v>42.851850561826602</v>
      </c>
      <c r="D17" s="2">
        <f>((MIC!D17*Areas!$B$5 + HUR!D17*Areas!$B$6 + GEO!D17*Areas!$B$7) / (Areas!$B$5 + Areas!$B$6 + Areas!$B$7))</f>
        <v>14.46766163746994</v>
      </c>
      <c r="E17" s="2">
        <f>((MIC!E17*Areas!$B$5 + HUR!E17*Areas!$B$6 + GEO!E17*Areas!$B$7) / (Areas!$B$5 + Areas!$B$6 + Areas!$B$7))</f>
        <v>10.564292047136952</v>
      </c>
      <c r="F17" s="2">
        <f>((MIC!F17*Areas!$B$5 + HUR!F17*Areas!$B$6 + GEO!F17*Areas!$B$7) / (Areas!$B$5 + Areas!$B$6 + Areas!$B$7))</f>
        <v>-3.8589427561595531</v>
      </c>
      <c r="G17" s="2">
        <f>((MIC!G17*Areas!$B$5 + HUR!G17*Areas!$B$6 + GEO!G17*Areas!$B$7) / (Areas!$B$5 + Areas!$B$6 + Areas!$B$7))</f>
        <v>-3.903409812496256</v>
      </c>
      <c r="H17" s="2">
        <f>((MIC!H17*Areas!$B$5 + HUR!H17*Areas!$B$6 + GEO!H17*Areas!$B$7) / (Areas!$B$5 + Areas!$B$6 + Areas!$B$7))</f>
        <v>9.8586031784066872</v>
      </c>
      <c r="I17" s="2">
        <f>((MIC!I17*Areas!$B$5 + HUR!I17*Areas!$B$6 + GEO!I17*Areas!$B$7) / (Areas!$B$5 + Areas!$B$6 + Areas!$B$7))</f>
        <v>28.617820985699737</v>
      </c>
      <c r="J17" s="2">
        <f>((MIC!J17*Areas!$B$5 + HUR!J17*Areas!$B$6 + GEO!J17*Areas!$B$7) / (Areas!$B$5 + Areas!$B$6 + Areas!$B$7))</f>
        <v>85.625867215513779</v>
      </c>
      <c r="K17" s="2">
        <f>((MIC!K17*Areas!$B$5 + HUR!K17*Areas!$B$6 + GEO!K17*Areas!$B$7) / (Areas!$B$5 + Areas!$B$6 + Areas!$B$7))</f>
        <v>71.274181564556571</v>
      </c>
      <c r="L17" s="2">
        <f>((MIC!L17*Areas!$B$5 + HUR!L17*Areas!$B$6 + GEO!L17*Areas!$B$7) / (Areas!$B$5 + Areas!$B$6 + Areas!$B$7))</f>
        <v>87.050113905743217</v>
      </c>
      <c r="M17" s="2">
        <f>((MIC!M17*Areas!$B$5 + HUR!M17*Areas!$B$6 + GEO!M17*Areas!$B$7) / (Areas!$B$5 + Areas!$B$6 + Areas!$B$7))</f>
        <v>123.55198877202591</v>
      </c>
      <c r="N17" s="2">
        <f t="shared" si="0"/>
        <v>578.2826012614355</v>
      </c>
    </row>
    <row r="18" spans="1:14">
      <c r="A18">
        <v>1963</v>
      </c>
      <c r="B18" s="2">
        <f>((MIC!B18*Areas!$B$5 + HUR!B18*Areas!$B$6 + GEO!B18*Areas!$B$7) / (Areas!$B$5 + Areas!$B$6 + Areas!$B$7))</f>
        <v>98.815882619746503</v>
      </c>
      <c r="C18" s="2">
        <f>((MIC!C18*Areas!$B$5 + HUR!C18*Areas!$B$6 + GEO!C18*Areas!$B$7) / (Areas!$B$5 + Areas!$B$6 + Areas!$B$7))</f>
        <v>28.752836261563868</v>
      </c>
      <c r="D18" s="2">
        <f>((MIC!D18*Areas!$B$5 + HUR!D18*Areas!$B$6 + GEO!D18*Areas!$B$7) / (Areas!$B$5 + Areas!$B$6 + Areas!$B$7))</f>
        <v>11.926915987026213</v>
      </c>
      <c r="E18" s="2">
        <f>((MIC!E18*Areas!$B$5 + HUR!E18*Areas!$B$6 + GEO!E18*Areas!$B$7) / (Areas!$B$5 + Areas!$B$6 + Areas!$B$7))</f>
        <v>4.7205684161881374</v>
      </c>
      <c r="F18" s="2">
        <f>((MIC!F18*Areas!$B$5 + HUR!F18*Areas!$B$6 + GEO!F18*Areas!$B$7) / (Areas!$B$5 + Areas!$B$6 + Areas!$B$7))</f>
        <v>0.35249762518078587</v>
      </c>
      <c r="G18" s="2">
        <f>((MIC!G18*Areas!$B$5 + HUR!G18*Areas!$B$6 + GEO!G18*Areas!$B$7) / (Areas!$B$5 + Areas!$B$6 + Areas!$B$7))</f>
        <v>-4.0513904887420731</v>
      </c>
      <c r="H18" s="2">
        <f>((MIC!H18*Areas!$B$5 + HUR!H18*Areas!$B$6 + GEO!H18*Areas!$B$7) / (Areas!$B$5 + Areas!$B$6 + Areas!$B$7))</f>
        <v>2.2601815987882001</v>
      </c>
      <c r="I18" s="2">
        <f>((MIC!I18*Areas!$B$5 + HUR!I18*Areas!$B$6 + GEO!I18*Areas!$B$7) / (Areas!$B$5 + Areas!$B$6 + Areas!$B$7))</f>
        <v>44.131667764931407</v>
      </c>
      <c r="J18" s="2">
        <f>((MIC!J18*Areas!$B$5 + HUR!J18*Areas!$B$6 + GEO!J18*Areas!$B$7) / (Areas!$B$5 + Areas!$B$6 + Areas!$B$7))</f>
        <v>67.977944904194231</v>
      </c>
      <c r="K18" s="2">
        <f>((MIC!K18*Areas!$B$5 + HUR!K18*Areas!$B$6 + GEO!K18*Areas!$B$7) / (Areas!$B$5 + Areas!$B$6 + Areas!$B$7))</f>
        <v>45.419150285406197</v>
      </c>
      <c r="L18" s="2">
        <f>((MIC!L18*Areas!$B$5 + HUR!L18*Areas!$B$6 + GEO!L18*Areas!$B$7) / (Areas!$B$5 + Areas!$B$6 + Areas!$B$7))</f>
        <v>94.835224345534058</v>
      </c>
      <c r="M18" s="2">
        <f>((MIC!M18*Areas!$B$5 + HUR!M18*Areas!$B$6 + GEO!M18*Areas!$B$7) / (Areas!$B$5 + Areas!$B$6 + Areas!$B$7))</f>
        <v>143.86381605634529</v>
      </c>
      <c r="N18" s="2">
        <f t="shared" si="0"/>
        <v>539.00529537616285</v>
      </c>
    </row>
    <row r="19" spans="1:14">
      <c r="A19">
        <v>1964</v>
      </c>
      <c r="B19" s="2">
        <f>((MIC!B19*Areas!$B$5 + HUR!B19*Areas!$B$6 + GEO!B19*Areas!$B$7) / (Areas!$B$5 + Areas!$B$6 + Areas!$B$7))</f>
        <v>82.79924835902132</v>
      </c>
      <c r="C19" s="2">
        <f>((MIC!C19*Areas!$B$5 + HUR!C19*Areas!$B$6 + GEO!C19*Areas!$B$7) / (Areas!$B$5 + Areas!$B$6 + Areas!$B$7))</f>
        <v>62.209717589066408</v>
      </c>
      <c r="D19" s="2">
        <f>((MIC!D19*Areas!$B$5 + HUR!D19*Areas!$B$6 + GEO!D19*Areas!$B$7) / (Areas!$B$5 + Areas!$B$6 + Areas!$B$7))</f>
        <v>48.798911690956857</v>
      </c>
      <c r="E19" s="2">
        <f>((MIC!E19*Areas!$B$5 + HUR!E19*Areas!$B$6 + GEO!E19*Areas!$B$7) / (Areas!$B$5 + Areas!$B$6 + Areas!$B$7))</f>
        <v>11.547477214572405</v>
      </c>
      <c r="F19" s="2">
        <f>((MIC!F19*Areas!$B$5 + HUR!F19*Areas!$B$6 + GEO!F19*Areas!$B$7) / (Areas!$B$5 + Areas!$B$6 + Areas!$B$7))</f>
        <v>-3.2891485738247854</v>
      </c>
      <c r="G19" s="2">
        <f>((MIC!G19*Areas!$B$5 + HUR!G19*Areas!$B$6 + GEO!G19*Areas!$B$7) / (Areas!$B$5 + Areas!$B$6 + Areas!$B$7))</f>
        <v>-0.81424549212244657</v>
      </c>
      <c r="H19" s="2">
        <f>((MIC!H19*Areas!$B$5 + HUR!H19*Areas!$B$6 + GEO!H19*Areas!$B$7) / (Areas!$B$5 + Areas!$B$6 + Areas!$B$7))</f>
        <v>10.21854849338046</v>
      </c>
      <c r="I19" s="2">
        <f>((MIC!I19*Areas!$B$5 + HUR!I19*Areas!$B$6 + GEO!I19*Areas!$B$7) / (Areas!$B$5 + Areas!$B$6 + Areas!$B$7))</f>
        <v>59.870122805966574</v>
      </c>
      <c r="J19" s="2">
        <f>((MIC!J19*Areas!$B$5 + HUR!J19*Areas!$B$6 + GEO!J19*Areas!$B$7) / (Areas!$B$5 + Areas!$B$6 + Areas!$B$7))</f>
        <v>71.723664495810908</v>
      </c>
      <c r="K19" s="2">
        <f>((MIC!K19*Areas!$B$5 + HUR!K19*Areas!$B$6 + GEO!K19*Areas!$B$7) / (Areas!$B$5 + Areas!$B$6 + Areas!$B$7))</f>
        <v>88.340788782295405</v>
      </c>
      <c r="L19" s="2">
        <f>((MIC!L19*Areas!$B$5 + HUR!L19*Areas!$B$6 + GEO!L19*Areas!$B$7) / (Areas!$B$5 + Areas!$B$6 + Areas!$B$7))</f>
        <v>85.597453081274466</v>
      </c>
      <c r="M19" s="2">
        <f>((MIC!M19*Areas!$B$5 + HUR!M19*Areas!$B$6 + GEO!M19*Areas!$B$7) / (Areas!$B$5 + Areas!$B$6 + Areas!$B$7))</f>
        <v>118.41033812290864</v>
      </c>
      <c r="N19" s="2">
        <f t="shared" si="0"/>
        <v>635.41287656930638</v>
      </c>
    </row>
    <row r="20" spans="1:14">
      <c r="A20">
        <v>1965</v>
      </c>
      <c r="B20" s="2">
        <f>((MIC!B20*Areas!$B$5 + HUR!B20*Areas!$B$6 + GEO!B20*Areas!$B$7) / (Areas!$B$5 + Areas!$B$6 + Areas!$B$7))</f>
        <v>101.02823390471626</v>
      </c>
      <c r="C20" s="2">
        <f>((MIC!C20*Areas!$B$5 + HUR!C20*Areas!$B$6 + GEO!C20*Areas!$B$7) / (Areas!$B$5 + Areas!$B$6 + Areas!$B$7))</f>
        <v>56.768715286989412</v>
      </c>
      <c r="D20" s="2">
        <f>((MIC!D20*Areas!$B$5 + HUR!D20*Areas!$B$6 + GEO!D20*Areas!$B$7) / (Areas!$B$5 + Areas!$B$6 + Areas!$B$7))</f>
        <v>36.873359663160777</v>
      </c>
      <c r="E20" s="2">
        <f>((MIC!E20*Areas!$B$5 + HUR!E20*Areas!$B$6 + GEO!E20*Areas!$B$7) / (Areas!$B$5 + Areas!$B$6 + Areas!$B$7))</f>
        <v>7.4429580405815949</v>
      </c>
      <c r="F20" s="2">
        <f>((MIC!F20*Areas!$B$5 + HUR!F20*Areas!$B$6 + GEO!F20*Areas!$B$7) / (Areas!$B$5 + Areas!$B$6 + Areas!$B$7))</f>
        <v>-3.3982641997073197</v>
      </c>
      <c r="G20" s="2">
        <f>((MIC!G20*Areas!$B$5 + HUR!G20*Areas!$B$6 + GEO!G20*Areas!$B$7) / (Areas!$B$5 + Areas!$B$6 + Areas!$B$7))</f>
        <v>-3.2522491891383045</v>
      </c>
      <c r="H20" s="2">
        <f>((MIC!H20*Areas!$B$5 + HUR!H20*Areas!$B$6 + GEO!H20*Areas!$B$7) / (Areas!$B$5 + Areas!$B$6 + Areas!$B$7))</f>
        <v>6.0527060102181407</v>
      </c>
      <c r="I20" s="2">
        <f>((MIC!I20*Areas!$B$5 + HUR!I20*Areas!$B$6 + GEO!I20*Areas!$B$7) / (Areas!$B$5 + Areas!$B$6 + Areas!$B$7))</f>
        <v>36.315287759625512</v>
      </c>
      <c r="J20" s="2">
        <f>((MIC!J20*Areas!$B$5 + HUR!J20*Areas!$B$6 + GEO!J20*Areas!$B$7) / (Areas!$B$5 + Areas!$B$6 + Areas!$B$7))</f>
        <v>52.664584556400889</v>
      </c>
      <c r="K20" s="2">
        <f>((MIC!K20*Areas!$B$5 + HUR!K20*Areas!$B$6 + GEO!K20*Areas!$B$7) / (Areas!$B$5 + Areas!$B$6 + Areas!$B$7))</f>
        <v>84.257050602904556</v>
      </c>
      <c r="L20" s="2">
        <f>((MIC!L20*Areas!$B$5 + HUR!L20*Areas!$B$6 + GEO!L20*Areas!$B$7) / (Areas!$B$5 + Areas!$B$6 + Areas!$B$7))</f>
        <v>93.242824622810247</v>
      </c>
      <c r="M20" s="2">
        <f>((MIC!M20*Areas!$B$5 + HUR!M20*Areas!$B$6 + GEO!M20*Areas!$B$7) / (Areas!$B$5 + Areas!$B$6 + Areas!$B$7))</f>
        <v>80.993731333065185</v>
      </c>
      <c r="N20" s="2">
        <f t="shared" si="0"/>
        <v>548.98893839162702</v>
      </c>
    </row>
    <row r="21" spans="1:14">
      <c r="A21">
        <v>1966</v>
      </c>
      <c r="B21" s="2">
        <f>((MIC!B21*Areas!$B$5 + HUR!B21*Areas!$B$6 + GEO!B21*Areas!$B$7) / (Areas!$B$5 + Areas!$B$6 + Areas!$B$7))</f>
        <v>109.84125433244046</v>
      </c>
      <c r="C21" s="2">
        <f>((MIC!C21*Areas!$B$5 + HUR!C21*Areas!$B$6 + GEO!C21*Areas!$B$7) / (Areas!$B$5 + Areas!$B$6 + Areas!$B$7))</f>
        <v>40.785538848619183</v>
      </c>
      <c r="D21" s="2">
        <f>((MIC!D21*Areas!$B$5 + HUR!D21*Areas!$B$6 + GEO!D21*Areas!$B$7) / (Areas!$B$5 + Areas!$B$6 + Areas!$B$7))</f>
        <v>28.404829997175892</v>
      </c>
      <c r="E21" s="2">
        <f>((MIC!E21*Areas!$B$5 + HUR!E21*Areas!$B$6 + GEO!E21*Areas!$B$7) / (Areas!$B$5 + Areas!$B$6 + Areas!$B$7))</f>
        <v>10.764242924750324</v>
      </c>
      <c r="F21" s="2">
        <f>((MIC!F21*Areas!$B$5 + HUR!F21*Areas!$B$6 + GEO!F21*Areas!$B$7) / (Areas!$B$5 + Areas!$B$6 + Areas!$B$7))</f>
        <v>9.0836903406902785</v>
      </c>
      <c r="G21" s="2">
        <f>((MIC!G21*Areas!$B$5 + HUR!G21*Areas!$B$6 + GEO!G21*Areas!$B$7) / (Areas!$B$5 + Areas!$B$6 + Areas!$B$7))</f>
        <v>-2.4598182300536577</v>
      </c>
      <c r="H21" s="2">
        <f>((MIC!H21*Areas!$B$5 + HUR!H21*Areas!$B$6 + GEO!H21*Areas!$B$7) / (Areas!$B$5 + Areas!$B$6 + Areas!$B$7))</f>
        <v>14.330315187717691</v>
      </c>
      <c r="I21" s="2">
        <f>((MIC!I21*Areas!$B$5 + HUR!I21*Areas!$B$6 + GEO!I21*Areas!$B$7) / (Areas!$B$5 + Areas!$B$6 + Areas!$B$7))</f>
        <v>47.58325234700601</v>
      </c>
      <c r="J21" s="2">
        <f>((MIC!J21*Areas!$B$5 + HUR!J21*Areas!$B$6 + GEO!J21*Areas!$B$7) / (Areas!$B$5 + Areas!$B$6 + Areas!$B$7))</f>
        <v>94.611035250019256</v>
      </c>
      <c r="K21" s="2">
        <f>((MIC!K21*Areas!$B$5 + HUR!K21*Areas!$B$6 + GEO!K21*Areas!$B$7) / (Areas!$B$5 + Areas!$B$6 + Areas!$B$7))</f>
        <v>96.180902003406047</v>
      </c>
      <c r="L21" s="2">
        <f>((MIC!L21*Areas!$B$5 + HUR!L21*Areas!$B$6 + GEO!L21*Areas!$B$7) / (Areas!$B$5 + Areas!$B$6 + Areas!$B$7))</f>
        <v>100.87174598420211</v>
      </c>
      <c r="M21" s="2">
        <f>((MIC!M21*Areas!$B$5 + HUR!M21*Areas!$B$6 + GEO!M21*Areas!$B$7) / (Areas!$B$5 + Areas!$B$6 + Areas!$B$7))</f>
        <v>110.67453483496077</v>
      </c>
      <c r="N21" s="2">
        <f t="shared" si="0"/>
        <v>660.67152382093445</v>
      </c>
    </row>
    <row r="22" spans="1:14">
      <c r="A22">
        <v>1967</v>
      </c>
      <c r="B22" s="2">
        <f>((MIC!B22*Areas!$B$5 + HUR!B22*Areas!$B$6 + GEO!B22*Areas!$B$7) / (Areas!$B$5 + Areas!$B$6 + Areas!$B$7))</f>
        <v>86.086638111783387</v>
      </c>
      <c r="C22" s="2">
        <f>((MIC!C22*Areas!$B$5 + HUR!C22*Areas!$B$6 + GEO!C22*Areas!$B$7) / (Areas!$B$5 + Areas!$B$6 + Areas!$B$7))</f>
        <v>66.932977638188802</v>
      </c>
      <c r="D22" s="2">
        <f>((MIC!D22*Areas!$B$5 + HUR!D22*Areas!$B$6 + GEO!D22*Areas!$B$7) / (Areas!$B$5 + Areas!$B$6 + Areas!$B$7))</f>
        <v>24.766535245740304</v>
      </c>
      <c r="E22" s="2">
        <f>((MIC!E22*Areas!$B$5 + HUR!E22*Areas!$B$6 + GEO!E22*Areas!$B$7) / (Areas!$B$5 + Areas!$B$6 + Areas!$B$7))</f>
        <v>9.3325758444514797</v>
      </c>
      <c r="F22" s="2">
        <f>((MIC!F22*Areas!$B$5 + HUR!F22*Areas!$B$6 + GEO!F22*Areas!$B$7) / (Areas!$B$5 + Areas!$B$6 + Areas!$B$7))</f>
        <v>5.2777248804032491</v>
      </c>
      <c r="G22" s="2">
        <f>((MIC!G22*Areas!$B$5 + HUR!G22*Areas!$B$6 + GEO!G22*Areas!$B$7) / (Areas!$B$5 + Areas!$B$6 + Areas!$B$7))</f>
        <v>-4.7491836612438059</v>
      </c>
      <c r="H22" s="2">
        <f>((MIC!H22*Areas!$B$5 + HUR!H22*Areas!$B$6 + GEO!H22*Areas!$B$7) / (Areas!$B$5 + Areas!$B$6 + Areas!$B$7))</f>
        <v>3.0457565617752529</v>
      </c>
      <c r="I22" s="2">
        <f>((MIC!I22*Areas!$B$5 + HUR!I22*Areas!$B$6 + GEO!I22*Areas!$B$7) / (Areas!$B$5 + Areas!$B$6 + Areas!$B$7))</f>
        <v>45.507587697152786</v>
      </c>
      <c r="J22" s="2">
        <f>((MIC!J22*Areas!$B$5 + HUR!J22*Areas!$B$6 + GEO!J22*Areas!$B$7) / (Areas!$B$5 + Areas!$B$6 + Areas!$B$7))</f>
        <v>79.676352363266034</v>
      </c>
      <c r="K22" s="2">
        <f>((MIC!K22*Areas!$B$5 + HUR!K22*Areas!$B$6 + GEO!K22*Areas!$B$7) / (Areas!$B$5 + Areas!$B$6 + Areas!$B$7))</f>
        <v>81.719907061129121</v>
      </c>
      <c r="L22" s="2">
        <f>((MIC!L22*Areas!$B$5 + HUR!L22*Areas!$B$6 + GEO!L22*Areas!$B$7) / (Areas!$B$5 + Areas!$B$6 + Areas!$B$7))</f>
        <v>105.5771325020753</v>
      </c>
      <c r="M22" s="2">
        <f>((MIC!M22*Areas!$B$5 + HUR!M22*Areas!$B$6 + GEO!M22*Areas!$B$7) / (Areas!$B$5 + Areas!$B$6 + Areas!$B$7))</f>
        <v>95.859324695552459</v>
      </c>
      <c r="N22" s="2">
        <f t="shared" si="0"/>
        <v>599.03332894027426</v>
      </c>
    </row>
    <row r="23" spans="1:14">
      <c r="A23">
        <v>1968</v>
      </c>
      <c r="B23" s="2">
        <f>((MIC!B23*Areas!$B$5 + HUR!B23*Areas!$B$6 + GEO!B23*Areas!$B$7) / (Areas!$B$5 + Areas!$B$6 + Areas!$B$7))</f>
        <v>80.27869106811238</v>
      </c>
      <c r="C23" s="2">
        <f>((MIC!C23*Areas!$B$5 + HUR!C23*Areas!$B$6 + GEO!C23*Areas!$B$7) / (Areas!$B$5 + Areas!$B$6 + Areas!$B$7))</f>
        <v>63.614199964056787</v>
      </c>
      <c r="D23" s="2">
        <f>((MIC!D23*Areas!$B$5 + HUR!D23*Areas!$B$6 + GEO!D23*Areas!$B$7) / (Areas!$B$5 + Areas!$B$6 + Areas!$B$7))</f>
        <v>18.754203301640551</v>
      </c>
      <c r="E23" s="2">
        <f>((MIC!E23*Areas!$B$5 + HUR!E23*Areas!$B$6 + GEO!E23*Areas!$B$7) / (Areas!$B$5 + Areas!$B$6 + Areas!$B$7))</f>
        <v>4.1860435939786562</v>
      </c>
      <c r="F23" s="2">
        <f>((MIC!F23*Areas!$B$5 + HUR!F23*Areas!$B$6 + GEO!F23*Areas!$B$7) / (Areas!$B$5 + Areas!$B$6 + Areas!$B$7))</f>
        <v>-0.12711418815414507</v>
      </c>
      <c r="G23" s="2">
        <f>((MIC!G23*Areas!$B$5 + HUR!G23*Areas!$B$6 + GEO!G23*Areas!$B$7) / (Areas!$B$5 + Areas!$B$6 + Areas!$B$7))</f>
        <v>-3.6859968678060091</v>
      </c>
      <c r="H23" s="2">
        <f>((MIC!H23*Areas!$B$5 + HUR!H23*Areas!$B$6 + GEO!H23*Areas!$B$7) / (Areas!$B$5 + Areas!$B$6 + Areas!$B$7))</f>
        <v>6.6129944116866781</v>
      </c>
      <c r="I23" s="2">
        <f>((MIC!I23*Areas!$B$5 + HUR!I23*Areas!$B$6 + GEO!I23*Areas!$B$7) / (Areas!$B$5 + Areas!$B$6 + Areas!$B$7))</f>
        <v>39.771436444703085</v>
      </c>
      <c r="J23" s="2">
        <f>((MIC!J23*Areas!$B$5 + HUR!J23*Areas!$B$6 + GEO!J23*Areas!$B$7) / (Areas!$B$5 + Areas!$B$6 + Areas!$B$7))</f>
        <v>49.099638000530589</v>
      </c>
      <c r="K23" s="2">
        <f>((MIC!K23*Areas!$B$5 + HUR!K23*Areas!$B$6 + GEO!K23*Areas!$B$7) / (Areas!$B$5 + Areas!$B$6 + Areas!$B$7))</f>
        <v>88.22656331567552</v>
      </c>
      <c r="L23" s="2">
        <f>((MIC!L23*Areas!$B$5 + HUR!L23*Areas!$B$6 + GEO!L23*Areas!$B$7) / (Areas!$B$5 + Areas!$B$6 + Areas!$B$7))</f>
        <v>104.66554312757272</v>
      </c>
      <c r="M23" s="2">
        <f>((MIC!M23*Areas!$B$5 + HUR!M23*Areas!$B$6 + GEO!M23*Areas!$B$7) / (Areas!$B$5 + Areas!$B$6 + Areas!$B$7))</f>
        <v>134.87682980890196</v>
      </c>
      <c r="N23" s="2">
        <f t="shared" si="0"/>
        <v>586.27303198089885</v>
      </c>
    </row>
    <row r="24" spans="1:14">
      <c r="A24">
        <v>1969</v>
      </c>
      <c r="B24" s="2">
        <f>((MIC!B24*Areas!$B$5 + HUR!B24*Areas!$B$6 + GEO!B24*Areas!$B$7) / (Areas!$B$5 + Areas!$B$6 + Areas!$B$7))</f>
        <v>82.585731829423793</v>
      </c>
      <c r="C24" s="2">
        <f>((MIC!C24*Areas!$B$5 + HUR!C24*Areas!$B$6 + GEO!C24*Areas!$B$7) / (Areas!$B$5 + Areas!$B$6 + Areas!$B$7))</f>
        <v>44.947590264524912</v>
      </c>
      <c r="D24" s="2">
        <f>((MIC!D24*Areas!$B$5 + HUR!D24*Areas!$B$6 + GEO!D24*Areas!$B$7) / (Areas!$B$5 + Areas!$B$6 + Areas!$B$7))</f>
        <v>45.429482760096185</v>
      </c>
      <c r="E24" s="2">
        <f>((MIC!E24*Areas!$B$5 + HUR!E24*Areas!$B$6 + GEO!E24*Areas!$B$7) / (Areas!$B$5 + Areas!$B$6 + Areas!$B$7))</f>
        <v>5.3936711709784264</v>
      </c>
      <c r="F24" s="2">
        <f>((MIC!F24*Areas!$B$5 + HUR!F24*Areas!$B$6 + GEO!F24*Areas!$B$7) / (Areas!$B$5 + Areas!$B$6 + Areas!$B$7))</f>
        <v>-0.59520491908498863</v>
      </c>
      <c r="G24" s="2">
        <f>((MIC!G24*Areas!$B$5 + HUR!G24*Areas!$B$6 + GEO!G24*Areas!$B$7) / (Areas!$B$5 + Areas!$B$6 + Areas!$B$7))</f>
        <v>-2.5049975609964825</v>
      </c>
      <c r="H24" s="2">
        <f>((MIC!H24*Areas!$B$5 + HUR!H24*Areas!$B$6 + GEO!H24*Areas!$B$7) / (Areas!$B$5 + Areas!$B$6 + Areas!$B$7))</f>
        <v>1.2857724794824177</v>
      </c>
      <c r="I24" s="2">
        <f>((MIC!I24*Areas!$B$5 + HUR!I24*Areas!$B$6 + GEO!I24*Areas!$B$7) / (Areas!$B$5 + Areas!$B$6 + Areas!$B$7))</f>
        <v>26.664618788029198</v>
      </c>
      <c r="J24" s="2">
        <f>((MIC!J24*Areas!$B$5 + HUR!J24*Areas!$B$6 + GEO!J24*Areas!$B$7) / (Areas!$B$5 + Areas!$B$6 + Areas!$B$7))</f>
        <v>85.103119699446296</v>
      </c>
      <c r="K24" s="2">
        <f>((MIC!K24*Areas!$B$5 + HUR!K24*Areas!$B$6 + GEO!K24*Areas!$B$7) / (Areas!$B$5 + Areas!$B$6 + Areas!$B$7))</f>
        <v>96.920879239373207</v>
      </c>
      <c r="L24" s="2">
        <f>((MIC!L24*Areas!$B$5 + HUR!L24*Areas!$B$6 + GEO!L24*Areas!$B$7) / (Areas!$B$5 + Areas!$B$6 + Areas!$B$7))</f>
        <v>93.817506910509962</v>
      </c>
      <c r="M24" s="2">
        <f>((MIC!M24*Areas!$B$5 + HUR!M24*Areas!$B$6 + GEO!M24*Areas!$B$7) / (Areas!$B$5 + Areas!$B$6 + Areas!$B$7))</f>
        <v>118.79001754370951</v>
      </c>
      <c r="N24" s="2">
        <f t="shared" si="0"/>
        <v>597.83818820549243</v>
      </c>
    </row>
    <row r="25" spans="1:14">
      <c r="A25">
        <v>1970</v>
      </c>
      <c r="B25" s="2">
        <f>((MIC!B25*Areas!$B$5 + HUR!B25*Areas!$B$6 + GEO!B25*Areas!$B$7) / (Areas!$B$5 + Areas!$B$6 + Areas!$B$7))</f>
        <v>92.07954514723879</v>
      </c>
      <c r="C25" s="2">
        <f>((MIC!C25*Areas!$B$5 + HUR!C25*Areas!$B$6 + GEO!C25*Areas!$B$7) / (Areas!$B$5 + Areas!$B$6 + Areas!$B$7))</f>
        <v>52.718894232826415</v>
      </c>
      <c r="D25" s="2">
        <f>((MIC!D25*Areas!$B$5 + HUR!D25*Areas!$B$6 + GEO!D25*Areas!$B$7) / (Areas!$B$5 + Areas!$B$6 + Areas!$B$7))</f>
        <v>32.950745564864654</v>
      </c>
      <c r="E25" s="2">
        <f>((MIC!E25*Areas!$B$5 + HUR!E25*Areas!$B$6 + GEO!E25*Areas!$B$7) / (Areas!$B$5 + Areas!$B$6 + Areas!$B$7))</f>
        <v>9.6473722946316265</v>
      </c>
      <c r="F25" s="2">
        <f>((MIC!F25*Areas!$B$5 + HUR!F25*Areas!$B$6 + GEO!F25*Areas!$B$7) / (Areas!$B$5 + Areas!$B$6 + Areas!$B$7))</f>
        <v>-2.6006323437540115</v>
      </c>
      <c r="G25" s="2">
        <f>((MIC!G25*Areas!$B$5 + HUR!G25*Areas!$B$6 + GEO!G25*Areas!$B$7) / (Areas!$B$5 + Areas!$B$6 + Areas!$B$7))</f>
        <v>-3.5155800121522285</v>
      </c>
      <c r="H25" s="2">
        <f>((MIC!H25*Areas!$B$5 + HUR!H25*Areas!$B$6 + GEO!H25*Areas!$B$7) / (Areas!$B$5 + Areas!$B$6 + Areas!$B$7))</f>
        <v>-0.46604581903449677</v>
      </c>
      <c r="I25" s="2">
        <f>((MIC!I25*Areas!$B$5 + HUR!I25*Areas!$B$6 + GEO!I25*Areas!$B$7) / (Areas!$B$5 + Areas!$B$6 + Areas!$B$7))</f>
        <v>32.6554248572969</v>
      </c>
      <c r="J25" s="2">
        <f>((MIC!J25*Areas!$B$5 + HUR!J25*Areas!$B$6 + GEO!J25*Areas!$B$7) / (Areas!$B$5 + Areas!$B$6 + Areas!$B$7))</f>
        <v>67.701485310352496</v>
      </c>
      <c r="K25" s="2">
        <f>((MIC!K25*Areas!$B$5 + HUR!K25*Areas!$B$6 + GEO!K25*Areas!$B$7) / (Areas!$B$5 + Areas!$B$6 + Areas!$B$7))</f>
        <v>63.336361177910334</v>
      </c>
      <c r="L25" s="2">
        <f>((MIC!L25*Areas!$B$5 + HUR!L25*Areas!$B$6 + GEO!L25*Areas!$B$7) / (Areas!$B$5 + Areas!$B$6 + Areas!$B$7))</f>
        <v>113.82010748731291</v>
      </c>
      <c r="M25" s="2">
        <f>((MIC!M25*Areas!$B$5 + HUR!M25*Areas!$B$6 + GEO!M25*Areas!$B$7) / (Areas!$B$5 + Areas!$B$6 + Areas!$B$7))</f>
        <v>125.72641038587602</v>
      </c>
      <c r="N25" s="2">
        <f t="shared" si="0"/>
        <v>584.05408828336942</v>
      </c>
    </row>
    <row r="26" spans="1:14">
      <c r="A26">
        <v>1971</v>
      </c>
      <c r="B26" s="2">
        <f>((MIC!B26*Areas!$B$5 + HUR!B26*Areas!$B$6 + GEO!B26*Areas!$B$7) / (Areas!$B$5 + Areas!$B$6 + Areas!$B$7))</f>
        <v>110.14461836013385</v>
      </c>
      <c r="C26" s="2">
        <f>((MIC!C26*Areas!$B$5 + HUR!C26*Areas!$B$6 + GEO!C26*Areas!$B$7) / (Areas!$B$5 + Areas!$B$6 + Areas!$B$7))</f>
        <v>37.365005006375632</v>
      </c>
      <c r="D26" s="2">
        <f>((MIC!D26*Areas!$B$5 + HUR!D26*Areas!$B$6 + GEO!D26*Areas!$B$7) / (Areas!$B$5 + Areas!$B$6 + Areas!$B$7))</f>
        <v>32.78293467749527</v>
      </c>
      <c r="E26" s="2">
        <f>((MIC!E26*Areas!$B$5 + HUR!E26*Areas!$B$6 + GEO!E26*Areas!$B$7) / (Areas!$B$5 + Areas!$B$6 + Areas!$B$7))</f>
        <v>10.894473645925153</v>
      </c>
      <c r="F26" s="2">
        <f>((MIC!F26*Areas!$B$5 + HUR!F26*Areas!$B$6 + GEO!F26*Areas!$B$7) / (Areas!$B$5 + Areas!$B$6 + Areas!$B$7))</f>
        <v>-0.35976414408092361</v>
      </c>
      <c r="G26" s="2">
        <f>((MIC!G26*Areas!$B$5 + HUR!G26*Areas!$B$6 + GEO!G26*Areas!$B$7) / (Areas!$B$5 + Areas!$B$6 + Areas!$B$7))</f>
        <v>-4.9658308444086909</v>
      </c>
      <c r="H26" s="2">
        <f>((MIC!H26*Areas!$B$5 + HUR!H26*Areas!$B$6 + GEO!H26*Areas!$B$7) / (Areas!$B$5 + Areas!$B$6 + Areas!$B$7))</f>
        <v>12.186390274794398</v>
      </c>
      <c r="I26" s="2">
        <f>((MIC!I26*Areas!$B$5 + HUR!I26*Areas!$B$6 + GEO!I26*Areas!$B$7) / (Areas!$B$5 + Areas!$B$6 + Areas!$B$7))</f>
        <v>38.868443830176894</v>
      </c>
      <c r="J26" s="2">
        <f>((MIC!J26*Areas!$B$5 + HUR!J26*Areas!$B$6 + GEO!J26*Areas!$B$7) / (Areas!$B$5 + Areas!$B$6 + Areas!$B$7))</f>
        <v>49.440842868268135</v>
      </c>
      <c r="K26" s="2">
        <f>((MIC!K26*Areas!$B$5 + HUR!K26*Areas!$B$6 + GEO!K26*Areas!$B$7) / (Areas!$B$5 + Areas!$B$6 + Areas!$B$7))</f>
        <v>49.293341691555916</v>
      </c>
      <c r="L26" s="2">
        <f>((MIC!L26*Areas!$B$5 + HUR!L26*Areas!$B$6 + GEO!L26*Areas!$B$7) / (Areas!$B$5 + Areas!$B$6 + Areas!$B$7))</f>
        <v>119.99921566781627</v>
      </c>
      <c r="M26" s="2">
        <f>((MIC!M26*Areas!$B$5 + HUR!M26*Areas!$B$6 + GEO!M26*Areas!$B$7) / (Areas!$B$5 + Areas!$B$6 + Areas!$B$7))</f>
        <v>103.23946059511687</v>
      </c>
      <c r="N26" s="2">
        <f t="shared" si="0"/>
        <v>558.88913162916879</v>
      </c>
    </row>
    <row r="27" spans="1:14">
      <c r="A27">
        <v>1972</v>
      </c>
      <c r="B27" s="2">
        <f>((MIC!B27*Areas!$B$5 + HUR!B27*Areas!$B$6 + GEO!B27*Areas!$B$7) / (Areas!$B$5 + Areas!$B$6 + Areas!$B$7))</f>
        <v>121.83587106657197</v>
      </c>
      <c r="C27" s="2">
        <f>((MIC!C27*Areas!$B$5 + HUR!C27*Areas!$B$6 + GEO!C27*Areas!$B$7) / (Areas!$B$5 + Areas!$B$6 + Areas!$B$7))</f>
        <v>59.06658873265954</v>
      </c>
      <c r="D27" s="2">
        <f>((MIC!D27*Areas!$B$5 + HUR!D27*Areas!$B$6 + GEO!D27*Areas!$B$7) / (Areas!$B$5 + Areas!$B$6 + Areas!$B$7))</f>
        <v>43.863749304670058</v>
      </c>
      <c r="E27" s="2">
        <f>((MIC!E27*Areas!$B$5 + HUR!E27*Areas!$B$6 + GEO!E27*Areas!$B$7) / (Areas!$B$5 + Areas!$B$6 + Areas!$B$7))</f>
        <v>15.801854241726645</v>
      </c>
      <c r="F27" s="2">
        <f>((MIC!F27*Areas!$B$5 + HUR!F27*Areas!$B$6 + GEO!F27*Areas!$B$7) / (Areas!$B$5 + Areas!$B$6 + Areas!$B$7))</f>
        <v>-1.4495989764743133</v>
      </c>
      <c r="G27" s="2">
        <f>((MIC!G27*Areas!$B$5 + HUR!G27*Areas!$B$6 + GEO!G27*Areas!$B$7) / (Areas!$B$5 + Areas!$B$6 + Areas!$B$7))</f>
        <v>1.2775601406919923</v>
      </c>
      <c r="H27" s="2">
        <f>((MIC!H27*Areas!$B$5 + HUR!H27*Areas!$B$6 + GEO!H27*Areas!$B$7) / (Areas!$B$5 + Areas!$B$6 + Areas!$B$7))</f>
        <v>3.6607121034479806</v>
      </c>
      <c r="I27" s="2">
        <f>((MIC!I27*Areas!$B$5 + HUR!I27*Areas!$B$6 + GEO!I27*Areas!$B$7) / (Areas!$B$5 + Areas!$B$6 + Areas!$B$7))</f>
        <v>23.863146485695456</v>
      </c>
      <c r="J27" s="2">
        <f>((MIC!J27*Areas!$B$5 + HUR!J27*Areas!$B$6 + GEO!J27*Areas!$B$7) / (Areas!$B$5 + Areas!$B$6 + Areas!$B$7))</f>
        <v>70.876758778273185</v>
      </c>
      <c r="K27" s="2">
        <f>((MIC!K27*Areas!$B$5 + HUR!K27*Areas!$B$6 + GEO!K27*Areas!$B$7) / (Areas!$B$5 + Areas!$B$6 + Areas!$B$7))</f>
        <v>105.33334588493037</v>
      </c>
      <c r="L27" s="2">
        <f>((MIC!L27*Areas!$B$5 + HUR!L27*Areas!$B$6 + GEO!L27*Areas!$B$7) / (Areas!$B$5 + Areas!$B$6 + Areas!$B$7))</f>
        <v>84.103880155069277</v>
      </c>
      <c r="M27" s="2">
        <f>((MIC!M27*Areas!$B$5 + HUR!M27*Areas!$B$6 + GEO!M27*Areas!$B$7) / (Areas!$B$5 + Areas!$B$6 + Areas!$B$7))</f>
        <v>104.41040427553038</v>
      </c>
      <c r="N27" s="2">
        <f t="shared" si="0"/>
        <v>632.64427219279264</v>
      </c>
    </row>
    <row r="28" spans="1:14">
      <c r="A28">
        <v>1973</v>
      </c>
      <c r="B28" s="2">
        <f>((MIC!B28*Areas!$B$5 + HUR!B28*Areas!$B$6 + GEO!B28*Areas!$B$7) / (Areas!$B$5 + Areas!$B$6 + Areas!$B$7))</f>
        <v>75.778034676639493</v>
      </c>
      <c r="C28" s="2">
        <f>((MIC!C28*Areas!$B$5 + HUR!C28*Areas!$B$6 + GEO!C28*Areas!$B$7) / (Areas!$B$5 + Areas!$B$6 + Areas!$B$7))</f>
        <v>54.518694405696138</v>
      </c>
      <c r="D28" s="2">
        <f>((MIC!D28*Areas!$B$5 + HUR!D28*Areas!$B$6 + GEO!D28*Areas!$B$7) / (Areas!$B$5 + Areas!$B$6 + Areas!$B$7))</f>
        <v>11.147429974925336</v>
      </c>
      <c r="E28" s="2">
        <f>((MIC!E28*Areas!$B$5 + HUR!E28*Areas!$B$6 + GEO!E28*Areas!$B$7) / (Areas!$B$5 + Areas!$B$6 + Areas!$B$7))</f>
        <v>11.979194101890442</v>
      </c>
      <c r="F28" s="2">
        <f>((MIC!F28*Areas!$B$5 + HUR!F28*Areas!$B$6 + GEO!F28*Areas!$B$7) / (Areas!$B$5 + Areas!$B$6 + Areas!$B$7))</f>
        <v>-0.11004415880052378</v>
      </c>
      <c r="G28" s="2">
        <f>((MIC!G28*Areas!$B$5 + HUR!G28*Areas!$B$6 + GEO!G28*Areas!$B$7) / (Areas!$B$5 + Areas!$B$6 + Areas!$B$7))</f>
        <v>-4.3830657846317109</v>
      </c>
      <c r="H28" s="2">
        <f>((MIC!H28*Areas!$B$5 + HUR!H28*Areas!$B$6 + GEO!H28*Areas!$B$7) / (Areas!$B$5 + Areas!$B$6 + Areas!$B$7))</f>
        <v>7.0570241589716822</v>
      </c>
      <c r="I28" s="2">
        <f>((MIC!I28*Areas!$B$5 + HUR!I28*Areas!$B$6 + GEO!I28*Areas!$B$7) / (Areas!$B$5 + Areas!$B$6 + Areas!$B$7))</f>
        <v>25.167899204970432</v>
      </c>
      <c r="J28" s="2">
        <f>((MIC!J28*Areas!$B$5 + HUR!J28*Areas!$B$6 + GEO!J28*Areas!$B$7) / (Areas!$B$5 + Areas!$B$6 + Areas!$B$7))</f>
        <v>89.044003474510291</v>
      </c>
      <c r="K28" s="2">
        <f>((MIC!K28*Areas!$B$5 + HUR!K28*Areas!$B$6 + GEO!K28*Areas!$B$7) / (Areas!$B$5 + Areas!$B$6 + Areas!$B$7))</f>
        <v>64.329481219672928</v>
      </c>
      <c r="L28" s="2">
        <f>((MIC!L28*Areas!$B$5 + HUR!L28*Areas!$B$6 + GEO!L28*Areas!$B$7) / (Areas!$B$5 + Areas!$B$6 + Areas!$B$7))</f>
        <v>108.10603666207395</v>
      </c>
      <c r="M28" s="2">
        <f>((MIC!M28*Areas!$B$5 + HUR!M28*Areas!$B$6 + GEO!M28*Areas!$B$7) / (Areas!$B$5 + Areas!$B$6 + Areas!$B$7))</f>
        <v>121.47391335974874</v>
      </c>
      <c r="N28" s="2">
        <f t="shared" si="0"/>
        <v>564.10860129566709</v>
      </c>
    </row>
    <row r="29" spans="1:14">
      <c r="A29">
        <v>1974</v>
      </c>
      <c r="B29" s="2">
        <f>((MIC!B29*Areas!$B$5 + HUR!B29*Areas!$B$6 + GEO!B29*Areas!$B$7) / (Areas!$B$5 + Areas!$B$6 + Areas!$B$7))</f>
        <v>83.434905477916331</v>
      </c>
      <c r="C29" s="2">
        <f>((MIC!C29*Areas!$B$5 + HUR!C29*Areas!$B$6 + GEO!C29*Areas!$B$7) / (Areas!$B$5 + Areas!$B$6 + Areas!$B$7))</f>
        <v>62.94398558848448</v>
      </c>
      <c r="D29" s="2">
        <f>((MIC!D29*Areas!$B$5 + HUR!D29*Areas!$B$6 + GEO!D29*Areas!$B$7) / (Areas!$B$5 + Areas!$B$6 + Areas!$B$7))</f>
        <v>41.61824408862568</v>
      </c>
      <c r="E29" s="2">
        <f>((MIC!E29*Areas!$B$5 + HUR!E29*Areas!$B$6 + GEO!E29*Areas!$B$7) / (Areas!$B$5 + Areas!$B$6 + Areas!$B$7))</f>
        <v>8.4578308272928773</v>
      </c>
      <c r="F29" s="2">
        <f>((MIC!F29*Areas!$B$5 + HUR!F29*Areas!$B$6 + GEO!F29*Areas!$B$7) / (Areas!$B$5 + Areas!$B$6 + Areas!$B$7))</f>
        <v>1.0499822851323479</v>
      </c>
      <c r="G29" s="2">
        <f>((MIC!G29*Areas!$B$5 + HUR!G29*Areas!$B$6 + GEO!G29*Areas!$B$7) / (Areas!$B$5 + Areas!$B$6 + Areas!$B$7))</f>
        <v>-2.0649010278046402</v>
      </c>
      <c r="H29" s="2">
        <f>((MIC!H29*Areas!$B$5 + HUR!H29*Areas!$B$6 + GEO!H29*Areas!$B$7) / (Areas!$B$5 + Areas!$B$6 + Areas!$B$7))</f>
        <v>9.1609589990671871</v>
      </c>
      <c r="I29" s="2">
        <f>((MIC!I29*Areas!$B$5 + HUR!I29*Areas!$B$6 + GEO!I29*Areas!$B$7) / (Areas!$B$5 + Areas!$B$6 + Areas!$B$7))</f>
        <v>37.401108848020129</v>
      </c>
      <c r="J29" s="2">
        <f>((MIC!J29*Areas!$B$5 + HUR!J29*Areas!$B$6 + GEO!J29*Areas!$B$7) / (Areas!$B$5 + Areas!$B$6 + Areas!$B$7))</f>
        <v>91.959365174452941</v>
      </c>
      <c r="K29" s="2">
        <f>((MIC!K29*Areas!$B$5 + HUR!K29*Areas!$B$6 + GEO!K29*Areas!$B$7) / (Areas!$B$5 + Areas!$B$6 + Areas!$B$7))</f>
        <v>78.905802945631621</v>
      </c>
      <c r="L29" s="2">
        <f>((MIC!L29*Areas!$B$5 + HUR!L29*Areas!$B$6 + GEO!L29*Areas!$B$7) / (Areas!$B$5 + Areas!$B$6 + Areas!$B$7))</f>
        <v>82.66078980924425</v>
      </c>
      <c r="M29" s="2">
        <f>((MIC!M29*Areas!$B$5 + HUR!M29*Areas!$B$6 + GEO!M29*Areas!$B$7) / (Areas!$B$5 + Areas!$B$6 + Areas!$B$7))</f>
        <v>91.998004467227503</v>
      </c>
      <c r="N29" s="2">
        <f t="shared" si="0"/>
        <v>587.52607748329069</v>
      </c>
    </row>
    <row r="30" spans="1:14">
      <c r="A30">
        <v>1975</v>
      </c>
      <c r="B30" s="2">
        <f>((MIC!B30*Areas!$B$5 + HUR!B30*Areas!$B$6 + GEO!B30*Areas!$B$7) / (Areas!$B$5 + Areas!$B$6 + Areas!$B$7))</f>
        <v>93.917558001215227</v>
      </c>
      <c r="C30" s="2">
        <f>((MIC!C30*Areas!$B$5 + HUR!C30*Areas!$B$6 + GEO!C30*Areas!$B$7) / (Areas!$B$5 + Areas!$B$6 + Areas!$B$7))</f>
        <v>50.975762980205559</v>
      </c>
      <c r="D30" s="2">
        <f>((MIC!D30*Areas!$B$5 + HUR!D30*Areas!$B$6 + GEO!D30*Areas!$B$7) / (Areas!$B$5 + Areas!$B$6 + Areas!$B$7))</f>
        <v>48.838425088360395</v>
      </c>
      <c r="E30" s="2">
        <f>((MIC!E30*Areas!$B$5 + HUR!E30*Areas!$B$6 + GEO!E30*Areas!$B$7) / (Areas!$B$5 + Areas!$B$6 + Areas!$B$7))</f>
        <v>23.532496341494724</v>
      </c>
      <c r="F30" s="2">
        <f>((MIC!F30*Areas!$B$5 + HUR!F30*Areas!$B$6 + GEO!F30*Areas!$B$7) / (Areas!$B$5 + Areas!$B$6 + Areas!$B$7))</f>
        <v>-3.3586418601466828</v>
      </c>
      <c r="G30" s="2">
        <f>((MIC!G30*Areas!$B$5 + HUR!G30*Areas!$B$6 + GEO!G30*Areas!$B$7) / (Areas!$B$5 + Areas!$B$6 + Areas!$B$7))</f>
        <v>-4.8899074034454131</v>
      </c>
      <c r="H30" s="2">
        <f>((MIC!H30*Areas!$B$5 + HUR!H30*Areas!$B$6 + GEO!H30*Areas!$B$7) / (Areas!$B$5 + Areas!$B$6 + Areas!$B$7))</f>
        <v>12.056739009507837</v>
      </c>
      <c r="I30" s="2">
        <f>((MIC!I30*Areas!$B$5 + HUR!I30*Areas!$B$6 + GEO!I30*Areas!$B$7) / (Areas!$B$5 + Areas!$B$6 + Areas!$B$7))</f>
        <v>46.167623640362514</v>
      </c>
      <c r="J30" s="2">
        <f>((MIC!J30*Areas!$B$5 + HUR!J30*Areas!$B$6 + GEO!J30*Areas!$B$7) / (Areas!$B$5 + Areas!$B$6 + Areas!$B$7))</f>
        <v>82.950489084389531</v>
      </c>
      <c r="K30" s="2">
        <f>((MIC!K30*Areas!$B$5 + HUR!K30*Areas!$B$6 + GEO!K30*Areas!$B$7) / (Areas!$B$5 + Areas!$B$6 + Areas!$B$7))</f>
        <v>70.805165039238005</v>
      </c>
      <c r="L30" s="2">
        <f>((MIC!L30*Areas!$B$5 + HUR!L30*Areas!$B$6 + GEO!L30*Areas!$B$7) / (Areas!$B$5 + Areas!$B$6 + Areas!$B$7))</f>
        <v>75.927203275966818</v>
      </c>
      <c r="M30" s="2">
        <f>((MIC!M30*Areas!$B$5 + HUR!M30*Areas!$B$6 + GEO!M30*Areas!$B$7) / (Areas!$B$5 + Areas!$B$6 + Areas!$B$7))</f>
        <v>119.51829954386355</v>
      </c>
      <c r="N30" s="2">
        <f t="shared" si="0"/>
        <v>616.44121274101212</v>
      </c>
    </row>
    <row r="31" spans="1:14">
      <c r="A31">
        <v>1976</v>
      </c>
      <c r="B31" s="2">
        <f>((MIC!B31*Areas!$B$5 + HUR!B31*Areas!$B$6 + GEO!B31*Areas!$B$7) / (Areas!$B$5 + Areas!$B$6 + Areas!$B$7))</f>
        <v>121.26339783142635</v>
      </c>
      <c r="C31" s="2">
        <f>((MIC!C31*Areas!$B$5 + HUR!C31*Areas!$B$6 + GEO!C31*Areas!$B$7) / (Areas!$B$5 + Areas!$B$6 + Areas!$B$7))</f>
        <v>42.296331738709974</v>
      </c>
      <c r="D31" s="2">
        <f>((MIC!D31*Areas!$B$5 + HUR!D31*Areas!$B$6 + GEO!D31*Areas!$B$7) / (Areas!$B$5 + Areas!$B$6 + Areas!$B$7))</f>
        <v>36.657204474073822</v>
      </c>
      <c r="E31" s="2">
        <f>((MIC!E31*Areas!$B$5 + HUR!E31*Areas!$B$6 + GEO!E31*Areas!$B$7) / (Areas!$B$5 + Areas!$B$6 + Areas!$B$7))</f>
        <v>11.47998904587894</v>
      </c>
      <c r="F31" s="2">
        <f>((MIC!F31*Areas!$B$5 + HUR!F31*Areas!$B$6 + GEO!F31*Areas!$B$7) / (Areas!$B$5 + Areas!$B$6 + Areas!$B$7))</f>
        <v>2.6675643340664608</v>
      </c>
      <c r="G31" s="2">
        <f>((MIC!G31*Areas!$B$5 + HUR!G31*Areas!$B$6 + GEO!G31*Areas!$B$7) / (Areas!$B$5 + Areas!$B$6 + Areas!$B$7))</f>
        <v>0.91975995070645511</v>
      </c>
      <c r="H31" s="2">
        <f>((MIC!H31*Areas!$B$5 + HUR!H31*Areas!$B$6 + GEO!H31*Areas!$B$7) / (Areas!$B$5 + Areas!$B$6 + Areas!$B$7))</f>
        <v>23.605272269813693</v>
      </c>
      <c r="I31" s="2">
        <f>((MIC!I31*Areas!$B$5 + HUR!I31*Areas!$B$6 + GEO!I31*Areas!$B$7) / (Areas!$B$5 + Areas!$B$6 + Areas!$B$7))</f>
        <v>59.429399406081259</v>
      </c>
      <c r="J31" s="2">
        <f>((MIC!J31*Areas!$B$5 + HUR!J31*Areas!$B$6 + GEO!J31*Areas!$B$7) / (Areas!$B$5 + Areas!$B$6 + Areas!$B$7))</f>
        <v>92.454638043320131</v>
      </c>
      <c r="K31" s="2">
        <f>((MIC!K31*Areas!$B$5 + HUR!K31*Areas!$B$6 + GEO!K31*Areas!$B$7) / (Areas!$B$5 + Areas!$B$6 + Areas!$B$7))</f>
        <v>107.65588561501399</v>
      </c>
      <c r="L31" s="2">
        <f>((MIC!L31*Areas!$B$5 + HUR!L31*Areas!$B$6 + GEO!L31*Areas!$B$7) / (Areas!$B$5 + Areas!$B$6 + Areas!$B$7))</f>
        <v>123.15443967103405</v>
      </c>
      <c r="M31" s="2">
        <f>((MIC!M31*Areas!$B$5 + HUR!M31*Areas!$B$6 + GEO!M31*Areas!$B$7) / (Areas!$B$5 + Areas!$B$6 + Areas!$B$7))</f>
        <v>129.50815226228272</v>
      </c>
      <c r="N31" s="2">
        <f t="shared" si="0"/>
        <v>751.09203464240784</v>
      </c>
    </row>
    <row r="32" spans="1:14">
      <c r="A32">
        <v>1977</v>
      </c>
      <c r="B32" s="2">
        <f>((MIC!B32*Areas!$B$5 + HUR!B32*Areas!$B$6 + GEO!B32*Areas!$B$7) / (Areas!$B$5 + Areas!$B$6 + Areas!$B$7))</f>
        <v>78.925454467655385</v>
      </c>
      <c r="C32" s="2">
        <f>((MIC!C32*Areas!$B$5 + HUR!C32*Areas!$B$6 + GEO!C32*Areas!$B$7) / (Areas!$B$5 + Areas!$B$6 + Areas!$B$7))</f>
        <v>19.874340570470086</v>
      </c>
      <c r="D32" s="2">
        <f>((MIC!D32*Areas!$B$5 + HUR!D32*Areas!$B$6 + GEO!D32*Areas!$B$7) / (Areas!$B$5 + Areas!$B$6 + Areas!$B$7))</f>
        <v>9.8380543598257617</v>
      </c>
      <c r="E32" s="2">
        <f>((MIC!E32*Areas!$B$5 + HUR!E32*Areas!$B$6 + GEO!E32*Areas!$B$7) / (Areas!$B$5 + Areas!$B$6 + Areas!$B$7))</f>
        <v>5.5447046238371946</v>
      </c>
      <c r="F32" s="2">
        <f>((MIC!F32*Areas!$B$5 + HUR!F32*Areas!$B$6 + GEO!F32*Areas!$B$7) / (Areas!$B$5 + Areas!$B$6 + Areas!$B$7))</f>
        <v>-1.8668925383608186</v>
      </c>
      <c r="G32" s="2">
        <f>((MIC!G32*Areas!$B$5 + HUR!G32*Areas!$B$6 + GEO!G32*Areas!$B$7) / (Areas!$B$5 + Areas!$B$6 + Areas!$B$7))</f>
        <v>-2.4110048694491271</v>
      </c>
      <c r="H32" s="2">
        <f>((MIC!H32*Areas!$B$5 + HUR!H32*Areas!$B$6 + GEO!H32*Areas!$B$7) / (Areas!$B$5 + Areas!$B$6 + Areas!$B$7))</f>
        <v>5.7088474210747018</v>
      </c>
      <c r="I32" s="2">
        <f>((MIC!I32*Areas!$B$5 + HUR!I32*Areas!$B$6 + GEO!I32*Areas!$B$7) / (Areas!$B$5 + Areas!$B$6 + Areas!$B$7))</f>
        <v>44.266206707687573</v>
      </c>
      <c r="J32" s="2">
        <f>((MIC!J32*Areas!$B$5 + HUR!J32*Areas!$B$6 + GEO!J32*Areas!$B$7) / (Areas!$B$5 + Areas!$B$6 + Areas!$B$7))</f>
        <v>45.491177140118602</v>
      </c>
      <c r="K32" s="2">
        <f>((MIC!K32*Areas!$B$5 + HUR!K32*Areas!$B$6 + GEO!K32*Areas!$B$7) / (Areas!$B$5 + Areas!$B$6 + Areas!$B$7))</f>
        <v>87.777357660610534</v>
      </c>
      <c r="L32" s="2">
        <f>((MIC!L32*Areas!$B$5 + HUR!L32*Areas!$B$6 + GEO!L32*Areas!$B$7) / (Areas!$B$5 + Areas!$B$6 + Areas!$B$7))</f>
        <v>99.792063140238426</v>
      </c>
      <c r="M32" s="2">
        <f>((MIC!M32*Areas!$B$5 + HUR!M32*Areas!$B$6 + GEO!M32*Areas!$B$7) / (Areas!$B$5 + Areas!$B$6 + Areas!$B$7))</f>
        <v>126.24172407595999</v>
      </c>
      <c r="N32" s="2">
        <f t="shared" si="0"/>
        <v>519.18203275966835</v>
      </c>
    </row>
    <row r="33" spans="1:15">
      <c r="A33">
        <v>1978</v>
      </c>
      <c r="B33" s="2">
        <f>((MIC!B33*Areas!$B$5 + HUR!B33*Areas!$B$6 + GEO!B33*Areas!$B$7) / (Areas!$B$5 + Areas!$B$6 + Areas!$B$7))</f>
        <v>103.83420090542656</v>
      </c>
      <c r="C33" s="2">
        <f>((MIC!C33*Areas!$B$5 + HUR!C33*Areas!$B$6 + GEO!C33*Areas!$B$7) / (Areas!$B$5 + Areas!$B$6 + Areas!$B$7))</f>
        <v>35.624880403248575</v>
      </c>
      <c r="D33" s="2">
        <f>((MIC!D33*Areas!$B$5 + HUR!D33*Areas!$B$6 + GEO!D33*Areas!$B$7) / (Areas!$B$5 + Areas!$B$6 + Areas!$B$7))</f>
        <v>18.564308906213896</v>
      </c>
      <c r="E33" s="2">
        <f>((MIC!E33*Areas!$B$5 + HUR!E33*Areas!$B$6 + GEO!E33*Areas!$B$7) / (Areas!$B$5 + Areas!$B$6 + Areas!$B$7))</f>
        <v>8.989825932170028</v>
      </c>
      <c r="F33" s="2">
        <f>((MIC!F33*Areas!$B$5 + HUR!F33*Areas!$B$6 + GEO!F33*Areas!$B$7) / (Areas!$B$5 + Areas!$B$6 + Areas!$B$7))</f>
        <v>-1.966691598702621</v>
      </c>
      <c r="G33" s="2">
        <f>((MIC!G33*Areas!$B$5 + HUR!G33*Areas!$B$6 + GEO!G33*Areas!$B$7) / (Areas!$B$5 + Areas!$B$6 + Areas!$B$7))</f>
        <v>-4.5136176840591862</v>
      </c>
      <c r="H33" s="2">
        <f>((MIC!H33*Areas!$B$5 + HUR!H33*Areas!$B$6 + GEO!H33*Areas!$B$7) / (Areas!$B$5 + Areas!$B$6 + Areas!$B$7))</f>
        <v>5.5105033760943432</v>
      </c>
      <c r="I33" s="2">
        <f>((MIC!I33*Areas!$B$5 + HUR!I33*Areas!$B$6 + GEO!I33*Areas!$B$7) / (Areas!$B$5 + Areas!$B$6 + Areas!$B$7))</f>
        <v>23.362121248427485</v>
      </c>
      <c r="J33" s="2">
        <f>((MIC!J33*Areas!$B$5 + HUR!J33*Areas!$B$6 + GEO!J33*Areas!$B$7) / (Areas!$B$5 + Areas!$B$6 + Areas!$B$7))</f>
        <v>64.044877921455537</v>
      </c>
      <c r="K33" s="2">
        <f>((MIC!K33*Areas!$B$5 + HUR!K33*Areas!$B$6 + GEO!K33*Areas!$B$7) / (Areas!$B$5 + Areas!$B$6 + Areas!$B$7))</f>
        <v>91.603989525121733</v>
      </c>
      <c r="L33" s="2">
        <f>((MIC!L33*Areas!$B$5 + HUR!L33*Areas!$B$6 + GEO!L33*Areas!$B$7) / (Areas!$B$5 + Areas!$B$6 + Areas!$B$7))</f>
        <v>104.33960008900223</v>
      </c>
      <c r="M33" s="2">
        <f>((MIC!M33*Areas!$B$5 + HUR!M33*Areas!$B$6 + GEO!M33*Areas!$B$7) / (Areas!$B$5 + Areas!$B$6 + Areas!$B$7))</f>
        <v>125.35575613387989</v>
      </c>
      <c r="N33" s="2">
        <f t="shared" si="0"/>
        <v>574.7497551582785</v>
      </c>
    </row>
    <row r="34" spans="1:15">
      <c r="A34">
        <v>1979</v>
      </c>
      <c r="B34" s="2">
        <f>((MIC!B34*Areas!$B$5 + HUR!B34*Areas!$B$6 + GEO!B34*Areas!$B$7) / (Areas!$B$5 + Areas!$B$6 + Areas!$B$7))</f>
        <v>94.481063576691682</v>
      </c>
      <c r="C34" s="2">
        <f>((MIC!C34*Areas!$B$5 + HUR!C34*Areas!$B$6 + GEO!C34*Areas!$B$7) / (Areas!$B$5 + Areas!$B$6 + Areas!$B$7))</f>
        <v>37.999428930860674</v>
      </c>
      <c r="D34" s="2">
        <f>((MIC!D34*Areas!$B$5 + HUR!D34*Areas!$B$6 + GEO!D34*Areas!$B$7) / (Areas!$B$5 + Areas!$B$6 + Areas!$B$7))</f>
        <v>14.04606284926958</v>
      </c>
      <c r="E34" s="2">
        <f>((MIC!E34*Areas!$B$5 + HUR!E34*Areas!$B$6 + GEO!E34*Areas!$B$7) / (Areas!$B$5 + Areas!$B$6 + Areas!$B$7))</f>
        <v>8.8377716921549645</v>
      </c>
      <c r="F34" s="2">
        <f>((MIC!F34*Areas!$B$5 + HUR!F34*Areas!$B$6 + GEO!F34*Areas!$B$7) / (Areas!$B$5 + Areas!$B$6 + Areas!$B$7))</f>
        <v>-1.9253593037286802</v>
      </c>
      <c r="G34" s="2">
        <f>((MIC!G34*Areas!$B$5 + HUR!G34*Areas!$B$6 + GEO!G34*Areas!$B$7) / (Areas!$B$5 + Areas!$B$6 + Areas!$B$7))</f>
        <v>-5.1040772436692885</v>
      </c>
      <c r="H34" s="2">
        <f>((MIC!H34*Areas!$B$5 + HUR!H34*Areas!$B$6 + GEO!H34*Areas!$B$7) / (Areas!$B$5 + Areas!$B$6 + Areas!$B$7))</f>
        <v>-2.9978256069695588</v>
      </c>
      <c r="I34" s="2">
        <f>((MIC!I34*Areas!$B$5 + HUR!I34*Areas!$B$6 + GEO!I34*Areas!$B$7) / (Areas!$B$5 + Areas!$B$6 + Areas!$B$7))</f>
        <v>21.134659010192468</v>
      </c>
      <c r="J34" s="2">
        <f>((MIC!J34*Areas!$B$5 + HUR!J34*Areas!$B$6 + GEO!J34*Areas!$B$7) / (Areas!$B$5 + Areas!$B$6 + Areas!$B$7))</f>
        <v>56.645399697050088</v>
      </c>
      <c r="K34" s="2">
        <f>((MIC!K34*Areas!$B$5 + HUR!K34*Areas!$B$6 + GEO!K34*Areas!$B$7) / (Areas!$B$5 + Areas!$B$6 + Areas!$B$7))</f>
        <v>88.903085553397048</v>
      </c>
      <c r="L34" s="2">
        <f>((MIC!L34*Areas!$B$5 + HUR!L34*Areas!$B$6 + GEO!L34*Areas!$B$7) / (Areas!$B$5 + Areas!$B$6 + Areas!$B$7))</f>
        <v>87.211340596143799</v>
      </c>
      <c r="M34" s="2">
        <f>((MIC!M34*Areas!$B$5 + HUR!M34*Areas!$B$6 + GEO!M34*Areas!$B$7) / (Areas!$B$5 + Areas!$B$6 + Areas!$B$7))</f>
        <v>100.35977415683222</v>
      </c>
      <c r="N34" s="2">
        <f t="shared" si="0"/>
        <v>499.59132390822498</v>
      </c>
    </row>
    <row r="35" spans="1:15">
      <c r="A35">
        <v>1980</v>
      </c>
      <c r="B35" s="2">
        <f>((MIC!B35*Areas!$B$5 + HUR!B35*Areas!$B$6 + GEO!B35*Areas!$B$7) / (Areas!$B$5 + Areas!$B$6 + Areas!$B$7))</f>
        <v>94.563227015601072</v>
      </c>
      <c r="C35" s="2">
        <f>((MIC!C35*Areas!$B$5 + HUR!C35*Areas!$B$6 + GEO!C35*Areas!$B$7) / (Areas!$B$5 + Areas!$B$6 + Areas!$B$7))</f>
        <v>51.551057586156723</v>
      </c>
      <c r="D35" s="2">
        <f>((MIC!D35*Areas!$B$5 + HUR!D35*Areas!$B$6 + GEO!D35*Areas!$B$7) / (Areas!$B$5 + Areas!$B$6 + Areas!$B$7))</f>
        <v>28.591529212415814</v>
      </c>
      <c r="E35" s="2">
        <f>((MIC!E35*Areas!$B$5 + HUR!E35*Areas!$B$6 + GEO!E35*Areas!$B$7) / (Areas!$B$5 + Areas!$B$6 + Areas!$B$7))</f>
        <v>6.5272833779770822</v>
      </c>
      <c r="F35" s="2">
        <f>((MIC!F35*Areas!$B$5 + HUR!F35*Areas!$B$6 + GEO!F35*Areas!$B$7) / (Areas!$B$5 + Areas!$B$6 + Areas!$B$7))</f>
        <v>-1.8716738410454337</v>
      </c>
      <c r="G35" s="2">
        <f>((MIC!G35*Areas!$B$5 + HUR!G35*Areas!$B$6 + GEO!G35*Areas!$B$7) / (Areas!$B$5 + Areas!$B$6 + Areas!$B$7))</f>
        <v>-2.6988625685702301</v>
      </c>
      <c r="H35" s="2">
        <f>((MIC!H35*Areas!$B$5 + HUR!H35*Areas!$B$6 + GEO!H35*Areas!$B$7) / (Areas!$B$5 + Areas!$B$6 + Areas!$B$7))</f>
        <v>-0.26782406654628538</v>
      </c>
      <c r="I35" s="2">
        <f>((MIC!I35*Areas!$B$5 + HUR!I35*Areas!$B$6 + GEO!I35*Areas!$B$7) / (Areas!$B$5 + Areas!$B$6 + Areas!$B$7))</f>
        <v>19.133054573773439</v>
      </c>
      <c r="J35" s="2">
        <f>((MIC!J35*Areas!$B$5 + HUR!J35*Areas!$B$6 + GEO!J35*Areas!$B$7) / (Areas!$B$5 + Areas!$B$6 + Areas!$B$7))</f>
        <v>80.747466260451347</v>
      </c>
      <c r="K35" s="2">
        <f>((MIC!K35*Areas!$B$5 + HUR!K35*Areas!$B$6 + GEO!K35*Areas!$B$7) / (Areas!$B$5 + Areas!$B$6 + Areas!$B$7))</f>
        <v>109.9209328974506</v>
      </c>
      <c r="L35" s="2">
        <f>((MIC!L35*Areas!$B$5 + HUR!L35*Areas!$B$6 + GEO!L35*Areas!$B$7) / (Areas!$B$5 + Areas!$B$6 + Areas!$B$7))</f>
        <v>96.296189420715251</v>
      </c>
      <c r="M35" s="2">
        <f>((MIC!M35*Areas!$B$5 + HUR!M35*Areas!$B$6 + GEO!M35*Areas!$B$7) / (Areas!$B$5 + Areas!$B$6 + Areas!$B$7))</f>
        <v>121.62127915037097</v>
      </c>
      <c r="N35" s="2">
        <f t="shared" si="0"/>
        <v>604.11365901875024</v>
      </c>
    </row>
    <row r="36" spans="1:15">
      <c r="A36">
        <v>1981</v>
      </c>
      <c r="B36" s="2">
        <f>((MIC!B36*Areas!$B$5 + HUR!B36*Areas!$B$6 + GEO!B36*Areas!$B$7) / (Areas!$B$5 + Areas!$B$6 + Areas!$B$7))</f>
        <v>67.0770472653208</v>
      </c>
      <c r="C36" s="2">
        <f>((MIC!C36*Areas!$B$5 + HUR!C36*Areas!$B$6 + GEO!C36*Areas!$B$7) / (Areas!$B$5 + Areas!$B$6 + Areas!$B$7))</f>
        <v>33.710356864725163</v>
      </c>
      <c r="D36" s="2">
        <f>((MIC!D36*Areas!$B$5 + HUR!D36*Areas!$B$6 + GEO!D36*Areas!$B$7) / (Areas!$B$5 + Areas!$B$6 + Areas!$B$7))</f>
        <v>22.539449812153943</v>
      </c>
      <c r="E36" s="2">
        <f>((MIC!E36*Areas!$B$5 + HUR!E36*Areas!$B$6 + GEO!E36*Areas!$B$7) / (Areas!$B$5 + Areas!$B$6 + Areas!$B$7))</f>
        <v>7.4274694268769625</v>
      </c>
      <c r="F36" s="2">
        <f>((MIC!F36*Areas!$B$5 + HUR!F36*Areas!$B$6 + GEO!F36*Areas!$B$7) / (Areas!$B$5 + Areas!$B$6 + Areas!$B$7))</f>
        <v>1.9139291062977641</v>
      </c>
      <c r="G36" s="2">
        <f>((MIC!G36*Areas!$B$5 + HUR!G36*Areas!$B$6 + GEO!G36*Areas!$B$7) / (Areas!$B$5 + Areas!$B$6 + Areas!$B$7))</f>
        <v>-3.8535040350531879</v>
      </c>
      <c r="H36" s="2">
        <f>((MIC!H36*Areas!$B$5 + HUR!H36*Areas!$B$6 + GEO!H36*Areas!$B$7) / (Areas!$B$5 + Areas!$B$6 + Areas!$B$7))</f>
        <v>11.329238260690966</v>
      </c>
      <c r="I36" s="2">
        <f>((MIC!I36*Areas!$B$5 + HUR!I36*Areas!$B$6 + GEO!I36*Areas!$B$7) / (Areas!$B$5 + Areas!$B$6 + Areas!$B$7))</f>
        <v>25.091128702364554</v>
      </c>
      <c r="J36" s="2">
        <f>((MIC!J36*Areas!$B$5 + HUR!J36*Areas!$B$6 + GEO!J36*Areas!$B$7) / (Areas!$B$5 + Areas!$B$6 + Areas!$B$7))</f>
        <v>83.462801430882053</v>
      </c>
      <c r="K36" s="2">
        <f>((MIC!K36*Areas!$B$5 + HUR!K36*Areas!$B$6 + GEO!K36*Areas!$B$7) / (Areas!$B$5 + Areas!$B$6 + Areas!$B$7))</f>
        <v>89.622026597975193</v>
      </c>
      <c r="L36" s="2">
        <f>((MIC!L36*Areas!$B$5 + HUR!L36*Areas!$B$6 + GEO!L36*Areas!$B$7) / (Areas!$B$5 + Areas!$B$6 + Areas!$B$7))</f>
        <v>86.109434921395618</v>
      </c>
      <c r="M36" s="2">
        <f>((MIC!M36*Areas!$B$5 + HUR!M36*Areas!$B$6 + GEO!M36*Areas!$B$7) / (Areas!$B$5 + Areas!$B$6 + Areas!$B$7))</f>
        <v>108.93456898100999</v>
      </c>
      <c r="N36" s="2">
        <f t="shared" si="0"/>
        <v>533.36394733463976</v>
      </c>
    </row>
    <row r="37" spans="1:15">
      <c r="A37">
        <v>1982</v>
      </c>
      <c r="B37" s="2">
        <f>((MIC!B37*Areas!$B$5 + HUR!B37*Areas!$B$6 + GEO!B37*Areas!$B$7) / (Areas!$B$5 + Areas!$B$6 + Areas!$B$7))</f>
        <v>116.88111749150629</v>
      </c>
      <c r="C37" s="2">
        <f>((MIC!C37*Areas!$B$5 + HUR!C37*Areas!$B$6 + GEO!C37*Areas!$B$7) / (Areas!$B$5 + Areas!$B$6 + Areas!$B$7))</f>
        <v>26.133668860343516</v>
      </c>
      <c r="D37" s="2">
        <f>((MIC!D37*Areas!$B$5 + HUR!D37*Areas!$B$6 + GEO!D37*Areas!$B$7) / (Areas!$B$5 + Areas!$B$6 + Areas!$B$7))</f>
        <v>20.646629639455373</v>
      </c>
      <c r="E37" s="2">
        <f>((MIC!E37*Areas!$B$5 + HUR!E37*Areas!$B$6 + GEO!E37*Areas!$B$7) / (Areas!$B$5 + Areas!$B$6 + Areas!$B$7))</f>
        <v>15.956333193554185</v>
      </c>
      <c r="F37" s="2">
        <f>((MIC!F37*Areas!$B$5 + HUR!F37*Areas!$B$6 + GEO!F37*Areas!$B$7) / (Areas!$B$5 + Areas!$B$6 + Areas!$B$7))</f>
        <v>-4.067033059195043</v>
      </c>
      <c r="G37" s="2">
        <f>((MIC!G37*Areas!$B$5 + HUR!G37*Areas!$B$6 + GEO!G37*Areas!$B$7) / (Areas!$B$5 + Areas!$B$6 + Areas!$B$7))</f>
        <v>-3.4019725120024646</v>
      </c>
      <c r="H37" s="2">
        <f>((MIC!H37*Areas!$B$5 + HUR!H37*Areas!$B$6 + GEO!H37*Areas!$B$7) / (Areas!$B$5 + Areas!$B$6 + Areas!$B$7))</f>
        <v>-3.740083610752154</v>
      </c>
      <c r="I37" s="2">
        <f>((MIC!I37*Areas!$B$5 + HUR!I37*Areas!$B$6 + GEO!I37*Areas!$B$7) / (Areas!$B$5 + Areas!$B$6 + Areas!$B$7))</f>
        <v>36.336052237464806</v>
      </c>
      <c r="J37" s="2">
        <f>((MIC!J37*Areas!$B$5 + HUR!J37*Areas!$B$6 + GEO!J37*Areas!$B$7) / (Areas!$B$5 + Areas!$B$6 + Areas!$B$7))</f>
        <v>49.436012956671313</v>
      </c>
      <c r="K37" s="2">
        <f>((MIC!K37*Areas!$B$5 + HUR!K37*Areas!$B$6 + GEO!K37*Areas!$B$7) / (Areas!$B$5 + Areas!$B$6 + Areas!$B$7))</f>
        <v>69.711337772034469</v>
      </c>
      <c r="L37" s="2">
        <f>((MIC!L37*Areas!$B$5 + HUR!L37*Areas!$B$6 + GEO!L37*Areas!$B$7) / (Areas!$B$5 + Areas!$B$6 + Areas!$B$7))</f>
        <v>93.648936337729253</v>
      </c>
      <c r="M37" s="2">
        <f>((MIC!M37*Areas!$B$5 + HUR!M37*Areas!$B$6 + GEO!M37*Areas!$B$7) / (Areas!$B$5 + Areas!$B$6 + Areas!$B$7))</f>
        <v>91.779399234923105</v>
      </c>
      <c r="N37" s="2">
        <f t="shared" si="0"/>
        <v>509.32039854173263</v>
      </c>
    </row>
    <row r="38" spans="1:15">
      <c r="A38">
        <v>1983</v>
      </c>
      <c r="B38" s="2">
        <f>((MIC!B38*Areas!$B$5 + HUR!B38*Areas!$B$6 + GEO!B38*Areas!$B$7) / (Areas!$B$5 + Areas!$B$6 + Areas!$B$7))</f>
        <v>88.150639960291329</v>
      </c>
      <c r="C38" s="2">
        <f>((MIC!C38*Areas!$B$5 + HUR!C38*Areas!$B$6 + GEO!C38*Areas!$B$7) / (Areas!$B$5 + Areas!$B$6 + Areas!$B$7))</f>
        <v>42.739169198380836</v>
      </c>
      <c r="D38" s="2">
        <f>((MIC!D38*Areas!$B$5 + HUR!D38*Areas!$B$6 + GEO!D38*Areas!$B$7) / (Areas!$B$5 + Areas!$B$6 + Areas!$B$7))</f>
        <v>39.318683365996009</v>
      </c>
      <c r="E38" s="2">
        <f>((MIC!E38*Areas!$B$5 + HUR!E38*Areas!$B$6 + GEO!E38*Areas!$B$7) / (Areas!$B$5 + Areas!$B$6 + Areas!$B$7))</f>
        <v>18.384059100906281</v>
      </c>
      <c r="F38" s="2">
        <f>((MIC!F38*Areas!$B$5 + HUR!F38*Areas!$B$6 + GEO!F38*Areas!$B$7) / (Areas!$B$5 + Areas!$B$6 + Areas!$B$7))</f>
        <v>4.7524687850339316</v>
      </c>
      <c r="G38" s="2">
        <f>((MIC!G38*Areas!$B$5 + HUR!G38*Areas!$B$6 + GEO!G38*Areas!$B$7) / (Areas!$B$5 + Areas!$B$6 + Areas!$B$7))</f>
        <v>1.1037631684795166</v>
      </c>
      <c r="H38" s="2">
        <f>((MIC!H38*Areas!$B$5 + HUR!H38*Areas!$B$6 + GEO!H38*Areas!$B$7) / (Areas!$B$5 + Areas!$B$6 + Areas!$B$7))</f>
        <v>10.401122455092382</v>
      </c>
      <c r="I38" s="2">
        <f>((MIC!I38*Areas!$B$5 + HUR!I38*Areas!$B$6 + GEO!I38*Areas!$B$7) / (Areas!$B$5 + Areas!$B$6 + Areas!$B$7))</f>
        <v>39.413447381708323</v>
      </c>
      <c r="J38" s="2">
        <f>((MIC!J38*Areas!$B$5 + HUR!J38*Areas!$B$6 + GEO!J38*Areas!$B$7) / (Areas!$B$5 + Areas!$B$6 + Areas!$B$7))</f>
        <v>93.881316377266771</v>
      </c>
      <c r="K38" s="2">
        <f>((MIC!K38*Areas!$B$5 + HUR!K38*Areas!$B$6 + GEO!K38*Areas!$B$7) / (Areas!$B$5 + Areas!$B$6 + Areas!$B$7))</f>
        <v>92.43352132202547</v>
      </c>
      <c r="L38" s="2">
        <f>((MIC!L38*Areas!$B$5 + HUR!L38*Areas!$B$6 + GEO!L38*Areas!$B$7) / (Areas!$B$5 + Areas!$B$6 + Areas!$B$7))</f>
        <v>113.09452370968157</v>
      </c>
      <c r="M38" s="2">
        <f>((MIC!M38*Areas!$B$5 + HUR!M38*Areas!$B$6 + GEO!M38*Areas!$B$7) / (Areas!$B$5 + Areas!$B$6 + Areas!$B$7))</f>
        <v>154.31573285637265</v>
      </c>
      <c r="N38" s="2">
        <f t="shared" si="0"/>
        <v>697.98844768123502</v>
      </c>
    </row>
    <row r="39" spans="1:15">
      <c r="A39">
        <v>1984</v>
      </c>
      <c r="B39" s="2">
        <f>((MIC!B39*Areas!$B$5 + HUR!B39*Areas!$B$6 + GEO!B39*Areas!$B$7) / (Areas!$B$5 + Areas!$B$6 + Areas!$B$7))</f>
        <v>84.045420663922428</v>
      </c>
      <c r="C39" s="2">
        <f>((MIC!C39*Areas!$B$5 + HUR!C39*Areas!$B$6 + GEO!C39*Areas!$B$7) / (Areas!$B$5 + Areas!$B$6 + Areas!$B$7))</f>
        <v>27.921409487295783</v>
      </c>
      <c r="D39" s="2">
        <f>((MIC!D39*Areas!$B$5 + HUR!D39*Areas!$B$6 + GEO!D39*Areas!$B$7) / (Areas!$B$5 + Areas!$B$6 + Areas!$B$7))</f>
        <v>44.761677863261752</v>
      </c>
      <c r="E39" s="2">
        <f>((MIC!E39*Areas!$B$5 + HUR!E39*Areas!$B$6 + GEO!E39*Areas!$B$7) / (Areas!$B$5 + Areas!$B$6 + Areas!$B$7))</f>
        <v>6.0653425302308062</v>
      </c>
      <c r="F39" s="2">
        <f>((MIC!F39*Areas!$B$5 + HUR!F39*Areas!$B$6 + GEO!F39*Areas!$B$7) / (Areas!$B$5 + Areas!$B$6 + Areas!$B$7))</f>
        <v>0.48247212261769268</v>
      </c>
      <c r="G39" s="2">
        <f>((MIC!G39*Areas!$B$5 + HUR!G39*Areas!$B$6 + GEO!G39*Areas!$B$7) / (Areas!$B$5 + Areas!$B$6 + Areas!$B$7))</f>
        <v>-5.075281255616126</v>
      </c>
      <c r="H39" s="2">
        <f>((MIC!H39*Areas!$B$5 + HUR!H39*Areas!$B$6 + GEO!H39*Areas!$B$7) / (Areas!$B$5 + Areas!$B$6 + Areas!$B$7))</f>
        <v>5.5062407681577392</v>
      </c>
      <c r="I39" s="2">
        <f>((MIC!I39*Areas!$B$5 + HUR!I39*Areas!$B$6 + GEO!I39*Areas!$B$7) / (Areas!$B$5 + Areas!$B$6 + Areas!$B$7))</f>
        <v>32.371039101077443</v>
      </c>
      <c r="J39" s="2">
        <f>((MIC!J39*Areas!$B$5 + HUR!J39*Areas!$B$6 + GEO!J39*Areas!$B$7) / (Areas!$B$5 + Areas!$B$6 + Areas!$B$7))</f>
        <v>81.82230301837383</v>
      </c>
      <c r="K39" s="2">
        <f>((MIC!K39*Areas!$B$5 + HUR!K39*Areas!$B$6 + GEO!K39*Areas!$B$7) / (Areas!$B$5 + Areas!$B$6 + Areas!$B$7))</f>
        <v>60.297426466183431</v>
      </c>
      <c r="L39" s="2">
        <f>((MIC!L39*Areas!$B$5 + HUR!L39*Areas!$B$6 + GEO!L39*Areas!$B$7) / (Areas!$B$5 + Areas!$B$6 + Areas!$B$7))</f>
        <v>101.38866462417951</v>
      </c>
      <c r="M39" s="2">
        <f>((MIC!M39*Areas!$B$5 + HUR!M39*Areas!$B$6 + GEO!M39*Areas!$B$7) / (Areas!$B$5 + Areas!$B$6 + Areas!$B$7))</f>
        <v>111.54573807669597</v>
      </c>
      <c r="N39" s="2">
        <f t="shared" si="0"/>
        <v>551.13245346638018</v>
      </c>
    </row>
    <row r="40" spans="1:15">
      <c r="A40">
        <v>1985</v>
      </c>
      <c r="B40" s="2">
        <f>((MIC!B40*Areas!$B$5 + HUR!B40*Areas!$B$6 + GEO!B40*Areas!$B$7) / (Areas!$B$5 + Areas!$B$6 + Areas!$B$7))</f>
        <v>106.73631958648193</v>
      </c>
      <c r="C40" s="2">
        <f>((MIC!C40*Areas!$B$5 + HUR!C40*Areas!$B$6 + GEO!C40*Areas!$B$7) / (Areas!$B$5 + Areas!$B$6 + Areas!$B$7))</f>
        <v>44.924057047008588</v>
      </c>
      <c r="D40" s="2">
        <f>((MIC!D40*Areas!$B$5 + HUR!D40*Areas!$B$6 + GEO!D40*Areas!$B$7) / (Areas!$B$5 + Areas!$B$6 + Areas!$B$7))</f>
        <v>29.819254435135342</v>
      </c>
      <c r="E40" s="2">
        <f>((MIC!E40*Areas!$B$5 + HUR!E40*Areas!$B$6 + GEO!E40*Areas!$B$7) / (Areas!$B$5 + Areas!$B$6 + Areas!$B$7))</f>
        <v>11.049946940976115</v>
      </c>
      <c r="F40" s="2">
        <f>((MIC!F40*Areas!$B$5 + HUR!F40*Areas!$B$6 + GEO!F40*Areas!$B$7) / (Areas!$B$5 + Areas!$B$6 + Areas!$B$7))</f>
        <v>-2.4276826043422819</v>
      </c>
      <c r="G40" s="2">
        <f>((MIC!G40*Areas!$B$5 + HUR!G40*Areas!$B$6 + GEO!G40*Areas!$B$7) / (Areas!$B$5 + Areas!$B$6 + Areas!$B$7))</f>
        <v>1.658651872897964</v>
      </c>
      <c r="H40" s="2">
        <f>((MIC!H40*Areas!$B$5 + HUR!H40*Areas!$B$6 + GEO!H40*Areas!$B$7) / (Areas!$B$5 + Areas!$B$6 + Areas!$B$7))</f>
        <v>15.07472156849321</v>
      </c>
      <c r="I40" s="2">
        <f>((MIC!I40*Areas!$B$5 + HUR!I40*Areas!$B$6 + GEO!I40*Areas!$B$7) / (Areas!$B$5 + Areas!$B$6 + Areas!$B$7))</f>
        <v>38.665262770536827</v>
      </c>
      <c r="J40" s="2">
        <f>((MIC!J40*Areas!$B$5 + HUR!J40*Areas!$B$6 + GEO!J40*Areas!$B$7) / (Areas!$B$5 + Areas!$B$6 + Areas!$B$7))</f>
        <v>64.572917903997393</v>
      </c>
      <c r="K40" s="2">
        <f>((MIC!K40*Areas!$B$5 + HUR!K40*Areas!$B$6 + GEO!K40*Areas!$B$7) / (Areas!$B$5 + Areas!$B$6 + Areas!$B$7))</f>
        <v>78.479274546216985</v>
      </c>
      <c r="L40" s="2">
        <f>((MIC!L40*Areas!$B$5 + HUR!L40*Areas!$B$6 + GEO!L40*Areas!$B$7) / (Areas!$B$5 + Areas!$B$6 + Areas!$B$7))</f>
        <v>112.60433894446774</v>
      </c>
      <c r="M40" s="2">
        <f>((MIC!M40*Areas!$B$5 + HUR!M40*Areas!$B$6 + GEO!M40*Areas!$B$7) / (Areas!$B$5 + Areas!$B$6 + Areas!$B$7))</f>
        <v>144.24715218526157</v>
      </c>
      <c r="N40" s="2">
        <f t="shared" si="0"/>
        <v>645.40421519713141</v>
      </c>
    </row>
    <row r="41" spans="1:15">
      <c r="A41">
        <v>1986</v>
      </c>
      <c r="B41" s="2">
        <f>((MIC!B41*Areas!$B$5 + HUR!B41*Areas!$B$6 + GEO!B41*Areas!$B$7) / (Areas!$B$5 + Areas!$B$6 + Areas!$B$7))</f>
        <v>82.206077740027894</v>
      </c>
      <c r="C41" s="2">
        <f>((MIC!C41*Areas!$B$5 + HUR!C41*Areas!$B$6 + GEO!C41*Areas!$B$7) / (Areas!$B$5 + Areas!$B$6 + Areas!$B$7))</f>
        <v>48.507075420835079</v>
      </c>
      <c r="D41" s="2">
        <f>((MIC!D41*Areas!$B$5 + HUR!D41*Areas!$B$6 + GEO!D41*Areas!$B$7) / (Areas!$B$5 + Areas!$B$6 + Areas!$B$7))</f>
        <v>27.047710160803074</v>
      </c>
      <c r="E41" s="2">
        <f>((MIC!E41*Areas!$B$5 + HUR!E41*Areas!$B$6 + GEO!E41*Areas!$B$7) / (Areas!$B$5 + Areas!$B$6 + Areas!$B$7))</f>
        <v>7.2996256771443981</v>
      </c>
      <c r="F41" s="2">
        <f>((MIC!F41*Areas!$B$5 + HUR!F41*Areas!$B$6 + GEO!F41*Areas!$B$7) / (Areas!$B$5 + Areas!$B$6 + Areas!$B$7))</f>
        <v>-0.87928712634038209</v>
      </c>
      <c r="G41" s="2">
        <f>((MIC!G41*Areas!$B$5 + HUR!G41*Areas!$B$6 + GEO!G41*Areas!$B$7) / (Areas!$B$5 + Areas!$B$6 + Areas!$B$7))</f>
        <v>-1.0652770622416583</v>
      </c>
      <c r="H41" s="2">
        <f>((MIC!H41*Areas!$B$5 + HUR!H41*Areas!$B$6 + GEO!H41*Areas!$B$7) / (Areas!$B$5 + Areas!$B$6 + Areas!$B$7))</f>
        <v>1.6337896124123885</v>
      </c>
      <c r="I41" s="2">
        <f>((MIC!I41*Areas!$B$5 + HUR!I41*Areas!$B$6 + GEO!I41*Areas!$B$7) / (Areas!$B$5 + Areas!$B$6 + Areas!$B$7))</f>
        <v>61.699432097286284</v>
      </c>
      <c r="J41" s="2">
        <f>((MIC!J41*Areas!$B$5 + HUR!J41*Areas!$B$6 + GEO!J41*Areas!$B$7) / (Areas!$B$5 + Areas!$B$6 + Areas!$B$7))</f>
        <v>51.389925546208424</v>
      </c>
      <c r="K41" s="2">
        <f>((MIC!K41*Areas!$B$5 + HUR!K41*Areas!$B$6 + GEO!K41*Areas!$B$7) / (Areas!$B$5 + Areas!$B$6 + Areas!$B$7))</f>
        <v>78.778771854755192</v>
      </c>
      <c r="L41" s="2">
        <f>((MIC!L41*Areas!$B$5 + HUR!L41*Areas!$B$6 + GEO!L41*Areas!$B$7) / (Areas!$B$5 + Areas!$B$6 + Areas!$B$7))</f>
        <v>132.97194315838118</v>
      </c>
      <c r="M41" s="2">
        <f>((MIC!M41*Areas!$B$5 + HUR!M41*Areas!$B$6 + GEO!M41*Areas!$B$7) / (Areas!$B$5 + Areas!$B$6 + Areas!$B$7))</f>
        <v>104.05603092827617</v>
      </c>
      <c r="N41" s="2">
        <f t="shared" si="0"/>
        <v>593.64581800754809</v>
      </c>
    </row>
    <row r="42" spans="1:15">
      <c r="A42">
        <v>1987</v>
      </c>
      <c r="B42" s="2">
        <f>((MIC!B42*Areas!$B$5 + HUR!B42*Areas!$B$6 + GEO!B42*Areas!$B$7) / (Areas!$B$5 + Areas!$B$6 + Areas!$B$7))</f>
        <v>84.889728029713055</v>
      </c>
      <c r="C42" s="2">
        <f>((MIC!C42*Areas!$B$5 + HUR!C42*Areas!$B$6 + GEO!C42*Areas!$B$7) / (Areas!$B$5 + Areas!$B$6 + Areas!$B$7))</f>
        <v>44.77162352055182</v>
      </c>
      <c r="D42" s="2">
        <f>((MIC!D42*Areas!$B$5 + HUR!D42*Areas!$B$6 + GEO!D42*Areas!$B$7) / (Areas!$B$5 + Areas!$B$6 + Areas!$B$7))</f>
        <v>34.677556717529157</v>
      </c>
      <c r="E42" s="2">
        <f>((MIC!E42*Areas!$B$5 + HUR!E42*Areas!$B$6 + GEO!E42*Areas!$B$7) / (Areas!$B$5 + Areas!$B$6 + Areas!$B$7))</f>
        <v>11.233146913590813</v>
      </c>
      <c r="F42" s="2">
        <f>((MIC!F42*Areas!$B$5 + HUR!F42*Areas!$B$6 + GEO!F42*Areas!$B$7) / (Areas!$B$5 + Areas!$B$6 + Areas!$B$7))</f>
        <v>1.7759585283822987</v>
      </c>
      <c r="G42" s="2">
        <f>((MIC!G42*Areas!$B$5 + HUR!G42*Areas!$B$6 + GEO!G42*Areas!$B$7) / (Areas!$B$5 + Areas!$B$6 + Areas!$B$7))</f>
        <v>6.6591145133546137</v>
      </c>
      <c r="H42" s="2">
        <f>((MIC!H42*Areas!$B$5 + HUR!H42*Areas!$B$6 + GEO!H42*Areas!$B$7) / (Areas!$B$5 + Areas!$B$6 + Areas!$B$7))</f>
        <v>23.184218106819799</v>
      </c>
      <c r="I42" s="2">
        <f>((MIC!I42*Areas!$B$5 + HUR!I42*Areas!$B$6 + GEO!I42*Areas!$B$7) / (Areas!$B$5 + Areas!$B$6 + Areas!$B$7))</f>
        <v>68.629294486140466</v>
      </c>
      <c r="J42" s="2">
        <f>((MIC!J42*Areas!$B$5 + HUR!J42*Areas!$B$6 + GEO!J42*Areas!$B$7) / (Areas!$B$5 + Areas!$B$6 + Areas!$B$7))</f>
        <v>58.189710229266332</v>
      </c>
      <c r="K42" s="2">
        <f>((MIC!K42*Areas!$B$5 + HUR!K42*Areas!$B$6 + GEO!K42*Areas!$B$7) / (Areas!$B$5 + Areas!$B$6 + Areas!$B$7))</f>
        <v>122.80671906958435</v>
      </c>
      <c r="L42" s="2">
        <f>((MIC!L42*Areas!$B$5 + HUR!L42*Areas!$B$6 + GEO!L42*Areas!$B$7) / (Areas!$B$5 + Areas!$B$6 + Areas!$B$7))</f>
        <v>101.42891194769406</v>
      </c>
      <c r="M42" s="2">
        <f>((MIC!M42*Areas!$B$5 + HUR!M42*Areas!$B$6 + GEO!M42*Areas!$B$7) / (Areas!$B$5 + Areas!$B$6 + Areas!$B$7))</f>
        <v>112.68421203070577</v>
      </c>
      <c r="N42" s="2">
        <f t="shared" si="0"/>
        <v>670.93019409333249</v>
      </c>
    </row>
    <row r="43" spans="1:15">
      <c r="A43">
        <v>1988</v>
      </c>
      <c r="B43" s="2">
        <f>((MIC!B43*Areas!$B$5 + HUR!B43*Areas!$B$6 + GEO!B43*Areas!$B$7) / (Areas!$B$5 + Areas!$B$6 + Areas!$B$7))</f>
        <v>117.26819813266466</v>
      </c>
      <c r="C43" s="2">
        <f>((MIC!C43*Areas!$B$5 + HUR!C43*Areas!$B$6 + GEO!C43*Areas!$B$7) / (Areas!$B$5 + Areas!$B$6 + Areas!$B$7))</f>
        <v>75.829312543324406</v>
      </c>
      <c r="D43" s="2">
        <f>((MIC!D43*Areas!$B$5 + HUR!D43*Areas!$B$6 + GEO!D43*Areas!$B$7) / (Areas!$B$5 + Areas!$B$6 + Areas!$B$7))</f>
        <v>34.887238876860273</v>
      </c>
      <c r="E43" s="2">
        <f>((MIC!E43*Areas!$B$5 + HUR!E43*Areas!$B$6 + GEO!E43*Areas!$B$7) / (Areas!$B$5 + Areas!$B$6 + Areas!$B$7))</f>
        <v>12.424573516700754</v>
      </c>
      <c r="F43" s="2">
        <f>((MIC!F43*Areas!$B$5 + HUR!F43*Areas!$B$6 + GEO!F43*Areas!$B$7) / (Areas!$B$5 + Areas!$B$6 + Areas!$B$7))</f>
        <v>-0.37954420586901272</v>
      </c>
      <c r="G43" s="2">
        <f>((MIC!G43*Areas!$B$5 + HUR!G43*Areas!$B$6 + GEO!G43*Areas!$B$7) / (Areas!$B$5 + Areas!$B$6 + Areas!$B$7))</f>
        <v>8.476932846103157</v>
      </c>
      <c r="H43" s="2">
        <f>((MIC!H43*Areas!$B$5 + HUR!H43*Areas!$B$6 + GEO!H43*Areas!$B$7) / (Areas!$B$5 + Areas!$B$6 + Areas!$B$7))</f>
        <v>12.597888422007513</v>
      </c>
      <c r="I43" s="2">
        <f>((MIC!I43*Areas!$B$5 + HUR!I43*Areas!$B$6 + GEO!I43*Areas!$B$7) / (Areas!$B$5 + Areas!$B$6 + Areas!$B$7))</f>
        <v>59.165579413098726</v>
      </c>
      <c r="J43" s="2">
        <f>((MIC!J43*Areas!$B$5 + HUR!J43*Areas!$B$6 + GEO!J43*Areas!$B$7) / (Areas!$B$5 + Areas!$B$6 + Areas!$B$7))</f>
        <v>75.841536914532185</v>
      </c>
      <c r="K43" s="2">
        <f>((MIC!K43*Areas!$B$5 + HUR!K43*Areas!$B$6 + GEO!K43*Areas!$B$7) / (Areas!$B$5 + Areas!$B$6 + Areas!$B$7))</f>
        <v>131.77387536264132</v>
      </c>
      <c r="L43" s="2">
        <f>((MIC!L43*Areas!$B$5 + HUR!L43*Areas!$B$6 + GEO!L43*Areas!$B$7) / (Areas!$B$5 + Areas!$B$6 + Areas!$B$7))</f>
        <v>89.491362504385918</v>
      </c>
      <c r="M43" s="2">
        <f>((MIC!M43*Areas!$B$5 + HUR!M43*Areas!$B$6 + GEO!M43*Areas!$B$7) / (Areas!$B$5 + Areas!$B$6 + Areas!$B$7))</f>
        <v>134.3183814430343</v>
      </c>
      <c r="N43" s="2">
        <f t="shared" si="0"/>
        <v>751.69533576948425</v>
      </c>
    </row>
    <row r="44" spans="1:15">
      <c r="A44">
        <v>1989</v>
      </c>
      <c r="B44" s="2">
        <f>((MIC!B44*Areas!$B$5 + HUR!B44*Areas!$B$6 + GEO!B44*Areas!$B$7) / (Areas!$B$5 + Areas!$B$6 + Areas!$B$7))</f>
        <v>78.160031236360823</v>
      </c>
      <c r="C44" s="2">
        <f>((MIC!C44*Areas!$B$5 + HUR!C44*Areas!$B$6 + GEO!C44*Areas!$B$7) / (Areas!$B$5 + Areas!$B$6 + Areas!$B$7))</f>
        <v>75.241256643075388</v>
      </c>
      <c r="D44" s="2">
        <f>((MIC!D44*Areas!$B$5 + HUR!D44*Areas!$B$6 + GEO!D44*Areas!$B$7) / (Areas!$B$5 + Areas!$B$6 + Areas!$B$7))</f>
        <v>39.853097534466968</v>
      </c>
      <c r="E44" s="2">
        <f>((MIC!E44*Areas!$B$5 + HUR!E44*Areas!$B$6 + GEO!E44*Areas!$B$7) / (Areas!$B$5 + Areas!$B$6 + Areas!$B$7))</f>
        <v>12.963636083559404</v>
      </c>
      <c r="F44" s="2">
        <f>((MIC!F44*Areas!$B$5 + HUR!F44*Areas!$B$6 + GEO!F44*Areas!$B$7) / (Areas!$B$5 + Areas!$B$6 + Areas!$B$7))</f>
        <v>1.0712463735868756</v>
      </c>
      <c r="G44" s="2">
        <f>((MIC!G44*Areas!$B$5 + HUR!G44*Areas!$B$6 + GEO!G44*Areas!$B$7) / (Areas!$B$5 + Areas!$B$6 + Areas!$B$7))</f>
        <v>-3.129352423171389</v>
      </c>
      <c r="H44" s="2">
        <f>((MIC!H44*Areas!$B$5 + HUR!H44*Areas!$B$6 + GEO!H44*Areas!$B$7) / (Areas!$B$5 + Areas!$B$6 + Areas!$B$7))</f>
        <v>5.786423393894788</v>
      </c>
      <c r="I44" s="2">
        <f>((MIC!I44*Areas!$B$5 + HUR!I44*Areas!$B$6 + GEO!I44*Areas!$B$7) / (Areas!$B$5 + Areas!$B$6 + Areas!$B$7))</f>
        <v>36.34878571856467</v>
      </c>
      <c r="J44" s="2">
        <f>((MIC!J44*Areas!$B$5 + HUR!J44*Areas!$B$6 + GEO!J44*Areas!$B$7) / (Areas!$B$5 + Areas!$B$6 + Areas!$B$7))</f>
        <v>87.927167076019899</v>
      </c>
      <c r="K44" s="2">
        <f>((MIC!K44*Areas!$B$5 + HUR!K44*Areas!$B$6 + GEO!K44*Areas!$B$7) / (Areas!$B$5 + Areas!$B$6 + Areas!$B$7))</f>
        <v>92.513226758863851</v>
      </c>
      <c r="L44" s="2">
        <f>((MIC!L44*Areas!$B$5 + HUR!L44*Areas!$B$6 + GEO!L44*Areas!$B$7) / (Areas!$B$5 + Areas!$B$6 + Areas!$B$7))</f>
        <v>132.90646592669299</v>
      </c>
      <c r="M44" s="2">
        <f>((MIC!M44*Areas!$B$5 + HUR!M44*Areas!$B$6 + GEO!M44*Areas!$B$7) / (Areas!$B$5 + Areas!$B$6 + Areas!$B$7))</f>
        <v>128.00664273305318</v>
      </c>
      <c r="N44" s="2">
        <f t="shared" si="0"/>
        <v>687.64862705496762</v>
      </c>
    </row>
    <row r="45" spans="1:15">
      <c r="A45">
        <v>1990</v>
      </c>
      <c r="B45" s="2">
        <f>((MIC!B45*Areas!$B$5 + HUR!B45*Areas!$B$6 + GEO!B45*Areas!$B$7) / (Areas!$B$5 + Areas!$B$6 + Areas!$B$7))</f>
        <v>45.514379936842651</v>
      </c>
      <c r="C45" s="2">
        <f>((MIC!C45*Areas!$B$5 + HUR!C45*Areas!$B$6 + GEO!C45*Areas!$B$7) / (Areas!$B$5 + Areas!$B$6 + Areas!$B$7))</f>
        <v>50.740029096884072</v>
      </c>
      <c r="D45" s="2">
        <f>((MIC!D45*Areas!$B$5 + HUR!D45*Areas!$B$6 + GEO!D45*Areas!$B$7) / (Areas!$B$5 + Areas!$B$6 + Areas!$B$7))</f>
        <v>31.335751170293797</v>
      </c>
      <c r="E45" s="2">
        <f>((MIC!E45*Areas!$B$5 + HUR!E45*Areas!$B$6 + GEO!E45*Areas!$B$7) / (Areas!$B$5 + Areas!$B$6 + Areas!$B$7))</f>
        <v>14.690313390557204</v>
      </c>
      <c r="F45" s="2">
        <f>((MIC!F45*Areas!$B$5 + HUR!F45*Areas!$B$6 + GEO!F45*Areas!$B$7) / (Areas!$B$5 + Areas!$B$6 + Areas!$B$7))</f>
        <v>1.3008189917073868E-2</v>
      </c>
      <c r="G45" s="2">
        <f>((MIC!G45*Areas!$B$5 + HUR!G45*Areas!$B$6 + GEO!G45*Areas!$B$7) / (Areas!$B$5 + Areas!$B$6 + Areas!$B$7))</f>
        <v>-3.2024004929354479</v>
      </c>
      <c r="H45" s="2">
        <f>((MIC!H45*Areas!$B$5 + HUR!H45*Areas!$B$6 + GEO!H45*Areas!$B$7) / (Areas!$B$5 + Areas!$B$6 + Areas!$B$7))</f>
        <v>7.8859770134615879</v>
      </c>
      <c r="I45" s="2">
        <f>((MIC!I45*Areas!$B$5 + HUR!I45*Areas!$B$6 + GEO!I45*Areas!$B$7) / (Areas!$B$5 + Areas!$B$6 + Areas!$B$7))</f>
        <v>28.777347305542953</v>
      </c>
      <c r="J45" s="2">
        <f>((MIC!J45*Areas!$B$5 + HUR!J45*Areas!$B$6 + GEO!J45*Areas!$B$7) / (Areas!$B$5 + Areas!$B$6 + Areas!$B$7))</f>
        <v>80.049724264233944</v>
      </c>
      <c r="K45" s="2">
        <f>((MIC!K45*Areas!$B$5 + HUR!K45*Areas!$B$6 + GEO!K45*Areas!$B$7) / (Areas!$B$5 + Areas!$B$6 + Areas!$B$7))</f>
        <v>92.719678137114784</v>
      </c>
      <c r="L45" s="2">
        <f>((MIC!L45*Areas!$B$5 + HUR!L45*Areas!$B$6 + GEO!L45*Areas!$B$7) / (Areas!$B$5 + Areas!$B$6 + Areas!$B$7))</f>
        <v>99.221641663314827</v>
      </c>
      <c r="M45" s="2">
        <f>((MIC!M45*Areas!$B$5 + HUR!M45*Areas!$B$6 + GEO!M45*Areas!$B$7) / (Areas!$B$5 + Areas!$B$6 + Areas!$B$7))</f>
        <v>124.17889329145663</v>
      </c>
      <c r="N45" s="2">
        <f t="shared" si="0"/>
        <v>571.92434296668409</v>
      </c>
    </row>
    <row r="46" spans="1:15">
      <c r="A46">
        <v>1991</v>
      </c>
      <c r="B46" s="2">
        <f>((MIC!B46*Areas!$B$5 + HUR!B46*Areas!$B$6 + GEO!B46*Areas!$B$7) / (Areas!$B$5 + Areas!$B$6 + Areas!$B$7))</f>
        <v>104.09170490624811</v>
      </c>
      <c r="C46" s="2">
        <f>((MIC!C46*Areas!$B$5 + HUR!C46*Areas!$B$6 + GEO!C46*Areas!$B$7) / (Areas!$B$5 + Areas!$B$6 + Areas!$B$7))</f>
        <v>44.646684067744395</v>
      </c>
      <c r="D46" s="2">
        <f>((MIC!D46*Areas!$B$5 + HUR!D46*Areas!$B$6 + GEO!D46*Areas!$B$7) / (Areas!$B$5 + Areas!$B$6 + Areas!$B$7))</f>
        <v>30.485409966538583</v>
      </c>
      <c r="E46" s="2">
        <f>((MIC!E46*Areas!$B$5 + HUR!E46*Areas!$B$6 + GEO!E46*Areas!$B$7) / (Areas!$B$5 + Areas!$B$6 + Areas!$B$7))</f>
        <v>7.290915353741088</v>
      </c>
      <c r="F46" s="2">
        <f>((MIC!F46*Areas!$B$5 + HUR!F46*Areas!$B$6 + GEO!F46*Areas!$B$7) / (Areas!$B$5 + Areas!$B$6 + Areas!$B$7))</f>
        <v>-3.1873797400107828</v>
      </c>
      <c r="G46" s="2">
        <f>((MIC!G46*Areas!$B$5 + HUR!G46*Areas!$B$6 + GEO!G46*Areas!$B$7) / (Areas!$B$5 + Areas!$B$6 + Areas!$B$7))</f>
        <v>-0.75532601347014572</v>
      </c>
      <c r="H46" s="2">
        <f>((MIC!H46*Areas!$B$5 + HUR!H46*Areas!$B$6 + GEO!H46*Areas!$B$7) / (Areas!$B$5 + Areas!$B$6 + Areas!$B$7))</f>
        <v>23.850925024176092</v>
      </c>
      <c r="I46" s="2">
        <f>((MIC!I46*Areas!$B$5 + HUR!I46*Areas!$B$6 + GEO!I46*Areas!$B$7) / (Areas!$B$5 + Areas!$B$6 + Areas!$B$7))</f>
        <v>41.069626019460685</v>
      </c>
      <c r="J46" s="2">
        <f>((MIC!J46*Areas!$B$5 + HUR!J46*Areas!$B$6 + GEO!J46*Areas!$B$7) / (Areas!$B$5 + Areas!$B$6 + Areas!$B$7))</f>
        <v>111.81532250472824</v>
      </c>
      <c r="K46" s="2">
        <f>((MIC!K46*Areas!$B$5 + HUR!K46*Areas!$B$6 + GEO!K46*Areas!$B$7) / (Areas!$B$5 + Areas!$B$6 + Areas!$B$7))</f>
        <v>81.849931622322444</v>
      </c>
      <c r="L46" s="2">
        <f>((MIC!L46*Areas!$B$5 + HUR!L46*Areas!$B$6 + GEO!L46*Areas!$B$7) / (Areas!$B$5 + Areas!$B$6 + Areas!$B$7))</f>
        <v>126.92588150721859</v>
      </c>
      <c r="M46" s="2">
        <f>((MIC!M46*Areas!$B$5 + HUR!M46*Areas!$B$6 + GEO!M46*Areas!$B$7) / (Areas!$B$5 + Areas!$B$6 + Areas!$B$7))</f>
        <v>108.78586464814165</v>
      </c>
      <c r="N46" s="2">
        <f t="shared" si="0"/>
        <v>676.86955986683893</v>
      </c>
    </row>
    <row r="47" spans="1:15">
      <c r="A47" s="5">
        <v>1992</v>
      </c>
      <c r="B47" s="14">
        <f>((MIC!B47*Areas!$B$5 + HUR!B47*Areas!$B$6 + GEO!B47*Areas!$B$7) / (Areas!$B$5 + Areas!$B$6 + Areas!$B$7))</f>
        <v>79.460451600756528</v>
      </c>
      <c r="C47" s="14">
        <f>((MIC!C47*Areas!$B$5 + HUR!C47*Areas!$B$6 + GEO!C47*Areas!$B$7) / (Areas!$B$5 + Areas!$B$6 + Areas!$B$7))</f>
        <v>43.736939692428827</v>
      </c>
      <c r="D47" s="14">
        <f>((MIC!D47*Areas!$B$5 + HUR!D47*Areas!$B$6 + GEO!D47*Areas!$B$7) / (Areas!$B$5 + Areas!$B$6 + Areas!$B$7))</f>
        <v>42.670199142497708</v>
      </c>
      <c r="E47" s="14">
        <f>((MIC!E47*Areas!$B$5 + HUR!E47*Areas!$B$6 + GEO!E47*Areas!$B$7) / (Areas!$B$5 + Areas!$B$6 + Areas!$B$7))</f>
        <v>16.21992563178749</v>
      </c>
      <c r="F47" s="14">
        <f>((MIC!F47*Areas!$B$5 + HUR!F47*Areas!$B$6 + GEO!F47*Areas!$B$7) / (Areas!$B$5 + Areas!$B$6 + Areas!$B$7))</f>
        <v>2.9153350848516482</v>
      </c>
      <c r="G47" s="14">
        <f>((MIC!G47*Areas!$B$5 + HUR!G47*Areas!$B$6 + GEO!G47*Areas!$B$7) / (Areas!$B$5 + Areas!$B$6 + Areas!$B$7))</f>
        <v>12.171259638342846</v>
      </c>
      <c r="H47" s="14">
        <f>((MIC!H47*Areas!$B$5 + HUR!H47*Areas!$B$6 + GEO!H47*Areas!$B$7) / (Areas!$B$5 + Areas!$B$6 + Areas!$B$7))</f>
        <v>18.395044372748199</v>
      </c>
      <c r="I47" s="14">
        <f>((MIC!I47*Areas!$B$5 + HUR!I47*Areas!$B$6 + GEO!I47*Areas!$B$7) / (Areas!$B$5 + Areas!$B$6 + Areas!$B$7))</f>
        <v>48.861587919658362</v>
      </c>
      <c r="J47" s="14">
        <f>((MIC!J47*Areas!$B$5 + HUR!J47*Areas!$B$6 + GEO!J47*Areas!$B$7) / (Areas!$B$5 + Areas!$B$6 + Areas!$B$7))</f>
        <v>68.265430505515567</v>
      </c>
      <c r="K47" s="14">
        <f>((MIC!K47*Areas!$B$5 + HUR!K47*Areas!$B$6 + GEO!K47*Areas!$B$7) / (Areas!$B$5 + Areas!$B$6 + Areas!$B$7))</f>
        <v>89.385132947086475</v>
      </c>
      <c r="L47" s="14">
        <f>((MIC!L47*Areas!$B$5 + HUR!L47*Areas!$B$6 + GEO!L47*Areas!$B$7) / (Areas!$B$5 + Areas!$B$6 + Areas!$B$7))</f>
        <v>91.500959512541613</v>
      </c>
      <c r="M47" s="14">
        <f>((MIC!M47*Areas!$B$5 + HUR!M47*Areas!$B$6 + GEO!M47*Areas!$B$7) / (Areas!$B$5 + Areas!$B$6 + Areas!$B$7))</f>
        <v>110.27529777237679</v>
      </c>
      <c r="N47" s="14">
        <f t="shared" si="0"/>
        <v>623.85756382059196</v>
      </c>
      <c r="O47" s="5"/>
    </row>
    <row r="48" spans="1:15">
      <c r="A48" s="5">
        <v>1993</v>
      </c>
      <c r="B48" s="14">
        <f>((MIC!B48*Areas!$B$5 + HUR!B48*Areas!$B$6 + GEO!B48*Areas!$B$7) / (Areas!$B$5 + Areas!$B$6 + Areas!$B$7))</f>
        <v>90.687302718847093</v>
      </c>
      <c r="C48" s="14">
        <f>((MIC!C48*Areas!$B$5 + HUR!C48*Areas!$B$6 + GEO!C48*Areas!$B$7) / (Areas!$B$5 + Areas!$B$6 + Areas!$B$7))</f>
        <v>67.610284892726639</v>
      </c>
      <c r="D48" s="14">
        <f>((MIC!D48*Areas!$B$5 + HUR!D48*Areas!$B$6 + GEO!D48*Areas!$B$7) / (Areas!$B$5 + Areas!$B$6 + Areas!$B$7))</f>
        <v>35.327530958228856</v>
      </c>
      <c r="E48" s="14">
        <f>((MIC!E48*Areas!$B$5 + HUR!E48*Areas!$B$6 + GEO!E48*Areas!$B$7) / (Areas!$B$5 + Areas!$B$6 + Areas!$B$7))</f>
        <v>11.777982730143517</v>
      </c>
      <c r="F48" s="14">
        <f>((MIC!F48*Areas!$B$5 + HUR!F48*Areas!$B$6 + GEO!F48*Areas!$B$7) / (Areas!$B$5 + Areas!$B$6 + Areas!$B$7))</f>
        <v>-1.2433143062532626</v>
      </c>
      <c r="G48" s="14">
        <f>((MIC!G48*Areas!$B$5 + HUR!G48*Areas!$B$6 + GEO!G48*Areas!$B$7) / (Areas!$B$5 + Areas!$B$6 + Areas!$B$7))</f>
        <v>-2.2945890920916376</v>
      </c>
      <c r="H48" s="14">
        <f>((MIC!H48*Areas!$B$5 + HUR!H48*Areas!$B$6 + GEO!H48*Areas!$B$7) / (Areas!$B$5 + Areas!$B$6 + Areas!$B$7))</f>
        <v>4.8906810382452868</v>
      </c>
      <c r="I48" s="14">
        <f>((MIC!I48*Areas!$B$5 + HUR!I48*Areas!$B$6 + GEO!I48*Areas!$B$7) / (Areas!$B$5 + Areas!$B$6 + Areas!$B$7))</f>
        <v>26.472154110790665</v>
      </c>
      <c r="J48" s="14">
        <f>((MIC!J48*Areas!$B$5 + HUR!J48*Areas!$B$6 + GEO!J48*Areas!$B$7) / (Areas!$B$5 + Areas!$B$6 + Areas!$B$7))</f>
        <v>101.24019032785343</v>
      </c>
      <c r="K48" s="14">
        <f>((MIC!K48*Areas!$B$5 + HUR!K48*Areas!$B$6 + GEO!K48*Areas!$B$7) / (Areas!$B$5 + Areas!$B$6 + Areas!$B$7))</f>
        <v>99.76563666549707</v>
      </c>
      <c r="L48" s="14">
        <f>((MIC!L48*Areas!$B$5 + HUR!L48*Areas!$B$6 + GEO!L48*Areas!$B$7) / (Areas!$B$5 + Areas!$B$6 + Areas!$B$7))</f>
        <v>102.92572421288649</v>
      </c>
      <c r="M48" s="14">
        <f>((MIC!M48*Areas!$B$5 + HUR!M48*Areas!$B$6 + GEO!M48*Areas!$B$7) / (Areas!$B$5 + Areas!$B$6 + Areas!$B$7))</f>
        <v>102.95693815200555</v>
      </c>
      <c r="N48" s="14">
        <f t="shared" si="0"/>
        <v>640.11652240887975</v>
      </c>
      <c r="O48" s="5"/>
    </row>
    <row r="49" spans="1:15">
      <c r="A49" s="5">
        <v>1994</v>
      </c>
      <c r="B49" s="14">
        <f>((MIC!B49*Areas!$B$5 + HUR!B49*Areas!$B$6 + GEO!B49*Areas!$B$7) / (Areas!$B$5 + Areas!$B$6 + Areas!$B$7))</f>
        <v>109.9558809081651</v>
      </c>
      <c r="C49" s="14">
        <f>((MIC!C49*Areas!$B$5 + HUR!C49*Areas!$B$6 + GEO!C49*Areas!$B$7) / (Areas!$B$5 + Areas!$B$6 + Areas!$B$7))</f>
        <v>38.192764118407197</v>
      </c>
      <c r="D49" s="14">
        <f>((MIC!D49*Areas!$B$5 + HUR!D49*Areas!$B$6 + GEO!D49*Areas!$B$7) / (Areas!$B$5 + Areas!$B$6 + Areas!$B$7))</f>
        <v>15.991327416966907</v>
      </c>
      <c r="E49" s="14">
        <f>((MIC!E49*Areas!$B$5 + HUR!E49*Areas!$B$6 + GEO!E49*Areas!$B$7) / (Areas!$B$5 + Areas!$B$6 + Areas!$B$7))</f>
        <v>8.9460730331790064</v>
      </c>
      <c r="F49" s="14">
        <f>((MIC!F49*Areas!$B$5 + HUR!F49*Areas!$B$6 + GEO!F49*Areas!$B$7) / (Areas!$B$5 + Areas!$B$6 + Areas!$B$7))</f>
        <v>0.1575918049481819</v>
      </c>
      <c r="G49" s="14">
        <f>((MIC!G49*Areas!$B$5 + HUR!G49*Areas!$B$6 + GEO!G49*Areas!$B$7) / (Areas!$B$5 + Areas!$B$6 + Areas!$B$7))</f>
        <v>-2.4091680858529241</v>
      </c>
      <c r="H49" s="14">
        <f>((MIC!H49*Areas!$B$5 + HUR!H49*Areas!$B$6 + GEO!H49*Areas!$B$7) / (Areas!$B$5 + Areas!$B$6 + Areas!$B$7))</f>
        <v>5.3137517008840316</v>
      </c>
      <c r="I49" s="14">
        <f>((MIC!I49*Areas!$B$5 + HUR!I49*Areas!$B$6 + GEO!I49*Areas!$B$7) / (Areas!$B$5 + Areas!$B$6 + Areas!$B$7))</f>
        <v>45.382174478609507</v>
      </c>
      <c r="J49" s="14">
        <f>((MIC!J49*Areas!$B$5 + HUR!J49*Areas!$B$6 + GEO!J49*Areas!$B$7) / (Areas!$B$5 + Areas!$B$6 + Areas!$B$7))</f>
        <v>57.493672283506342</v>
      </c>
      <c r="K49" s="14">
        <f>((MIC!K49*Areas!$B$5 + HUR!K49*Areas!$B$6 + GEO!K49*Areas!$B$7) / (Areas!$B$5 + Areas!$B$6 + Areas!$B$7))</f>
        <v>87.326940120324167</v>
      </c>
      <c r="L49" s="14">
        <f>((MIC!L49*Areas!$B$5 + HUR!L49*Areas!$B$6 + GEO!L49*Areas!$B$7) / (Areas!$B$5 + Areas!$B$6 + Areas!$B$7))</f>
        <v>116.72735569229189</v>
      </c>
      <c r="M49" s="14">
        <f>((MIC!M49*Areas!$B$5 + HUR!M49*Areas!$B$6 + GEO!M49*Areas!$B$7) / (Areas!$B$5 + Areas!$B$6 + Areas!$B$7))</f>
        <v>85.30152638830647</v>
      </c>
      <c r="N49" s="14">
        <f t="shared" si="0"/>
        <v>568.37988985973584</v>
      </c>
      <c r="O49" s="5"/>
    </row>
    <row r="50" spans="1:15">
      <c r="A50" s="5">
        <v>1995</v>
      </c>
      <c r="B50" s="14">
        <f>((MIC!B50*Areas!$B$5 + HUR!B50*Areas!$B$6 + GEO!B50*Areas!$B$7) / (Areas!$B$5 + Areas!$B$6 + Areas!$B$7))</f>
        <v>101.54474553063304</v>
      </c>
      <c r="C50" s="14">
        <f>((MIC!C50*Areas!$B$5 + HUR!C50*Areas!$B$6 + GEO!C50*Areas!$B$7) / (Areas!$B$5 + Areas!$B$6 + Areas!$B$7))</f>
        <v>87.737711358910076</v>
      </c>
      <c r="D50" s="14">
        <f>((MIC!D50*Areas!$B$5 + HUR!D50*Areas!$B$6 + GEO!D50*Areas!$B$7) / (Areas!$B$5 + Areas!$B$6 + Areas!$B$7))</f>
        <v>30.302643451917397</v>
      </c>
      <c r="E50" s="14">
        <f>((MIC!E50*Areas!$B$5 + HUR!E50*Areas!$B$6 + GEO!E50*Areas!$B$7) / (Areas!$B$5 + Areas!$B$6 + Areas!$B$7))</f>
        <v>24.220964818444006</v>
      </c>
      <c r="F50" s="14">
        <f>((MIC!F50*Areas!$B$5 + HUR!F50*Areas!$B$6 + GEO!F50*Areas!$B$7) / (Areas!$B$5 + Areas!$B$6 + Areas!$B$7))</f>
        <v>0.7305770596742861</v>
      </c>
      <c r="G50" s="14">
        <f>((MIC!G50*Areas!$B$5 + HUR!G50*Areas!$B$6 + GEO!G50*Areas!$B$7) / (Areas!$B$5 + Areas!$B$6 + Areas!$B$7))</f>
        <v>2.1560483008275493</v>
      </c>
      <c r="H50" s="14">
        <f>((MIC!H50*Areas!$B$5 + HUR!H50*Areas!$B$6 + GEO!H50*Areas!$B$7) / (Areas!$B$5 + Areas!$B$6 + Areas!$B$7))</f>
        <v>18.409298508356795</v>
      </c>
      <c r="I50" s="14">
        <f>((MIC!I50*Areas!$B$5 + HUR!I50*Areas!$B$6 + GEO!I50*Areas!$B$7) / (Areas!$B$5 + Areas!$B$6 + Areas!$B$7))</f>
        <v>42.932866299817718</v>
      </c>
      <c r="J50" s="14">
        <f>((MIC!J50*Areas!$B$5 + HUR!J50*Areas!$B$6 + GEO!J50*Areas!$B$7) / (Areas!$B$5 + Areas!$B$6 + Areas!$B$7))</f>
        <v>111.89051501484795</v>
      </c>
      <c r="K50" s="14">
        <f>((MIC!K50*Areas!$B$5 + HUR!K50*Areas!$B$6 + GEO!K50*Areas!$B$7) / (Areas!$B$5 + Areas!$B$6 + Areas!$B$7))</f>
        <v>94.861136917955335</v>
      </c>
      <c r="L50" s="14">
        <f>((MIC!L50*Areas!$B$5 + HUR!L50*Areas!$B$6 + GEO!L50*Areas!$B$7) / (Areas!$B$5 + Areas!$B$6 + Areas!$B$7))</f>
        <v>155.88370591608114</v>
      </c>
      <c r="M50" s="14">
        <f>((MIC!M50*Areas!$B$5 + HUR!M50*Areas!$B$6 + GEO!M50*Areas!$B$7) / (Areas!$B$5 + Areas!$B$6 + Areas!$B$7))</f>
        <v>134.37548476264647</v>
      </c>
      <c r="N50" s="14">
        <f t="shared" si="0"/>
        <v>805.04569794011172</v>
      </c>
      <c r="O50" s="5"/>
    </row>
    <row r="51" spans="1:15">
      <c r="A51" s="5">
        <v>1996</v>
      </c>
      <c r="B51" s="14">
        <f>((MIC!B51*Areas!$B$5 + HUR!B51*Areas!$B$6 + GEO!B51*Areas!$B$7) / (Areas!$B$5 + Areas!$B$6 + Areas!$B$7))</f>
        <v>84.964901798016285</v>
      </c>
      <c r="C51" s="14">
        <f>((MIC!C51*Areas!$B$5 + HUR!C51*Areas!$B$6 + GEO!C51*Areas!$B$7) / (Areas!$B$5 + Areas!$B$6 + Areas!$B$7))</f>
        <v>40.1618789740781</v>
      </c>
      <c r="D51" s="14">
        <f>((MIC!D51*Areas!$B$5 + HUR!D51*Areas!$B$6 + GEO!D51*Areas!$B$7) / (Areas!$B$5 + Areas!$B$6 + Areas!$B$7))</f>
        <v>40.118942413843271</v>
      </c>
      <c r="E51" s="14">
        <f>((MIC!E51*Areas!$B$5 + HUR!E51*Areas!$B$6 + GEO!E51*Areas!$B$7) / (Areas!$B$5 + Areas!$B$6 + Areas!$B$7))</f>
        <v>14.670446637170413</v>
      </c>
      <c r="F51" s="14">
        <f>((MIC!F51*Areas!$B$5 + HUR!F51*Areas!$B$6 + GEO!F51*Areas!$B$7) / (Areas!$B$5 + Areas!$B$6 + Areas!$B$7))</f>
        <v>2.0377646746711622</v>
      </c>
      <c r="G51" s="14">
        <f>((MIC!G51*Areas!$B$5 + HUR!G51*Areas!$B$6 + GEO!G51*Areas!$B$7) / (Areas!$B$5 + Areas!$B$6 + Areas!$B$7))</f>
        <v>-4.979760977655304</v>
      </c>
      <c r="H51" s="14">
        <f>((MIC!H51*Areas!$B$5 + HUR!H51*Areas!$B$6 + GEO!H51*Areas!$B$7) / (Areas!$B$5 + Areas!$B$6 + Areas!$B$7))</f>
        <v>1.7336694593970099</v>
      </c>
      <c r="I51" s="14">
        <f>((MIC!I51*Areas!$B$5 + HUR!I51*Areas!$B$6 + GEO!I51*Areas!$B$7) / (Areas!$B$5 + Areas!$B$6 + Areas!$B$7))</f>
        <v>21.970847232800747</v>
      </c>
      <c r="J51" s="14">
        <f>((MIC!J51*Areas!$B$5 + HUR!J51*Areas!$B$6 + GEO!J51*Areas!$B$7) / (Areas!$B$5 + Areas!$B$6 + Areas!$B$7))</f>
        <v>74.602828730605651</v>
      </c>
      <c r="K51" s="14">
        <f>((MIC!K51*Areas!$B$5 + HUR!K51*Areas!$B$6 + GEO!K51*Areas!$B$7) / (Areas!$B$5 + Areas!$B$6 + Areas!$B$7))</f>
        <v>90.547499122814543</v>
      </c>
      <c r="L51" s="14">
        <f>((MIC!L51*Areas!$B$5 + HUR!L51*Areas!$B$6 + GEO!L51*Areas!$B$7) / (Areas!$B$5 + Areas!$B$6 + Areas!$B$7))</f>
        <v>115.43474022473065</v>
      </c>
      <c r="M51" s="14">
        <f>((MIC!M51*Areas!$B$5 + HUR!M51*Areas!$B$6 + GEO!M51*Areas!$B$7) / (Areas!$B$5 + Areas!$B$6 + Areas!$B$7))</f>
        <v>90.259822680165328</v>
      </c>
      <c r="N51" s="14">
        <f t="shared" si="0"/>
        <v>571.52358097063791</v>
      </c>
      <c r="O51" s="5"/>
    </row>
    <row r="52" spans="1:15">
      <c r="A52" s="5">
        <v>1997</v>
      </c>
      <c r="B52" s="14">
        <f>((MIC!B52*Areas!$B$5 + HUR!B52*Areas!$B$6 + GEO!B52*Areas!$B$7) / (Areas!$B$5 + Areas!$B$6 + Areas!$B$7))</f>
        <v>102.04156626815346</v>
      </c>
      <c r="C52" s="14">
        <f>((MIC!C52*Areas!$B$5 + HUR!C52*Areas!$B$6 + GEO!C52*Areas!$B$7) / (Areas!$B$5 + Areas!$B$6 + Areas!$B$7))</f>
        <v>40.278588287648375</v>
      </c>
      <c r="D52" s="14">
        <f>((MIC!D52*Areas!$B$5 + HUR!D52*Areas!$B$6 + GEO!D52*Areas!$B$7) / (Areas!$B$5 + Areas!$B$6 + Areas!$B$7))</f>
        <v>36.573446868233901</v>
      </c>
      <c r="E52" s="14">
        <f>((MIC!E52*Areas!$B$5 + HUR!E52*Areas!$B$6 + GEO!E52*Areas!$B$7) / (Areas!$B$5 + Areas!$B$6 + Areas!$B$7))</f>
        <v>19.006746968361416</v>
      </c>
      <c r="F52" s="14">
        <f>((MIC!F52*Areas!$B$5 + HUR!F52*Areas!$B$6 + GEO!F52*Areas!$B$7) / (Areas!$B$5 + Areas!$B$6 + Areas!$B$7))</f>
        <v>2.9704708560474451</v>
      </c>
      <c r="G52" s="14">
        <f>((MIC!G52*Areas!$B$5 + HUR!G52*Areas!$B$6 + GEO!G52*Areas!$B$7) / (Areas!$B$5 + Areas!$B$6 + Areas!$B$7))</f>
        <v>-1.4238270104663204</v>
      </c>
      <c r="H52" s="14">
        <f>((MIC!H52*Areas!$B$5 + HUR!H52*Areas!$B$6 + GEO!H52*Areas!$B$7) / (Areas!$B$5 + Areas!$B$6 + Areas!$B$7))</f>
        <v>21.528437754062864</v>
      </c>
      <c r="I52" s="14">
        <f>((MIC!I52*Areas!$B$5 + HUR!I52*Areas!$B$6 + GEO!I52*Areas!$B$7) / (Areas!$B$5 + Areas!$B$6 + Areas!$B$7))</f>
        <v>59.77338764751692</v>
      </c>
      <c r="J52" s="14">
        <f>((MIC!J52*Areas!$B$5 + HUR!J52*Areas!$B$6 + GEO!J52*Areas!$B$7) / (Areas!$B$5 + Areas!$B$6 + Areas!$B$7))</f>
        <v>66.876526431096011</v>
      </c>
      <c r="K52" s="14">
        <f>((MIC!K52*Areas!$B$5 + HUR!K52*Areas!$B$6 + GEO!K52*Areas!$B$7) / (Areas!$B$5 + Areas!$B$6 + Areas!$B$7))</f>
        <v>100.19270061873668</v>
      </c>
      <c r="L52" s="14">
        <f>((MIC!L52*Areas!$B$5 + HUR!L52*Areas!$B$6 + GEO!L52*Areas!$B$7) / (Areas!$B$5 + Areas!$B$6 + Areas!$B$7))</f>
        <v>101.37601911836443</v>
      </c>
      <c r="M52" s="14">
        <f>((MIC!M52*Areas!$B$5 + HUR!M52*Areas!$B$6 + GEO!M52*Areas!$B$7) / (Areas!$B$5 + Areas!$B$6 + Areas!$B$7))</f>
        <v>89.064358542074956</v>
      </c>
      <c r="N52" s="14">
        <f t="shared" si="0"/>
        <v>638.2584223498302</v>
      </c>
      <c r="O52" s="5"/>
    </row>
    <row r="53" spans="1:15">
      <c r="A53" s="5">
        <v>1998</v>
      </c>
      <c r="B53" s="14">
        <f>((MIC!B53*Areas!$B$5 + HUR!B53*Areas!$B$6 + GEO!B53*Areas!$B$7) / (Areas!$B$5 + Areas!$B$6 + Areas!$B$7))</f>
        <v>82.081664256189512</v>
      </c>
      <c r="C53" s="14">
        <f>((MIC!C53*Areas!$B$5 + HUR!C53*Areas!$B$6 + GEO!C53*Areas!$B$7) / (Areas!$B$5 + Areas!$B$6 + Areas!$B$7))</f>
        <v>29.73869491917057</v>
      </c>
      <c r="D53" s="14">
        <f>((MIC!D53*Areas!$B$5 + HUR!D53*Areas!$B$6 + GEO!D53*Areas!$B$7) / (Areas!$B$5 + Areas!$B$6 + Areas!$B$7))</f>
        <v>47.768945665847966</v>
      </c>
      <c r="E53" s="14">
        <f>((MIC!E53*Areas!$B$5 + HUR!E53*Areas!$B$6 + GEO!E53*Areas!$B$7) / (Areas!$B$5 + Areas!$B$6 + Areas!$B$7))</f>
        <v>15.466495280314247</v>
      </c>
      <c r="F53" s="14">
        <f>((MIC!F53*Areas!$B$5 + HUR!F53*Areas!$B$6 + GEO!F53*Areas!$B$7) / (Areas!$B$5 + Areas!$B$6 + Areas!$B$7))</f>
        <v>11.424632480680524</v>
      </c>
      <c r="G53" s="14">
        <f>((MIC!G53*Areas!$B$5 + HUR!G53*Areas!$B$6 + GEO!G53*Areas!$B$7) / (Areas!$B$5 + Areas!$B$6 + Areas!$B$7))</f>
        <v>28.751266998142938</v>
      </c>
      <c r="H53" s="14">
        <f>((MIC!H53*Areas!$B$5 + HUR!H53*Areas!$B$6 + GEO!H53*Areas!$B$7) / (Areas!$B$5 + Areas!$B$6 + Areas!$B$7))</f>
        <v>55.938093298302974</v>
      </c>
      <c r="I53" s="14">
        <f>((MIC!I53*Areas!$B$5 + HUR!I53*Areas!$B$6 + GEO!I53*Areas!$B$7) / (Areas!$B$5 + Areas!$B$6 + Areas!$B$7))</f>
        <v>56.746767764075621</v>
      </c>
      <c r="J53" s="14">
        <f>((MIC!J53*Areas!$B$5 + HUR!J53*Areas!$B$6 + GEO!J53*Areas!$B$7) / (Areas!$B$5 + Areas!$B$6 + Areas!$B$7))</f>
        <v>83.587260528365192</v>
      </c>
      <c r="K53" s="14">
        <f>((MIC!K53*Areas!$B$5 + HUR!K53*Areas!$B$6 + GEO!K53*Areas!$B$7) / (Areas!$B$5 + Areas!$B$6 + Areas!$B$7))</f>
        <v>99.972062626763986</v>
      </c>
      <c r="L53" s="14">
        <f>((MIC!L53*Areas!$B$5 + HUR!L53*Areas!$B$6 + GEO!L53*Areas!$B$7) / (Areas!$B$5 + Areas!$B$6 + Areas!$B$7))</f>
        <v>118.82605899821139</v>
      </c>
      <c r="M53" s="14">
        <f>((MIC!M53*Areas!$B$5 + HUR!M53*Areas!$B$6 + GEO!M53*Areas!$B$7) / (Areas!$B$5 + Areas!$B$6 + Areas!$B$7))</f>
        <v>132.35461485139194</v>
      </c>
      <c r="N53" s="14">
        <f t="shared" ref="N53:N66" si="1">SUM(B53:M53)</f>
        <v>762.65655766745681</v>
      </c>
      <c r="O53" s="5"/>
    </row>
    <row r="54" spans="1:15">
      <c r="A54" s="5">
        <v>1999</v>
      </c>
      <c r="B54" s="14">
        <f>((MIC!B54*Areas!$B$5 + HUR!B54*Areas!$B$6 + GEO!B54*Areas!$B$7) / (Areas!$B$5 + Areas!$B$6 + Areas!$B$7))</f>
        <v>121.22733395520791</v>
      </c>
      <c r="C54" s="14">
        <f>((MIC!C54*Areas!$B$5 + HUR!C54*Areas!$B$6 + GEO!C54*Areas!$B$7) / (Areas!$B$5 + Areas!$B$6 + Areas!$B$7))</f>
        <v>56.213183712591253</v>
      </c>
      <c r="D54" s="14">
        <f>((MIC!D54*Areas!$B$5 + HUR!D54*Areas!$B$6 + GEO!D54*Areas!$B$7) / (Areas!$B$5 + Areas!$B$6 + Areas!$B$7))</f>
        <v>49.802391678291158</v>
      </c>
      <c r="E54" s="14">
        <f>((MIC!E54*Areas!$B$5 + HUR!E54*Areas!$B$6 + GEO!E54*Areas!$B$7) / (Areas!$B$5 + Areas!$B$6 + Areas!$B$7))</f>
        <v>12.063713019144039</v>
      </c>
      <c r="F54" s="14">
        <f>((MIC!F54*Areas!$B$5 + HUR!F54*Areas!$B$6 + GEO!F54*Areas!$B$7) / (Areas!$B$5 + Areas!$B$6 + Areas!$B$7))</f>
        <v>17.219315880908162</v>
      </c>
      <c r="G54" s="14">
        <f>((MIC!G54*Areas!$B$5 + HUR!G54*Areas!$B$6 + GEO!G54*Areas!$B$7) / (Areas!$B$5 + Areas!$B$6 + Areas!$B$7))</f>
        <v>25.916424934318062</v>
      </c>
      <c r="H54" s="14">
        <f>((MIC!H54*Areas!$B$5 + HUR!H54*Areas!$B$6 + GEO!H54*Areas!$B$7) / (Areas!$B$5 + Areas!$B$6 + Areas!$B$7))</f>
        <v>32.090876672001095</v>
      </c>
      <c r="I54" s="14">
        <f>((MIC!I54*Areas!$B$5 + HUR!I54*Areas!$B$6 + GEO!I54*Areas!$B$7) / (Areas!$B$5 + Areas!$B$6 + Areas!$B$7))</f>
        <v>92.199997004732523</v>
      </c>
      <c r="J54" s="14">
        <f>((MIC!J54*Areas!$B$5 + HUR!J54*Areas!$B$6 + GEO!J54*Areas!$B$7) / (Areas!$B$5 + Areas!$B$6 + Areas!$B$7))</f>
        <v>97.258799582374124</v>
      </c>
      <c r="K54" s="14">
        <f>((MIC!K54*Areas!$B$5 + HUR!K54*Areas!$B$6 + GEO!K54*Areas!$B$7) / (Areas!$B$5 + Areas!$B$6 + Areas!$B$7))</f>
        <v>110.35775731487108</v>
      </c>
      <c r="L54" s="14">
        <f>((MIC!L54*Areas!$B$5 + HUR!L54*Areas!$B$6 + GEO!L54*Areas!$B$7) / (Areas!$B$5 + Areas!$B$6 + Areas!$B$7))</f>
        <v>101.45151996987617</v>
      </c>
      <c r="M54" s="14">
        <f>((MIC!M54*Areas!$B$5 + HUR!M54*Areas!$B$6 + GEO!M54*Areas!$B$7) / (Areas!$B$5 + Areas!$B$6 + Areas!$B$7))</f>
        <v>131.88515613901464</v>
      </c>
      <c r="N54" s="14">
        <f t="shared" si="1"/>
        <v>847.68646986333022</v>
      </c>
      <c r="O54" s="5"/>
    </row>
    <row r="55" spans="1:15">
      <c r="A55" s="5">
        <v>2000</v>
      </c>
      <c r="B55" s="14">
        <f>((MIC!B55*Areas!$B$5 + HUR!B55*Areas!$B$6 + GEO!B55*Areas!$B$7) / (Areas!$B$5 + Areas!$B$6 + Areas!$B$7))</f>
        <v>115.71976825187632</v>
      </c>
      <c r="C55" s="14">
        <f>((MIC!C55*Areas!$B$5 + HUR!C55*Areas!$B$6 + GEO!C55*Areas!$B$7) / (Areas!$B$5 + Areas!$B$6 + Areas!$B$7))</f>
        <v>52.87551993564454</v>
      </c>
      <c r="D55" s="14">
        <f>((MIC!D55*Areas!$B$5 + HUR!D55*Areas!$B$6 + GEO!D55*Areas!$B$7) / (Areas!$B$5 + Areas!$B$6 + Areas!$B$7))</f>
        <v>26.211922362666986</v>
      </c>
      <c r="E55" s="14">
        <f>((MIC!E55*Areas!$B$5 + HUR!E55*Areas!$B$6 + GEO!E55*Areas!$B$7) / (Areas!$B$5 + Areas!$B$6 + Areas!$B$7))</f>
        <v>22.422885212792362</v>
      </c>
      <c r="F55" s="14">
        <f>((MIC!F55*Areas!$B$5 + HUR!F55*Areas!$B$6 + GEO!F55*Areas!$B$7) / (Areas!$B$5 + Areas!$B$6 + Areas!$B$7))</f>
        <v>14.922016414065777</v>
      </c>
      <c r="G55" s="14">
        <f>((MIC!G55*Areas!$B$5 + HUR!G55*Areas!$B$6 + GEO!G55*Areas!$B$7) / (Areas!$B$5 + Areas!$B$6 + Areas!$B$7))</f>
        <v>20.039845101881884</v>
      </c>
      <c r="H55" s="14">
        <f>((MIC!H55*Areas!$B$5 + HUR!H55*Areas!$B$6 + GEO!H55*Areas!$B$7) / (Areas!$B$5 + Areas!$B$6 + Areas!$B$7))</f>
        <v>46.682599635433149</v>
      </c>
      <c r="I55" s="14">
        <f>((MIC!I55*Areas!$B$5 + HUR!I55*Areas!$B$6 + GEO!I55*Areas!$B$7) / (Areas!$B$5 + Areas!$B$6 + Areas!$B$7))</f>
        <v>53.129114171038339</v>
      </c>
      <c r="J55" s="14">
        <f>((MIC!J55*Areas!$B$5 + HUR!J55*Areas!$B$6 + GEO!J55*Areas!$B$7) / (Areas!$B$5 + Areas!$B$6 + Areas!$B$7))</f>
        <v>100.93423753326886</v>
      </c>
      <c r="K55" s="14">
        <f>((MIC!K55*Areas!$B$5 + HUR!K55*Areas!$B$6 + GEO!K55*Areas!$B$7) / (Areas!$B$5 + Areas!$B$6 + Areas!$B$7))</f>
        <v>71.40812248076611</v>
      </c>
      <c r="L55" s="14">
        <f>((MIC!L55*Areas!$B$5 + HUR!L55*Areas!$B$6 + GEO!L55*Areas!$B$7) / (Areas!$B$5 + Areas!$B$6 + Areas!$B$7))</f>
        <v>113.52376505121906</v>
      </c>
      <c r="M55" s="14">
        <f>((MIC!M55*Areas!$B$5 + HUR!M55*Areas!$B$6 + GEO!M55*Areas!$B$7) / (Areas!$B$5 + Areas!$B$6 + Areas!$B$7))</f>
        <v>151.60976816629724</v>
      </c>
      <c r="N55" s="14">
        <f t="shared" si="1"/>
        <v>789.4795643169507</v>
      </c>
      <c r="O55" s="5"/>
    </row>
    <row r="56" spans="1:15">
      <c r="A56" s="5">
        <v>2001</v>
      </c>
      <c r="B56" s="14">
        <f>((MIC!B56*Areas!$B$5 + HUR!B56*Areas!$B$6 + GEO!B56*Areas!$B$7) / (Areas!$B$5 + Areas!$B$6 + Areas!$B$7))</f>
        <v>77.503699497650857</v>
      </c>
      <c r="C56" s="14">
        <f>((MIC!C56*Areas!$B$5 + HUR!C56*Areas!$B$6 + GEO!C56*Areas!$B$7) / (Areas!$B$5 + Areas!$B$6 + Areas!$B$7))</f>
        <v>63.941534946213558</v>
      </c>
      <c r="D56" s="14">
        <f>((MIC!D56*Areas!$B$5 + HUR!D56*Areas!$B$6 + GEO!D56*Areas!$B$7) / (Areas!$B$5 + Areas!$B$6 + Areas!$B$7))</f>
        <v>37.305132091295746</v>
      </c>
      <c r="E56" s="14">
        <f>((MIC!E56*Areas!$B$5 + HUR!E56*Areas!$B$6 + GEO!E56*Areas!$B$7) / (Areas!$B$5 + Areas!$B$6 + Areas!$B$7))</f>
        <v>4.6900597341914061</v>
      </c>
      <c r="F56" s="14">
        <f>((MIC!F56*Areas!$B$5 + HUR!F56*Areas!$B$6 + GEO!F56*Areas!$B$7) / (Areas!$B$5 + Areas!$B$6 + Areas!$B$7))</f>
        <v>1.503782766086726</v>
      </c>
      <c r="G56" s="14">
        <f>((MIC!G56*Areas!$B$5 + HUR!G56*Areas!$B$6 + GEO!G56*Areas!$B$7) / (Areas!$B$5 + Areas!$B$6 + Areas!$B$7))</f>
        <v>5.5045150661954123</v>
      </c>
      <c r="H56" s="14">
        <f>((MIC!H56*Areas!$B$5 + HUR!H56*Areas!$B$6 + GEO!H56*Areas!$B$7) / (Areas!$B$5 + Areas!$B$6 + Areas!$B$7))</f>
        <v>46.034588835354427</v>
      </c>
      <c r="I56" s="14">
        <f>((MIC!I56*Areas!$B$5 + HUR!I56*Areas!$B$6 + GEO!I56*Areas!$B$7) / (Areas!$B$5 + Areas!$B$6 + Areas!$B$7))</f>
        <v>61.576451634988146</v>
      </c>
      <c r="J56" s="14">
        <f>((MIC!J56*Areas!$B$5 + HUR!J56*Areas!$B$6 + GEO!J56*Areas!$B$7) / (Areas!$B$5 + Areas!$B$6 + Areas!$B$7))</f>
        <v>90.325538506302905</v>
      </c>
      <c r="K56" s="14">
        <f>((MIC!K56*Areas!$B$5 + HUR!K56*Areas!$B$6 + GEO!K56*Areas!$B$7) / (Areas!$B$5 + Areas!$B$6 + Areas!$B$7))</f>
        <v>104.96704427005332</v>
      </c>
      <c r="L56" s="14">
        <f>((MIC!L56*Areas!$B$5 + HUR!L56*Areas!$B$6 + GEO!L56*Areas!$B$7) / (Areas!$B$5 + Areas!$B$6 + Areas!$B$7))</f>
        <v>64.154605951168591</v>
      </c>
      <c r="M56" s="14">
        <f>((MIC!M56*Areas!$B$5 + HUR!M56*Areas!$B$6 + GEO!M56*Areas!$B$7) / (Areas!$B$5 + Areas!$B$6 + Areas!$B$7))</f>
        <v>105.30323771298492</v>
      </c>
      <c r="N56" s="14">
        <f t="shared" si="1"/>
        <v>662.81019101248603</v>
      </c>
      <c r="O56" s="5"/>
    </row>
    <row r="57" spans="1:15">
      <c r="A57" s="5">
        <v>2002</v>
      </c>
      <c r="B57" s="14">
        <f>((MIC!B57*Areas!$B$5 + HUR!B57*Areas!$B$6 + GEO!B57*Areas!$B$7) / (Areas!$B$5 + Areas!$B$6 + Areas!$B$7))</f>
        <v>93.40699720156438</v>
      </c>
      <c r="C57" s="14">
        <f>((MIC!C57*Areas!$B$5 + HUR!C57*Areas!$B$6 + GEO!C57*Areas!$B$7) / (Areas!$B$5 + Areas!$B$6 + Areas!$B$7))</f>
        <v>77.129546602082996</v>
      </c>
      <c r="D57" s="14">
        <f>((MIC!D57*Areas!$B$5 + HUR!D57*Areas!$B$6 + GEO!D57*Areas!$B$7) / (Areas!$B$5 + Areas!$B$6 + Areas!$B$7))</f>
        <v>66.753922516709309</v>
      </c>
      <c r="E57" s="14">
        <f>((MIC!E57*Areas!$B$5 + HUR!E57*Areas!$B$6 + GEO!E57*Areas!$B$7) / (Areas!$B$5 + Areas!$B$6 + Areas!$B$7))</f>
        <v>21.317993684264575</v>
      </c>
      <c r="F57" s="14">
        <f>((MIC!F57*Areas!$B$5 + HUR!F57*Areas!$B$6 + GEO!F57*Areas!$B$7) / (Areas!$B$5 + Areas!$B$6 + Areas!$B$7))</f>
        <v>27.800628407116754</v>
      </c>
      <c r="G57" s="14">
        <f>((MIC!G57*Areas!$B$5 + HUR!G57*Areas!$B$6 + GEO!G57*Areas!$B$7) / (Areas!$B$5 + Areas!$B$6 + Areas!$B$7))</f>
        <v>6.4311364900599903</v>
      </c>
      <c r="H57" s="14">
        <f>((MIC!H57*Areas!$B$5 + HUR!H57*Areas!$B$6 + GEO!H57*Areas!$B$7) / (Areas!$B$5 + Areas!$B$6 + Areas!$B$7))</f>
        <v>36.523327485430158</v>
      </c>
      <c r="I57" s="14">
        <f>((MIC!I57*Areas!$B$5 + HUR!I57*Areas!$B$6 + GEO!I57*Areas!$B$7) / (Areas!$B$5 + Areas!$B$6 + Areas!$B$7))</f>
        <v>72.43026563743571</v>
      </c>
      <c r="J57" s="14">
        <f>((MIC!J57*Areas!$B$5 + HUR!J57*Areas!$B$6 + GEO!J57*Areas!$B$7) / (Areas!$B$5 + Areas!$B$6 + Areas!$B$7))</f>
        <v>80.751796047958507</v>
      </c>
      <c r="K57" s="14">
        <f>((MIC!K57*Areas!$B$5 + HUR!K57*Areas!$B$6 + GEO!K57*Areas!$B$7) / (Areas!$B$5 + Areas!$B$6 + Areas!$B$7))</f>
        <v>133.05929816604052</v>
      </c>
      <c r="L57" s="14">
        <f>((MIC!L57*Areas!$B$5 + HUR!L57*Areas!$B$6 + GEO!L57*Areas!$B$7) / (Areas!$B$5 + Areas!$B$6 + Areas!$B$7))</f>
        <v>114.21552789449812</v>
      </c>
      <c r="M57" s="14">
        <f>((MIC!M57*Areas!$B$5 + HUR!M57*Areas!$B$6 + GEO!M57*Areas!$B$7) / (Areas!$B$5 + Areas!$B$6 + Areas!$B$7))</f>
        <v>122.38217199681645</v>
      </c>
      <c r="N57" s="14">
        <f t="shared" si="1"/>
        <v>852.20261212997752</v>
      </c>
      <c r="O57" s="5"/>
    </row>
    <row r="58" spans="1:15">
      <c r="A58" s="5">
        <v>2003</v>
      </c>
      <c r="B58" s="14">
        <f>((MIC!B58*Areas!$B$5 + HUR!B58*Areas!$B$6 + GEO!B58*Areas!$B$7) / (Areas!$B$5 + Areas!$B$6 + Areas!$B$7))</f>
        <v>119.3430459302873</v>
      </c>
      <c r="C58" s="14">
        <f>((MIC!C58*Areas!$B$5 + HUR!C58*Areas!$B$6 + GEO!C58*Areas!$B$7) / (Areas!$B$5 + Areas!$B$6 + Areas!$B$7))</f>
        <v>57.316393954694433</v>
      </c>
      <c r="D58" s="14">
        <f>((MIC!D58*Areas!$B$5 + HUR!D58*Areas!$B$6 + GEO!D58*Areas!$B$7) / (Areas!$B$5 + Areas!$B$6 + Areas!$B$7))</f>
        <v>25.049348657692274</v>
      </c>
      <c r="E58" s="14">
        <f>((MIC!E58*Areas!$B$5 + HUR!E58*Areas!$B$6 + GEO!E58*Areas!$B$7) / (Areas!$B$5 + Areas!$B$6 + Areas!$B$7))</f>
        <v>15.06475340390754</v>
      </c>
      <c r="F58" s="14">
        <f>((MIC!F58*Areas!$B$5 + HUR!F58*Areas!$B$6 + GEO!F58*Areas!$B$7) / (Areas!$B$5 + Areas!$B$6 + Areas!$B$7))</f>
        <v>-1.6113484694183191</v>
      </c>
      <c r="G58" s="14">
        <f>((MIC!G58*Areas!$B$5 + HUR!G58*Areas!$B$6 + GEO!G58*Areas!$B$7) / (Areas!$B$5 + Areas!$B$6 + Areas!$B$7))</f>
        <v>1.5627400706883123</v>
      </c>
      <c r="H58" s="14">
        <f>((MIC!H58*Areas!$B$5 + HUR!H58*Areas!$B$6 + GEO!H58*Areas!$B$7) / (Areas!$B$5 + Areas!$B$6 + Areas!$B$7))</f>
        <v>24.584344935002697</v>
      </c>
      <c r="I58" s="14">
        <f>((MIC!I58*Areas!$B$5 + HUR!I58*Areas!$B$6 + GEO!I58*Areas!$B$7) / (Areas!$B$5 + Areas!$B$6 + Areas!$B$7))</f>
        <v>48.31133220939487</v>
      </c>
      <c r="J58" s="14">
        <f>((MIC!J58*Areas!$B$5 + HUR!J58*Areas!$B$6 + GEO!J58*Areas!$B$7) / (Areas!$B$5 + Areas!$B$6 + Areas!$B$7))</f>
        <v>100.13287357403871</v>
      </c>
      <c r="K58" s="14">
        <f>((MIC!K58*Areas!$B$5 + HUR!K58*Areas!$B$6 + GEO!K58*Areas!$B$7) / (Areas!$B$5 + Areas!$B$6 + Areas!$B$7))</f>
        <v>89.164511215137239</v>
      </c>
      <c r="L58" s="14">
        <f>((MIC!L58*Areas!$B$5 + HUR!L58*Areas!$B$6 + GEO!L58*Areas!$B$7) / (Areas!$B$5 + Areas!$B$6 + Areas!$B$7))</f>
        <v>95.375906068411894</v>
      </c>
      <c r="M58" s="14">
        <f>((MIC!M58*Areas!$B$5 + HUR!M58*Areas!$B$6 + GEO!M58*Areas!$B$7) / (Areas!$B$5 + Areas!$B$6 + Areas!$B$7))</f>
        <v>100.85513217687482</v>
      </c>
      <c r="N58" s="14">
        <f t="shared" si="1"/>
        <v>675.14903372671176</v>
      </c>
      <c r="O58" s="5"/>
    </row>
    <row r="59" spans="1:15">
      <c r="A59" s="5">
        <v>2004</v>
      </c>
      <c r="B59" s="14">
        <f>((MIC!B59*Areas!$B$5 + HUR!B59*Areas!$B$6 + GEO!B59*Areas!$B$7) / (Areas!$B$5 + Areas!$B$6 + Areas!$B$7))</f>
        <v>124.68359877108453</v>
      </c>
      <c r="C59" s="14">
        <f>((MIC!C59*Areas!$B$5 + HUR!C59*Areas!$B$6 + GEO!C59*Areas!$B$7) / (Areas!$B$5 + Areas!$B$6 + Areas!$B$7))</f>
        <v>44.128359363634026</v>
      </c>
      <c r="D59" s="14">
        <f>((MIC!D59*Areas!$B$5 + HUR!D59*Areas!$B$6 + GEO!D59*Areas!$B$7) / (Areas!$B$5 + Areas!$B$6 + Areas!$B$7))</f>
        <v>26.6388017218509</v>
      </c>
      <c r="E59" s="14">
        <f>((MIC!E59*Areas!$B$5 + HUR!E59*Areas!$B$6 + GEO!E59*Areas!$B$7) / (Areas!$B$5 + Areas!$B$6 + Areas!$B$7))</f>
        <v>13.131615561698231</v>
      </c>
      <c r="F59" s="14">
        <f>((MIC!F59*Areas!$B$5 + HUR!F59*Areas!$B$6 + GEO!F59*Areas!$B$7) / (Areas!$B$5 + Areas!$B$6 + Areas!$B$7))</f>
        <v>1.2708240408725642</v>
      </c>
      <c r="G59" s="14">
        <f>((MIC!G59*Areas!$B$5 + HUR!G59*Areas!$B$6 + GEO!G59*Areas!$B$7) / (Areas!$B$5 + Areas!$B$6 + Areas!$B$7))</f>
        <v>14.648836295795499</v>
      </c>
      <c r="H59" s="14">
        <f>((MIC!H59*Areas!$B$5 + HUR!H59*Areas!$B$6 + GEO!H59*Areas!$B$7) / (Areas!$B$5 + Areas!$B$6 + Areas!$B$7))</f>
        <v>28.347302547688937</v>
      </c>
      <c r="I59" s="14">
        <f>((MIC!I59*Areas!$B$5 + HUR!I59*Areas!$B$6 + GEO!I59*Areas!$B$7) / (Areas!$B$5 + Areas!$B$6 + Areas!$B$7))</f>
        <v>70.773820249719734</v>
      </c>
      <c r="J59" s="14">
        <f>((MIC!J59*Areas!$B$5 + HUR!J59*Areas!$B$6 + GEO!J59*Areas!$B$7) / (Areas!$B$5 + Areas!$B$6 + Areas!$B$7))</f>
        <v>56.987944133982602</v>
      </c>
      <c r="K59" s="14">
        <f>((MIC!K59*Areas!$B$5 + HUR!K59*Areas!$B$6 + GEO!K59*Areas!$B$7) / (Areas!$B$5 + Areas!$B$6 + Areas!$B$7))</f>
        <v>94.315794473303598</v>
      </c>
      <c r="L59" s="14">
        <f>((MIC!L59*Areas!$B$5 + HUR!L59*Areas!$B$6 + GEO!L59*Areas!$B$7) / (Areas!$B$5 + Areas!$B$6 + Areas!$B$7))</f>
        <v>92.055047196857529</v>
      </c>
      <c r="M59" s="14">
        <f>((MIC!M59*Areas!$B$5 + HUR!M59*Areas!$B$6 + GEO!M59*Areas!$B$7) / (Areas!$B$5 + Areas!$B$6 + Areas!$B$7))</f>
        <v>132.88540192210596</v>
      </c>
      <c r="N59" s="14">
        <f t="shared" si="1"/>
        <v>699.86734627859414</v>
      </c>
      <c r="O59" s="5"/>
    </row>
    <row r="60" spans="1:15">
      <c r="A60" s="5">
        <v>2005</v>
      </c>
      <c r="B60" s="14">
        <f>((MIC!B60*Areas!$B$5 + HUR!B60*Areas!$B$6 + GEO!B60*Areas!$B$7) / (Areas!$B$5 + Areas!$B$6 + Areas!$B$7))</f>
        <v>102.18239912367031</v>
      </c>
      <c r="C60" s="14">
        <f>((MIC!C60*Areas!$B$5 + HUR!C60*Areas!$B$6 + GEO!C60*Areas!$B$7) / (Areas!$B$5 + Areas!$B$6 + Areas!$B$7))</f>
        <v>42.003159664872356</v>
      </c>
      <c r="D60" s="14">
        <f>((MIC!D60*Areas!$B$5 + HUR!D60*Areas!$B$6 + GEO!D60*Areas!$B$7) / (Areas!$B$5 + Areas!$B$6 + Areas!$B$7))</f>
        <v>40.706460107316154</v>
      </c>
      <c r="E60" s="14">
        <f>((MIC!E60*Areas!$B$5 + HUR!E60*Areas!$B$6 + GEO!E60*Areas!$B$7) / (Areas!$B$5 + Areas!$B$6 + Areas!$B$7))</f>
        <v>9.8123536811837297</v>
      </c>
      <c r="F60" s="14">
        <f>((MIC!F60*Areas!$B$5 + HUR!F60*Areas!$B$6 + GEO!F60*Areas!$B$7) / (Areas!$B$5 + Areas!$B$6 + Areas!$B$7))</f>
        <v>8.9382872204773598</v>
      </c>
      <c r="G60" s="14">
        <f>((MIC!G60*Areas!$B$5 + HUR!G60*Areas!$B$6 + GEO!G60*Areas!$B$7) / (Areas!$B$5 + Areas!$B$6 + Areas!$B$7))</f>
        <v>6.8872316882183284</v>
      </c>
      <c r="H60" s="14">
        <f>((MIC!H60*Areas!$B$5 + HUR!H60*Areas!$B$6 + GEO!H60*Areas!$B$7) / (Areas!$B$5 + Areas!$B$6 + Areas!$B$7))</f>
        <v>48.091439439970564</v>
      </c>
      <c r="I60" s="14">
        <f>((MIC!I60*Areas!$B$5 + HUR!I60*Areas!$B$6 + GEO!I60*Areas!$B$7) / (Areas!$B$5 + Areas!$B$6 + Areas!$B$7))</f>
        <v>65.46949525464052</v>
      </c>
      <c r="J60" s="14">
        <f>((MIC!J60*Areas!$B$5 + HUR!J60*Areas!$B$6 + GEO!J60*Areas!$B$7) / (Areas!$B$5 + Areas!$B$6 + Areas!$B$7))</f>
        <v>83.521502597324783</v>
      </c>
      <c r="K60" s="14">
        <f>((MIC!K60*Areas!$B$5 + HUR!K60*Areas!$B$6 + GEO!K60*Areas!$B$7) / (Areas!$B$5 + Areas!$B$6 + Areas!$B$7))</f>
        <v>94.442579182035246</v>
      </c>
      <c r="L60" s="14">
        <f>((MIC!L60*Areas!$B$5 + HUR!L60*Areas!$B$6 + GEO!L60*Areas!$B$7) / (Areas!$B$5 + Areas!$B$6 + Areas!$B$7))</f>
        <v>122.75826274486313</v>
      </c>
      <c r="M60" s="14">
        <f>((MIC!M60*Areas!$B$5 + HUR!M60*Areas!$B$6 + GEO!M60*Areas!$B$7) / (Areas!$B$5 + Areas!$B$6 + Areas!$B$7))</f>
        <v>125.84801584924389</v>
      </c>
      <c r="N60" s="14">
        <f t="shared" si="1"/>
        <v>750.66118655381638</v>
      </c>
      <c r="O60" s="5"/>
    </row>
    <row r="61" spans="1:15">
      <c r="A61" s="5">
        <v>2006</v>
      </c>
      <c r="B61" s="14">
        <f>((MIC!B61*Areas!$B$5 + HUR!B61*Areas!$B$6 + GEO!B61*Areas!$B$7) / (Areas!$B$5 + Areas!$B$6 + Areas!$B$7))</f>
        <v>66.037760652454836</v>
      </c>
      <c r="C61" s="14">
        <f>((MIC!C61*Areas!$B$5 + HUR!C61*Areas!$B$6 + GEO!C61*Areas!$B$7) / (Areas!$B$5 + Areas!$B$6 + Areas!$B$7))</f>
        <v>80.981229172193665</v>
      </c>
      <c r="D61" s="14">
        <f>((MIC!D61*Areas!$B$5 + HUR!D61*Areas!$B$6 + GEO!D61*Areas!$B$7) / (Areas!$B$5 + Areas!$B$6 + Areas!$B$7))</f>
        <v>39.25556418002413</v>
      </c>
      <c r="E61" s="14">
        <f>((MIC!E61*Areas!$B$5 + HUR!E61*Areas!$B$6 + GEO!E61*Areas!$B$7) / (Areas!$B$5 + Areas!$B$6 + Areas!$B$7))</f>
        <v>11.357576229557301</v>
      </c>
      <c r="F61" s="14">
        <f>((MIC!F61*Areas!$B$5 + HUR!F61*Areas!$B$6 + GEO!F61*Areas!$B$7) / (Areas!$B$5 + Areas!$B$6 + Areas!$B$7))</f>
        <v>13.349859308007636</v>
      </c>
      <c r="G61" s="14">
        <f>((MIC!G61*Areas!$B$5 + HUR!G61*Areas!$B$6 + GEO!G61*Areas!$B$7) / (Areas!$B$5 + Areas!$B$6 + Areas!$B$7))</f>
        <v>26.240430548305106</v>
      </c>
      <c r="H61" s="14">
        <f>((MIC!H61*Areas!$B$5 + HUR!H61*Areas!$B$6 + GEO!H61*Areas!$B$7) / (Areas!$B$5 + Areas!$B$6 + Areas!$B$7))</f>
        <v>37.158768773908655</v>
      </c>
      <c r="I61" s="14">
        <f>((MIC!I61*Areas!$B$5 + HUR!I61*Areas!$B$6 + GEO!I61*Areas!$B$7) / (Areas!$B$5 + Areas!$B$6 + Areas!$B$7))</f>
        <v>88.702638916226647</v>
      </c>
      <c r="J61" s="14">
        <f>((MIC!J61*Areas!$B$5 + HUR!J61*Areas!$B$6 + GEO!J61*Areas!$B$7) / (Areas!$B$5 + Areas!$B$6 + Areas!$B$7))</f>
        <v>93.67077979649298</v>
      </c>
      <c r="K61" s="14">
        <f>((MIC!K61*Areas!$B$5 + HUR!K61*Areas!$B$6 + GEO!K61*Areas!$B$7) / (Areas!$B$5 + Areas!$B$6 + Areas!$B$7))</f>
        <v>119.06578796929422</v>
      </c>
      <c r="L61" s="14">
        <f>((MIC!L61*Areas!$B$5 + HUR!L61*Areas!$B$6 + GEO!L61*Areas!$B$7) / (Areas!$B$5 + Areas!$B$6 + Areas!$B$7))</f>
        <v>78.005659343950853</v>
      </c>
      <c r="M61" s="14">
        <f>((MIC!M61*Areas!$B$5 + HUR!M61*Areas!$B$6 + GEO!M61*Areas!$B$7) / (Areas!$B$5 + Areas!$B$6 + Areas!$B$7))</f>
        <v>97.481471189805831</v>
      </c>
      <c r="N61" s="14">
        <f t="shared" si="1"/>
        <v>751.30752608022181</v>
      </c>
      <c r="O61" s="5"/>
    </row>
    <row r="62" spans="1:15">
      <c r="A62" s="5">
        <v>2007</v>
      </c>
      <c r="B62" s="14">
        <f>((MIC!B62*Areas!$B$5 + HUR!B62*Areas!$B$6 + GEO!B62*Areas!$B$7) / (Areas!$B$5 + Areas!$B$6 + Areas!$B$7))</f>
        <v>108.40151637555518</v>
      </c>
      <c r="C62" s="14">
        <f>((MIC!C62*Areas!$B$5 + HUR!C62*Areas!$B$6 + GEO!C62*Areas!$B$7) / (Areas!$B$5 + Areas!$B$6 + Areas!$B$7))</f>
        <v>103.48836398490384</v>
      </c>
      <c r="D62" s="14">
        <f>((MIC!D62*Areas!$B$5 + HUR!D62*Areas!$B$6 + GEO!D62*Areas!$B$7) / (Areas!$B$5 + Areas!$B$6 + Areas!$B$7))</f>
        <v>35.450245098458723</v>
      </c>
      <c r="E62" s="14">
        <f>((MIC!E62*Areas!$B$5 + HUR!E62*Areas!$B$6 + GEO!E62*Areas!$B$7) / (Areas!$B$5 + Areas!$B$6 + Areas!$B$7))</f>
        <v>23.227782903013235</v>
      </c>
      <c r="F62" s="14">
        <f>((MIC!F62*Areas!$B$5 + HUR!F62*Areas!$B$6 + GEO!F62*Areas!$B$7) / (Areas!$B$5 + Areas!$B$6 + Areas!$B$7))</f>
        <v>4.1695045827592399</v>
      </c>
      <c r="G62" s="14">
        <f>((MIC!G62*Areas!$B$5 + HUR!G62*Areas!$B$6 + GEO!G62*Areas!$B$7) / (Areas!$B$5 + Areas!$B$6 + Areas!$B$7))</f>
        <v>19.412934249599918</v>
      </c>
      <c r="H62" s="14">
        <f>((MIC!H62*Areas!$B$5 + HUR!H62*Areas!$B$6 + GEO!H62*Areas!$B$7) / (Areas!$B$5 + Areas!$B$6 + Areas!$B$7))</f>
        <v>48.368454613139811</v>
      </c>
      <c r="I62" s="14">
        <f>((MIC!I62*Areas!$B$5 + HUR!I62*Areas!$B$6 + GEO!I62*Areas!$B$7) / (Areas!$B$5 + Areas!$B$6 + Areas!$B$7))</f>
        <v>70.682812812898476</v>
      </c>
      <c r="J62" s="14">
        <f>((MIC!J62*Areas!$B$5 + HUR!J62*Areas!$B$6 + GEO!J62*Areas!$B$7) / (Areas!$B$5 + Areas!$B$6 + Areas!$B$7))</f>
        <v>80.84531668535142</v>
      </c>
      <c r="K62" s="14">
        <f>((MIC!K62*Areas!$B$5 + HUR!K62*Areas!$B$6 + GEO!K62*Areas!$B$7) / (Areas!$B$5 + Areas!$B$6 + Areas!$B$7))</f>
        <v>76.704750151902871</v>
      </c>
      <c r="L62" s="14">
        <f>((MIC!L62*Areas!$B$5 + HUR!L62*Areas!$B$6 + GEO!L62*Areas!$B$7) / (Areas!$B$5 + Areas!$B$6 + Areas!$B$7))</f>
        <v>146.12373150422331</v>
      </c>
      <c r="M62" s="14">
        <f>((MIC!M62*Areas!$B$5 + HUR!M62*Areas!$B$6 + GEO!M62*Areas!$B$7) / (Areas!$B$5 + Areas!$B$6 + Areas!$B$7))</f>
        <v>122.91662484702742</v>
      </c>
      <c r="N62" s="14">
        <f t="shared" si="1"/>
        <v>839.79203780883336</v>
      </c>
      <c r="O62" s="5"/>
    </row>
    <row r="63" spans="1:15">
      <c r="A63" s="5">
        <v>2008</v>
      </c>
      <c r="B63" s="14">
        <f>((MIC!B63*Areas!$B$5 + HUR!B63*Areas!$B$6 + GEO!B63*Areas!$B$7) / (Areas!$B$5 + Areas!$B$6 + Areas!$B$7))</f>
        <v>98.351025579584245</v>
      </c>
      <c r="C63" s="14">
        <f>((MIC!C63*Areas!$B$5 + HUR!C63*Areas!$B$6 + GEO!C63*Areas!$B$7) / (Areas!$B$5 + Areas!$B$6 + Areas!$B$7))</f>
        <v>67.020414630597941</v>
      </c>
      <c r="D63" s="14">
        <f>((MIC!D63*Areas!$B$5 + HUR!D63*Areas!$B$6 + GEO!D63*Areas!$B$7) / (Areas!$B$5 + Areas!$B$6 + Areas!$B$7))</f>
        <v>45.178698770228749</v>
      </c>
      <c r="E63" s="14">
        <f>((MIC!E63*Areas!$B$5 + HUR!E63*Areas!$B$6 + GEO!E63*Areas!$B$7) / (Areas!$B$5 + Areas!$B$6 + Areas!$B$7))</f>
        <v>10.373928250507054</v>
      </c>
      <c r="F63" s="14">
        <f>((MIC!F63*Areas!$B$5 + HUR!F63*Areas!$B$6 + GEO!F63*Areas!$B$7) / (Areas!$B$5 + Areas!$B$6 + Areas!$B$7))</f>
        <v>5.7711676408417558</v>
      </c>
      <c r="G63" s="14">
        <f>((MIC!G63*Areas!$B$5 + HUR!G63*Areas!$B$6 + GEO!G63*Areas!$B$7) / (Areas!$B$5 + Areas!$B$6 + Areas!$B$7))</f>
        <v>4.528786488776305</v>
      </c>
      <c r="H63" s="14">
        <f>((MIC!H63*Areas!$B$5 + HUR!H63*Areas!$B$6 + GEO!H63*Areas!$B$7) / (Areas!$B$5 + Areas!$B$6 + Areas!$B$7))</f>
        <v>29.088321537684738</v>
      </c>
      <c r="I63" s="14">
        <f>((MIC!I63*Areas!$B$5 + HUR!I63*Areas!$B$6 + GEO!I63*Areas!$B$7) / (Areas!$B$5 + Areas!$B$6 + Areas!$B$7))</f>
        <v>69.432666558266504</v>
      </c>
      <c r="J63" s="14">
        <f>((MIC!J63*Areas!$B$5 + HUR!J63*Areas!$B$6 + GEO!J63*Areas!$B$7) / (Areas!$B$5 + Areas!$B$6 + Areas!$B$7))</f>
        <v>73.544750494219144</v>
      </c>
      <c r="K63" s="14">
        <f>((MIC!K63*Areas!$B$5 + HUR!K63*Areas!$B$6 + GEO!K63*Areas!$B$7) / (Areas!$B$5 + Areas!$B$6 + Areas!$B$7))</f>
        <v>114.31002687182821</v>
      </c>
      <c r="L63" s="14">
        <f>((MIC!L63*Areas!$B$5 + HUR!L63*Areas!$B$6 + GEO!L63*Areas!$B$7) / (Areas!$B$5 + Areas!$B$6 + Areas!$B$7))</f>
        <v>108.56352491634645</v>
      </c>
      <c r="M63" s="14">
        <f>((MIC!M63*Areas!$B$5 + HUR!M63*Areas!$B$6 + GEO!M63*Areas!$B$7) / (Areas!$B$5 + Areas!$B$6 + Areas!$B$7))</f>
        <v>139.67763356753471</v>
      </c>
      <c r="N63" s="14">
        <f t="shared" si="1"/>
        <v>765.84094530641585</v>
      </c>
      <c r="O63" s="5"/>
    </row>
    <row r="64" spans="1:15">
      <c r="A64" s="5">
        <v>2009</v>
      </c>
      <c r="B64" s="14">
        <f>((MIC!B64*Areas!$B$5 + HUR!B64*Areas!$B$6 + GEO!B64*Areas!$B$7) / (Areas!$B$5 + Areas!$B$6 + Areas!$B$7))</f>
        <v>100.89712137679611</v>
      </c>
      <c r="C64" s="14">
        <f>((MIC!C64*Areas!$B$5 + HUR!C64*Areas!$B$6 + GEO!C64*Areas!$B$7) / (Areas!$B$5 + Areas!$B$6 + Areas!$B$7))</f>
        <v>43.748894147247348</v>
      </c>
      <c r="D64" s="14">
        <f>((MIC!D64*Areas!$B$5 + HUR!D64*Areas!$B$6 + GEO!D64*Areas!$B$7) / (Areas!$B$5 + Areas!$B$6 + Areas!$B$7))</f>
        <v>31.518700824126451</v>
      </c>
      <c r="E64" s="14">
        <f>((MIC!E64*Areas!$B$5 + HUR!E64*Areas!$B$6 + GEO!E64*Areas!$B$7) / (Areas!$B$5 + Areas!$B$6 + Areas!$B$7))</f>
        <v>16.617254195513944</v>
      </c>
      <c r="F64" s="14">
        <f>((MIC!F64*Areas!$B$5 + HUR!F64*Areas!$B$6 + GEO!F64*Areas!$B$7) / (Areas!$B$5 + Areas!$B$6 + Areas!$B$7))</f>
        <v>4.8708886530710043</v>
      </c>
      <c r="G64" s="14">
        <f>((MIC!G64*Areas!$B$5 + HUR!G64*Areas!$B$6 + GEO!G64*Areas!$B$7) / (Areas!$B$5 + Areas!$B$6 + Areas!$B$7))</f>
        <v>5.3159532224799113</v>
      </c>
      <c r="H64" s="14">
        <f>((MIC!H64*Areas!$B$5 + HUR!H64*Areas!$B$6 + GEO!H64*Areas!$B$7) / (Areas!$B$5 + Areas!$B$6 + Areas!$B$7))</f>
        <v>35.281453731675384</v>
      </c>
      <c r="I64" s="14">
        <f>((MIC!I64*Areas!$B$5 + HUR!I64*Areas!$B$6 + GEO!I64*Areas!$B$7) / (Areas!$B$5 + Areas!$B$6 + Areas!$B$7))</f>
        <v>62.180521005382921</v>
      </c>
      <c r="J64" s="14">
        <f>((MIC!J64*Areas!$B$5 + HUR!J64*Areas!$B$6 + GEO!J64*Areas!$B$7) / (Areas!$B$5 + Areas!$B$6 + Areas!$B$7))</f>
        <v>69.918731803750077</v>
      </c>
      <c r="K64" s="14">
        <f>((MIC!K64*Areas!$B$5 + HUR!K64*Areas!$B$6 + GEO!K64*Areas!$B$7) / (Areas!$B$5 + Areas!$B$6 + Areas!$B$7))</f>
        <v>103.23996217405072</v>
      </c>
      <c r="L64" s="14">
        <f>((MIC!L64*Areas!$B$5 + HUR!L64*Areas!$B$6 + GEO!L64*Areas!$B$7) / (Areas!$B$5 + Areas!$B$6 + Areas!$B$7))</f>
        <v>64.770993744169928</v>
      </c>
      <c r="M64" s="14">
        <f>((MIC!M64*Areas!$B$5 + HUR!M64*Areas!$B$6 + GEO!M64*Areas!$B$7) / (Areas!$B$5 + Areas!$B$6 + Areas!$B$7))</f>
        <v>130.19131269736673</v>
      </c>
      <c r="N64" s="14">
        <f t="shared" si="1"/>
        <v>668.55178757563056</v>
      </c>
      <c r="O64" s="5"/>
    </row>
    <row r="65" spans="1:15">
      <c r="A65" s="5">
        <v>2010</v>
      </c>
      <c r="B65" s="14">
        <f>((MIC!B65*Areas!$B$5 + HUR!B65*Areas!$B$6 + GEO!B65*Areas!$B$7) / (Areas!$B$5 + Areas!$B$6 + Areas!$B$7))</f>
        <v>91.244920454253716</v>
      </c>
      <c r="C65" s="14">
        <f>((MIC!C65*Areas!$B$5 + HUR!C65*Areas!$B$6 + GEO!C65*Areas!$B$7) / (Areas!$B$5 + Areas!$B$6 + Areas!$B$7))</f>
        <v>45.433377805923783</v>
      </c>
      <c r="D65" s="14">
        <f>((MIC!D65*Areas!$B$5 + HUR!D65*Areas!$B$6 + GEO!D65*Areas!$B$7) / (Areas!$B$5 + Areas!$B$6 + Areas!$B$7))</f>
        <v>21.896169823108064</v>
      </c>
      <c r="E65" s="14">
        <f>((MIC!E65*Areas!$B$5 + HUR!E65*Areas!$B$6 + GEO!E65*Areas!$B$7) / (Areas!$B$5 + Areas!$B$6 + Areas!$B$7))</f>
        <v>9.6821021642946992</v>
      </c>
      <c r="F65" s="14">
        <f>((MIC!F65*Areas!$B$5 + HUR!F65*Areas!$B$6 + GEO!F65*Areas!$B$7) / (Areas!$B$5 + Areas!$B$6 + Areas!$B$7))</f>
        <v>11.037322145296148</v>
      </c>
      <c r="G65" s="14">
        <f>((MIC!G65*Areas!$B$5 + HUR!G65*Areas!$B$6 + GEO!G65*Areas!$B$7) / (Areas!$B$5 + Areas!$B$6 + Areas!$B$7))</f>
        <v>23.803885033076313</v>
      </c>
      <c r="H65" s="14">
        <f>((MIC!H65*Areas!$B$5 + HUR!H65*Areas!$B$6 + GEO!H65*Areas!$B$7) / (Areas!$B$5 + Areas!$B$6 + Areas!$B$7))</f>
        <v>38.359833463128254</v>
      </c>
      <c r="I65" s="14">
        <f>((MIC!I65*Areas!$B$5 + HUR!I65*Areas!$B$6 + GEO!I65*Areas!$B$7) / (Areas!$B$5 + Areas!$B$6 + Areas!$B$7))</f>
        <v>70.92903458250251</v>
      </c>
      <c r="J65" s="14">
        <f>((MIC!J65*Areas!$B$5 + HUR!J65*Areas!$B$6 + GEO!J65*Areas!$B$7) / (Areas!$B$5 + Areas!$B$6 + Areas!$B$7))</f>
        <v>101.16835987710847</v>
      </c>
      <c r="K65" s="14">
        <f>((MIC!K65*Areas!$B$5 + HUR!K65*Areas!$B$6 + GEO!K65*Areas!$B$7) / (Areas!$B$5 + Areas!$B$6 + Areas!$B$7))</f>
        <v>97.605499225509391</v>
      </c>
      <c r="L65" s="14">
        <f>((MIC!L65*Areas!$B$5 + HUR!L65*Areas!$B$6 + GEO!L65*Areas!$B$7) / (Areas!$B$5 + Areas!$B$6 + Areas!$B$7))</f>
        <v>106.93779642450643</v>
      </c>
      <c r="M65" s="14">
        <f>((MIC!M65*Areas!$B$5 + HUR!M65*Areas!$B$6 + GEO!M65*Areas!$B$7) / (Areas!$B$5 + Areas!$B$6 + Areas!$B$7))</f>
        <v>127.8697668826112</v>
      </c>
      <c r="N65" s="14">
        <f t="shared" si="1"/>
        <v>745.96806788131903</v>
      </c>
      <c r="O65" s="5"/>
    </row>
    <row r="66" spans="1:15">
      <c r="A66" s="5">
        <v>2011</v>
      </c>
      <c r="B66" s="14">
        <f>((MIC!B66*Areas!$B$5 + HUR!B66*Areas!$B$6 + GEO!B66*Areas!$B$7) / (Areas!$B$5 + Areas!$B$6 + Areas!$B$7))</f>
        <v>101.7389851177996</v>
      </c>
      <c r="C66" s="14">
        <f>((MIC!C66*Areas!$B$5 + HUR!C66*Areas!$B$6 + GEO!C66*Areas!$B$7) / (Areas!$B$5 + Areas!$B$6 + Areas!$B$7))</f>
        <v>61.012231731007873</v>
      </c>
      <c r="D66" s="14">
        <f>((MIC!D66*Areas!$B$5 + HUR!D66*Areas!$B$6 + GEO!D66*Areas!$B$7) / (Areas!$B$5 + Areas!$B$6 + Areas!$B$7))</f>
        <v>38.61715697768954</v>
      </c>
      <c r="E66" s="14">
        <f>((MIC!E66*Areas!$B$5 + HUR!E66*Areas!$B$6 + GEO!E66*Areas!$B$7) / (Areas!$B$5 + Areas!$B$6 + Areas!$B$7))</f>
        <v>13.180626866693482</v>
      </c>
      <c r="F66" s="14">
        <f>((MIC!F66*Areas!$B$5 + HUR!F66*Areas!$B$6 + GEO!F66*Areas!$B$7) / (Areas!$B$5 + Areas!$B$6 + Areas!$B$7))</f>
        <v>0.58736561946410382</v>
      </c>
      <c r="G66" s="14">
        <f>((MIC!G66*Areas!$B$5 + HUR!G66*Areas!$B$6 + GEO!G66*Areas!$B$7) / (Areas!$B$5 + Areas!$B$6 + Areas!$B$7))</f>
        <v>2.8103471942901646</v>
      </c>
      <c r="H66" s="14">
        <f>((MIC!H66*Areas!$B$5 + HUR!H66*Areas!$B$6 + GEO!H66*Areas!$B$7) / (Areas!$B$5 + Areas!$B$6 + Areas!$B$7))</f>
        <v>11.22694979075917</v>
      </c>
      <c r="I66" s="14">
        <f>((MIC!I66*Areas!$B$5 + HUR!I66*Areas!$B$6 + GEO!I66*Areas!$B$7) / (Areas!$B$5 + Areas!$B$6 + Areas!$B$7))</f>
        <v>69.357923423847453</v>
      </c>
      <c r="J66" s="14">
        <f>((MIC!J66*Areas!$B$5 + HUR!J66*Areas!$B$6 + GEO!J66*Areas!$B$7) / (Areas!$B$5 + Areas!$B$6 + Areas!$B$7))</f>
        <v>87.404153665779518</v>
      </c>
      <c r="K66" s="14">
        <f>((MIC!K66*Areas!$B$5 + HUR!K66*Areas!$B$6 + GEO!K66*Areas!$B$7) / (Areas!$B$5 + Areas!$B$6 + Areas!$B$7))</f>
        <v>90.867076704521153</v>
      </c>
      <c r="L66" s="14">
        <f>((MIC!L66*Areas!$B$5 + HUR!L66*Areas!$B$6 + GEO!L66*Areas!$B$7) / (Areas!$B$5 + Areas!$B$6 + Areas!$B$7))</f>
        <v>100.25834327476873</v>
      </c>
      <c r="M66" s="14">
        <f>((MIC!M66*Areas!$B$5 + HUR!M66*Areas!$B$6 + GEO!M66*Areas!$B$7) / (Areas!$B$5 + Areas!$B$6 + Areas!$B$7))</f>
        <v>107.5674101205809</v>
      </c>
      <c r="N66" s="14">
        <f t="shared" si="1"/>
        <v>684.62857048720173</v>
      </c>
      <c r="O66" s="5"/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14"/>
      <c r="O67" s="5"/>
    </row>
    <row r="68" spans="1:15">
      <c r="N68" s="2"/>
    </row>
    <row r="69" spans="1:15">
      <c r="N69" s="2"/>
    </row>
    <row r="70" spans="1:15">
      <c r="A70" s="4" t="s">
        <v>26</v>
      </c>
      <c r="B70" s="2">
        <f>AVERAGE(B5:B66)</f>
        <v>94.590669607918116</v>
      </c>
      <c r="C70" s="2">
        <f>AVERAGE(C5:C66)</f>
        <v>50.773442289753625</v>
      </c>
      <c r="D70" s="2">
        <f>AVERAGE(D5:D66)</f>
        <v>33.780981721690779</v>
      </c>
      <c r="E70" s="2">
        <f>AVERAGE(E5:E66)</f>
        <v>11.704936431314101</v>
      </c>
      <c r="F70" s="2">
        <f>AVERAGE(F5:F66)</f>
        <v>1.9562410773466403</v>
      </c>
      <c r="G70" s="2">
        <f>AVERAGE(G5:G66)</f>
        <v>1.7528791601435623</v>
      </c>
      <c r="H70" s="2">
        <f>AVERAGE(H5:H66)</f>
        <v>14.917781794626238</v>
      </c>
      <c r="I70" s="2">
        <f>AVERAGE(I5:I66)</f>
        <v>45.979288731638128</v>
      </c>
      <c r="J70" s="2">
        <f>AVERAGE(J5:J66)</f>
        <v>77.953168342866221</v>
      </c>
      <c r="K70" s="2">
        <f>AVERAGE(K5:K66)</f>
        <v>88.818639368691478</v>
      </c>
      <c r="L70" s="2">
        <f>AVERAGE(L5:L66)</f>
        <v>105.18710677452202</v>
      </c>
      <c r="M70" s="2">
        <f>AVERAGE(M5:M66)</f>
        <v>116.80869484739458</v>
      </c>
      <c r="N70" s="2">
        <f>AVERAGE(N5:N66)</f>
        <v>644.22383014790535</v>
      </c>
    </row>
    <row r="71" spans="1:15">
      <c r="A71" s="4" t="s">
        <v>27</v>
      </c>
      <c r="B71" s="2">
        <f>MAX(B5:B66)</f>
        <v>124.68359877108453</v>
      </c>
      <c r="C71" s="2">
        <f>MAX(C5:C66)</f>
        <v>103.48836398490384</v>
      </c>
      <c r="D71" s="2">
        <f>MAX(D5:D66)</f>
        <v>66.753922516709309</v>
      </c>
      <c r="E71" s="2">
        <f>MAX(E5:E66)</f>
        <v>24.220964818444006</v>
      </c>
      <c r="F71" s="2">
        <f>MAX(F5:F66)</f>
        <v>27.800628407116754</v>
      </c>
      <c r="G71" s="2">
        <f>MAX(G5:G66)</f>
        <v>28.751266998142938</v>
      </c>
      <c r="H71" s="2">
        <f>MAX(H5:H66)</f>
        <v>55.938093298302974</v>
      </c>
      <c r="I71" s="2">
        <f>MAX(I5:I66)</f>
        <v>92.199997004732523</v>
      </c>
      <c r="J71" s="2">
        <f>MAX(J5:J66)</f>
        <v>111.89051501484795</v>
      </c>
      <c r="K71" s="2">
        <f>MAX(K5:K66)</f>
        <v>141.79871229172196</v>
      </c>
      <c r="L71" s="2">
        <f>MAX(L5:L66)</f>
        <v>155.88370591608114</v>
      </c>
      <c r="M71" s="2">
        <f>MAX(M5:M66)</f>
        <v>154.31573285637265</v>
      </c>
      <c r="N71" s="2">
        <f>MAX(N5:N66)</f>
        <v>852.20261212997752</v>
      </c>
    </row>
    <row r="72" spans="1:15">
      <c r="A72" s="4" t="s">
        <v>28</v>
      </c>
      <c r="B72" s="2">
        <f>MIN(B5:B66)</f>
        <v>45.514379936842651</v>
      </c>
      <c r="C72" s="2">
        <f>MIN(C5:C66)</f>
        <v>19.874340570470086</v>
      </c>
      <c r="D72" s="2">
        <f>MIN(D5:D66)</f>
        <v>9.8380543598257617</v>
      </c>
      <c r="E72" s="2">
        <f>MIN(E5:E66)</f>
        <v>0.8466240768157739</v>
      </c>
      <c r="F72" s="2">
        <f>MIN(F5:F66)</f>
        <v>-4.1503495905041463</v>
      </c>
      <c r="G72" s="2">
        <f>MIN(G5:G66)</f>
        <v>-5.2654471078553033</v>
      </c>
      <c r="H72" s="2">
        <f>MIN(H5:H66)</f>
        <v>-3.740083610752154</v>
      </c>
      <c r="I72" s="2">
        <f>MIN(I5:I66)</f>
        <v>9.2704281520911245</v>
      </c>
      <c r="J72" s="2">
        <f>MIN(J5:J66)</f>
        <v>45.491177140118602</v>
      </c>
      <c r="K72" s="2">
        <f>MIN(K5:K66)</f>
        <v>45.419150285406197</v>
      </c>
      <c r="L72" s="2">
        <f>MIN(L5:L66)</f>
        <v>64.154605951168591</v>
      </c>
      <c r="M72" s="2">
        <f>MIN(M5:M66)</f>
        <v>80.993731333065185</v>
      </c>
      <c r="N72" s="2">
        <f>MIN(N5:N66)</f>
        <v>499.59132390822498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8"/>
  <sheetViews>
    <sheetView workbookViewId="0"/>
  </sheetViews>
  <sheetFormatPr defaultRowHeight="12.75"/>
  <cols>
    <col min="2" max="13" width="7.7109375" customWidth="1"/>
  </cols>
  <sheetData>
    <row r="1" spans="1:14">
      <c r="A1" t="s">
        <v>38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99.85</v>
      </c>
      <c r="C5" s="2">
        <v>64.680000000000007</v>
      </c>
      <c r="D5" s="2">
        <v>55.36</v>
      </c>
      <c r="E5" s="2">
        <v>24.87</v>
      </c>
      <c r="F5" s="2">
        <v>-1.66</v>
      </c>
      <c r="G5" s="2">
        <v>-5.51</v>
      </c>
      <c r="H5" s="2">
        <v>2.69</v>
      </c>
      <c r="I5" s="2">
        <v>53.55</v>
      </c>
      <c r="J5" s="2">
        <v>59.27</v>
      </c>
      <c r="K5" s="2">
        <v>64.58</v>
      </c>
      <c r="L5" s="2">
        <v>140.01</v>
      </c>
      <c r="M5" s="2">
        <v>117.94</v>
      </c>
      <c r="N5" s="2">
        <f t="shared" ref="N5:N66" si="0">SUM(B5:M5)</f>
        <v>675.62999999999988</v>
      </c>
    </row>
    <row r="6" spans="1:14">
      <c r="A6">
        <v>1951</v>
      </c>
      <c r="B6" s="2">
        <v>77</v>
      </c>
      <c r="C6" s="2">
        <v>40.840000000000003</v>
      </c>
      <c r="D6" s="2">
        <v>40.020000000000003</v>
      </c>
      <c r="E6" s="2">
        <v>3.6</v>
      </c>
      <c r="F6" s="2">
        <v>-3.64</v>
      </c>
      <c r="G6" s="2">
        <v>-5.44</v>
      </c>
      <c r="H6" s="2">
        <v>-3.27</v>
      </c>
      <c r="I6" s="2">
        <v>29.93</v>
      </c>
      <c r="J6" s="2">
        <v>93.95</v>
      </c>
      <c r="K6" s="2">
        <v>70.959999999999994</v>
      </c>
      <c r="L6" s="2">
        <v>119.34</v>
      </c>
      <c r="M6" s="2">
        <v>95.9</v>
      </c>
      <c r="N6" s="2">
        <f t="shared" si="0"/>
        <v>559.18999999999994</v>
      </c>
    </row>
    <row r="7" spans="1:14">
      <c r="A7">
        <v>1952</v>
      </c>
      <c r="B7" s="2">
        <v>67.56</v>
      </c>
      <c r="C7" s="2">
        <v>43.25</v>
      </c>
      <c r="D7" s="2">
        <v>37.17</v>
      </c>
      <c r="E7" s="2">
        <v>7.69</v>
      </c>
      <c r="F7" s="2">
        <v>-1.58</v>
      </c>
      <c r="G7" s="2">
        <v>-5.27</v>
      </c>
      <c r="H7" s="2">
        <v>13.47</v>
      </c>
      <c r="I7" s="2">
        <v>50.99</v>
      </c>
      <c r="J7" s="2">
        <v>95.66</v>
      </c>
      <c r="K7" s="2">
        <v>147.08000000000001</v>
      </c>
      <c r="L7" s="2">
        <v>83.9</v>
      </c>
      <c r="M7" s="2">
        <v>78.2</v>
      </c>
      <c r="N7" s="2">
        <f t="shared" si="0"/>
        <v>618.12</v>
      </c>
    </row>
    <row r="8" spans="1:14">
      <c r="A8">
        <v>1953</v>
      </c>
      <c r="B8" s="2">
        <v>77.95</v>
      </c>
      <c r="C8" s="2">
        <v>56.98</v>
      </c>
      <c r="D8" s="2">
        <v>33.549999999999997</v>
      </c>
      <c r="E8" s="2">
        <v>15.02</v>
      </c>
      <c r="F8" s="2">
        <v>-1.52</v>
      </c>
      <c r="G8" s="2">
        <v>-1.88</v>
      </c>
      <c r="H8" s="2">
        <v>28.6</v>
      </c>
      <c r="I8" s="2">
        <v>55.62</v>
      </c>
      <c r="J8" s="2">
        <v>123</v>
      </c>
      <c r="K8" s="2">
        <v>76.290000000000006</v>
      </c>
      <c r="L8" s="2">
        <v>98.61</v>
      </c>
      <c r="M8" s="2">
        <v>124.65</v>
      </c>
      <c r="N8" s="2">
        <f t="shared" si="0"/>
        <v>686.87</v>
      </c>
    </row>
    <row r="9" spans="1:14">
      <c r="A9">
        <v>1954</v>
      </c>
      <c r="B9" s="2">
        <v>106.66</v>
      </c>
      <c r="C9" s="2">
        <v>38.39</v>
      </c>
      <c r="D9" s="2">
        <v>63.29</v>
      </c>
      <c r="E9" s="2">
        <v>11.69</v>
      </c>
      <c r="F9" s="2">
        <v>6.56</v>
      </c>
      <c r="G9" s="2">
        <v>-3.74</v>
      </c>
      <c r="H9" s="2">
        <v>20.73</v>
      </c>
      <c r="I9" s="2">
        <v>69.94</v>
      </c>
      <c r="J9" s="2">
        <v>76.319999999999993</v>
      </c>
      <c r="K9" s="2">
        <v>92.74</v>
      </c>
      <c r="L9" s="2">
        <v>89.57</v>
      </c>
      <c r="M9" s="2">
        <v>108.21</v>
      </c>
      <c r="N9" s="2">
        <f t="shared" si="0"/>
        <v>680.36</v>
      </c>
    </row>
    <row r="10" spans="1:14">
      <c r="A10">
        <v>1955</v>
      </c>
      <c r="B10" s="2">
        <v>107.91</v>
      </c>
      <c r="C10" s="2">
        <v>60.97</v>
      </c>
      <c r="D10" s="2">
        <v>53.45</v>
      </c>
      <c r="E10" s="2">
        <v>-0.19</v>
      </c>
      <c r="F10" s="2">
        <v>-2.4</v>
      </c>
      <c r="G10" s="2">
        <v>1.83</v>
      </c>
      <c r="H10" s="2">
        <v>13.45</v>
      </c>
      <c r="I10" s="2">
        <v>80.39</v>
      </c>
      <c r="J10" s="2">
        <v>113.78</v>
      </c>
      <c r="K10" s="2">
        <v>90.44</v>
      </c>
      <c r="L10" s="2">
        <v>146.88999999999999</v>
      </c>
      <c r="M10" s="2">
        <v>127.84</v>
      </c>
      <c r="N10" s="2">
        <f t="shared" si="0"/>
        <v>794.3599999999999</v>
      </c>
    </row>
    <row r="11" spans="1:14">
      <c r="A11">
        <v>1956</v>
      </c>
      <c r="B11" s="2">
        <v>72.69</v>
      </c>
      <c r="C11" s="2">
        <v>55.5</v>
      </c>
      <c r="D11" s="2">
        <v>44.82</v>
      </c>
      <c r="E11" s="2">
        <v>15.1</v>
      </c>
      <c r="F11" s="2">
        <v>-1.26</v>
      </c>
      <c r="G11" s="2">
        <v>-3.73</v>
      </c>
      <c r="H11" s="2">
        <v>11.93</v>
      </c>
      <c r="I11" s="2">
        <v>41.27</v>
      </c>
      <c r="J11" s="2">
        <v>101.13</v>
      </c>
      <c r="K11" s="2">
        <v>63.97</v>
      </c>
      <c r="L11" s="2">
        <v>132.97999999999999</v>
      </c>
      <c r="M11" s="2">
        <v>98.67</v>
      </c>
      <c r="N11" s="2">
        <f t="shared" si="0"/>
        <v>633.07000000000005</v>
      </c>
    </row>
    <row r="12" spans="1:14">
      <c r="A12">
        <v>1957</v>
      </c>
      <c r="B12" s="2">
        <v>115.85</v>
      </c>
      <c r="C12" s="2">
        <v>44.58</v>
      </c>
      <c r="D12" s="2">
        <v>34.07</v>
      </c>
      <c r="E12" s="2">
        <v>13.53</v>
      </c>
      <c r="F12" s="2">
        <v>-1.07</v>
      </c>
      <c r="G12" s="2">
        <v>-6.28</v>
      </c>
      <c r="H12" s="2">
        <v>3.58</v>
      </c>
      <c r="I12" s="2">
        <v>58.9</v>
      </c>
      <c r="J12" s="2">
        <v>93.12</v>
      </c>
      <c r="K12" s="2">
        <v>92.65</v>
      </c>
      <c r="L12" s="2">
        <v>113.92</v>
      </c>
      <c r="M12" s="2">
        <v>101.57</v>
      </c>
      <c r="N12" s="2">
        <f t="shared" si="0"/>
        <v>664.42000000000007</v>
      </c>
    </row>
    <row r="13" spans="1:14">
      <c r="A13">
        <v>1958</v>
      </c>
      <c r="B13" s="2">
        <v>80.09</v>
      </c>
      <c r="C13" s="2">
        <v>73.28</v>
      </c>
      <c r="D13" s="2">
        <v>18.34</v>
      </c>
      <c r="E13" s="2">
        <v>10.49</v>
      </c>
      <c r="F13" s="2">
        <v>2.56</v>
      </c>
      <c r="G13" s="2">
        <v>2.2000000000000002</v>
      </c>
      <c r="H13" s="2">
        <v>12.51</v>
      </c>
      <c r="I13" s="2">
        <v>65.64</v>
      </c>
      <c r="J13" s="2">
        <v>74.16</v>
      </c>
      <c r="K13" s="2">
        <v>78.92</v>
      </c>
      <c r="L13" s="2">
        <v>117.4</v>
      </c>
      <c r="M13" s="2">
        <v>133.93</v>
      </c>
      <c r="N13" s="2">
        <f t="shared" si="0"/>
        <v>669.52</v>
      </c>
    </row>
    <row r="14" spans="1:14">
      <c r="A14">
        <v>1959</v>
      </c>
      <c r="B14" s="2">
        <v>102.73</v>
      </c>
      <c r="C14" s="2">
        <v>48.71</v>
      </c>
      <c r="D14" s="2">
        <v>27.62</v>
      </c>
      <c r="E14" s="2">
        <v>3.58</v>
      </c>
      <c r="F14" s="2">
        <v>-5.42</v>
      </c>
      <c r="G14" s="2">
        <v>-5.51</v>
      </c>
      <c r="H14" s="2">
        <v>1</v>
      </c>
      <c r="I14" s="2">
        <v>13.9</v>
      </c>
      <c r="J14" s="2">
        <v>102.21</v>
      </c>
      <c r="K14" s="2">
        <v>104.24</v>
      </c>
      <c r="L14" s="2">
        <v>128.46</v>
      </c>
      <c r="M14" s="2">
        <v>66.3</v>
      </c>
      <c r="N14" s="2">
        <f t="shared" si="0"/>
        <v>587.82000000000005</v>
      </c>
    </row>
    <row r="15" spans="1:14">
      <c r="A15">
        <v>1960</v>
      </c>
      <c r="B15" s="2">
        <v>80.03</v>
      </c>
      <c r="C15" s="2">
        <v>64.88</v>
      </c>
      <c r="D15" s="2">
        <v>60.48</v>
      </c>
      <c r="E15" s="2">
        <v>3.42</v>
      </c>
      <c r="F15" s="2">
        <v>-3.19</v>
      </c>
      <c r="G15" s="2">
        <v>-5.48</v>
      </c>
      <c r="H15" s="2">
        <v>2.87</v>
      </c>
      <c r="I15" s="2">
        <v>29.03</v>
      </c>
      <c r="J15" s="2">
        <v>80.17</v>
      </c>
      <c r="K15" s="2">
        <v>92.45</v>
      </c>
      <c r="L15" s="2">
        <v>104.46</v>
      </c>
      <c r="M15" s="2">
        <v>135.9</v>
      </c>
      <c r="N15" s="2">
        <f t="shared" si="0"/>
        <v>645.02</v>
      </c>
    </row>
    <row r="16" spans="1:14">
      <c r="A16">
        <v>1961</v>
      </c>
      <c r="B16" s="2">
        <v>89.77</v>
      </c>
      <c r="C16" s="2">
        <v>32.869999999999997</v>
      </c>
      <c r="D16" s="2">
        <v>25.03</v>
      </c>
      <c r="E16" s="2">
        <v>12.69</v>
      </c>
      <c r="F16" s="2">
        <v>3.55</v>
      </c>
      <c r="G16" s="2">
        <v>-0.42</v>
      </c>
      <c r="H16" s="2">
        <v>7.59</v>
      </c>
      <c r="I16" s="2">
        <v>50.01</v>
      </c>
      <c r="J16" s="2">
        <v>92.26</v>
      </c>
      <c r="K16" s="2">
        <v>85.69</v>
      </c>
      <c r="L16" s="2">
        <v>98.49</v>
      </c>
      <c r="M16" s="2">
        <v>120.22</v>
      </c>
      <c r="N16" s="2">
        <f t="shared" si="0"/>
        <v>617.75</v>
      </c>
    </row>
    <row r="17" spans="1:14">
      <c r="A17">
        <v>1962</v>
      </c>
      <c r="B17" s="2">
        <v>112.41</v>
      </c>
      <c r="C17" s="2">
        <v>53.97</v>
      </c>
      <c r="D17" s="2">
        <v>18.649999999999999</v>
      </c>
      <c r="E17" s="2">
        <v>10.63</v>
      </c>
      <c r="F17" s="2">
        <v>-5.07</v>
      </c>
      <c r="G17" s="2">
        <v>-4.57</v>
      </c>
      <c r="H17" s="2">
        <v>8.8699999999999992</v>
      </c>
      <c r="I17" s="2">
        <v>33.11</v>
      </c>
      <c r="J17" s="2">
        <v>97.39</v>
      </c>
      <c r="K17" s="2">
        <v>78.87</v>
      </c>
      <c r="L17" s="2">
        <v>78.38</v>
      </c>
      <c r="M17" s="2">
        <v>118.82</v>
      </c>
      <c r="N17" s="2">
        <f t="shared" si="0"/>
        <v>601.46</v>
      </c>
    </row>
    <row r="18" spans="1:14">
      <c r="A18">
        <v>1963</v>
      </c>
      <c r="B18" s="2">
        <v>105.16</v>
      </c>
      <c r="C18" s="2">
        <v>47.76</v>
      </c>
      <c r="D18" s="2">
        <v>16.350000000000001</v>
      </c>
      <c r="E18" s="2">
        <v>3.01</v>
      </c>
      <c r="F18" s="2">
        <v>-1.28</v>
      </c>
      <c r="G18" s="2">
        <v>-5.17</v>
      </c>
      <c r="H18" s="2">
        <v>-0.16</v>
      </c>
      <c r="I18" s="2">
        <v>50.88</v>
      </c>
      <c r="J18" s="2">
        <v>70.930000000000007</v>
      </c>
      <c r="K18" s="2">
        <v>51.47</v>
      </c>
      <c r="L18" s="2">
        <v>100.58</v>
      </c>
      <c r="M18" s="2">
        <v>138.69</v>
      </c>
      <c r="N18" s="2">
        <f t="shared" si="0"/>
        <v>578.22</v>
      </c>
    </row>
    <row r="19" spans="1:14">
      <c r="A19">
        <v>1964</v>
      </c>
      <c r="B19" s="2">
        <v>79.83</v>
      </c>
      <c r="C19" s="2">
        <v>62.42</v>
      </c>
      <c r="D19" s="2">
        <v>48.23</v>
      </c>
      <c r="E19" s="2">
        <v>10.16</v>
      </c>
      <c r="F19" s="2">
        <v>-4.62</v>
      </c>
      <c r="G19" s="2">
        <v>-3.74</v>
      </c>
      <c r="H19" s="2">
        <v>10.89</v>
      </c>
      <c r="I19" s="2">
        <v>70.239999999999995</v>
      </c>
      <c r="J19" s="2">
        <v>83.23</v>
      </c>
      <c r="K19" s="2">
        <v>91.55</v>
      </c>
      <c r="L19" s="2">
        <v>80.290000000000006</v>
      </c>
      <c r="M19" s="2">
        <v>112.77</v>
      </c>
      <c r="N19" s="2">
        <f t="shared" si="0"/>
        <v>641.25</v>
      </c>
    </row>
    <row r="20" spans="1:14">
      <c r="A20">
        <v>1965</v>
      </c>
      <c r="B20" s="2">
        <v>98.73</v>
      </c>
      <c r="C20" s="2">
        <v>65.5</v>
      </c>
      <c r="D20" s="2">
        <v>39.11</v>
      </c>
      <c r="E20" s="2">
        <v>4.55</v>
      </c>
      <c r="F20" s="2">
        <v>-4.6100000000000003</v>
      </c>
      <c r="G20" s="2">
        <v>-4.47</v>
      </c>
      <c r="H20" s="2">
        <v>1.98</v>
      </c>
      <c r="I20" s="2">
        <v>39.24</v>
      </c>
      <c r="J20" s="2">
        <v>61.87</v>
      </c>
      <c r="K20" s="2">
        <v>82.83</v>
      </c>
      <c r="L20" s="2">
        <v>90.39</v>
      </c>
      <c r="M20" s="2">
        <v>75.02</v>
      </c>
      <c r="N20" s="2">
        <f t="shared" si="0"/>
        <v>550.14</v>
      </c>
    </row>
    <row r="21" spans="1:14">
      <c r="A21">
        <v>1966</v>
      </c>
      <c r="B21" s="2">
        <v>113.44</v>
      </c>
      <c r="C21" s="2">
        <v>46.21</v>
      </c>
      <c r="D21" s="2">
        <v>27.94</v>
      </c>
      <c r="E21" s="2">
        <v>9.1999999999999993</v>
      </c>
      <c r="F21" s="2">
        <v>6.71</v>
      </c>
      <c r="G21" s="2">
        <v>-3.53</v>
      </c>
      <c r="H21" s="2">
        <v>15.23</v>
      </c>
      <c r="I21" s="2">
        <v>61.78</v>
      </c>
      <c r="J21" s="2">
        <v>103.37</v>
      </c>
      <c r="K21" s="2">
        <v>103.67</v>
      </c>
      <c r="L21" s="2">
        <v>103.53</v>
      </c>
      <c r="M21" s="2">
        <v>103.13</v>
      </c>
      <c r="N21" s="2">
        <f t="shared" si="0"/>
        <v>690.68000000000006</v>
      </c>
    </row>
    <row r="22" spans="1:14">
      <c r="A22">
        <v>1967</v>
      </c>
      <c r="B22" s="2">
        <v>83.36</v>
      </c>
      <c r="C22" s="2">
        <v>76.11</v>
      </c>
      <c r="D22" s="2">
        <v>29.6</v>
      </c>
      <c r="E22" s="2">
        <v>7.57</v>
      </c>
      <c r="F22" s="2">
        <v>3.85</v>
      </c>
      <c r="G22" s="2">
        <v>-5.59</v>
      </c>
      <c r="H22" s="2">
        <v>2.72</v>
      </c>
      <c r="I22" s="2">
        <v>58.24</v>
      </c>
      <c r="J22" s="2">
        <v>83.89</v>
      </c>
      <c r="K22" s="2">
        <v>87.71</v>
      </c>
      <c r="L22" s="2">
        <v>101.78</v>
      </c>
      <c r="M22" s="2">
        <v>90.57</v>
      </c>
      <c r="N22" s="2">
        <f t="shared" si="0"/>
        <v>619.80999999999995</v>
      </c>
    </row>
    <row r="23" spans="1:14">
      <c r="A23">
        <v>1968</v>
      </c>
      <c r="B23" s="2">
        <v>82.08</v>
      </c>
      <c r="C23" s="2">
        <v>78.44</v>
      </c>
      <c r="D23" s="2">
        <v>23.17</v>
      </c>
      <c r="E23" s="2">
        <v>3.55</v>
      </c>
      <c r="F23" s="2">
        <v>-0.54</v>
      </c>
      <c r="G23" s="2">
        <v>-5.28</v>
      </c>
      <c r="H23" s="2">
        <v>6.05</v>
      </c>
      <c r="I23" s="2">
        <v>49.6</v>
      </c>
      <c r="J23" s="2">
        <v>60.51</v>
      </c>
      <c r="K23" s="2">
        <v>97.37</v>
      </c>
      <c r="L23" s="2">
        <v>95.41</v>
      </c>
      <c r="M23" s="2">
        <v>124.76</v>
      </c>
      <c r="N23" s="2">
        <f t="shared" si="0"/>
        <v>615.12</v>
      </c>
    </row>
    <row r="24" spans="1:14">
      <c r="A24">
        <v>1969</v>
      </c>
      <c r="B24" s="2">
        <v>88.48</v>
      </c>
      <c r="C24" s="2">
        <v>49.01</v>
      </c>
      <c r="D24" s="2">
        <v>51.23</v>
      </c>
      <c r="E24" s="2">
        <v>3.5</v>
      </c>
      <c r="F24" s="2">
        <v>-1.74</v>
      </c>
      <c r="G24" s="2">
        <v>-3.9</v>
      </c>
      <c r="H24" s="2">
        <v>0.23</v>
      </c>
      <c r="I24" s="2">
        <v>32.299999999999997</v>
      </c>
      <c r="J24" s="2">
        <v>99.05</v>
      </c>
      <c r="K24" s="2">
        <v>107.12</v>
      </c>
      <c r="L24" s="2">
        <v>95.21</v>
      </c>
      <c r="M24" s="2">
        <v>106.89</v>
      </c>
      <c r="N24" s="2">
        <f t="shared" si="0"/>
        <v>627.38</v>
      </c>
    </row>
    <row r="25" spans="1:14">
      <c r="A25">
        <v>1970</v>
      </c>
      <c r="B25" s="2">
        <v>95.81</v>
      </c>
      <c r="C25" s="2">
        <v>56.13</v>
      </c>
      <c r="D25" s="2">
        <v>32.29</v>
      </c>
      <c r="E25" s="2">
        <v>7.25</v>
      </c>
      <c r="F25" s="2">
        <v>-3.7</v>
      </c>
      <c r="G25" s="2">
        <v>-5.68</v>
      </c>
      <c r="H25" s="2">
        <v>-0.83</v>
      </c>
      <c r="I25" s="2">
        <v>37.83</v>
      </c>
      <c r="J25" s="2">
        <v>78.97</v>
      </c>
      <c r="K25" s="2">
        <v>70.84</v>
      </c>
      <c r="L25" s="2">
        <v>110.9</v>
      </c>
      <c r="M25" s="2">
        <v>109.17</v>
      </c>
      <c r="N25" s="2">
        <f t="shared" si="0"/>
        <v>588.9799999999999</v>
      </c>
    </row>
    <row r="26" spans="1:14">
      <c r="A26">
        <v>1971</v>
      </c>
      <c r="B26" s="2">
        <v>114.39</v>
      </c>
      <c r="C26" s="2">
        <v>41.4</v>
      </c>
      <c r="D26" s="2">
        <v>29.21</v>
      </c>
      <c r="E26" s="2">
        <v>9.26</v>
      </c>
      <c r="F26" s="2">
        <v>-0.8</v>
      </c>
      <c r="G26" s="2">
        <v>-6.27</v>
      </c>
      <c r="H26" s="2">
        <v>11.96</v>
      </c>
      <c r="I26" s="2">
        <v>42.03</v>
      </c>
      <c r="J26" s="2">
        <v>60.98</v>
      </c>
      <c r="K26" s="2">
        <v>55.05</v>
      </c>
      <c r="L26" s="2">
        <v>119.36</v>
      </c>
      <c r="M26" s="2">
        <v>91.11</v>
      </c>
      <c r="N26" s="2">
        <f t="shared" si="0"/>
        <v>567.67999999999995</v>
      </c>
    </row>
    <row r="27" spans="1:14">
      <c r="A27">
        <v>1972</v>
      </c>
      <c r="B27" s="2">
        <v>121.78</v>
      </c>
      <c r="C27" s="2">
        <v>61.14</v>
      </c>
      <c r="D27" s="2">
        <v>45.88</v>
      </c>
      <c r="E27" s="2">
        <v>14.32</v>
      </c>
      <c r="F27" s="2">
        <v>-2.09</v>
      </c>
      <c r="G27" s="2">
        <v>-1.36</v>
      </c>
      <c r="H27" s="2">
        <v>3.54</v>
      </c>
      <c r="I27" s="2">
        <v>27.36</v>
      </c>
      <c r="J27" s="2">
        <v>80.53</v>
      </c>
      <c r="K27" s="2">
        <v>106.64</v>
      </c>
      <c r="L27" s="2">
        <v>79.78</v>
      </c>
      <c r="M27" s="2">
        <v>102.15</v>
      </c>
      <c r="N27" s="2">
        <f t="shared" si="0"/>
        <v>639.66999999999996</v>
      </c>
    </row>
    <row r="28" spans="1:14">
      <c r="A28">
        <v>1973</v>
      </c>
      <c r="B28" s="2">
        <v>71.260000000000005</v>
      </c>
      <c r="C28" s="2">
        <v>55.41</v>
      </c>
      <c r="D28" s="2">
        <v>9.3800000000000008</v>
      </c>
      <c r="E28" s="2">
        <v>9.33</v>
      </c>
      <c r="F28" s="2">
        <v>-0.87</v>
      </c>
      <c r="G28" s="2">
        <v>-4.95</v>
      </c>
      <c r="H28" s="2">
        <v>9.43</v>
      </c>
      <c r="I28" s="2">
        <v>32.909999999999997</v>
      </c>
      <c r="J28" s="2">
        <v>94.68</v>
      </c>
      <c r="K28" s="2">
        <v>65.89</v>
      </c>
      <c r="L28" s="2">
        <v>103.34</v>
      </c>
      <c r="M28" s="2">
        <v>113.9</v>
      </c>
      <c r="N28" s="2">
        <f t="shared" si="0"/>
        <v>559.71</v>
      </c>
    </row>
    <row r="29" spans="1:14">
      <c r="A29">
        <v>1974</v>
      </c>
      <c r="B29" s="2">
        <v>80.739999999999995</v>
      </c>
      <c r="C29" s="2">
        <v>67.209999999999994</v>
      </c>
      <c r="D29" s="2">
        <v>37.58</v>
      </c>
      <c r="E29" s="2">
        <v>6.93</v>
      </c>
      <c r="F29" s="2">
        <v>-0.63</v>
      </c>
      <c r="G29" s="2">
        <v>-2.69</v>
      </c>
      <c r="H29" s="2">
        <v>10.3</v>
      </c>
      <c r="I29" s="2">
        <v>45.7</v>
      </c>
      <c r="J29" s="2">
        <v>98.23</v>
      </c>
      <c r="K29" s="2">
        <v>74.87</v>
      </c>
      <c r="L29" s="2">
        <v>83.25</v>
      </c>
      <c r="M29" s="2">
        <v>86.76</v>
      </c>
      <c r="N29" s="2">
        <f t="shared" si="0"/>
        <v>588.25</v>
      </c>
    </row>
    <row r="30" spans="1:14">
      <c r="A30">
        <v>1975</v>
      </c>
      <c r="B30" s="2">
        <v>91.64</v>
      </c>
      <c r="C30" s="2">
        <v>54.47</v>
      </c>
      <c r="D30" s="2">
        <v>47.69</v>
      </c>
      <c r="E30" s="2">
        <v>19.079999999999998</v>
      </c>
      <c r="F30" s="2">
        <v>-4.1100000000000003</v>
      </c>
      <c r="G30" s="2">
        <v>-6.1</v>
      </c>
      <c r="H30" s="2">
        <v>10.81</v>
      </c>
      <c r="I30" s="2">
        <v>52.28</v>
      </c>
      <c r="J30" s="2">
        <v>94.43</v>
      </c>
      <c r="K30" s="2">
        <v>73.42</v>
      </c>
      <c r="L30" s="2">
        <v>78.14</v>
      </c>
      <c r="M30" s="2">
        <v>104.53</v>
      </c>
      <c r="N30" s="2">
        <f t="shared" si="0"/>
        <v>616.28</v>
      </c>
    </row>
    <row r="31" spans="1:14">
      <c r="A31">
        <v>1976</v>
      </c>
      <c r="B31" s="2">
        <v>117.81</v>
      </c>
      <c r="C31" s="2">
        <v>42.68</v>
      </c>
      <c r="D31" s="2">
        <v>36.67</v>
      </c>
      <c r="E31" s="2">
        <v>8.98</v>
      </c>
      <c r="F31" s="2">
        <v>2.2000000000000002</v>
      </c>
      <c r="G31" s="2">
        <v>4.01</v>
      </c>
      <c r="H31" s="2">
        <v>35.85</v>
      </c>
      <c r="I31" s="2">
        <v>73.64</v>
      </c>
      <c r="J31" s="2">
        <v>109.04</v>
      </c>
      <c r="K31" s="2">
        <v>109.95</v>
      </c>
      <c r="L31" s="2">
        <v>123.84</v>
      </c>
      <c r="M31" s="2">
        <v>127.25</v>
      </c>
      <c r="N31" s="2">
        <f t="shared" si="0"/>
        <v>791.92000000000007</v>
      </c>
    </row>
    <row r="32" spans="1:14">
      <c r="A32">
        <v>1977</v>
      </c>
      <c r="B32" s="2">
        <v>96.61</v>
      </c>
      <c r="C32" s="2">
        <v>31.27</v>
      </c>
      <c r="D32" s="2">
        <v>9.75</v>
      </c>
      <c r="E32" s="2">
        <v>2.59</v>
      </c>
      <c r="F32" s="2">
        <v>-4.32</v>
      </c>
      <c r="G32" s="2">
        <v>-6.01</v>
      </c>
      <c r="H32" s="2">
        <v>3.08</v>
      </c>
      <c r="I32" s="2">
        <v>48.31</v>
      </c>
      <c r="J32" s="2">
        <v>55.66</v>
      </c>
      <c r="K32" s="2">
        <v>94.54</v>
      </c>
      <c r="L32" s="2">
        <v>102.58</v>
      </c>
      <c r="M32" s="2">
        <v>123.4</v>
      </c>
      <c r="N32" s="2">
        <f t="shared" si="0"/>
        <v>557.46</v>
      </c>
    </row>
    <row r="33" spans="1:14">
      <c r="A33">
        <v>1978</v>
      </c>
      <c r="B33" s="2">
        <v>114.61</v>
      </c>
      <c r="C33" s="2">
        <v>51.41</v>
      </c>
      <c r="D33" s="2">
        <v>25</v>
      </c>
      <c r="E33" s="2">
        <v>5.98</v>
      </c>
      <c r="F33" s="2">
        <v>-3.38</v>
      </c>
      <c r="G33" s="2">
        <v>-6.03</v>
      </c>
      <c r="H33" s="2">
        <v>4.41</v>
      </c>
      <c r="I33" s="2">
        <v>27.6</v>
      </c>
      <c r="J33" s="2">
        <v>73.599999999999994</v>
      </c>
      <c r="K33" s="2">
        <v>99.86</v>
      </c>
      <c r="L33" s="2">
        <v>103.43</v>
      </c>
      <c r="M33" s="2">
        <v>129.32</v>
      </c>
      <c r="N33" s="2">
        <f t="shared" si="0"/>
        <v>625.80999999999995</v>
      </c>
    </row>
    <row r="34" spans="1:14">
      <c r="A34">
        <v>1979</v>
      </c>
      <c r="B34" s="2">
        <v>104.44</v>
      </c>
      <c r="C34" s="2">
        <v>54.87</v>
      </c>
      <c r="D34" s="2">
        <v>19.54</v>
      </c>
      <c r="E34" s="2">
        <v>8.1199999999999992</v>
      </c>
      <c r="F34" s="2">
        <v>-3.23</v>
      </c>
      <c r="G34" s="2">
        <v>-6.74</v>
      </c>
      <c r="H34" s="2">
        <v>-4.51</v>
      </c>
      <c r="I34" s="2">
        <v>20.37</v>
      </c>
      <c r="J34" s="2">
        <v>62.18</v>
      </c>
      <c r="K34" s="2">
        <v>100.44</v>
      </c>
      <c r="L34" s="2">
        <v>95.05</v>
      </c>
      <c r="M34" s="2">
        <v>93.54</v>
      </c>
      <c r="N34" s="2">
        <f t="shared" si="0"/>
        <v>544.07000000000005</v>
      </c>
    </row>
    <row r="35" spans="1:14">
      <c r="A35">
        <v>1980</v>
      </c>
      <c r="B35" s="2">
        <v>104.68</v>
      </c>
      <c r="C35" s="2">
        <v>64.41</v>
      </c>
      <c r="D35" s="2">
        <v>38.49</v>
      </c>
      <c r="E35" s="2">
        <v>4.54</v>
      </c>
      <c r="F35" s="2">
        <v>-2.76</v>
      </c>
      <c r="G35" s="2">
        <v>-3.95</v>
      </c>
      <c r="H35" s="2">
        <v>0.8</v>
      </c>
      <c r="I35" s="2">
        <v>28.16</v>
      </c>
      <c r="J35" s="2">
        <v>91.46</v>
      </c>
      <c r="K35" s="2">
        <v>126.98</v>
      </c>
      <c r="L35" s="2">
        <v>92.07</v>
      </c>
      <c r="M35" s="2">
        <v>123.82</v>
      </c>
      <c r="N35" s="2">
        <f t="shared" si="0"/>
        <v>668.7</v>
      </c>
    </row>
    <row r="36" spans="1:14">
      <c r="A36">
        <v>1981</v>
      </c>
      <c r="B36" s="2">
        <v>83.26</v>
      </c>
      <c r="C36" s="2">
        <v>51.52</v>
      </c>
      <c r="D36" s="2">
        <v>26.6</v>
      </c>
      <c r="E36" s="2">
        <v>5.0199999999999996</v>
      </c>
      <c r="F36" s="2">
        <v>1.47</v>
      </c>
      <c r="G36" s="2">
        <v>-4.7300000000000004</v>
      </c>
      <c r="H36" s="2">
        <v>19.440000000000001</v>
      </c>
      <c r="I36" s="2">
        <v>34.21</v>
      </c>
      <c r="J36" s="2">
        <v>98.69</v>
      </c>
      <c r="K36" s="2">
        <v>99.88</v>
      </c>
      <c r="L36" s="2">
        <v>83.89</v>
      </c>
      <c r="M36" s="2">
        <v>111.07</v>
      </c>
      <c r="N36" s="2">
        <f t="shared" si="0"/>
        <v>610.31999999999994</v>
      </c>
    </row>
    <row r="37" spans="1:14">
      <c r="A37">
        <v>1982</v>
      </c>
      <c r="B37" s="2">
        <v>142.38</v>
      </c>
      <c r="C37" s="2">
        <v>42.96</v>
      </c>
      <c r="D37" s="2">
        <v>27.83</v>
      </c>
      <c r="E37" s="2">
        <v>17.63</v>
      </c>
      <c r="F37" s="2">
        <v>-5.19</v>
      </c>
      <c r="G37" s="2">
        <v>-4.1100000000000003</v>
      </c>
      <c r="H37" s="2">
        <v>-5.3</v>
      </c>
      <c r="I37" s="2">
        <v>39.51</v>
      </c>
      <c r="J37" s="2">
        <v>63.16</v>
      </c>
      <c r="K37" s="2">
        <v>75.89</v>
      </c>
      <c r="L37" s="2">
        <v>98.02</v>
      </c>
      <c r="M37" s="2">
        <v>89.75</v>
      </c>
      <c r="N37" s="2">
        <f t="shared" si="0"/>
        <v>582.53</v>
      </c>
    </row>
    <row r="38" spans="1:14">
      <c r="A38">
        <v>1983</v>
      </c>
      <c r="B38" s="2">
        <v>89.93</v>
      </c>
      <c r="C38" s="2">
        <v>43.16</v>
      </c>
      <c r="D38" s="2">
        <v>35.99</v>
      </c>
      <c r="E38" s="2">
        <v>17.88</v>
      </c>
      <c r="F38" s="2">
        <v>3.92</v>
      </c>
      <c r="G38" s="2">
        <v>1.8</v>
      </c>
      <c r="H38" s="2">
        <v>15.54</v>
      </c>
      <c r="I38" s="2">
        <v>54.16</v>
      </c>
      <c r="J38" s="2">
        <v>113.64</v>
      </c>
      <c r="K38" s="2">
        <v>90.57</v>
      </c>
      <c r="L38" s="2">
        <v>109.54</v>
      </c>
      <c r="M38" s="2">
        <v>163.19999999999999</v>
      </c>
      <c r="N38" s="2">
        <f t="shared" si="0"/>
        <v>739.32999999999993</v>
      </c>
    </row>
    <row r="39" spans="1:14">
      <c r="A39">
        <v>1984</v>
      </c>
      <c r="B39" s="2">
        <v>90.51</v>
      </c>
      <c r="C39" s="2">
        <v>31.89</v>
      </c>
      <c r="D39" s="2">
        <v>52.95</v>
      </c>
      <c r="E39" s="2">
        <v>5.74</v>
      </c>
      <c r="F39" s="2">
        <v>-0.54</v>
      </c>
      <c r="G39" s="2">
        <v>-6.35</v>
      </c>
      <c r="H39" s="2">
        <v>8.66</v>
      </c>
      <c r="I39" s="2">
        <v>45.42</v>
      </c>
      <c r="J39" s="2">
        <v>95.06</v>
      </c>
      <c r="K39" s="2">
        <v>63.34</v>
      </c>
      <c r="L39" s="2">
        <v>100.58</v>
      </c>
      <c r="M39" s="2">
        <v>106.09</v>
      </c>
      <c r="N39" s="2">
        <f t="shared" si="0"/>
        <v>593.35</v>
      </c>
    </row>
    <row r="40" spans="1:14">
      <c r="A40">
        <v>1985</v>
      </c>
      <c r="B40" s="2">
        <v>115.1</v>
      </c>
      <c r="C40" s="2">
        <v>55.42</v>
      </c>
      <c r="D40" s="2">
        <v>25.09</v>
      </c>
      <c r="E40" s="2">
        <v>7.44</v>
      </c>
      <c r="F40" s="2">
        <v>-3.36</v>
      </c>
      <c r="G40" s="2">
        <v>1.84</v>
      </c>
      <c r="H40" s="2">
        <v>18.41</v>
      </c>
      <c r="I40" s="2">
        <v>47.76</v>
      </c>
      <c r="J40" s="2">
        <v>78.069999999999993</v>
      </c>
      <c r="K40" s="2">
        <v>81.95</v>
      </c>
      <c r="L40" s="2">
        <v>108.91</v>
      </c>
      <c r="M40" s="2">
        <v>145.61000000000001</v>
      </c>
      <c r="N40" s="2">
        <f t="shared" si="0"/>
        <v>682.24</v>
      </c>
    </row>
    <row r="41" spans="1:14">
      <c r="A41">
        <v>1986</v>
      </c>
      <c r="B41" s="2">
        <v>78.66</v>
      </c>
      <c r="C41" s="2">
        <v>51.87</v>
      </c>
      <c r="D41" s="2">
        <v>28.03</v>
      </c>
      <c r="E41" s="2">
        <v>4.9800000000000004</v>
      </c>
      <c r="F41" s="2">
        <v>-2.2999999999999998</v>
      </c>
      <c r="G41" s="2">
        <v>-2.04</v>
      </c>
      <c r="H41" s="2">
        <v>1.41</v>
      </c>
      <c r="I41" s="2">
        <v>75.3</v>
      </c>
      <c r="J41" s="2">
        <v>54.02</v>
      </c>
      <c r="K41" s="2">
        <v>81.12</v>
      </c>
      <c r="L41" s="2">
        <v>130.13999999999999</v>
      </c>
      <c r="M41" s="2">
        <v>98.79</v>
      </c>
      <c r="N41" s="2">
        <f t="shared" si="0"/>
        <v>599.9799999999999</v>
      </c>
    </row>
    <row r="42" spans="1:14">
      <c r="A42">
        <v>1987</v>
      </c>
      <c r="B42" s="2">
        <v>82.69</v>
      </c>
      <c r="C42" s="2">
        <v>46.6</v>
      </c>
      <c r="D42" s="2">
        <v>35.909999999999997</v>
      </c>
      <c r="E42" s="2">
        <v>10.3</v>
      </c>
      <c r="F42" s="2">
        <v>-0.49</v>
      </c>
      <c r="G42" s="2">
        <v>11.04</v>
      </c>
      <c r="H42" s="2">
        <v>32.520000000000003</v>
      </c>
      <c r="I42" s="2">
        <v>85.14</v>
      </c>
      <c r="J42" s="2">
        <v>64.599999999999994</v>
      </c>
      <c r="K42" s="2">
        <v>130.1</v>
      </c>
      <c r="L42" s="2">
        <v>88.31</v>
      </c>
      <c r="M42" s="2">
        <v>102.63</v>
      </c>
      <c r="N42" s="2">
        <f t="shared" si="0"/>
        <v>689.35</v>
      </c>
    </row>
    <row r="43" spans="1:14">
      <c r="A43">
        <v>1988</v>
      </c>
      <c r="B43" s="2">
        <v>119.56</v>
      </c>
      <c r="C43" s="2">
        <v>85.29</v>
      </c>
      <c r="D43" s="2">
        <v>33.04</v>
      </c>
      <c r="E43" s="2">
        <v>10.29</v>
      </c>
      <c r="F43" s="2">
        <v>-1.25</v>
      </c>
      <c r="G43" s="2">
        <v>12.22</v>
      </c>
      <c r="H43" s="2">
        <v>21.78</v>
      </c>
      <c r="I43" s="2">
        <v>78.44</v>
      </c>
      <c r="J43" s="2">
        <v>81.44</v>
      </c>
      <c r="K43" s="2">
        <v>135.41</v>
      </c>
      <c r="L43" s="2">
        <v>77.150000000000006</v>
      </c>
      <c r="M43" s="2">
        <v>126.1</v>
      </c>
      <c r="N43" s="2">
        <f t="shared" si="0"/>
        <v>779.47</v>
      </c>
    </row>
    <row r="44" spans="1:14">
      <c r="A44">
        <v>1989</v>
      </c>
      <c r="B44" s="2">
        <v>77.27</v>
      </c>
      <c r="C44" s="2">
        <v>88.11</v>
      </c>
      <c r="D44" s="2">
        <v>46.67</v>
      </c>
      <c r="E44" s="2">
        <v>10.84</v>
      </c>
      <c r="F44" s="2">
        <v>-0.22</v>
      </c>
      <c r="G44" s="2">
        <v>-3.77</v>
      </c>
      <c r="H44" s="2">
        <v>10.59</v>
      </c>
      <c r="I44" s="2">
        <v>45.65</v>
      </c>
      <c r="J44" s="2">
        <v>100.24</v>
      </c>
      <c r="K44" s="2">
        <v>93.8</v>
      </c>
      <c r="L44" s="2">
        <v>122.01</v>
      </c>
      <c r="M44" s="2">
        <v>131.87</v>
      </c>
      <c r="N44" s="2">
        <f t="shared" si="0"/>
        <v>723.06000000000006</v>
      </c>
    </row>
    <row r="45" spans="1:14">
      <c r="A45">
        <v>1990</v>
      </c>
      <c r="B45" s="2">
        <v>47.65</v>
      </c>
      <c r="C45" s="2">
        <v>54.38</v>
      </c>
      <c r="D45" s="2">
        <v>33.35</v>
      </c>
      <c r="E45" s="2">
        <v>13.54</v>
      </c>
      <c r="F45" s="2">
        <v>-0.49</v>
      </c>
      <c r="G45" s="2">
        <v>-2.73</v>
      </c>
      <c r="H45" s="2">
        <v>15.64</v>
      </c>
      <c r="I45" s="2">
        <v>41.11</v>
      </c>
      <c r="J45" s="2">
        <v>89.66</v>
      </c>
      <c r="K45" s="2">
        <v>101.55</v>
      </c>
      <c r="L45" s="2">
        <v>88.58</v>
      </c>
      <c r="M45" s="2">
        <v>120.99</v>
      </c>
      <c r="N45" s="2">
        <f t="shared" si="0"/>
        <v>603.23</v>
      </c>
    </row>
    <row r="46" spans="1:14">
      <c r="A46">
        <v>1991</v>
      </c>
      <c r="B46" s="2">
        <v>109.72</v>
      </c>
      <c r="C46" s="2">
        <v>49.84</v>
      </c>
      <c r="D46" s="2">
        <v>25.93</v>
      </c>
      <c r="E46" s="2">
        <v>4.3099999999999996</v>
      </c>
      <c r="F46" s="2">
        <v>-4.72</v>
      </c>
      <c r="G46" s="2">
        <v>0.22</v>
      </c>
      <c r="H46" s="2">
        <v>38.32</v>
      </c>
      <c r="I46" s="2">
        <v>54.04</v>
      </c>
      <c r="J46" s="2">
        <v>126.01</v>
      </c>
      <c r="K46" s="2">
        <v>86.82</v>
      </c>
      <c r="L46" s="2">
        <v>122.51</v>
      </c>
      <c r="M46" s="2">
        <v>99.73</v>
      </c>
      <c r="N46" s="2">
        <f t="shared" si="0"/>
        <v>712.73</v>
      </c>
    </row>
    <row r="47" spans="1:14">
      <c r="A47">
        <v>1992</v>
      </c>
      <c r="B47" s="2">
        <v>79.59</v>
      </c>
      <c r="C47" s="2">
        <v>43.85</v>
      </c>
      <c r="D47" s="2">
        <v>41.88</v>
      </c>
      <c r="E47" s="2">
        <v>15.75</v>
      </c>
      <c r="F47" s="2">
        <v>4.2699999999999996</v>
      </c>
      <c r="G47" s="2">
        <v>17.97</v>
      </c>
      <c r="H47" s="2">
        <v>26.4</v>
      </c>
      <c r="I47" s="2">
        <v>67.27</v>
      </c>
      <c r="J47" s="2">
        <v>77.55</v>
      </c>
      <c r="K47" s="2">
        <v>96.58</v>
      </c>
      <c r="L47" s="2">
        <v>91.58</v>
      </c>
      <c r="M47" s="2">
        <v>109.61</v>
      </c>
      <c r="N47" s="2">
        <f t="shared" si="0"/>
        <v>672.30000000000007</v>
      </c>
    </row>
    <row r="48" spans="1:14">
      <c r="A48">
        <v>1993</v>
      </c>
      <c r="B48" s="2">
        <v>87.99</v>
      </c>
      <c r="C48" s="2">
        <v>72.34</v>
      </c>
      <c r="D48" s="2">
        <v>37.700000000000003</v>
      </c>
      <c r="E48" s="2">
        <v>10.73</v>
      </c>
      <c r="F48" s="2">
        <v>-2.2599999999999998</v>
      </c>
      <c r="G48" s="2">
        <v>-3.78</v>
      </c>
      <c r="H48" s="2">
        <v>5.29</v>
      </c>
      <c r="I48" s="2">
        <v>35.119999999999997</v>
      </c>
      <c r="J48" s="2">
        <v>114.78</v>
      </c>
      <c r="K48" s="2">
        <v>100.07</v>
      </c>
      <c r="L48" s="2">
        <v>95.62</v>
      </c>
      <c r="M48" s="2">
        <v>99.48</v>
      </c>
      <c r="N48" s="2">
        <f t="shared" si="0"/>
        <v>653.07999999999993</v>
      </c>
    </row>
    <row r="49" spans="1:15">
      <c r="A49" s="5">
        <v>1994</v>
      </c>
      <c r="B49" s="14">
        <v>114.03</v>
      </c>
      <c r="C49" s="14">
        <v>55.07</v>
      </c>
      <c r="D49" s="14">
        <v>19.61</v>
      </c>
      <c r="E49" s="14">
        <v>8.9600000000000009</v>
      </c>
      <c r="F49" s="14">
        <v>-0.11</v>
      </c>
      <c r="G49" s="14">
        <v>-3.73</v>
      </c>
      <c r="H49" s="14">
        <v>5.79</v>
      </c>
      <c r="I49" s="14">
        <v>49.11</v>
      </c>
      <c r="J49" s="14">
        <v>61.89</v>
      </c>
      <c r="K49" s="14">
        <v>91.85</v>
      </c>
      <c r="L49" s="14">
        <v>104.98</v>
      </c>
      <c r="M49" s="14">
        <v>76.56</v>
      </c>
      <c r="N49" s="14">
        <f t="shared" si="0"/>
        <v>584.01</v>
      </c>
      <c r="O49" s="5"/>
    </row>
    <row r="50" spans="1:15">
      <c r="A50" s="5">
        <v>1995</v>
      </c>
      <c r="B50" s="14">
        <v>97.45</v>
      </c>
      <c r="C50" s="14">
        <v>81.05</v>
      </c>
      <c r="D50" s="14">
        <v>29.4</v>
      </c>
      <c r="E50" s="14">
        <v>20.75</v>
      </c>
      <c r="F50" s="14">
        <v>-0.91</v>
      </c>
      <c r="G50" s="14">
        <v>-1.1100000000000001</v>
      </c>
      <c r="H50" s="14">
        <v>18.329999999999998</v>
      </c>
      <c r="I50" s="14">
        <v>42.96</v>
      </c>
      <c r="J50" s="14">
        <v>124.66</v>
      </c>
      <c r="K50" s="14">
        <v>94.52</v>
      </c>
      <c r="L50" s="14">
        <v>140.22</v>
      </c>
      <c r="M50" s="14">
        <v>121.04</v>
      </c>
      <c r="N50" s="14">
        <f t="shared" si="0"/>
        <v>768.3599999999999</v>
      </c>
      <c r="O50" s="5"/>
    </row>
    <row r="51" spans="1:15">
      <c r="A51" s="5">
        <v>1996</v>
      </c>
      <c r="B51" s="14">
        <v>85.52</v>
      </c>
      <c r="C51" s="14">
        <v>45.2</v>
      </c>
      <c r="D51" s="14">
        <v>43.67</v>
      </c>
      <c r="E51" s="14">
        <v>11.48</v>
      </c>
      <c r="F51" s="14">
        <v>0.44</v>
      </c>
      <c r="G51" s="14">
        <v>-6.6</v>
      </c>
      <c r="H51" s="14">
        <v>-1.86</v>
      </c>
      <c r="I51" s="14">
        <v>22.57</v>
      </c>
      <c r="J51" s="14">
        <v>90.98</v>
      </c>
      <c r="K51" s="14">
        <v>92.79</v>
      </c>
      <c r="L51" s="14">
        <v>111</v>
      </c>
      <c r="M51" s="14">
        <v>81.819999999999993</v>
      </c>
      <c r="N51" s="14">
        <f t="shared" si="0"/>
        <v>577.01</v>
      </c>
      <c r="O51" s="5"/>
    </row>
    <row r="52" spans="1:15">
      <c r="A52" s="5">
        <v>1997</v>
      </c>
      <c r="B52" s="14">
        <v>91.4</v>
      </c>
      <c r="C52" s="14">
        <v>41.36</v>
      </c>
      <c r="D52" s="14">
        <v>33.32</v>
      </c>
      <c r="E52" s="14">
        <v>19.7</v>
      </c>
      <c r="F52" s="14">
        <v>1.6</v>
      </c>
      <c r="G52" s="14">
        <v>-3.14</v>
      </c>
      <c r="H52" s="14">
        <v>21.63</v>
      </c>
      <c r="I52" s="14">
        <v>68.989999999999995</v>
      </c>
      <c r="J52" s="14">
        <v>75.61</v>
      </c>
      <c r="K52" s="14">
        <v>100.11</v>
      </c>
      <c r="L52" s="14">
        <v>94.05</v>
      </c>
      <c r="M52" s="14">
        <v>77.150000000000006</v>
      </c>
      <c r="N52" s="14">
        <f t="shared" si="0"/>
        <v>621.78</v>
      </c>
      <c r="O52" s="5"/>
    </row>
    <row r="53" spans="1:15">
      <c r="A53" s="5">
        <v>1998</v>
      </c>
      <c r="B53" s="14">
        <v>71.63</v>
      </c>
      <c r="C53" s="14">
        <v>22.16</v>
      </c>
      <c r="D53" s="14">
        <v>47.18</v>
      </c>
      <c r="E53" s="14">
        <v>10.199999999999999</v>
      </c>
      <c r="F53" s="14">
        <v>13.03</v>
      </c>
      <c r="G53" s="14">
        <v>34.75</v>
      </c>
      <c r="H53" s="14">
        <v>75.19</v>
      </c>
      <c r="I53" s="14">
        <v>68.09</v>
      </c>
      <c r="J53" s="14">
        <v>94.46</v>
      </c>
      <c r="K53" s="14">
        <v>99.5</v>
      </c>
      <c r="L53" s="14">
        <v>103.91</v>
      </c>
      <c r="M53" s="14">
        <v>114.86</v>
      </c>
      <c r="N53" s="14">
        <f t="shared" si="0"/>
        <v>754.96</v>
      </c>
      <c r="O53" s="5"/>
    </row>
    <row r="54" spans="1:15">
      <c r="A54" s="5">
        <v>1999</v>
      </c>
      <c r="B54" s="14">
        <v>112.6</v>
      </c>
      <c r="C54" s="14">
        <v>52.39</v>
      </c>
      <c r="D54" s="14">
        <v>49.28</v>
      </c>
      <c r="E54" s="14">
        <v>8.5</v>
      </c>
      <c r="F54" s="14">
        <v>18.93</v>
      </c>
      <c r="G54" s="14">
        <v>34.74</v>
      </c>
      <c r="H54" s="14">
        <v>42.55</v>
      </c>
      <c r="I54" s="14">
        <v>110.27</v>
      </c>
      <c r="J54" s="14">
        <v>111.72</v>
      </c>
      <c r="K54" s="14">
        <v>106.76</v>
      </c>
      <c r="L54" s="14">
        <v>84.43</v>
      </c>
      <c r="M54" s="14">
        <v>111.87</v>
      </c>
      <c r="N54" s="14">
        <f t="shared" si="0"/>
        <v>844.04000000000008</v>
      </c>
      <c r="O54" s="5"/>
    </row>
    <row r="55" spans="1:15">
      <c r="A55" s="5">
        <v>2000</v>
      </c>
      <c r="B55" s="14">
        <v>107.48</v>
      </c>
      <c r="C55" s="14">
        <v>50.41</v>
      </c>
      <c r="D55" s="14">
        <v>23.02</v>
      </c>
      <c r="E55" s="14">
        <v>20.56</v>
      </c>
      <c r="F55" s="14">
        <v>20.59</v>
      </c>
      <c r="G55" s="14">
        <v>30.22</v>
      </c>
      <c r="H55" s="14">
        <v>65.56</v>
      </c>
      <c r="I55" s="14">
        <v>64.09</v>
      </c>
      <c r="J55" s="14">
        <v>115.59</v>
      </c>
      <c r="K55" s="14">
        <v>73.78</v>
      </c>
      <c r="L55" s="14">
        <v>110.72</v>
      </c>
      <c r="M55" s="14">
        <v>136.9</v>
      </c>
      <c r="N55" s="14">
        <f t="shared" si="0"/>
        <v>818.92000000000007</v>
      </c>
      <c r="O55" s="5"/>
    </row>
    <row r="56" spans="1:15">
      <c r="A56" s="5">
        <v>2001</v>
      </c>
      <c r="B56" s="14">
        <v>73.209999999999994</v>
      </c>
      <c r="C56" s="14">
        <v>65.209999999999994</v>
      </c>
      <c r="D56" s="14">
        <v>38.26</v>
      </c>
      <c r="E56" s="14">
        <v>3.82</v>
      </c>
      <c r="F56" s="14">
        <v>2.11</v>
      </c>
      <c r="G56" s="14">
        <v>9.58</v>
      </c>
      <c r="H56" s="14">
        <v>59.49</v>
      </c>
      <c r="I56" s="14">
        <v>83.77</v>
      </c>
      <c r="J56" s="14">
        <v>106.86</v>
      </c>
      <c r="K56" s="14">
        <v>104.82</v>
      </c>
      <c r="L56" s="14">
        <v>55.75</v>
      </c>
      <c r="M56" s="14">
        <v>98.09</v>
      </c>
      <c r="N56" s="14">
        <f t="shared" si="0"/>
        <v>700.97</v>
      </c>
      <c r="O56" s="5"/>
    </row>
    <row r="57" spans="1:15">
      <c r="A57" s="5">
        <v>2002</v>
      </c>
      <c r="B57" s="14">
        <v>83.23</v>
      </c>
      <c r="C57" s="14">
        <v>72.8</v>
      </c>
      <c r="D57" s="14">
        <v>67.260000000000005</v>
      </c>
      <c r="E57" s="14">
        <v>19.39</v>
      </c>
      <c r="F57" s="14">
        <v>30.95</v>
      </c>
      <c r="G57" s="14">
        <v>10.31</v>
      </c>
      <c r="H57" s="14">
        <v>55.79</v>
      </c>
      <c r="I57" s="14">
        <v>95.34</v>
      </c>
      <c r="J57" s="14">
        <v>97.25</v>
      </c>
      <c r="K57" s="14">
        <v>134.44999999999999</v>
      </c>
      <c r="L57" s="14">
        <v>109.15</v>
      </c>
      <c r="M57" s="14">
        <v>104.71</v>
      </c>
      <c r="N57" s="14">
        <f t="shared" si="0"/>
        <v>880.63</v>
      </c>
      <c r="O57" s="5"/>
    </row>
    <row r="58" spans="1:15">
      <c r="A58" s="5">
        <v>2003</v>
      </c>
      <c r="B58" s="14">
        <v>118.02</v>
      </c>
      <c r="C58" s="14">
        <v>72.41</v>
      </c>
      <c r="D58" s="14">
        <v>34.270000000000003</v>
      </c>
      <c r="E58" s="14">
        <v>13.2</v>
      </c>
      <c r="F58" s="14">
        <v>-1.54</v>
      </c>
      <c r="G58" s="14">
        <v>4.01</v>
      </c>
      <c r="H58" s="14">
        <v>40.22</v>
      </c>
      <c r="I58" s="14">
        <v>64.040000000000006</v>
      </c>
      <c r="J58" s="14">
        <v>122.6</v>
      </c>
      <c r="K58" s="14">
        <v>90.53</v>
      </c>
      <c r="L58" s="14">
        <v>94.33</v>
      </c>
      <c r="M58" s="14">
        <v>95.11</v>
      </c>
      <c r="N58" s="14">
        <f t="shared" si="0"/>
        <v>747.2</v>
      </c>
      <c r="O58" s="5"/>
    </row>
    <row r="59" spans="1:15">
      <c r="A59" s="5">
        <v>2004</v>
      </c>
      <c r="B59" s="14">
        <v>119.61</v>
      </c>
      <c r="C59" s="14">
        <v>45.82</v>
      </c>
      <c r="D59" s="14">
        <v>24.63</v>
      </c>
      <c r="E59" s="14">
        <v>10.07</v>
      </c>
      <c r="F59" s="14">
        <v>1.17</v>
      </c>
      <c r="G59" s="14">
        <v>18.89</v>
      </c>
      <c r="H59" s="14">
        <v>43.29</v>
      </c>
      <c r="I59" s="14">
        <v>87.34</v>
      </c>
      <c r="J59" s="14">
        <v>66.78</v>
      </c>
      <c r="K59" s="14">
        <v>97.1</v>
      </c>
      <c r="L59" s="14">
        <v>82.87</v>
      </c>
      <c r="M59" s="14">
        <v>121.87</v>
      </c>
      <c r="N59" s="14">
        <f t="shared" si="0"/>
        <v>719.44</v>
      </c>
      <c r="O59" s="5"/>
    </row>
    <row r="60" spans="1:15">
      <c r="A60" s="5">
        <v>2005</v>
      </c>
      <c r="B60" s="14">
        <v>96.96</v>
      </c>
      <c r="C60" s="14">
        <v>41.81</v>
      </c>
      <c r="D60" s="14">
        <v>42.63</v>
      </c>
      <c r="E60" s="14">
        <v>9.35</v>
      </c>
      <c r="F60" s="14">
        <v>11.3</v>
      </c>
      <c r="G60" s="14">
        <v>13.67</v>
      </c>
      <c r="H60" s="14">
        <v>73.88</v>
      </c>
      <c r="I60" s="14">
        <v>88.29</v>
      </c>
      <c r="J60" s="14">
        <v>97.52</v>
      </c>
      <c r="K60" s="14">
        <v>99.25</v>
      </c>
      <c r="L60" s="14">
        <v>121.74</v>
      </c>
      <c r="M60" s="14">
        <v>112.71</v>
      </c>
      <c r="N60" s="14">
        <f t="shared" si="0"/>
        <v>809.11</v>
      </c>
      <c r="O60" s="5"/>
    </row>
    <row r="61" spans="1:15">
      <c r="A61" s="5">
        <v>2006</v>
      </c>
      <c r="B61" s="14">
        <v>58.37</v>
      </c>
      <c r="C61" s="14">
        <v>80.48</v>
      </c>
      <c r="D61" s="14">
        <v>35.74</v>
      </c>
      <c r="E61" s="14">
        <v>10.06</v>
      </c>
      <c r="F61" s="14">
        <v>17.72</v>
      </c>
      <c r="G61" s="14">
        <v>39.479999999999997</v>
      </c>
      <c r="H61" s="14">
        <v>52.69</v>
      </c>
      <c r="I61" s="14">
        <v>104.8</v>
      </c>
      <c r="J61" s="14">
        <v>109.94</v>
      </c>
      <c r="K61" s="14">
        <v>122.07</v>
      </c>
      <c r="L61" s="14">
        <v>70</v>
      </c>
      <c r="M61" s="14">
        <v>87</v>
      </c>
      <c r="N61" s="14">
        <f t="shared" si="0"/>
        <v>788.34999999999991</v>
      </c>
      <c r="O61" s="5"/>
    </row>
    <row r="62" spans="1:15">
      <c r="A62" s="5">
        <v>2007</v>
      </c>
      <c r="B62" s="14">
        <v>105.27</v>
      </c>
      <c r="C62" s="14">
        <v>104.36</v>
      </c>
      <c r="D62" s="14">
        <v>30.49</v>
      </c>
      <c r="E62" s="14">
        <v>25.49</v>
      </c>
      <c r="F62" s="14">
        <v>2.46</v>
      </c>
      <c r="G62" s="14">
        <v>23.29</v>
      </c>
      <c r="H62" s="14">
        <v>60.74</v>
      </c>
      <c r="I62" s="14">
        <v>80.67</v>
      </c>
      <c r="J62" s="14">
        <v>97.71</v>
      </c>
      <c r="K62" s="14">
        <v>86.53</v>
      </c>
      <c r="L62" s="14">
        <v>144.88</v>
      </c>
      <c r="M62" s="14">
        <v>114.61</v>
      </c>
      <c r="N62" s="14">
        <f t="shared" si="0"/>
        <v>876.5</v>
      </c>
      <c r="O62" s="5"/>
    </row>
    <row r="63" spans="1:15">
      <c r="A63" s="5">
        <v>2008</v>
      </c>
      <c r="B63" s="14">
        <v>100.96</v>
      </c>
      <c r="C63" s="14">
        <v>67.97</v>
      </c>
      <c r="D63" s="14">
        <v>41.1</v>
      </c>
      <c r="E63" s="14">
        <v>8.2899999999999991</v>
      </c>
      <c r="F63" s="14">
        <v>4.95</v>
      </c>
      <c r="G63" s="14">
        <v>7.28</v>
      </c>
      <c r="H63" s="14">
        <v>42.26</v>
      </c>
      <c r="I63" s="14">
        <v>86.72</v>
      </c>
      <c r="J63" s="14">
        <v>83.48</v>
      </c>
      <c r="K63" s="14">
        <v>123.13</v>
      </c>
      <c r="L63" s="14">
        <v>112.17</v>
      </c>
      <c r="M63" s="14">
        <v>137.38999999999999</v>
      </c>
      <c r="N63" s="14">
        <f t="shared" si="0"/>
        <v>815.69999999999993</v>
      </c>
      <c r="O63" s="5"/>
    </row>
    <row r="64" spans="1:15">
      <c r="A64" s="5">
        <v>2009</v>
      </c>
      <c r="B64" s="14">
        <v>104.19</v>
      </c>
      <c r="C64" s="14">
        <v>47.38</v>
      </c>
      <c r="D64" s="14">
        <v>31.19</v>
      </c>
      <c r="E64" s="14">
        <v>13.45</v>
      </c>
      <c r="F64" s="14">
        <v>0.1</v>
      </c>
      <c r="G64" s="14">
        <v>5.45</v>
      </c>
      <c r="H64" s="14">
        <v>45.68</v>
      </c>
      <c r="I64" s="14">
        <v>75.069999999999993</v>
      </c>
      <c r="J64" s="14">
        <v>76.63</v>
      </c>
      <c r="K64" s="14">
        <v>107.31</v>
      </c>
      <c r="L64" s="14">
        <v>64.23</v>
      </c>
      <c r="M64" s="14">
        <v>129.24</v>
      </c>
      <c r="N64" s="14">
        <f t="shared" si="0"/>
        <v>699.92</v>
      </c>
      <c r="O64" s="5"/>
    </row>
    <row r="65" spans="1:15">
      <c r="A65" s="5">
        <v>2010</v>
      </c>
      <c r="B65" s="14">
        <v>88.13</v>
      </c>
      <c r="C65" s="14">
        <v>44.99</v>
      </c>
      <c r="D65" s="14">
        <v>17.98</v>
      </c>
      <c r="E65" s="14">
        <v>7.99</v>
      </c>
      <c r="F65" s="14">
        <v>14.81</v>
      </c>
      <c r="G65" s="14">
        <v>32.159999999999997</v>
      </c>
      <c r="H65" s="14">
        <v>52.51</v>
      </c>
      <c r="I65" s="14">
        <v>90.36</v>
      </c>
      <c r="J65" s="14">
        <v>117.12</v>
      </c>
      <c r="K65" s="14">
        <v>102.96</v>
      </c>
      <c r="L65" s="14">
        <v>104.39</v>
      </c>
      <c r="M65" s="14">
        <v>117.68</v>
      </c>
      <c r="N65" s="14">
        <f t="shared" si="0"/>
        <v>791.07999999999993</v>
      </c>
      <c r="O65" s="5"/>
    </row>
    <row r="66" spans="1:15">
      <c r="A66" s="5">
        <v>2011</v>
      </c>
      <c r="B66" s="14">
        <v>114.04</v>
      </c>
      <c r="C66" s="14">
        <v>70.89</v>
      </c>
      <c r="D66" s="14">
        <v>39.14</v>
      </c>
      <c r="E66" s="14">
        <v>11.52</v>
      </c>
      <c r="F66" s="14">
        <v>0.8</v>
      </c>
      <c r="G66" s="14">
        <v>6.91</v>
      </c>
      <c r="H66" s="14">
        <v>23.13</v>
      </c>
      <c r="I66" s="14">
        <v>91.8</v>
      </c>
      <c r="J66" s="14">
        <v>112.83</v>
      </c>
      <c r="K66" s="14">
        <v>99.13</v>
      </c>
      <c r="L66" s="14">
        <v>97.44</v>
      </c>
      <c r="M66" s="14">
        <v>98.65</v>
      </c>
      <c r="N66" s="14">
        <f t="shared" si="0"/>
        <v>766.28000000000009</v>
      </c>
      <c r="O66" s="5"/>
    </row>
    <row r="67" spans="1: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A70" s="4" t="s">
        <v>26</v>
      </c>
      <c r="B70" s="2">
        <f>AVERAGE(B5:B66)</f>
        <v>95.189677419354823</v>
      </c>
      <c r="C70" s="2">
        <f>AVERAGE(C5:C66)</f>
        <v>55.866774193548409</v>
      </c>
      <c r="D70" s="2">
        <f>AVERAGE(D5:D66)</f>
        <v>35.130645161290332</v>
      </c>
      <c r="E70" s="2">
        <f>AVERAGE(E5:E66)</f>
        <v>10.278548387096775</v>
      </c>
      <c r="F70" s="2">
        <f>AVERAGE(F5:F66)</f>
        <v>1.4061290322580646</v>
      </c>
      <c r="G70" s="2">
        <f>AVERAGE(G5:G66)</f>
        <v>2.4595161290322576</v>
      </c>
      <c r="H70" s="2">
        <f>AVERAGE(H5:H66)</f>
        <v>19.860806451612905</v>
      </c>
      <c r="I70" s="2">
        <f>AVERAGE(I5:I66)</f>
        <v>56.58322580645163</v>
      </c>
      <c r="J70" s="2">
        <f>AVERAGE(J5:J66)</f>
        <v>90.089999999999989</v>
      </c>
      <c r="K70" s="2">
        <f>AVERAGE(K5:K66)</f>
        <v>93.592741935483872</v>
      </c>
      <c r="L70" s="2">
        <f>AVERAGE(L5:L66)</f>
        <v>102.16838709677418</v>
      </c>
      <c r="M70" s="2">
        <f>AVERAGE(M5:M66)</f>
        <v>110.11467741935482</v>
      </c>
      <c r="N70" s="2">
        <f>AVERAGE(N5:N66)</f>
        <v>672.74112903225785</v>
      </c>
    </row>
    <row r="71" spans="1:15">
      <c r="A71" s="4" t="s">
        <v>27</v>
      </c>
      <c r="B71" s="2">
        <f>MAX(B5:B66)</f>
        <v>142.38</v>
      </c>
      <c r="C71" s="2">
        <f>MAX(C5:C66)</f>
        <v>104.36</v>
      </c>
      <c r="D71" s="2">
        <f>MAX(D5:D66)</f>
        <v>67.260000000000005</v>
      </c>
      <c r="E71" s="2">
        <f>MAX(E5:E66)</f>
        <v>25.49</v>
      </c>
      <c r="F71" s="2">
        <f>MAX(F5:F66)</f>
        <v>30.95</v>
      </c>
      <c r="G71" s="2">
        <f>MAX(G5:G66)</f>
        <v>39.479999999999997</v>
      </c>
      <c r="H71" s="2">
        <f>MAX(H5:H66)</f>
        <v>75.19</v>
      </c>
      <c r="I71" s="2">
        <f>MAX(I5:I66)</f>
        <v>110.27</v>
      </c>
      <c r="J71" s="2">
        <f>MAX(J5:J66)</f>
        <v>126.01</v>
      </c>
      <c r="K71" s="2">
        <f>MAX(K5:K66)</f>
        <v>147.08000000000001</v>
      </c>
      <c r="L71" s="2">
        <f>MAX(L5:L66)</f>
        <v>146.88999999999999</v>
      </c>
      <c r="M71" s="2">
        <f>MAX(M5:M66)</f>
        <v>163.19999999999999</v>
      </c>
      <c r="N71" s="2">
        <f>MAX(N5:N66)</f>
        <v>880.63</v>
      </c>
    </row>
    <row r="72" spans="1:15">
      <c r="A72" s="4" t="s">
        <v>28</v>
      </c>
      <c r="B72" s="2">
        <f>MIN(B5:B66)</f>
        <v>47.65</v>
      </c>
      <c r="C72" s="2">
        <f>MIN(C5:C66)</f>
        <v>22.16</v>
      </c>
      <c r="D72" s="2">
        <f>MIN(D5:D66)</f>
        <v>9.3800000000000008</v>
      </c>
      <c r="E72" s="2">
        <f>MIN(E5:E66)</f>
        <v>-0.19</v>
      </c>
      <c r="F72" s="2">
        <f>MIN(F5:F66)</f>
        <v>-5.42</v>
      </c>
      <c r="G72" s="2">
        <f>MIN(G5:G66)</f>
        <v>-6.74</v>
      </c>
      <c r="H72" s="2">
        <f>MIN(H5:H66)</f>
        <v>-5.3</v>
      </c>
      <c r="I72" s="2">
        <f>MIN(I5:I66)</f>
        <v>13.9</v>
      </c>
      <c r="J72" s="2">
        <f>MIN(J5:J66)</f>
        <v>54.02</v>
      </c>
      <c r="K72" s="2">
        <f>MIN(K5:K66)</f>
        <v>51.47</v>
      </c>
      <c r="L72" s="2">
        <f>MIN(L5:L66)</f>
        <v>55.75</v>
      </c>
      <c r="M72" s="2">
        <f>MIN(M5:M66)</f>
        <v>66.3</v>
      </c>
      <c r="N72" s="2">
        <f>MIN(N5:N66)</f>
        <v>544.07000000000005</v>
      </c>
    </row>
    <row r="73" spans="1:15">
      <c r="N73" s="7"/>
    </row>
    <row r="74" spans="1:15">
      <c r="N74" s="7"/>
    </row>
    <row r="75" spans="1:15">
      <c r="N75" s="7"/>
    </row>
    <row r="76" spans="1:15">
      <c r="N76" s="7"/>
    </row>
    <row r="77" spans="1:15">
      <c r="N77" s="7"/>
    </row>
    <row r="78" spans="1:15">
      <c r="N78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2"/>
  <sheetViews>
    <sheetView topLeftCell="A2" workbookViewId="0">
      <selection activeCell="A2" sqref="A2"/>
    </sheetView>
  </sheetViews>
  <sheetFormatPr defaultRowHeight="12.75"/>
  <cols>
    <col min="2" max="13" width="7.7109375" customWidth="1"/>
  </cols>
  <sheetData>
    <row r="1" spans="1:17">
      <c r="A1" t="s">
        <v>30</v>
      </c>
      <c r="P1" s="5"/>
      <c r="Q1" s="5"/>
    </row>
    <row r="2" spans="1:17">
      <c r="A2" t="s">
        <v>29</v>
      </c>
      <c r="P2" s="5"/>
      <c r="Q2" s="6"/>
    </row>
    <row r="3" spans="1:17">
      <c r="A3" t="s">
        <v>3</v>
      </c>
      <c r="N3" s="1" t="s">
        <v>18</v>
      </c>
      <c r="P3" s="5"/>
      <c r="Q3" s="6"/>
    </row>
    <row r="4" spans="1:17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>
      <c r="A5">
        <v>1950</v>
      </c>
      <c r="B5" s="2">
        <f>((HUR!B5*Areas!$B$6 + GEO!B5*Areas!$B$7) / (Areas!$B$6+Areas!$B$7))</f>
        <v>94.329224479516441</v>
      </c>
      <c r="C5" s="2">
        <f>((HUR!C5*Areas!$B$6 + GEO!C5*Areas!$B$7) / (Areas!$B$6+Areas!$B$7))</f>
        <v>63.118359973136329</v>
      </c>
      <c r="D5" s="2">
        <f>((HUR!D5*Areas!$B$6 + GEO!D5*Areas!$B$7) / (Areas!$B$6+Areas!$B$7))</f>
        <v>46.0021309603761</v>
      </c>
      <c r="E5" s="2">
        <f>((HUR!E5*Areas!$B$6 + GEO!E5*Areas!$B$7) / (Areas!$B$6+Areas!$B$7))</f>
        <v>22.350927971793151</v>
      </c>
      <c r="F5" s="2">
        <f>((HUR!F5*Areas!$B$6 + GEO!F5*Areas!$B$7) / (Areas!$B$6+Areas!$B$7))</f>
        <v>-2.5822281732706518</v>
      </c>
      <c r="G5" s="2">
        <f>((HUR!G5*Areas!$B$6 + GEO!G5*Areas!$B$7) / (Areas!$B$6+Areas!$B$7))</f>
        <v>-3.2426977837474817</v>
      </c>
      <c r="H5" s="2">
        <f>((HUR!H5*Areas!$B$6 + GEO!H5*Areas!$B$7) / (Areas!$B$6+Areas!$B$7))</f>
        <v>3.3105048690396242</v>
      </c>
      <c r="I5" s="2">
        <f>((HUR!I5*Areas!$B$6 + GEO!I5*Areas!$B$7) / (Areas!$B$6+Areas!$B$7))</f>
        <v>32.534696104768301</v>
      </c>
      <c r="J5" s="2">
        <f>((HUR!J5*Areas!$B$6 + GEO!J5*Areas!$B$7) / (Areas!$B$6+Areas!$B$7))</f>
        <v>51.362927635997316</v>
      </c>
      <c r="K5" s="2">
        <f>((HUR!K5*Areas!$B$6 + GEO!K5*Areas!$B$7) / (Areas!$B$6+Areas!$B$7))</f>
        <v>50.166017461383476</v>
      </c>
      <c r="L5" s="2">
        <f>((HUR!L5*Areas!$B$6 + GEO!L5*Areas!$B$7) / (Areas!$B$6+Areas!$B$7))</f>
        <v>119.90078828072531</v>
      </c>
      <c r="M5" s="2">
        <f>((HUR!M5*Areas!$B$6 + GEO!M5*Areas!$B$7) / (Areas!$B$6+Areas!$B$7))</f>
        <v>124.91171910678308</v>
      </c>
      <c r="N5" s="2">
        <f t="shared" ref="N5:N54" si="0">SUM(B5:M5)</f>
        <v>602.16237088650098</v>
      </c>
    </row>
    <row r="6" spans="1:17">
      <c r="A6">
        <v>1951</v>
      </c>
      <c r="B6" s="2">
        <f>((HUR!B6*Areas!$B$6 + GEO!B6*Areas!$B$7) / (Areas!$B$6+Areas!$B$7))</f>
        <v>79.648625083948971</v>
      </c>
      <c r="C6" s="2">
        <f>((HUR!C6*Areas!$B$6 + GEO!C6*Areas!$B$7) / (Areas!$B$6+Areas!$B$7))</f>
        <v>39.798526359973138</v>
      </c>
      <c r="D6" s="2">
        <f>((HUR!D6*Areas!$B$6 + GEO!D6*Areas!$B$7) / (Areas!$B$6+Areas!$B$7))</f>
        <v>37.594335124244459</v>
      </c>
      <c r="E6" s="2">
        <f>((HUR!E6*Areas!$B$6 + GEO!E6*Areas!$B$7) / (Areas!$B$6+Areas!$B$7))</f>
        <v>3.8492370718603088</v>
      </c>
      <c r="F6" s="2">
        <f>((HUR!F6*Areas!$B$6 + GEO!F6*Areas!$B$7) / (Areas!$B$6+Areas!$B$7))</f>
        <v>-2.4545268636668904</v>
      </c>
      <c r="G6" s="2">
        <f>((HUR!G6*Areas!$B$6 + GEO!G6*Areas!$B$7) / (Areas!$B$6+Areas!$B$7))</f>
        <v>-2.0659497985224986</v>
      </c>
      <c r="H6" s="2">
        <f>((HUR!H6*Areas!$B$6 + GEO!H6*Areas!$B$7) / (Areas!$B$6+Areas!$B$7))</f>
        <v>5.2452615849563466</v>
      </c>
      <c r="I6" s="2">
        <f>((HUR!I6*Areas!$B$6 + GEO!I6*Areas!$B$7) / (Areas!$B$6+Areas!$B$7))</f>
        <v>36.971303055742105</v>
      </c>
      <c r="J6" s="2">
        <f>((HUR!J6*Areas!$B$6 + GEO!J6*Areas!$B$7) / (Areas!$B$6+Areas!$B$7))</f>
        <v>75.506921423774344</v>
      </c>
      <c r="K6" s="2">
        <f>((HUR!K6*Areas!$B$6 + GEO!K6*Areas!$B$7) / (Areas!$B$6+Areas!$B$7))</f>
        <v>72.841039288112825</v>
      </c>
      <c r="L6" s="2">
        <f>((HUR!L6*Areas!$B$6 + GEO!L6*Areas!$B$7) / (Areas!$B$6+Areas!$B$7))</f>
        <v>143.54220416386838</v>
      </c>
      <c r="M6" s="2">
        <f>((HUR!M6*Areas!$B$6 + GEO!M6*Areas!$B$7) / (Areas!$B$6+Areas!$B$7))</f>
        <v>110.83753492276696</v>
      </c>
      <c r="N6" s="2">
        <f t="shared" si="0"/>
        <v>601.3145114170585</v>
      </c>
    </row>
    <row r="7" spans="1:17">
      <c r="A7">
        <v>1952</v>
      </c>
      <c r="B7" s="2">
        <f>((HUR!B7*Areas!$B$6 + GEO!B7*Areas!$B$7) / (Areas!$B$6+Areas!$B$7))</f>
        <v>81.204328072531894</v>
      </c>
      <c r="C7" s="2">
        <f>((HUR!C7*Areas!$B$6 + GEO!C7*Areas!$B$7) / (Areas!$B$6+Areas!$B$7))</f>
        <v>52.328173774345196</v>
      </c>
      <c r="D7" s="2">
        <f>((HUR!D7*Areas!$B$6 + GEO!D7*Areas!$B$7) / (Areas!$B$6+Areas!$B$7))</f>
        <v>41.562372061786434</v>
      </c>
      <c r="E7" s="2">
        <f>((HUR!E7*Areas!$B$6 + GEO!E7*Areas!$B$7) / (Areas!$B$6+Areas!$B$7))</f>
        <v>10.401563969106784</v>
      </c>
      <c r="F7" s="2">
        <f>((HUR!F7*Areas!$B$6 + GEO!F7*Areas!$B$7) / (Areas!$B$6+Areas!$B$7))</f>
        <v>-1.1431109805238415</v>
      </c>
      <c r="G7" s="2">
        <f>((HUR!G7*Areas!$B$6 + GEO!G7*Areas!$B$7) / (Areas!$B$6+Areas!$B$7))</f>
        <v>-2.7253814640698457</v>
      </c>
      <c r="H7" s="2">
        <f>((HUR!H7*Areas!$B$6 + GEO!H7*Areas!$B$7) / (Areas!$B$6+Areas!$B$7))</f>
        <v>7.6481709200805907</v>
      </c>
      <c r="I7" s="2">
        <f>((HUR!I7*Areas!$B$6 + GEO!I7*Areas!$B$7) / (Areas!$B$6+Areas!$B$7))</f>
        <v>31.281232538616521</v>
      </c>
      <c r="J7" s="2">
        <f>((HUR!J7*Areas!$B$6 + GEO!J7*Areas!$B$7) / (Areas!$B$6+Areas!$B$7))</f>
        <v>70.67857706514441</v>
      </c>
      <c r="K7" s="2">
        <f>((HUR!K7*Areas!$B$6 + GEO!K7*Areas!$B$7) / (Areas!$B$6+Areas!$B$7))</f>
        <v>136.71862071860309</v>
      </c>
      <c r="L7" s="2">
        <f>((HUR!L7*Areas!$B$6 + GEO!L7*Areas!$B$7) / (Areas!$B$6+Areas!$B$7))</f>
        <v>94.630661349899256</v>
      </c>
      <c r="M7" s="2">
        <f>((HUR!M7*Areas!$B$6 + GEO!M7*Areas!$B$7) / (Areas!$B$6+Areas!$B$7))</f>
        <v>90.870300369375414</v>
      </c>
      <c r="N7" s="2">
        <f t="shared" si="0"/>
        <v>613.4555083948959</v>
      </c>
    </row>
    <row r="8" spans="1:17">
      <c r="A8">
        <v>1953</v>
      </c>
      <c r="B8" s="2">
        <f>((HUR!B8*Areas!$B$6 + GEO!B8*Areas!$B$7) / (Areas!$B$6+Areas!$B$7))</f>
        <v>92.807922766957702</v>
      </c>
      <c r="C8" s="2">
        <f>((HUR!C8*Areas!$B$6 + GEO!C8*Areas!$B$7) / (Areas!$B$6+Areas!$B$7))</f>
        <v>57.555147414372065</v>
      </c>
      <c r="D8" s="2">
        <f>((HUR!D8*Areas!$B$6 + GEO!D8*Areas!$B$7) / (Areas!$B$6+Areas!$B$7))</f>
        <v>33.153562290127603</v>
      </c>
      <c r="E8" s="2">
        <f>((HUR!E8*Areas!$B$6 + GEO!E8*Areas!$B$7) / (Areas!$B$6+Areas!$B$7))</f>
        <v>15.515790463398256</v>
      </c>
      <c r="F8" s="2">
        <f>((HUR!F8*Areas!$B$6 + GEO!F8*Areas!$B$7) / (Areas!$B$6+Areas!$B$7))</f>
        <v>2.3768537609133649</v>
      </c>
      <c r="G8" s="2">
        <f>((HUR!G8*Areas!$B$6 + GEO!G8*Areas!$B$7) / (Areas!$B$6+Areas!$B$7))</f>
        <v>1.2863136333109468</v>
      </c>
      <c r="H8" s="2">
        <f>((HUR!H8*Areas!$B$6 + GEO!H8*Areas!$B$7) / (Areas!$B$6+Areas!$B$7))</f>
        <v>19.944336467427807</v>
      </c>
      <c r="I8" s="2">
        <f>((HUR!I8*Areas!$B$6 + GEO!I8*Areas!$B$7) / (Areas!$B$6+Areas!$B$7))</f>
        <v>27.917980523841507</v>
      </c>
      <c r="J8" s="2">
        <f>((HUR!J8*Areas!$B$6 + GEO!J8*Areas!$B$7) / (Areas!$B$6+Areas!$B$7))</f>
        <v>85.796197951645397</v>
      </c>
      <c r="K8" s="2">
        <f>((HUR!K8*Areas!$B$6 + GEO!K8*Areas!$B$7) / (Areas!$B$6+Areas!$B$7))</f>
        <v>69.635566151779713</v>
      </c>
      <c r="L8" s="2">
        <f>((HUR!L8*Areas!$B$6 + GEO!L8*Areas!$B$7) / (Areas!$B$6+Areas!$B$7))</f>
        <v>90.331703492276688</v>
      </c>
      <c r="M8" s="2">
        <f>((HUR!M8*Areas!$B$6 + GEO!M8*Areas!$B$7) / (Areas!$B$6+Areas!$B$7))</f>
        <v>132.59637424445935</v>
      </c>
      <c r="N8" s="2">
        <f t="shared" si="0"/>
        <v>628.91774916051043</v>
      </c>
    </row>
    <row r="9" spans="1:17">
      <c r="A9">
        <v>1954</v>
      </c>
      <c r="B9" s="2">
        <f>((HUR!B9*Areas!$B$6 + GEO!B9*Areas!$B$7) / (Areas!$B$6+Areas!$B$7))</f>
        <v>127.00033428475489</v>
      </c>
      <c r="C9" s="2">
        <f>((HUR!C9*Areas!$B$6 + GEO!C9*Areas!$B$7) / (Areas!$B$6+Areas!$B$7))</f>
        <v>40.997986232370721</v>
      </c>
      <c r="D9" s="2">
        <f>((HUR!D9*Areas!$B$6 + GEO!D9*Areas!$B$7) / (Areas!$B$6+Areas!$B$7))</f>
        <v>61.754988079247816</v>
      </c>
      <c r="E9" s="2">
        <f>((HUR!E9*Areas!$B$6 + GEO!E9*Areas!$B$7) / (Areas!$B$6+Areas!$B$7))</f>
        <v>14.648837978509064</v>
      </c>
      <c r="F9" s="2">
        <f>((HUR!F9*Areas!$B$6 + GEO!F9*Areas!$B$7) / (Areas!$B$6+Areas!$B$7))</f>
        <v>6.3733225319006035</v>
      </c>
      <c r="G9" s="2">
        <f>((HUR!G9*Areas!$B$6 + GEO!G9*Areas!$B$7) / (Areas!$B$6+Areas!$B$7))</f>
        <v>-2.6858722296843518</v>
      </c>
      <c r="H9" s="2">
        <f>((HUR!H9*Areas!$B$6 + GEO!H9*Areas!$B$7) / (Areas!$B$6+Areas!$B$7))</f>
        <v>14.137637844190731</v>
      </c>
      <c r="I9" s="2">
        <f>((HUR!I9*Areas!$B$6 + GEO!I9*Areas!$B$7) / (Areas!$B$6+Areas!$B$7))</f>
        <v>46.89805104096709</v>
      </c>
      <c r="J9" s="2">
        <f>((HUR!J9*Areas!$B$6 + GEO!J9*Areas!$B$7) / (Areas!$B$6+Areas!$B$7))</f>
        <v>51.950516118200127</v>
      </c>
      <c r="K9" s="2">
        <f>((HUR!K9*Areas!$B$6 + GEO!K9*Areas!$B$7) / (Areas!$B$6+Areas!$B$7))</f>
        <v>66.266709872397584</v>
      </c>
      <c r="L9" s="2">
        <f>((HUR!L9*Areas!$B$6 + GEO!L9*Areas!$B$7) / (Areas!$B$6+Areas!$B$7))</f>
        <v>95.548235728676957</v>
      </c>
      <c r="M9" s="2">
        <f>((HUR!M9*Areas!$B$6 + GEO!M9*Areas!$B$7) / (Areas!$B$6+Areas!$B$7))</f>
        <v>128.06315329079919</v>
      </c>
      <c r="N9" s="2">
        <f t="shared" si="0"/>
        <v>650.95390077233037</v>
      </c>
    </row>
    <row r="10" spans="1:17">
      <c r="A10">
        <v>1955</v>
      </c>
      <c r="B10" s="2">
        <f>((HUR!B10*Areas!$B$6 + GEO!B10*Areas!$B$7) / (Areas!$B$6+Areas!$B$7))</f>
        <v>104.36873085963732</v>
      </c>
      <c r="C10" s="2">
        <f>((HUR!C10*Areas!$B$6 + GEO!C10*Areas!$B$7) / (Areas!$B$6+Areas!$B$7))</f>
        <v>52.137833948959027</v>
      </c>
      <c r="D10" s="2">
        <f>((HUR!D10*Areas!$B$6 + GEO!D10*Areas!$B$7) / (Areas!$B$6+Areas!$B$7))</f>
        <v>54.403692075218267</v>
      </c>
      <c r="E10" s="2">
        <f>((HUR!E10*Areas!$B$6 + GEO!E10*Areas!$B$7) / (Areas!$B$6+Areas!$B$7))</f>
        <v>1.8437568838146408</v>
      </c>
      <c r="F10" s="2">
        <f>((HUR!F10*Areas!$B$6 + GEO!F10*Areas!$B$7) / (Areas!$B$6+Areas!$B$7))</f>
        <v>-1.1758863331094693</v>
      </c>
      <c r="G10" s="2">
        <f>((HUR!G10*Areas!$B$6 + GEO!G10*Areas!$B$7) / (Areas!$B$6+Areas!$B$7))</f>
        <v>1.1572246474143721</v>
      </c>
      <c r="H10" s="2">
        <f>((HUR!H10*Areas!$B$6 + GEO!H10*Areas!$B$7) / (Areas!$B$6+Areas!$B$7))</f>
        <v>8.2461302887844194</v>
      </c>
      <c r="I10" s="2">
        <f>((HUR!I10*Areas!$B$6 + GEO!I10*Areas!$B$7) / (Areas!$B$6+Areas!$B$7))</f>
        <v>42.832751343183347</v>
      </c>
      <c r="J10" s="2">
        <f>((HUR!J10*Areas!$B$6 + GEO!J10*Areas!$B$7) / (Areas!$B$6+Areas!$B$7))</f>
        <v>83.137663196776359</v>
      </c>
      <c r="K10" s="2">
        <f>((HUR!K10*Areas!$B$6 + GEO!K10*Areas!$B$7) / (Areas!$B$6+Areas!$B$7))</f>
        <v>66.596448959032912</v>
      </c>
      <c r="L10" s="2">
        <f>((HUR!L10*Areas!$B$6 + GEO!L10*Areas!$B$7) / (Areas!$B$6+Areas!$B$7))</f>
        <v>134.70095886501005</v>
      </c>
      <c r="M10" s="2">
        <f>((HUR!M10*Areas!$B$6 + GEO!M10*Areas!$B$7) / (Areas!$B$6+Areas!$B$7))</f>
        <v>136.17486954331764</v>
      </c>
      <c r="N10" s="2">
        <f t="shared" si="0"/>
        <v>684.42417427803889</v>
      </c>
    </row>
    <row r="11" spans="1:17">
      <c r="A11">
        <v>1956</v>
      </c>
      <c r="B11" s="2">
        <f>((HUR!B11*Areas!$B$6 + GEO!B11*Areas!$B$7) / (Areas!$B$6+Areas!$B$7))</f>
        <v>85.098261249160501</v>
      </c>
      <c r="C11" s="2">
        <f>((HUR!C11*Areas!$B$6 + GEO!C11*Areas!$B$7) / (Areas!$B$6+Areas!$B$7))</f>
        <v>47.162325554063131</v>
      </c>
      <c r="D11" s="2">
        <f>((HUR!D11*Areas!$B$6 + GEO!D11*Areas!$B$7) / (Areas!$B$6+Areas!$B$7))</f>
        <v>42.942205674949633</v>
      </c>
      <c r="E11" s="2">
        <f>((HUR!E11*Areas!$B$6 + GEO!E11*Areas!$B$7) / (Areas!$B$6+Areas!$B$7))</f>
        <v>13.028873237071862</v>
      </c>
      <c r="F11" s="2">
        <f>((HUR!F11*Areas!$B$6 + GEO!F11*Areas!$B$7) / (Areas!$B$6+Areas!$B$7))</f>
        <v>3.0068326057756884</v>
      </c>
      <c r="G11" s="2">
        <f>((HUR!G11*Areas!$B$6 + GEO!G11*Areas!$B$7) / (Areas!$B$6+Areas!$B$7))</f>
        <v>-1.8172669576897247</v>
      </c>
      <c r="H11" s="2">
        <f>((HUR!H11*Areas!$B$6 + GEO!H11*Areas!$B$7) / (Areas!$B$6+Areas!$B$7))</f>
        <v>5.4572105439892535</v>
      </c>
      <c r="I11" s="2">
        <f>((HUR!I11*Areas!$B$6 + GEO!I11*Areas!$B$7) / (Areas!$B$6+Areas!$B$7))</f>
        <v>22.633432505036936</v>
      </c>
      <c r="J11" s="2">
        <f>((HUR!J11*Areas!$B$6 + GEO!J11*Areas!$B$7) / (Areas!$B$6+Areas!$B$7))</f>
        <v>72.117616689053051</v>
      </c>
      <c r="K11" s="2">
        <f>((HUR!K11*Areas!$B$6 + GEO!K11*Areas!$B$7) / (Areas!$B$6+Areas!$B$7))</f>
        <v>53.855841168569519</v>
      </c>
      <c r="L11" s="2">
        <f>((HUR!L11*Areas!$B$6 + GEO!L11*Areas!$B$7) / (Areas!$B$6+Areas!$B$7))</f>
        <v>109.7935678307589</v>
      </c>
      <c r="M11" s="2">
        <f>((HUR!M11*Areas!$B$6 + GEO!M11*Areas!$B$7) / (Areas!$B$6+Areas!$B$7))</f>
        <v>104.0792694761585</v>
      </c>
      <c r="N11" s="2">
        <f t="shared" si="0"/>
        <v>557.35816957689713</v>
      </c>
    </row>
    <row r="12" spans="1:17">
      <c r="A12">
        <v>1957</v>
      </c>
      <c r="B12" s="2">
        <f>((HUR!B12*Areas!$B$6 + GEO!B12*Areas!$B$7) / (Areas!$B$6+Areas!$B$7))</f>
        <v>98.704708865010076</v>
      </c>
      <c r="C12" s="2">
        <f>((HUR!C12*Areas!$B$6 + GEO!C12*Areas!$B$7) / (Areas!$B$6+Areas!$B$7))</f>
        <v>36.364910510409665</v>
      </c>
      <c r="D12" s="2">
        <f>((HUR!D12*Areas!$B$6 + GEO!D12*Areas!$B$7) / (Areas!$B$6+Areas!$B$7))</f>
        <v>28.715196776359974</v>
      </c>
      <c r="E12" s="2">
        <f>((HUR!E12*Areas!$B$6 + GEO!E12*Areas!$B$7) / (Areas!$B$6+Areas!$B$7))</f>
        <v>13.056104936198791</v>
      </c>
      <c r="F12" s="2">
        <f>((HUR!F12*Areas!$B$6 + GEO!F12*Areas!$B$7) / (Areas!$B$6+Areas!$B$7))</f>
        <v>3.3213453660174617</v>
      </c>
      <c r="G12" s="2">
        <f>((HUR!G12*Areas!$B$6 + GEO!G12*Areas!$B$7) / (Areas!$B$6+Areas!$B$7))</f>
        <v>-2.5655577568838144</v>
      </c>
      <c r="H12" s="2">
        <f>((HUR!H12*Areas!$B$6 + GEO!H12*Areas!$B$7) / (Areas!$B$6+Areas!$B$7))</f>
        <v>6.8451346541302884</v>
      </c>
      <c r="I12" s="2">
        <f>((HUR!I12*Areas!$B$6 + GEO!I12*Areas!$B$7) / (Areas!$B$6+Areas!$B$7))</f>
        <v>47.727508059100067</v>
      </c>
      <c r="J12" s="2">
        <f>((HUR!J12*Areas!$B$6 + GEO!J12*Areas!$B$7) / (Areas!$B$6+Areas!$B$7))</f>
        <v>62.950032404298184</v>
      </c>
      <c r="K12" s="2">
        <f>((HUR!K12*Areas!$B$6 + GEO!K12*Areas!$B$7) / (Areas!$B$6+Areas!$B$7))</f>
        <v>75.927871893888522</v>
      </c>
      <c r="L12" s="2">
        <f>((HUR!L12*Areas!$B$6 + GEO!L12*Areas!$B$7) / (Areas!$B$6+Areas!$B$7))</f>
        <v>111.05978693754197</v>
      </c>
      <c r="M12" s="2">
        <f>((HUR!M12*Areas!$B$6 + GEO!M12*Areas!$B$7) / (Areas!$B$6+Areas!$B$7))</f>
        <v>104.4456606783076</v>
      </c>
      <c r="N12" s="2">
        <f t="shared" si="0"/>
        <v>586.55270332437874</v>
      </c>
    </row>
    <row r="13" spans="1:17">
      <c r="A13">
        <v>1958</v>
      </c>
      <c r="B13" s="2">
        <f>((HUR!B13*Areas!$B$6 + GEO!B13*Areas!$B$7) / (Areas!$B$6+Areas!$B$7))</f>
        <v>90.139653122901279</v>
      </c>
      <c r="C13" s="2">
        <f>((HUR!C13*Areas!$B$6 + GEO!C13*Areas!$B$7) / (Areas!$B$6+Areas!$B$7))</f>
        <v>58.407594190732034</v>
      </c>
      <c r="D13" s="2">
        <f>((HUR!D13*Areas!$B$6 + GEO!D13*Areas!$B$7) / (Areas!$B$6+Areas!$B$7))</f>
        <v>16.334367528542646</v>
      </c>
      <c r="E13" s="2">
        <f>((HUR!E13*Areas!$B$6 + GEO!E13*Areas!$B$7) / (Areas!$B$6+Areas!$B$7))</f>
        <v>12.103407152451309</v>
      </c>
      <c r="F13" s="2">
        <f>((HUR!F13*Areas!$B$6 + GEO!F13*Areas!$B$7) / (Areas!$B$6+Areas!$B$7))</f>
        <v>8.2446890530557422</v>
      </c>
      <c r="G13" s="2">
        <f>((HUR!G13*Areas!$B$6 + GEO!G13*Areas!$B$7) / (Areas!$B$6+Areas!$B$7))</f>
        <v>11.525066991269307</v>
      </c>
      <c r="H13" s="2">
        <f>((HUR!H13*Areas!$B$6 + GEO!H13*Areas!$B$7) / (Areas!$B$6+Areas!$B$7))</f>
        <v>6.3435664875755551</v>
      </c>
      <c r="I13" s="2">
        <f>((HUR!I13*Areas!$B$6 + GEO!I13*Areas!$B$7) / (Areas!$B$6+Areas!$B$7))</f>
        <v>46.680067662860985</v>
      </c>
      <c r="J13" s="2">
        <f>((HUR!J13*Areas!$B$6 + GEO!J13*Areas!$B$7) / (Areas!$B$6+Areas!$B$7))</f>
        <v>50.007503861652111</v>
      </c>
      <c r="K13" s="2">
        <f>((HUR!K13*Areas!$B$6 + GEO!K13*Areas!$B$7) / (Areas!$B$6+Areas!$B$7))</f>
        <v>79.532469274680977</v>
      </c>
      <c r="L13" s="2">
        <f>((HUR!L13*Areas!$B$6 + GEO!L13*Areas!$B$7) / (Areas!$B$6+Areas!$B$7))</f>
        <v>125.84889573539289</v>
      </c>
      <c r="M13" s="2">
        <f>((HUR!M13*Areas!$B$6 + GEO!M13*Areas!$B$7) / (Areas!$B$6+Areas!$B$7))</f>
        <v>156.16744610476829</v>
      </c>
      <c r="N13" s="2">
        <f t="shared" si="0"/>
        <v>661.33472716588312</v>
      </c>
    </row>
    <row r="14" spans="1:17">
      <c r="A14">
        <v>1959</v>
      </c>
      <c r="B14" s="2">
        <f>((HUR!B14*Areas!$B$6 + GEO!B14*Areas!$B$7) / (Areas!$B$6+Areas!$B$7))</f>
        <v>95.021865849563468</v>
      </c>
      <c r="C14" s="2">
        <f>((HUR!C14*Areas!$B$6 + GEO!C14*Areas!$B$7) / (Areas!$B$6+Areas!$B$7))</f>
        <v>17.095299697783748</v>
      </c>
      <c r="D14" s="2">
        <f>((HUR!D14*Areas!$B$6 + GEO!D14*Areas!$B$7) / (Areas!$B$6+Areas!$B$7))</f>
        <v>12.076426460711886</v>
      </c>
      <c r="E14" s="2">
        <f>((HUR!E14*Areas!$B$6 + GEO!E14*Areas!$B$7) / (Areas!$B$6+Areas!$B$7))</f>
        <v>4.8436440564137007</v>
      </c>
      <c r="F14" s="2">
        <f>((HUR!F14*Areas!$B$6 + GEO!F14*Areas!$B$7) / (Areas!$B$6+Areas!$B$7))</f>
        <v>-2.9290678307588989</v>
      </c>
      <c r="G14" s="2">
        <f>((HUR!G14*Areas!$B$6 + GEO!G14*Areas!$B$7) / (Areas!$B$6+Areas!$B$7))</f>
        <v>-4.2422775352585624</v>
      </c>
      <c r="H14" s="2">
        <f>((HUR!H14*Areas!$B$6 + GEO!H14*Areas!$B$7) / (Areas!$B$6+Areas!$B$7))</f>
        <v>-1.5673092679650773</v>
      </c>
      <c r="I14" s="2">
        <f>((HUR!I14*Areas!$B$6 + GEO!I14*Areas!$B$7) / (Areas!$B$6+Areas!$B$7))</f>
        <v>4.8172246474143723</v>
      </c>
      <c r="J14" s="2">
        <f>((HUR!J14*Areas!$B$6 + GEO!J14*Areas!$B$7) / (Areas!$B$6+Areas!$B$7))</f>
        <v>66.923118032236403</v>
      </c>
      <c r="K14" s="2">
        <f>((HUR!K14*Areas!$B$6 + GEO!K14*Areas!$B$7) / (Areas!$B$6+Areas!$B$7))</f>
        <v>94.092147750167896</v>
      </c>
      <c r="L14" s="2">
        <f>((HUR!L14*Areas!$B$6 + GEO!L14*Areas!$B$7) / (Areas!$B$6+Areas!$B$7))</f>
        <v>129.2423028878442</v>
      </c>
      <c r="M14" s="2">
        <f>((HUR!M14*Areas!$B$6 + GEO!M14*Areas!$B$7) / (Areas!$B$6+Areas!$B$7))</f>
        <v>99.156119039623903</v>
      </c>
      <c r="N14" s="2">
        <f t="shared" si="0"/>
        <v>514.52949378777714</v>
      </c>
    </row>
    <row r="15" spans="1:17">
      <c r="A15">
        <v>1960</v>
      </c>
      <c r="B15" s="2">
        <f>((HUR!B15*Areas!$B$6 + GEO!B15*Areas!$B$7) / (Areas!$B$6+Areas!$B$7))</f>
        <v>79.278897246474131</v>
      </c>
      <c r="C15" s="2">
        <f>((HUR!C15*Areas!$B$6 + GEO!C15*Areas!$B$7) / (Areas!$B$6+Areas!$B$7))</f>
        <v>53.031184687709874</v>
      </c>
      <c r="D15" s="2">
        <f>((HUR!D15*Areas!$B$6 + GEO!D15*Areas!$B$7) / (Areas!$B$6+Areas!$B$7))</f>
        <v>32.561280557421085</v>
      </c>
      <c r="E15" s="2">
        <f>((HUR!E15*Areas!$B$6 + GEO!E15*Areas!$B$7) / (Areas!$B$6+Areas!$B$7))</f>
        <v>4.4178211887172596</v>
      </c>
      <c r="F15" s="2">
        <f>((HUR!F15*Areas!$B$6 + GEO!F15*Areas!$B$7) / (Areas!$B$6+Areas!$B$7))</f>
        <v>-3.3558933848220285</v>
      </c>
      <c r="G15" s="2">
        <f>((HUR!G15*Areas!$B$6 + GEO!G15*Areas!$B$7) / (Areas!$B$6+Areas!$B$7))</f>
        <v>-5.0590678307588988</v>
      </c>
      <c r="H15" s="2">
        <f>((HUR!H15*Areas!$B$6 + GEO!H15*Areas!$B$7) / (Areas!$B$6+Areas!$B$7))</f>
        <v>-5.1023841504365279E-2</v>
      </c>
      <c r="I15" s="2">
        <f>((HUR!I15*Areas!$B$6 + GEO!I15*Areas!$B$7) / (Areas!$B$6+Areas!$B$7))</f>
        <v>16.639583948959032</v>
      </c>
      <c r="J15" s="2">
        <f>((HUR!J15*Areas!$B$6 + GEO!J15*Areas!$B$7) / (Areas!$B$6+Areas!$B$7))</f>
        <v>52.022415715245131</v>
      </c>
      <c r="K15" s="2">
        <f>((HUR!K15*Areas!$B$6 + GEO!K15*Areas!$B$7) / (Areas!$B$6+Areas!$B$7))</f>
        <v>76.894012088650086</v>
      </c>
      <c r="L15" s="2">
        <f>((HUR!L15*Areas!$B$6 + GEO!L15*Areas!$B$7) / (Areas!$B$6+Areas!$B$7))</f>
        <v>92.29567897918065</v>
      </c>
      <c r="M15" s="2">
        <f>((HUR!M15*Areas!$B$6 + GEO!M15*Areas!$B$7) / (Areas!$B$6+Areas!$B$7))</f>
        <v>144.5573233713902</v>
      </c>
      <c r="N15" s="2">
        <f t="shared" si="0"/>
        <v>543.23221272666217</v>
      </c>
    </row>
    <row r="16" spans="1:17">
      <c r="A16">
        <v>1961</v>
      </c>
      <c r="B16" s="2">
        <f>((HUR!B16*Areas!$B$6 + GEO!B16*Areas!$B$7) / (Areas!$B$6+Areas!$B$7))</f>
        <v>82.191884150436536</v>
      </c>
      <c r="C16" s="2">
        <f>((HUR!C16*Areas!$B$6 + GEO!C16*Areas!$B$7) / (Areas!$B$6+Areas!$B$7))</f>
        <v>15.33393317662861</v>
      </c>
      <c r="D16" s="2">
        <f>((HUR!D16*Areas!$B$6 + GEO!D16*Areas!$B$7) / (Areas!$B$6+Areas!$B$7))</f>
        <v>16.236567494963065</v>
      </c>
      <c r="E16" s="2">
        <f>((HUR!E16*Areas!$B$6 + GEO!E16*Areas!$B$7) / (Areas!$B$6+Areas!$B$7))</f>
        <v>6.4792441235728679</v>
      </c>
      <c r="F16" s="2">
        <f>((HUR!F16*Areas!$B$6 + GEO!F16*Areas!$B$7) / (Areas!$B$6+Areas!$B$7))</f>
        <v>2.461016789791806</v>
      </c>
      <c r="G16" s="2">
        <f>((HUR!G16*Areas!$B$6 + GEO!G16*Areas!$B$7) / (Areas!$B$6+Areas!$B$7))</f>
        <v>-2.9176448959032908</v>
      </c>
      <c r="H16" s="2">
        <f>((HUR!H16*Areas!$B$6 + GEO!H16*Areas!$B$7) / (Areas!$B$6+Areas!$B$7))</f>
        <v>-0.99132421087978506</v>
      </c>
      <c r="I16" s="2">
        <f>((HUR!I16*Areas!$B$6 + GEO!I16*Areas!$B$7) / (Areas!$B$6+Areas!$B$7))</f>
        <v>20.054791974479514</v>
      </c>
      <c r="J16" s="2">
        <f>((HUR!J16*Areas!$B$6 + GEO!J16*Areas!$B$7) / (Areas!$B$6+Areas!$B$7))</f>
        <v>51.834385829415716</v>
      </c>
      <c r="K16" s="2">
        <f>((HUR!K16*Areas!$B$6 + GEO!K16*Areas!$B$7) / (Areas!$B$6+Areas!$B$7))</f>
        <v>68.371413028878436</v>
      </c>
      <c r="L16" s="2">
        <f>((HUR!L16*Areas!$B$6 + GEO!L16*Areas!$B$7) / (Areas!$B$6+Areas!$B$7))</f>
        <v>99.356336131631977</v>
      </c>
      <c r="M16" s="2">
        <f>((HUR!M16*Areas!$B$6 + GEO!M16*Areas!$B$7) / (Areas!$B$6+Areas!$B$7))</f>
        <v>119.55437172599059</v>
      </c>
      <c r="N16" s="2">
        <f t="shared" si="0"/>
        <v>477.96497531900604</v>
      </c>
    </row>
    <row r="17" spans="1:14">
      <c r="A17">
        <v>1962</v>
      </c>
      <c r="B17" s="2">
        <f>((HUR!B17*Areas!$B$6 + GEO!B17*Areas!$B$7) / (Areas!$B$6+Areas!$B$7))</f>
        <v>111.96381195433177</v>
      </c>
      <c r="C17" s="2">
        <f>((HUR!C17*Areas!$B$6 + GEO!C17*Areas!$B$7) / (Areas!$B$6+Areas!$B$7))</f>
        <v>32.157258562793821</v>
      </c>
      <c r="D17" s="2">
        <f>((HUR!D17*Areas!$B$6 + GEO!D17*Areas!$B$7) / (Areas!$B$6+Areas!$B$7))</f>
        <v>10.444653794492947</v>
      </c>
      <c r="E17" s="2">
        <f>((HUR!E17*Areas!$B$6 + GEO!E17*Areas!$B$7) / (Areas!$B$6+Areas!$B$7))</f>
        <v>10.501087306917395</v>
      </c>
      <c r="F17" s="2">
        <f>((HUR!F17*Areas!$B$6 + GEO!F17*Areas!$B$7) / (Areas!$B$6+Areas!$B$7))</f>
        <v>-2.6940219946272665</v>
      </c>
      <c r="G17" s="2">
        <f>((HUR!G17*Areas!$B$6 + GEO!G17*Areas!$B$7) / (Areas!$B$6+Areas!$B$7))</f>
        <v>-3.262214069845534</v>
      </c>
      <c r="H17" s="2">
        <f>((HUR!H17*Areas!$B$6 + GEO!H17*Areas!$B$7) / (Areas!$B$6+Areas!$B$7))</f>
        <v>10.809544492948289</v>
      </c>
      <c r="I17" s="2">
        <f>((HUR!I17*Areas!$B$6 + GEO!I17*Areas!$B$7) / (Areas!$B$6+Areas!$B$7))</f>
        <v>24.296776192075217</v>
      </c>
      <c r="J17" s="2">
        <f>((HUR!J17*Areas!$B$6 + GEO!J17*Areas!$B$7) / (Areas!$B$6+Areas!$B$7))</f>
        <v>74.309901276024178</v>
      </c>
      <c r="K17" s="2">
        <f>((HUR!K17*Areas!$B$6 + GEO!K17*Areas!$B$7) / (Areas!$B$6+Areas!$B$7))</f>
        <v>63.96773371390195</v>
      </c>
      <c r="L17" s="2">
        <f>((HUR!L17*Areas!$B$6 + GEO!L17*Areas!$B$7) / (Areas!$B$6+Areas!$B$7))</f>
        <v>95.389930826057778</v>
      </c>
      <c r="M17" s="2">
        <f>((HUR!M17*Areas!$B$6 + GEO!M17*Areas!$B$7) / (Areas!$B$6+Areas!$B$7))</f>
        <v>128.10370752182672</v>
      </c>
      <c r="N17" s="2">
        <f t="shared" si="0"/>
        <v>555.98816957689723</v>
      </c>
    </row>
    <row r="18" spans="1:14">
      <c r="A18">
        <v>1963</v>
      </c>
      <c r="B18" s="2">
        <f>((HUR!B18*Areas!$B$6 + GEO!B18*Areas!$B$7) / (Areas!$B$6+Areas!$B$7))</f>
        <v>92.713450973807937</v>
      </c>
      <c r="C18" s="2">
        <f>((HUR!C18*Areas!$B$6 + GEO!C18*Areas!$B$7) / (Areas!$B$6+Areas!$B$7))</f>
        <v>10.469770147750168</v>
      </c>
      <c r="D18" s="2">
        <f>((HUR!D18*Areas!$B$6 + GEO!D18*Areas!$B$7) / (Areas!$B$6+Areas!$B$7))</f>
        <v>7.6723339489590323</v>
      </c>
      <c r="E18" s="2">
        <f>((HUR!E18*Areas!$B$6 + GEO!E18*Areas!$B$7) / (Areas!$B$6+Areas!$B$7))</f>
        <v>6.3659709536601756</v>
      </c>
      <c r="F18" s="2">
        <f>((HUR!F18*Areas!$B$6 + GEO!F18*Areas!$B$7) / (Areas!$B$6+Areas!$B$7))</f>
        <v>1.9228035594358632</v>
      </c>
      <c r="G18" s="2">
        <f>((HUR!G18*Areas!$B$6 + GEO!G18*Areas!$B$7) / (Areas!$B$6+Areas!$B$7))</f>
        <v>-2.9753955674949628</v>
      </c>
      <c r="H18" s="2">
        <f>((HUR!H18*Areas!$B$6 + GEO!H18*Areas!$B$7) / (Areas!$B$6+Areas!$B$7))</f>
        <v>4.5881638683680332</v>
      </c>
      <c r="I18" s="2">
        <f>((HUR!I18*Areas!$B$6 + GEO!I18*Areas!$B$7) / (Areas!$B$6+Areas!$B$7))</f>
        <v>37.640420248488915</v>
      </c>
      <c r="J18" s="2">
        <f>((HUR!J18*Areas!$B$6 + GEO!J18*Areas!$B$7) / (Areas!$B$6+Areas!$B$7))</f>
        <v>65.138351410342509</v>
      </c>
      <c r="K18" s="2">
        <f>((HUR!K18*Areas!$B$6 + GEO!K18*Areas!$B$7) / (Areas!$B$6+Areas!$B$7))</f>
        <v>39.598813969106786</v>
      </c>
      <c r="L18" s="2">
        <f>((HUR!L18*Areas!$B$6 + GEO!L18*Areas!$B$7) / (Areas!$B$6+Areas!$B$7))</f>
        <v>89.309301880456673</v>
      </c>
      <c r="M18" s="2">
        <f>((HUR!M18*Areas!$B$6 + GEO!M18*Areas!$B$7) / (Areas!$B$6+Areas!$B$7))</f>
        <v>148.84053022162527</v>
      </c>
      <c r="N18" s="2">
        <f t="shared" si="0"/>
        <v>501.2845156145064</v>
      </c>
    </row>
    <row r="19" spans="1:14">
      <c r="A19">
        <v>1964</v>
      </c>
      <c r="B19" s="2">
        <f>((HUR!B19*Areas!$B$6 + GEO!B19*Areas!$B$7) / (Areas!$B$6+Areas!$B$7))</f>
        <v>85.655380120886491</v>
      </c>
      <c r="C19" s="2">
        <f>((HUR!C19*Areas!$B$6 + GEO!C19*Areas!$B$7) / (Areas!$B$6+Areas!$B$7))</f>
        <v>62.007446104768299</v>
      </c>
      <c r="D19" s="2">
        <f>((HUR!D19*Areas!$B$6 + GEO!D19*Areas!$B$7) / (Areas!$B$6+Areas!$B$7))</f>
        <v>49.346150100738754</v>
      </c>
      <c r="E19" s="2">
        <f>((HUR!E19*Areas!$B$6 + GEO!E19*Areas!$B$7) / (Areas!$B$6+Areas!$B$7))</f>
        <v>12.882097044996643</v>
      </c>
      <c r="F19" s="2">
        <f>((HUR!F19*Areas!$B$6 + GEO!F19*Areas!$B$7) / (Areas!$B$6+Areas!$B$7))</f>
        <v>-2.0089973136333112</v>
      </c>
      <c r="G19" s="2">
        <f>((HUR!G19*Areas!$B$6 + GEO!G19*Areas!$B$7) / (Areas!$B$6+Areas!$B$7))</f>
        <v>2.0000493619879118</v>
      </c>
      <c r="H19" s="2">
        <f>((HUR!H19*Areas!$B$6 + GEO!H19*Areas!$B$7) / (Areas!$B$6+Areas!$B$7))</f>
        <v>9.5726766286098055</v>
      </c>
      <c r="I19" s="2">
        <f>((HUR!I19*Areas!$B$6 + GEO!I19*Areas!$B$7) / (Areas!$B$6+Areas!$B$7))</f>
        <v>49.895296843519141</v>
      </c>
      <c r="J19" s="2">
        <f>((HUR!J19*Areas!$B$6 + GEO!J19*Areas!$B$7) / (Areas!$B$6+Areas!$B$7))</f>
        <v>60.655674781732714</v>
      </c>
      <c r="K19" s="2">
        <f>((HUR!K19*Areas!$B$6 + GEO!K19*Areas!$B$7) / (Areas!$B$6+Areas!$B$7))</f>
        <v>85.25383579583611</v>
      </c>
      <c r="L19" s="2">
        <f>((HUR!L19*Areas!$B$6 + GEO!L19*Areas!$B$7) / (Areas!$B$6+Areas!$B$7))</f>
        <v>90.702713230355954</v>
      </c>
      <c r="M19" s="2">
        <f>((HUR!M19*Areas!$B$6 + GEO!M19*Areas!$B$7) / (Areas!$B$6+Areas!$B$7))</f>
        <v>123.83580171255876</v>
      </c>
      <c r="N19" s="2">
        <f t="shared" si="0"/>
        <v>629.79812441235731</v>
      </c>
    </row>
    <row r="20" spans="1:14">
      <c r="A20">
        <v>1965</v>
      </c>
      <c r="B20" s="2">
        <f>((HUR!B20*Areas!$B$6 + GEO!B20*Areas!$B$7) / (Areas!$B$6+Areas!$B$7))</f>
        <v>103.23891420416386</v>
      </c>
      <c r="C20" s="2">
        <f>((HUR!C20*Areas!$B$6 + GEO!C20*Areas!$B$7) / (Areas!$B$6+Areas!$B$7))</f>
        <v>48.370057924781733</v>
      </c>
      <c r="D20" s="2">
        <f>((HUR!D20*Areas!$B$6 + GEO!D20*Areas!$B$7) / (Areas!$B$6+Areas!$B$7))</f>
        <v>34.721926460711884</v>
      </c>
      <c r="E20" s="2">
        <f>((HUR!E20*Areas!$B$6 + GEO!E20*Areas!$B$7) / (Areas!$B$6+Areas!$B$7))</f>
        <v>10.22570584284755</v>
      </c>
      <c r="F20" s="2">
        <f>((HUR!F20*Areas!$B$6 + GEO!F20*Areas!$B$7) / (Areas!$B$6+Areas!$B$7))</f>
        <v>-2.2326907320349227</v>
      </c>
      <c r="G20" s="2">
        <f>((HUR!G20*Areas!$B$6 + GEO!G20*Areas!$B$7) / (Areas!$B$6+Areas!$B$7))</f>
        <v>-2.0808898589657487</v>
      </c>
      <c r="H20" s="2">
        <f>((HUR!H20*Areas!$B$6 + GEO!H20*Areas!$B$7) / (Areas!$B$6+Areas!$B$7))</f>
        <v>9.9702580591000682</v>
      </c>
      <c r="I20" s="2">
        <f>((HUR!I20*Areas!$B$6 + GEO!I20*Areas!$B$7) / (Areas!$B$6+Areas!$B$7))</f>
        <v>33.501995466756213</v>
      </c>
      <c r="J20" s="2">
        <f>((HUR!J20*Areas!$B$6 + GEO!J20*Areas!$B$7) / (Areas!$B$6+Areas!$B$7))</f>
        <v>43.809858965748823</v>
      </c>
      <c r="K20" s="2">
        <f>((HUR!K20*Areas!$B$6 + GEO!K20*Areas!$B$7) / (Areas!$B$6+Areas!$B$7))</f>
        <v>85.629736232370718</v>
      </c>
      <c r="L20" s="2">
        <f>((HUR!L20*Areas!$B$6 + GEO!L20*Areas!$B$7) / (Areas!$B$6+Areas!$B$7))</f>
        <v>95.986967931497659</v>
      </c>
      <c r="M20" s="2">
        <f>((HUR!M20*Areas!$B$6 + GEO!M20*Areas!$B$7) / (Areas!$B$6+Areas!$B$7))</f>
        <v>86.739887172599069</v>
      </c>
      <c r="N20" s="2">
        <f t="shared" si="0"/>
        <v>547.88172766957689</v>
      </c>
    </row>
    <row r="21" spans="1:14">
      <c r="A21">
        <v>1966</v>
      </c>
      <c r="B21" s="2">
        <f>((HUR!B21*Areas!$B$6 + GEO!B21*Areas!$B$7) / (Areas!$B$6+Areas!$B$7))</f>
        <v>106.37960661517798</v>
      </c>
      <c r="C21" s="2">
        <f>((HUR!C21*Areas!$B$6 + GEO!C21*Areas!$B$7) / (Areas!$B$6+Areas!$B$7))</f>
        <v>35.567728173270652</v>
      </c>
      <c r="D21" s="2">
        <f>((HUR!D21*Areas!$B$6 + GEO!D21*Areas!$B$7) / (Areas!$B$6+Areas!$B$7))</f>
        <v>28.851951813297511</v>
      </c>
      <c r="E21" s="2">
        <f>((HUR!E21*Areas!$B$6 + GEO!E21*Areas!$B$7) / (Areas!$B$6+Areas!$B$7))</f>
        <v>12.268894392209535</v>
      </c>
      <c r="F21" s="2">
        <f>((HUR!F21*Areas!$B$6 + GEO!F21*Areas!$B$7) / (Areas!$B$6+Areas!$B$7))</f>
        <v>11.366952484889186</v>
      </c>
      <c r="G21" s="2">
        <f>((HUR!G21*Areas!$B$6 + GEO!G21*Areas!$B$7) / (Areas!$B$6+Areas!$B$7))</f>
        <v>-1.430406145063801</v>
      </c>
      <c r="H21" s="2">
        <f>((HUR!H21*Areas!$B$6 + GEO!H21*Areas!$B$7) / (Areas!$B$6+Areas!$B$7))</f>
        <v>13.464904801880456</v>
      </c>
      <c r="I21" s="2">
        <f>((HUR!I21*Areas!$B$6 + GEO!I21*Areas!$B$7) / (Areas!$B$6+Areas!$B$7))</f>
        <v>33.927344526527875</v>
      </c>
      <c r="J21" s="2">
        <f>((HUR!J21*Areas!$B$6 + GEO!J21*Areas!$B$7) / (Areas!$B$6+Areas!$B$7))</f>
        <v>86.185752350570851</v>
      </c>
      <c r="K21" s="2">
        <f>((HUR!K21*Areas!$B$6 + GEO!K21*Areas!$B$7) / (Areas!$B$6+Areas!$B$7))</f>
        <v>88.977108965748826</v>
      </c>
      <c r="L21" s="2">
        <f>((HUR!L21*Areas!$B$6 + GEO!L21*Areas!$B$7) / (Areas!$B$6+Areas!$B$7))</f>
        <v>98.31476091336468</v>
      </c>
      <c r="M21" s="2">
        <f>((HUR!M21*Areas!$B$6 + GEO!M21*Areas!$B$7) / (Areas!$B$6+Areas!$B$7))</f>
        <v>117.93165278710545</v>
      </c>
      <c r="N21" s="2">
        <f t="shared" si="0"/>
        <v>631.80625167897927</v>
      </c>
    </row>
    <row r="22" spans="1:14">
      <c r="A22">
        <v>1967</v>
      </c>
      <c r="B22" s="2">
        <f>((HUR!B22*Areas!$B$6 + GEO!B22*Areas!$B$7) / (Areas!$B$6+Areas!$B$7))</f>
        <v>88.709402115513768</v>
      </c>
      <c r="C22" s="2">
        <f>((HUR!C22*Areas!$B$6 + GEO!C22*Areas!$B$7) / (Areas!$B$6+Areas!$B$7))</f>
        <v>58.10556346541302</v>
      </c>
      <c r="D22" s="2">
        <f>((HUR!D22*Areas!$B$6 + GEO!D22*Areas!$B$7) / (Areas!$B$6+Areas!$B$7))</f>
        <v>20.117206346541298</v>
      </c>
      <c r="E22" s="2">
        <f>((HUR!E22*Areas!$B$6 + GEO!E22*Areas!$B$7) / (Areas!$B$6+Areas!$B$7))</f>
        <v>11.028004533243786</v>
      </c>
      <c r="F22" s="2">
        <f>((HUR!F22*Areas!$B$6 + GEO!F22*Areas!$B$7) / (Areas!$B$6+Areas!$B$7))</f>
        <v>6.6510591000671591</v>
      </c>
      <c r="G22" s="2">
        <f>((HUR!G22*Areas!$B$6 + GEO!G22*Areas!$B$7) / (Areas!$B$6+Areas!$B$7))</f>
        <v>-3.9403990933512425</v>
      </c>
      <c r="H22" s="2">
        <f>((HUR!H22*Areas!$B$6 + GEO!H22*Areas!$B$7) / (Areas!$B$6+Areas!$B$7))</f>
        <v>3.3591030893216924</v>
      </c>
      <c r="I22" s="2">
        <f>((HUR!I22*Areas!$B$6 + GEO!I22*Areas!$B$7) / (Areas!$B$6+Areas!$B$7))</f>
        <v>33.260229852249836</v>
      </c>
      <c r="J22" s="2">
        <f>((HUR!J22*Areas!$B$6 + GEO!J22*Areas!$B$7) / (Areas!$B$6+Areas!$B$7))</f>
        <v>75.623228005372724</v>
      </c>
      <c r="K22" s="2">
        <f>((HUR!K22*Areas!$B$6 + GEO!K22*Areas!$B$7) / (Areas!$B$6+Areas!$B$7))</f>
        <v>75.958012928139695</v>
      </c>
      <c r="L22" s="2">
        <f>((HUR!L22*Areas!$B$6 + GEO!L22*Areas!$B$7) / (Areas!$B$6+Areas!$B$7))</f>
        <v>109.22960930154467</v>
      </c>
      <c r="M22" s="2">
        <f>((HUR!M22*Areas!$B$6 + GEO!M22*Areas!$B$7) / (Areas!$B$6+Areas!$B$7))</f>
        <v>100.94714707857622</v>
      </c>
      <c r="N22" s="2">
        <f t="shared" si="0"/>
        <v>579.04816672263257</v>
      </c>
    </row>
    <row r="23" spans="1:14">
      <c r="A23">
        <v>1968</v>
      </c>
      <c r="B23" s="2">
        <f>((HUR!B23*Areas!$B$6 + GEO!B23*Areas!$B$7) / (Areas!$B$6+Areas!$B$7))</f>
        <v>78.546004869039621</v>
      </c>
      <c r="C23" s="2">
        <f>((HUR!C23*Areas!$B$6 + GEO!C23*Areas!$B$7) / (Areas!$B$6+Areas!$B$7))</f>
        <v>49.353204163868362</v>
      </c>
      <c r="D23" s="2">
        <f>((HUR!D23*Areas!$B$6 + GEO!D23*Areas!$B$7) / (Areas!$B$6+Areas!$B$7))</f>
        <v>14.506630960376091</v>
      </c>
      <c r="E23" s="2">
        <f>((HUR!E23*Areas!$B$6 + GEO!E23*Areas!$B$7) / (Areas!$B$6+Areas!$B$7))</f>
        <v>4.7978564472800542</v>
      </c>
      <c r="F23" s="2">
        <f>((HUR!F23*Areas!$B$6 + GEO!F23*Areas!$B$7) / (Areas!$B$6+Areas!$B$7))</f>
        <v>0.27004231027535253</v>
      </c>
      <c r="G23" s="2">
        <f>((HUR!G23*Areas!$B$6 + GEO!G23*Areas!$B$7) / (Areas!$B$6+Areas!$B$7))</f>
        <v>-2.1527189388851578</v>
      </c>
      <c r="H23" s="2">
        <f>((HUR!H23*Areas!$B$6 + GEO!H23*Areas!$B$7) / (Areas!$B$6+Areas!$B$7))</f>
        <v>7.1545409670920082</v>
      </c>
      <c r="I23" s="2">
        <f>((HUR!I23*Areas!$B$6 + GEO!I23*Areas!$B$7) / (Areas!$B$6+Areas!$B$7))</f>
        <v>30.317302216252518</v>
      </c>
      <c r="J23" s="2">
        <f>((HUR!J23*Areas!$B$6 + GEO!J23*Areas!$B$7) / (Areas!$B$6+Areas!$B$7))</f>
        <v>38.1239655809268</v>
      </c>
      <c r="K23" s="2">
        <f>((HUR!K23*Areas!$B$6 + GEO!K23*Areas!$B$7) / (Areas!$B$6+Areas!$B$7))</f>
        <v>79.4314553391538</v>
      </c>
      <c r="L23" s="2">
        <f>((HUR!L23*Areas!$B$6 + GEO!L23*Areas!$B$7) / (Areas!$B$6+Areas!$B$7))</f>
        <v>113.56848673606447</v>
      </c>
      <c r="M23" s="2">
        <f>((HUR!M23*Areas!$B$6 + GEO!M23*Areas!$B$7) / (Areas!$B$6+Areas!$B$7))</f>
        <v>144.60824848891875</v>
      </c>
      <c r="N23" s="2">
        <f t="shared" si="0"/>
        <v>558.5250191403627</v>
      </c>
    </row>
    <row r="24" spans="1:14">
      <c r="A24">
        <v>1969</v>
      </c>
      <c r="B24" s="2">
        <f>((HUR!B24*Areas!$B$6 + GEO!B24*Areas!$B$7) / (Areas!$B$6+Areas!$B$7))</f>
        <v>76.916011920752183</v>
      </c>
      <c r="C24" s="2">
        <f>((HUR!C24*Areas!$B$6 + GEO!C24*Areas!$B$7) / (Areas!$B$6+Areas!$B$7))</f>
        <v>41.039942243116187</v>
      </c>
      <c r="D24" s="2">
        <f>((HUR!D24*Areas!$B$6 + GEO!D24*Areas!$B$7) / (Areas!$B$6+Areas!$B$7))</f>
        <v>39.849942243116182</v>
      </c>
      <c r="E24" s="2">
        <f>((HUR!E24*Areas!$B$6 + GEO!E24*Areas!$B$7) / (Areas!$B$6+Areas!$B$7))</f>
        <v>7.2152009738079252</v>
      </c>
      <c r="F24" s="2">
        <f>((HUR!F24*Areas!$B$6 + GEO!F24*Areas!$B$7) / (Areas!$B$6+Areas!$B$7))</f>
        <v>0.5059780053727333</v>
      </c>
      <c r="G24" s="2">
        <f>((HUR!G24*Areas!$B$6 + GEO!G24*Areas!$B$7) / (Areas!$B$6+Areas!$B$7))</f>
        <v>-1.1631391873740766</v>
      </c>
      <c r="H24" s="2">
        <f>((HUR!H24*Areas!$B$6 + GEO!H24*Areas!$B$7) / (Areas!$B$6+Areas!$B$7))</f>
        <v>2.3013242108797849</v>
      </c>
      <c r="I24" s="2">
        <f>((HUR!I24*Areas!$B$6 + GEO!I24*Areas!$B$7) / (Areas!$B$6+Areas!$B$7))</f>
        <v>21.24392327065144</v>
      </c>
      <c r="J24" s="2">
        <f>((HUR!J24*Areas!$B$6 + GEO!J24*Areas!$B$7) / (Areas!$B$6+Areas!$B$7))</f>
        <v>71.687560275352581</v>
      </c>
      <c r="K24" s="2">
        <f>((HUR!K24*Areas!$B$6 + GEO!K24*Areas!$B$7) / (Areas!$B$6+Areas!$B$7))</f>
        <v>87.110304566823373</v>
      </c>
      <c r="L24" s="2">
        <f>((HUR!L24*Areas!$B$6 + GEO!L24*Areas!$B$7) / (Areas!$B$6+Areas!$B$7))</f>
        <v>92.47806229012761</v>
      </c>
      <c r="M24" s="2">
        <f>((HUR!M24*Areas!$B$6 + GEO!M24*Areas!$B$7) / (Areas!$B$6+Areas!$B$7))</f>
        <v>130.23669157152452</v>
      </c>
      <c r="N24" s="2">
        <f t="shared" si="0"/>
        <v>569.4218023841504</v>
      </c>
    </row>
    <row r="25" spans="1:14">
      <c r="A25">
        <v>1970</v>
      </c>
      <c r="B25" s="2">
        <f>((HUR!B25*Areas!$B$6 + GEO!B25*Areas!$B$7) / (Areas!$B$6+Areas!$B$7))</f>
        <v>88.491205842847549</v>
      </c>
      <c r="C25" s="2">
        <f>((HUR!C25*Areas!$B$6 + GEO!C25*Areas!$B$7) / (Areas!$B$6+Areas!$B$7))</f>
        <v>49.437738079247815</v>
      </c>
      <c r="D25" s="2">
        <f>((HUR!D25*Areas!$B$6 + GEO!D25*Areas!$B$7) / (Areas!$B$6+Areas!$B$7))</f>
        <v>33.586319341840166</v>
      </c>
      <c r="E25" s="2">
        <f>((HUR!E25*Areas!$B$6 + GEO!E25*Areas!$B$7) / (Areas!$B$6+Areas!$B$7))</f>
        <v>11.953414204163868</v>
      </c>
      <c r="F25" s="2">
        <f>((HUR!F25*Areas!$B$6 + GEO!F25*Areas!$B$7) / (Areas!$B$6+Areas!$B$7))</f>
        <v>-1.5431462390866353</v>
      </c>
      <c r="G25" s="2">
        <f>((HUR!G25*Areas!$B$6 + GEO!G25*Areas!$B$7) / (Areas!$B$6+Areas!$B$7))</f>
        <v>-1.4336158495634654</v>
      </c>
      <c r="H25" s="2">
        <f>((HUR!H25*Areas!$B$6 + GEO!H25*Areas!$B$7) / (Areas!$B$6+Areas!$B$7))</f>
        <v>-0.11595685023505702</v>
      </c>
      <c r="I25" s="2">
        <f>((HUR!I25*Areas!$B$6 + GEO!I25*Areas!$B$7) / (Areas!$B$6+Areas!$B$7))</f>
        <v>27.677980523841505</v>
      </c>
      <c r="J25" s="2">
        <f>((HUR!J25*Areas!$B$6 + GEO!J25*Areas!$B$7) / (Areas!$B$6+Areas!$B$7))</f>
        <v>56.86225638012089</v>
      </c>
      <c r="K25" s="2">
        <f>((HUR!K25*Areas!$B$6 + GEO!K25*Areas!$B$7) / (Areas!$B$6+Areas!$B$7))</f>
        <v>56.11858126259235</v>
      </c>
      <c r="L25" s="2">
        <f>((HUR!L25*Areas!$B$6 + GEO!L25*Areas!$B$7) / (Areas!$B$6+Areas!$B$7))</f>
        <v>116.62897044996643</v>
      </c>
      <c r="M25" s="2">
        <f>((HUR!M25*Areas!$B$6 + GEO!M25*Areas!$B$7) / (Areas!$B$6+Areas!$B$7))</f>
        <v>141.65208713901947</v>
      </c>
      <c r="N25" s="2">
        <f t="shared" si="0"/>
        <v>579.31583428475494</v>
      </c>
    </row>
    <row r="26" spans="1:14">
      <c r="A26">
        <v>1971</v>
      </c>
      <c r="B26" s="2">
        <f>((HUR!B26*Areas!$B$6 + GEO!B26*Areas!$B$7) / (Areas!$B$6+Areas!$B$7))</f>
        <v>106.06096893888515</v>
      </c>
      <c r="C26" s="2">
        <f>((HUR!C26*Areas!$B$6 + GEO!C26*Areas!$B$7) / (Areas!$B$6+Areas!$B$7))</f>
        <v>33.483727333781061</v>
      </c>
      <c r="D26" s="2">
        <f>((HUR!D26*Areas!$B$6 + GEO!D26*Areas!$B$7) / (Areas!$B$6+Areas!$B$7))</f>
        <v>36.219754701141703</v>
      </c>
      <c r="E26" s="2">
        <f>((HUR!E26*Areas!$B$6 + GEO!E26*Areas!$B$7) / (Areas!$B$6+Areas!$B$7))</f>
        <v>12.466680322364002</v>
      </c>
      <c r="F26" s="2">
        <f>((HUR!F26*Areas!$B$6 + GEO!F26*Areas!$B$7) / (Areas!$B$6+Areas!$B$7))</f>
        <v>6.3700470114170529E-2</v>
      </c>
      <c r="G26" s="2">
        <f>((HUR!G26*Areas!$B$6 + GEO!G26*Areas!$B$7) / (Areas!$B$6+Areas!$B$7))</f>
        <v>-3.7113453660174609</v>
      </c>
      <c r="H26" s="2">
        <f>((HUR!H26*Areas!$B$6 + GEO!H26*Areas!$B$7) / (Areas!$B$6+Areas!$B$7))</f>
        <v>12.404155977165884</v>
      </c>
      <c r="I26" s="2">
        <f>((HUR!I26*Areas!$B$6 + GEO!I26*Areas!$B$7) / (Areas!$B$6+Areas!$B$7))</f>
        <v>35.827330423102751</v>
      </c>
      <c r="J26" s="2">
        <f>((HUR!J26*Areas!$B$6 + GEO!J26*Areas!$B$7) / (Areas!$B$6+Areas!$B$7))</f>
        <v>38.341281900604436</v>
      </c>
      <c r="K26" s="2">
        <f>((HUR!K26*Areas!$B$6 + GEO!K26*Areas!$B$7) / (Areas!$B$6+Areas!$B$7))</f>
        <v>43.75598925453324</v>
      </c>
      <c r="L26" s="2">
        <f>((HUR!L26*Areas!$B$6 + GEO!L26*Areas!$B$7) / (Areas!$B$6+Areas!$B$7))</f>
        <v>120.61407975151108</v>
      </c>
      <c r="M26" s="2">
        <f>((HUR!M26*Areas!$B$6 + GEO!M26*Areas!$B$7) / (Areas!$B$6+Areas!$B$7))</f>
        <v>114.90683680322364</v>
      </c>
      <c r="N26" s="2">
        <f t="shared" si="0"/>
        <v>550.43316051040961</v>
      </c>
    </row>
    <row r="27" spans="1:14">
      <c r="A27">
        <v>1972</v>
      </c>
      <c r="B27" s="2">
        <f>((HUR!B27*Areas!$B$6 + GEO!B27*Areas!$B$7) / (Areas!$B$6+Areas!$B$7))</f>
        <v>121.88961366689054</v>
      </c>
      <c r="C27" s="2">
        <f>((HUR!C27*Areas!$B$6 + GEO!C27*Areas!$B$7) / (Areas!$B$6+Areas!$B$7))</f>
        <v>57.072166218938882</v>
      </c>
      <c r="D27" s="2">
        <f>((HUR!D27*Areas!$B$6 + GEO!D27*Areas!$B$7) / (Areas!$B$6+Areas!$B$7))</f>
        <v>41.924309771658827</v>
      </c>
      <c r="E27" s="2">
        <f>((HUR!E27*Areas!$B$6 + GEO!E27*Areas!$B$7) / (Areas!$B$6+Areas!$B$7))</f>
        <v>17.227255708529214</v>
      </c>
      <c r="F27" s="2">
        <f>((HUR!F27*Areas!$B$6 + GEO!F27*Areas!$B$7) / (Areas!$B$6+Areas!$B$7))</f>
        <v>-0.83359469442578904</v>
      </c>
      <c r="G27" s="2">
        <f>((HUR!G27*Areas!$B$6 + GEO!G27*Areas!$B$7) / (Areas!$B$6+Areas!$B$7))</f>
        <v>3.8146396910678306</v>
      </c>
      <c r="H27" s="2">
        <f>((HUR!H27*Areas!$B$6 + GEO!H27*Areas!$B$7) / (Areas!$B$6+Areas!$B$7))</f>
        <v>3.7768255540631297</v>
      </c>
      <c r="I27" s="2">
        <f>((HUR!I27*Areas!$B$6 + GEO!I27*Areas!$B$7) / (Areas!$B$6+Areas!$B$7))</f>
        <v>20.499509234385496</v>
      </c>
      <c r="J27" s="2">
        <f>((HUR!J27*Areas!$B$6 + GEO!J27*Areas!$B$7) / (Areas!$B$6+Areas!$B$7))</f>
        <v>61.59126779717932</v>
      </c>
      <c r="K27" s="2">
        <f>((HUR!K27*Areas!$B$6 + GEO!K27*Areas!$B$7) / (Areas!$B$6+Areas!$B$7))</f>
        <v>104.07647011417059</v>
      </c>
      <c r="L27" s="2">
        <f>((HUR!L27*Areas!$B$6 + GEO!L27*Areas!$B$7) / (Areas!$B$6+Areas!$B$7))</f>
        <v>88.263037609133633</v>
      </c>
      <c r="M27" s="2">
        <f>((HUR!M27*Areas!$B$6 + GEO!M27*Areas!$B$7) / (Areas!$B$6+Areas!$B$7))</f>
        <v>106.5846961047683</v>
      </c>
      <c r="N27" s="2">
        <f t="shared" si="0"/>
        <v>625.88619677636007</v>
      </c>
    </row>
    <row r="28" spans="1:14">
      <c r="A28">
        <v>1973</v>
      </c>
      <c r="B28" s="2">
        <f>((HUR!B28*Areas!$B$6 + GEO!B28*Areas!$B$7) / (Areas!$B$6+Areas!$B$7))</f>
        <v>80.123950134318335</v>
      </c>
      <c r="C28" s="2">
        <f>((HUR!C28*Areas!$B$6 + GEO!C28*Areas!$B$7) / (Areas!$B$6+Areas!$B$7))</f>
        <v>53.661344022834122</v>
      </c>
      <c r="D28" s="2">
        <f>((HUR!D28*Areas!$B$6 + GEO!D28*Areas!$B$7) / (Areas!$B$6+Areas!$B$7))</f>
        <v>12.8475278710544</v>
      </c>
      <c r="E28" s="2">
        <f>((HUR!E28*Areas!$B$6 + GEO!E28*Areas!$B$7) / (Areas!$B$6+Areas!$B$7))</f>
        <v>14.527464405641371</v>
      </c>
      <c r="F28" s="2">
        <f>((HUR!F28*Areas!$B$6 + GEO!F28*Areas!$B$7) / (Areas!$B$6+Areas!$B$7))</f>
        <v>0.62096037609133636</v>
      </c>
      <c r="G28" s="2">
        <f>((HUR!G28*Areas!$B$6 + GEO!G28*Areas!$B$7) / (Areas!$B$6+Areas!$B$7))</f>
        <v>-3.8377295164539955</v>
      </c>
      <c r="H28" s="2">
        <f>((HUR!H28*Areas!$B$6 + GEO!H28*Areas!$B$7) / (Areas!$B$6+Areas!$B$7))</f>
        <v>4.7744492948287443</v>
      </c>
      <c r="I28" s="2">
        <f>((HUR!I28*Areas!$B$6 + GEO!I28*Areas!$B$7) / (Areas!$B$6+Areas!$B$7))</f>
        <v>17.720741773002011</v>
      </c>
      <c r="J28" s="2">
        <f>((HUR!J28*Areas!$B$6 + GEO!J28*Areas!$B$7) / (Areas!$B$6+Areas!$B$7))</f>
        <v>83.622716084620549</v>
      </c>
      <c r="K28" s="2">
        <f>((HUR!K28*Areas!$B$6 + GEO!K28*Areas!$B$7) / (Areas!$B$6+Areas!$B$7))</f>
        <v>62.828412021490934</v>
      </c>
      <c r="L28" s="2">
        <f>((HUR!L28*Areas!$B$6 + GEO!L28*Areas!$B$7) / (Areas!$B$6+Areas!$B$7))</f>
        <v>112.69050621222299</v>
      </c>
      <c r="M28" s="2">
        <f>((HUR!M28*Areas!$B$6 + GEO!M28*Areas!$B$7) / (Areas!$B$6+Areas!$B$7))</f>
        <v>128.75929063129618</v>
      </c>
      <c r="N28" s="2">
        <f t="shared" si="0"/>
        <v>568.33963331094697</v>
      </c>
    </row>
    <row r="29" spans="1:14">
      <c r="A29">
        <v>1974</v>
      </c>
      <c r="B29" s="2">
        <f>((HUR!B29*Areas!$B$6 + GEO!B29*Areas!$B$7) / (Areas!$B$6+Areas!$B$7))</f>
        <v>86.027145735392892</v>
      </c>
      <c r="C29" s="2">
        <f>((HUR!C29*Areas!$B$6 + GEO!C29*Areas!$B$7) / (Areas!$B$6+Areas!$B$7))</f>
        <v>58.840489422431162</v>
      </c>
      <c r="D29" s="2">
        <f>((HUR!D29*Areas!$B$6 + GEO!D29*Areas!$B$7) / (Areas!$B$6+Areas!$B$7))</f>
        <v>45.502647078576217</v>
      </c>
      <c r="E29" s="2">
        <f>((HUR!E29*Areas!$B$6 + GEO!E29*Areas!$B$7) / (Areas!$B$6+Areas!$B$7))</f>
        <v>9.9274573539288102</v>
      </c>
      <c r="F29" s="2">
        <f>((HUR!F29*Areas!$B$6 + GEO!F29*Areas!$B$7) / (Areas!$B$6+Areas!$B$7))</f>
        <v>2.6659639019476158</v>
      </c>
      <c r="G29" s="2">
        <f>((HUR!G29*Areas!$B$6 + GEO!G29*Areas!$B$7) / (Areas!$B$6+Areas!$B$7))</f>
        <v>-1.4636158495634652</v>
      </c>
      <c r="H29" s="2">
        <f>((HUR!H29*Areas!$B$6 + GEO!H29*Areas!$B$7) / (Areas!$B$6+Areas!$B$7))</f>
        <v>8.0653109469442565</v>
      </c>
      <c r="I29" s="2">
        <f>((HUR!I29*Areas!$B$6 + GEO!I29*Areas!$B$7) / (Areas!$B$6+Areas!$B$7))</f>
        <v>29.418372565480187</v>
      </c>
      <c r="J29" s="2">
        <f>((HUR!J29*Areas!$B$6 + GEO!J29*Areas!$B$7) / (Areas!$B$6+Areas!$B$7))</f>
        <v>85.927616689053053</v>
      </c>
      <c r="K29" s="2">
        <f>((HUR!K29*Areas!$B$6 + GEO!K29*Areas!$B$7) / (Areas!$B$6+Areas!$B$7))</f>
        <v>82.787857790463406</v>
      </c>
      <c r="L29" s="2">
        <f>((HUR!L29*Areas!$B$6 + GEO!L29*Areas!$B$7) / (Areas!$B$6+Areas!$B$7))</f>
        <v>82.094026192075219</v>
      </c>
      <c r="M29" s="2">
        <f>((HUR!M29*Areas!$B$6 + GEO!M29*Areas!$B$7) / (Areas!$B$6+Areas!$B$7))</f>
        <v>97.036461719274683</v>
      </c>
      <c r="N29" s="2">
        <f t="shared" si="0"/>
        <v>586.82973354600404</v>
      </c>
    </row>
    <row r="30" spans="1:14">
      <c r="A30">
        <v>1975</v>
      </c>
      <c r="B30" s="2">
        <f>((HUR!B30*Areas!$B$6 + GEO!B30*Areas!$B$7) / (Areas!$B$6+Areas!$B$7))</f>
        <v>96.108350067159165</v>
      </c>
      <c r="C30" s="2">
        <f>((HUR!C30*Areas!$B$6 + GEO!C30*Areas!$B$7) / (Areas!$B$6+Areas!$B$7))</f>
        <v>47.614642545332444</v>
      </c>
      <c r="D30" s="2">
        <f>((HUR!D30*Areas!$B$6 + GEO!D30*Areas!$B$7) / (Areas!$B$6+Areas!$B$7))</f>
        <v>49.943099731363333</v>
      </c>
      <c r="E30" s="2">
        <f>((HUR!E30*Areas!$B$6 + GEO!E30*Areas!$B$7) / (Areas!$B$6+Areas!$B$7))</f>
        <v>27.815370214909333</v>
      </c>
      <c r="F30" s="2">
        <f>((HUR!F30*Areas!$B$6 + GEO!F30*Areas!$B$7) / (Areas!$B$6+Areas!$B$7))</f>
        <v>-2.6359074882471463</v>
      </c>
      <c r="G30" s="2">
        <f>((HUR!G30*Areas!$B$6 + GEO!G30*Areas!$B$7) / (Areas!$B$6+Areas!$B$7))</f>
        <v>-3.725914539959704</v>
      </c>
      <c r="H30" s="2">
        <f>((HUR!H30*Areas!$B$6 + GEO!H30*Areas!$B$7) / (Areas!$B$6+Areas!$B$7))</f>
        <v>13.255982202820686</v>
      </c>
      <c r="I30" s="2">
        <f>((HUR!I30*Areas!$B$6 + GEO!I30*Areas!$B$7) / (Areas!$B$6+Areas!$B$7))</f>
        <v>40.288104600402953</v>
      </c>
      <c r="J30" s="2">
        <f>((HUR!J30*Areas!$B$6 + GEO!J30*Areas!$B$7) / (Areas!$B$6+Areas!$B$7))</f>
        <v>71.908302048354614</v>
      </c>
      <c r="K30" s="2">
        <f>((HUR!K30*Areas!$B$6 + GEO!K30*Areas!$B$7) / (Areas!$B$6+Areas!$B$7))</f>
        <v>68.289944929482871</v>
      </c>
      <c r="L30" s="2">
        <f>((HUR!L30*Areas!$B$6 + GEO!L30*Areas!$B$7) / (Areas!$B$6+Areas!$B$7))</f>
        <v>73.798705339153784</v>
      </c>
      <c r="M30" s="2">
        <f>((HUR!M30*Areas!$B$6 + GEO!M30*Areas!$B$7) / (Areas!$B$6+Areas!$B$7))</f>
        <v>133.93560426460712</v>
      </c>
      <c r="N30" s="2">
        <f t="shared" si="0"/>
        <v>616.59628391537956</v>
      </c>
    </row>
    <row r="31" spans="1:14">
      <c r="A31">
        <v>1976</v>
      </c>
      <c r="B31" s="2">
        <f>((HUR!B31*Areas!$B$6 + GEO!B31*Areas!$B$7) / (Areas!$B$6+Areas!$B$7))</f>
        <v>124.58523488918738</v>
      </c>
      <c r="C31" s="2">
        <f>((HUR!C31*Areas!$B$6 + GEO!C31*Areas!$B$7) / (Areas!$B$6+Areas!$B$7))</f>
        <v>41.927279717931505</v>
      </c>
      <c r="D31" s="2">
        <f>((HUR!D31*Areas!$B$6 + GEO!D31*Areas!$B$7) / (Areas!$B$6+Areas!$B$7))</f>
        <v>36.644896406984557</v>
      </c>
      <c r="E31" s="2">
        <f>((HUR!E31*Areas!$B$6 + GEO!E31*Areas!$B$7) / (Areas!$B$6+Areas!$B$7))</f>
        <v>13.884738415043653</v>
      </c>
      <c r="F31" s="2">
        <f>((HUR!F31*Areas!$B$6 + GEO!F31*Areas!$B$7) / (Areas!$B$6+Areas!$B$7))</f>
        <v>3.1173163196776357</v>
      </c>
      <c r="G31" s="2">
        <f>((HUR!G31*Areas!$B$6 + GEO!G31*Areas!$B$7) / (Areas!$B$6+Areas!$B$7))</f>
        <v>-2.0527541974479515</v>
      </c>
      <c r="H31" s="2">
        <f>((HUR!H31*Areas!$B$6 + GEO!H31*Areas!$B$7) / (Areas!$B$6+Areas!$B$7))</f>
        <v>11.827020147750169</v>
      </c>
      <c r="I31" s="2">
        <f>((HUR!I31*Areas!$B$6 + GEO!I31*Areas!$B$7) / (Areas!$B$6+Areas!$B$7))</f>
        <v>45.760166386836801</v>
      </c>
      <c r="J31" s="2">
        <f>((HUR!J31*Areas!$B$6 + GEO!J31*Areas!$B$7) / (Areas!$B$6+Areas!$B$7))</f>
        <v>76.501112659503036</v>
      </c>
      <c r="K31" s="2">
        <f>((HUR!K31*Areas!$B$6 + GEO!K31*Areas!$B$7) / (Areas!$B$6+Areas!$B$7))</f>
        <v>105.44916789791806</v>
      </c>
      <c r="L31" s="2">
        <f>((HUR!L31*Areas!$B$6 + GEO!L31*Areas!$B$7) / (Areas!$B$6+Areas!$B$7))</f>
        <v>122.4949964741437</v>
      </c>
      <c r="M31" s="2">
        <f>((HUR!M31*Areas!$B$6 + GEO!M31*Areas!$B$7) / (Areas!$B$6+Areas!$B$7))</f>
        <v>131.68027787105439</v>
      </c>
      <c r="N31" s="2">
        <f t="shared" si="0"/>
        <v>711.81945298858295</v>
      </c>
    </row>
    <row r="32" spans="1:14">
      <c r="A32">
        <v>1977</v>
      </c>
      <c r="B32" s="2">
        <f>((HUR!B32*Areas!$B$6 + GEO!B32*Areas!$B$7) / (Areas!$B$6+Areas!$B$7))</f>
        <v>61.914620047011418</v>
      </c>
      <c r="C32" s="2">
        <f>((HUR!C32*Areas!$B$6 + GEO!C32*Areas!$B$7) / (Areas!$B$6+Areas!$B$7))</f>
        <v>8.9128106111484211</v>
      </c>
      <c r="D32" s="2">
        <f>((HUR!D32*Areas!$B$6 + GEO!D32*Areas!$B$7) / (Areas!$B$6+Areas!$B$7))</f>
        <v>9.9227541974479507</v>
      </c>
      <c r="E32" s="2">
        <f>((HUR!E32*Areas!$B$6 + GEO!E32*Areas!$B$7) / (Areas!$B$6+Areas!$B$7))</f>
        <v>8.386846709200805</v>
      </c>
      <c r="F32" s="2">
        <f>((HUR!F32*Areas!$B$6 + GEO!F32*Areas!$B$7) / (Areas!$B$6+Areas!$B$7))</f>
        <v>0.49276124916051034</v>
      </c>
      <c r="G32" s="2">
        <f>((HUR!G32*Areas!$B$6 + GEO!G32*Areas!$B$7) / (Areas!$B$6+Areas!$B$7))</f>
        <v>1.0508828072531902</v>
      </c>
      <c r="H32" s="2">
        <f>((HUR!H32*Areas!$B$6 + GEO!H32*Areas!$B$7) / (Areas!$B$6+Areas!$B$7))</f>
        <v>8.2375461719274679</v>
      </c>
      <c r="I32" s="2">
        <f>((HUR!I32*Areas!$B$6 + GEO!I32*Areas!$B$7) / (Areas!$B$6+Areas!$B$7))</f>
        <v>40.376465916722637</v>
      </c>
      <c r="J32" s="2">
        <f>((HUR!J32*Areas!$B$6 + GEO!J32*Areas!$B$7) / (Areas!$B$6+Areas!$B$7))</f>
        <v>35.709746138347882</v>
      </c>
      <c r="K32" s="2">
        <f>((HUR!K32*Areas!$B$6 + GEO!K32*Areas!$B$7) / (Areas!$B$6+Areas!$B$7))</f>
        <v>81.272345198119552</v>
      </c>
      <c r="L32" s="2">
        <f>((HUR!L32*Areas!$B$6 + GEO!L32*Areas!$B$7) / (Areas!$B$6+Areas!$B$7))</f>
        <v>97.110335627938227</v>
      </c>
      <c r="M32" s="2">
        <f>((HUR!M32*Areas!$B$6 + GEO!M32*Areas!$B$7) / (Areas!$B$6+Areas!$B$7))</f>
        <v>128.97518972464744</v>
      </c>
      <c r="N32" s="2">
        <f t="shared" si="0"/>
        <v>482.36230439892552</v>
      </c>
    </row>
    <row r="33" spans="1:15">
      <c r="A33">
        <v>1978</v>
      </c>
      <c r="B33" s="2">
        <f>((HUR!B33*Areas!$B$6 + GEO!B33*Areas!$B$7) / (Areas!$B$6+Areas!$B$7))</f>
        <v>93.468917058428474</v>
      </c>
      <c r="C33" s="2">
        <f>((HUR!C33*Areas!$B$6 + GEO!C33*Areas!$B$7) / (Areas!$B$6+Areas!$B$7))</f>
        <v>20.441111316319677</v>
      </c>
      <c r="D33" s="2">
        <f>((HUR!D33*Areas!$B$6 + GEO!D33*Areas!$B$7) / (Areas!$B$6+Areas!$B$7))</f>
        <v>12.373792142377436</v>
      </c>
      <c r="E33" s="2">
        <f>((HUR!E33*Areas!$B$6 + GEO!E33*Areas!$B$7) / (Areas!$B$6+Areas!$B$7))</f>
        <v>11.884989422431161</v>
      </c>
      <c r="F33" s="2">
        <f>((HUR!F33*Areas!$B$6 + GEO!F33*Areas!$B$7) / (Areas!$B$6+Areas!$B$7))</f>
        <v>-0.6072246474143721</v>
      </c>
      <c r="G33" s="2">
        <f>((HUR!G33*Areas!$B$6 + GEO!G33*Areas!$B$7) / (Areas!$B$6+Areas!$B$7))</f>
        <v>-3.0550035258562791</v>
      </c>
      <c r="H33" s="2">
        <f>((HUR!H33*Areas!$B$6 + GEO!H33*Areas!$B$7) / (Areas!$B$6+Areas!$B$7))</f>
        <v>6.5690819341840161</v>
      </c>
      <c r="I33" s="2">
        <f>((HUR!I33*Areas!$B$6 + GEO!I33*Areas!$B$7) / (Areas!$B$6+Areas!$B$7))</f>
        <v>19.285688885157825</v>
      </c>
      <c r="J33" s="2">
        <f>((HUR!J33*Areas!$B$6 + GEO!J33*Areas!$B$7) / (Areas!$B$6+Areas!$B$7))</f>
        <v>54.853768132975148</v>
      </c>
      <c r="K33" s="2">
        <f>((HUR!K33*Areas!$B$6 + GEO!K33*Areas!$B$7) / (Areas!$B$6+Areas!$B$7))</f>
        <v>83.662500335795826</v>
      </c>
      <c r="L33" s="2">
        <f>((HUR!L33*Areas!$B$6 + GEO!L33*Areas!$B$7) / (Areas!$B$6+Areas!$B$7))</f>
        <v>105.21454801880456</v>
      </c>
      <c r="M33" s="2">
        <f>((HUR!M33*Areas!$B$6 + GEO!M33*Areas!$B$7) / (Areas!$B$6+Areas!$B$7))</f>
        <v>121.54253425117528</v>
      </c>
      <c r="N33" s="2">
        <f t="shared" si="0"/>
        <v>525.63470332437885</v>
      </c>
    </row>
    <row r="34" spans="1:15">
      <c r="A34">
        <v>1979</v>
      </c>
      <c r="B34" s="2">
        <f>((HUR!B34*Areas!$B$6 + GEO!B34*Areas!$B$7) / (Areas!$B$6+Areas!$B$7))</f>
        <v>84.901523169912693</v>
      </c>
      <c r="C34" s="2">
        <f>((HUR!C34*Areas!$B$6 + GEO!C34*Areas!$B$7) / (Areas!$B$6+Areas!$B$7))</f>
        <v>21.771559771658833</v>
      </c>
      <c r="D34" s="2">
        <f>((HUR!D34*Areas!$B$6 + GEO!D34*Areas!$B$7) / (Areas!$B$6+Areas!$B$7))</f>
        <v>8.7614229348556076</v>
      </c>
      <c r="E34" s="2">
        <f>((HUR!E34*Areas!$B$6 + GEO!E34*Areas!$B$7) / (Areas!$B$6+Areas!$B$7))</f>
        <v>9.5281991269308239</v>
      </c>
      <c r="F34" s="2">
        <f>((HUR!F34*Areas!$B$6 + GEO!F34*Areas!$B$7) / (Areas!$B$6+Areas!$B$7))</f>
        <v>-0.67042024848891868</v>
      </c>
      <c r="G34" s="2">
        <f>((HUR!G34*Areas!$B$6 + GEO!G34*Areas!$B$7) / (Areas!$B$6+Areas!$B$7))</f>
        <v>-3.5304766621893888</v>
      </c>
      <c r="H34" s="2">
        <f>((HUR!H34*Areas!$B$6 + GEO!H34*Areas!$B$7) / (Areas!$B$6+Areas!$B$7))</f>
        <v>-1.5432590664875756</v>
      </c>
      <c r="I34" s="2">
        <f>((HUR!I34*Areas!$B$6 + GEO!I34*Areas!$B$7) / (Areas!$B$6+Areas!$B$7))</f>
        <v>21.870187541974477</v>
      </c>
      <c r="J34" s="2">
        <f>((HUR!J34*Areas!$B$6 + GEO!J34*Areas!$B$7) / (Areas!$B$6+Areas!$B$7))</f>
        <v>51.321645735392877</v>
      </c>
      <c r="K34" s="2">
        <f>((HUR!K34*Areas!$B$6 + GEO!K34*Areas!$B$7) / (Areas!$B$6+Areas!$B$7))</f>
        <v>77.805681833445263</v>
      </c>
      <c r="L34" s="2">
        <f>((HUR!L34*Areas!$B$6 + GEO!L34*Areas!$B$7) / (Areas!$B$6+Areas!$B$7))</f>
        <v>79.671303055742101</v>
      </c>
      <c r="M34" s="2">
        <f>((HUR!M34*Areas!$B$6 + GEO!M34*Areas!$B$7) / (Areas!$B$6+Areas!$B$7))</f>
        <v>106.91974194089994</v>
      </c>
      <c r="N34" s="2">
        <f t="shared" si="0"/>
        <v>456.80710913364675</v>
      </c>
    </row>
    <row r="35" spans="1:15">
      <c r="A35">
        <v>1980</v>
      </c>
      <c r="B35" s="2">
        <f>((HUR!B35*Areas!$B$6 + GEO!B35*Areas!$B$7) / (Areas!$B$6+Areas!$B$7))</f>
        <v>84.831862995298849</v>
      </c>
      <c r="C35" s="2">
        <f>((HUR!C35*Areas!$B$6 + GEO!C35*Areas!$B$7) / (Areas!$B$6+Areas!$B$7))</f>
        <v>39.181989926124913</v>
      </c>
      <c r="D35" s="2">
        <f>((HUR!D35*Areas!$B$6 + GEO!D35*Areas!$B$7) / (Areas!$B$6+Areas!$B$7))</f>
        <v>19.070150940228341</v>
      </c>
      <c r="E35" s="2">
        <f>((HUR!E35*Areas!$B$6 + GEO!E35*Areas!$B$7) / (Areas!$B$6+Areas!$B$7))</f>
        <v>8.4388591336467424</v>
      </c>
      <c r="F35" s="2">
        <f>((HUR!F35*Areas!$B$6 + GEO!F35*Areas!$B$7) / (Areas!$B$6+Areas!$B$7))</f>
        <v>-1.0171893888515784</v>
      </c>
      <c r="G35" s="2">
        <f>((HUR!G35*Areas!$B$6 + GEO!G35*Areas!$B$7) / (Areas!$B$6+Areas!$B$7))</f>
        <v>-1.4953885157824043</v>
      </c>
      <c r="H35" s="2">
        <f>((HUR!H35*Areas!$B$6 + GEO!H35*Areas!$B$7) / (Areas!$B$6+Areas!$B$7))</f>
        <v>-1.2949682672934855</v>
      </c>
      <c r="I35" s="2">
        <f>((HUR!I35*Areas!$B$6 + GEO!I35*Areas!$B$7) / (Areas!$B$6+Areas!$B$7))</f>
        <v>10.45</v>
      </c>
      <c r="J35" s="2">
        <f>((HUR!J35*Areas!$B$6 + GEO!J35*Areas!$B$7) / (Areas!$B$6+Areas!$B$7))</f>
        <v>70.443037609133654</v>
      </c>
      <c r="K35" s="2">
        <f>((HUR!K35*Areas!$B$6 + GEO!K35*Areas!$B$7) / (Areas!$B$6+Areas!$B$7))</f>
        <v>93.51174865681665</v>
      </c>
      <c r="L35" s="2">
        <f>((HUR!L35*Areas!$B$6 + GEO!L35*Areas!$B$7) / (Areas!$B$6+Areas!$B$7))</f>
        <v>100.36137777031566</v>
      </c>
      <c r="M35" s="2">
        <f>((HUR!M35*Areas!$B$6 + GEO!M35*Areas!$B$7) / (Areas!$B$6+Areas!$B$7))</f>
        <v>119.50632085292141</v>
      </c>
      <c r="N35" s="2">
        <f t="shared" si="0"/>
        <v>541.98780171255873</v>
      </c>
    </row>
    <row r="36" spans="1:15">
      <c r="A36">
        <v>1981</v>
      </c>
      <c r="B36" s="2">
        <f>((HUR!B36*Areas!$B$6 + GEO!B36*Areas!$B$7) / (Areas!$B$6+Areas!$B$7))</f>
        <v>51.510600906648762</v>
      </c>
      <c r="C36" s="2">
        <f>((HUR!C36*Areas!$B$6 + GEO!C36*Areas!$B$7) / (Areas!$B$6+Areas!$B$7))</f>
        <v>16.579190564137001</v>
      </c>
      <c r="D36" s="2">
        <f>((HUR!D36*Areas!$B$6 + GEO!D36*Areas!$B$7) / (Areas!$B$6+Areas!$B$7))</f>
        <v>18.633590496977838</v>
      </c>
      <c r="E36" s="2">
        <f>((HUR!E36*Areas!$B$6 + GEO!E36*Areas!$B$7) / (Areas!$B$6+Areas!$B$7))</f>
        <v>9.7432238079247817</v>
      </c>
      <c r="F36" s="2">
        <f>((HUR!F36*Areas!$B$6 + GEO!F36*Areas!$B$7) / (Areas!$B$6+Areas!$B$7))</f>
        <v>2.3409462726662191</v>
      </c>
      <c r="G36" s="2">
        <f>((HUR!G36*Areas!$B$6 + GEO!G36*Areas!$B$7) / (Areas!$B$6+Areas!$B$7))</f>
        <v>-3.0103990933512423</v>
      </c>
      <c r="H36" s="2">
        <f>((HUR!H36*Areas!$B$6 + GEO!H36*Areas!$B$7) / (Areas!$B$6+Areas!$B$7))</f>
        <v>3.5274644056413695</v>
      </c>
      <c r="I36" s="2">
        <f>((HUR!I36*Areas!$B$6 + GEO!I36*Areas!$B$7) / (Areas!$B$6+Areas!$B$7))</f>
        <v>16.319650268636668</v>
      </c>
      <c r="J36" s="2">
        <f>((HUR!J36*Areas!$B$6 + GEO!J36*Areas!$B$7) / (Areas!$B$6+Areas!$B$7))</f>
        <v>68.815698791134977</v>
      </c>
      <c r="K36" s="2">
        <f>((HUR!K36*Areas!$B$6 + GEO!K36*Areas!$B$7) / (Areas!$B$6+Areas!$B$7))</f>
        <v>79.754841336467436</v>
      </c>
      <c r="L36" s="2">
        <f>((HUR!L36*Areas!$B$6 + GEO!L36*Areas!$B$7) / (Areas!$B$6+Areas!$B$7))</f>
        <v>88.244318166554734</v>
      </c>
      <c r="M36" s="2">
        <f>((HUR!M36*Areas!$B$6 + GEO!M36*Areas!$B$7) / (Areas!$B$6+Areas!$B$7))</f>
        <v>106.88048942243117</v>
      </c>
      <c r="N36" s="2">
        <f t="shared" si="0"/>
        <v>459.33961534586979</v>
      </c>
    </row>
    <row r="37" spans="1:15">
      <c r="A37">
        <v>1982</v>
      </c>
      <c r="B37" s="2">
        <f>((HUR!B37*Areas!$B$6 + GEO!B37*Areas!$B$7) / (Areas!$B$6+Areas!$B$7))</f>
        <v>92.353641370047015</v>
      </c>
      <c r="C37" s="2">
        <f>((HUR!C37*Areas!$B$6 + GEO!C37*Areas!$B$7) / (Areas!$B$6+Areas!$B$7))</f>
        <v>9.9483542646071186</v>
      </c>
      <c r="D37" s="2">
        <f>((HUR!D37*Areas!$B$6 + GEO!D37*Areas!$B$7) / (Areas!$B$6+Areas!$B$7))</f>
        <v>13.736917226326394</v>
      </c>
      <c r="E37" s="2">
        <f>((HUR!E37*Areas!$B$6 + GEO!E37*Areas!$B$7) / (Areas!$B$6+Areas!$B$7))</f>
        <v>14.346426460711887</v>
      </c>
      <c r="F37" s="2">
        <f>((HUR!F37*Areas!$B$6 + GEO!F37*Areas!$B$7) / (Areas!$B$6+Areas!$B$7))</f>
        <v>-2.986846709200806</v>
      </c>
      <c r="G37" s="2">
        <f>((HUR!G37*Areas!$B$6 + GEO!G37*Areas!$B$7) / (Areas!$B$6+Areas!$B$7))</f>
        <v>-2.7209180658159839</v>
      </c>
      <c r="H37" s="2">
        <f>((HUR!H37*Areas!$B$6 + GEO!H37*Areas!$B$7) / (Areas!$B$6+Areas!$B$7))</f>
        <v>-2.2395938549361993</v>
      </c>
      <c r="I37" s="2">
        <f>((HUR!I37*Areas!$B$6 + GEO!I37*Areas!$B$7) / (Areas!$B$6+Areas!$B$7))</f>
        <v>33.283019308260577</v>
      </c>
      <c r="J37" s="2">
        <f>((HUR!J37*Areas!$B$6 + GEO!J37*Areas!$B$7) / (Areas!$B$6+Areas!$B$7))</f>
        <v>36.234855439892542</v>
      </c>
      <c r="K37" s="2">
        <f>((HUR!K37*Areas!$B$6 + GEO!K37*Areas!$B$7) / (Areas!$B$6+Areas!$B$7))</f>
        <v>63.768058092679652</v>
      </c>
      <c r="L37" s="2">
        <f>((HUR!L37*Areas!$B$6 + GEO!L37*Areas!$B$7) / (Areas!$B$6+Areas!$B$7))</f>
        <v>89.444392881128294</v>
      </c>
      <c r="M37" s="2">
        <f>((HUR!M37*Areas!$B$6 + GEO!M37*Areas!$B$7) / (Areas!$B$6+Areas!$B$7))</f>
        <v>93.731486400268636</v>
      </c>
      <c r="N37" s="2">
        <f t="shared" si="0"/>
        <v>438.89979281396916</v>
      </c>
    </row>
    <row r="38" spans="1:15">
      <c r="A38">
        <v>1983</v>
      </c>
      <c r="B38" s="2">
        <f>((HUR!B38*Areas!$B$6 + GEO!B38*Areas!$B$7) / (Areas!$B$6+Areas!$B$7))</f>
        <v>86.439066487575545</v>
      </c>
      <c r="C38" s="2">
        <f>((HUR!C38*Areas!$B$6 + GEO!C38*Areas!$B$7) / (Areas!$B$6+Areas!$B$7))</f>
        <v>42.334370382807244</v>
      </c>
      <c r="D38" s="2">
        <f>((HUR!D38*Areas!$B$6 + GEO!D38*Areas!$B$7) / (Areas!$B$6+Areas!$B$7))</f>
        <v>42.52055708529214</v>
      </c>
      <c r="E38" s="2">
        <f>((HUR!E38*Areas!$B$6 + GEO!E38*Areas!$B$7) / (Areas!$B$6+Areas!$B$7))</f>
        <v>18.868915547347214</v>
      </c>
      <c r="F38" s="2">
        <f>((HUR!F38*Areas!$B$6 + GEO!F38*Areas!$B$7) / (Areas!$B$6+Areas!$B$7))</f>
        <v>5.5532238079247822</v>
      </c>
      <c r="G38" s="2">
        <f>((HUR!G38*Areas!$B$6 + GEO!G38*Areas!$B$7) / (Areas!$B$6+Areas!$B$7))</f>
        <v>0.43405020147750167</v>
      </c>
      <c r="H38" s="2">
        <f>((HUR!H38*Areas!$B$6 + GEO!H38*Areas!$B$7) / (Areas!$B$6+Areas!$B$7))</f>
        <v>5.4580157824042992</v>
      </c>
      <c r="I38" s="2">
        <f>((HUR!I38*Areas!$B$6 + GEO!I38*Areas!$B$7) / (Areas!$B$6+Areas!$B$7))</f>
        <v>25.228679986568167</v>
      </c>
      <c r="J38" s="2">
        <f>((HUR!J38*Areas!$B$6 + GEO!J38*Areas!$B$7) / (Areas!$B$6+Areas!$B$7))</f>
        <v>74.875360308932173</v>
      </c>
      <c r="K38" s="2">
        <f>((HUR!K38*Areas!$B$6 + GEO!K38*Areas!$B$7) / (Areas!$B$6+Areas!$B$7))</f>
        <v>94.226049865681659</v>
      </c>
      <c r="L38" s="2">
        <f>((HUR!L38*Areas!$B$6 + GEO!L38*Areas!$B$7) / (Areas!$B$6+Areas!$B$7))</f>
        <v>116.51363415043654</v>
      </c>
      <c r="M38" s="2">
        <f>((HUR!M38*Areas!$B$6 + GEO!M38*Areas!$B$7) / (Areas!$B$6+Areas!$B$7))</f>
        <v>145.7699210879785</v>
      </c>
      <c r="N38" s="2">
        <f t="shared" si="0"/>
        <v>658.22184469442573</v>
      </c>
    </row>
    <row r="39" spans="1:15">
      <c r="A39">
        <v>1984</v>
      </c>
      <c r="B39" s="2">
        <f>((HUR!B39*Areas!$B$6 + GEO!B39*Areas!$B$7) / (Areas!$B$6+Areas!$B$7))</f>
        <v>77.827116185359287</v>
      </c>
      <c r="C39" s="2">
        <f>((HUR!C39*Areas!$B$6 + GEO!C39*Areas!$B$7) / (Areas!$B$6+Areas!$B$7))</f>
        <v>24.104006548018802</v>
      </c>
      <c r="D39" s="2">
        <f>((HUR!D39*Areas!$B$6 + GEO!D39*Areas!$B$7) / (Areas!$B$6+Areas!$B$7))</f>
        <v>36.885298354600394</v>
      </c>
      <c r="E39" s="2">
        <f>((HUR!E39*Areas!$B$6 + GEO!E39*Areas!$B$7) / (Areas!$B$6+Areas!$B$7))</f>
        <v>6.3782907991940903</v>
      </c>
      <c r="F39" s="2">
        <f>((HUR!F39*Areas!$B$6 + GEO!F39*Areas!$B$7) / (Areas!$B$6+Areas!$B$7))</f>
        <v>1.4659921087978509</v>
      </c>
      <c r="G39" s="2">
        <f>((HUR!G39*Areas!$B$6 + GEO!G39*Areas!$B$7) / (Areas!$B$6+Areas!$B$7))</f>
        <v>-3.8491242444593681</v>
      </c>
      <c r="H39" s="2">
        <f>((HUR!H39*Areas!$B$6 + GEO!H39*Areas!$B$7) / (Areas!$B$6+Areas!$B$7))</f>
        <v>2.4726272666218936</v>
      </c>
      <c r="I39" s="2">
        <f>((HUR!I39*Areas!$B$6 + GEO!I39*Areas!$B$7) / (Areas!$B$6+Areas!$B$7))</f>
        <v>19.819191907320345</v>
      </c>
      <c r="J39" s="2">
        <f>((HUR!J39*Areas!$B$6 + GEO!J39*Areas!$B$7) / (Areas!$B$6+Areas!$B$7))</f>
        <v>69.088909838817997</v>
      </c>
      <c r="K39" s="2">
        <f>((HUR!K39*Areas!$B$6 + GEO!K39*Areas!$B$7) / (Areas!$B$6+Areas!$B$7))</f>
        <v>57.37076292813969</v>
      </c>
      <c r="L39" s="2">
        <f>((HUR!L39*Areas!$B$6 + GEO!L39*Areas!$B$7) / (Areas!$B$6+Areas!$B$7))</f>
        <v>102.16652233042311</v>
      </c>
      <c r="M39" s="2">
        <f>((HUR!M39*Areas!$B$6 + GEO!M39*Areas!$B$7) / (Areas!$B$6+Areas!$B$7))</f>
        <v>116.79363415043655</v>
      </c>
      <c r="N39" s="2">
        <f t="shared" si="0"/>
        <v>510.52322817327064</v>
      </c>
    </row>
    <row r="40" spans="1:15">
      <c r="A40">
        <v>1985</v>
      </c>
      <c r="B40" s="2">
        <f>((HUR!B40*Areas!$B$6 + GEO!B40*Areas!$B$7) / (Areas!$B$6+Areas!$B$7))</f>
        <v>98.691262256548015</v>
      </c>
      <c r="C40" s="2">
        <f>((HUR!C40*Areas!$B$6 + GEO!C40*Areas!$B$7) / (Areas!$B$6+Areas!$B$7))</f>
        <v>34.827967931497646</v>
      </c>
      <c r="D40" s="2">
        <f>((HUR!D40*Areas!$B$6 + GEO!D40*Areas!$B$7) / (Areas!$B$6+Areas!$B$7))</f>
        <v>34.368343015446605</v>
      </c>
      <c r="E40" s="2">
        <f>((HUR!E40*Areas!$B$6 + GEO!E40*Areas!$B$7) / (Areas!$B$6+Areas!$B$7))</f>
        <v>14.522369207521828</v>
      </c>
      <c r="F40" s="2">
        <f>((HUR!F40*Areas!$B$6 + GEO!F40*Areas!$B$7) / (Areas!$B$6+Areas!$B$7))</f>
        <v>-1.5308828072531901</v>
      </c>
      <c r="G40" s="2">
        <f>((HUR!G40*Areas!$B$6 + GEO!G40*Areas!$B$7) / (Areas!$B$6+Areas!$B$7))</f>
        <v>1.4842123908663534</v>
      </c>
      <c r="H40" s="2">
        <f>((HUR!H40*Areas!$B$6 + GEO!H40*Areas!$B$7) / (Areas!$B$6+Areas!$B$7))</f>
        <v>11.866504029550033</v>
      </c>
      <c r="I40" s="2">
        <f>((HUR!I40*Areas!$B$6 + GEO!I40*Areas!$B$7) / (Areas!$B$6+Areas!$B$7))</f>
        <v>29.916998992612491</v>
      </c>
      <c r="J40" s="2">
        <f>((HUR!J40*Areas!$B$6 + GEO!J40*Areas!$B$7) / (Areas!$B$6+Areas!$B$7))</f>
        <v>51.59002115513767</v>
      </c>
      <c r="K40" s="2">
        <f>((HUR!K40*Areas!$B$6 + GEO!K40*Areas!$B$7) / (Areas!$B$6+Areas!$B$7))</f>
        <v>75.140769979852251</v>
      </c>
      <c r="L40" s="2">
        <f>((HUR!L40*Areas!$B$6 + GEO!L40*Areas!$B$7) / (Areas!$B$6+Areas!$B$7))</f>
        <v>116.15793821356615</v>
      </c>
      <c r="M40" s="2">
        <f>((HUR!M40*Areas!$B$6 + GEO!M40*Areas!$B$7) / (Areas!$B$6+Areas!$B$7))</f>
        <v>142.93622347212894</v>
      </c>
      <c r="N40" s="2">
        <f t="shared" si="0"/>
        <v>609.97172783747487</v>
      </c>
    </row>
    <row r="41" spans="1:15">
      <c r="A41">
        <v>1986</v>
      </c>
      <c r="B41" s="2">
        <f>((HUR!B41*Areas!$B$6 + GEO!B41*Areas!$B$7) / (Areas!$B$6+Areas!$B$7))</f>
        <v>85.617063969106781</v>
      </c>
      <c r="C41" s="2">
        <f>((HUR!C41*Areas!$B$6 + GEO!C41*Areas!$B$7) / (Areas!$B$6+Areas!$B$7))</f>
        <v>45.272264942914703</v>
      </c>
      <c r="D41" s="2">
        <f>((HUR!D41*Areas!$B$6 + GEO!D41*Areas!$B$7) / (Areas!$B$6+Areas!$B$7))</f>
        <v>26.102841672263263</v>
      </c>
      <c r="E41" s="2">
        <f>((HUR!E41*Areas!$B$6 + GEO!E41*Areas!$B$7) / (Areas!$B$6+Areas!$B$7))</f>
        <v>9.5308828072531906</v>
      </c>
      <c r="F41" s="2">
        <f>((HUR!F41*Areas!$B$6 + GEO!F41*Areas!$B$7) / (Areas!$B$6+Areas!$B$7))</f>
        <v>0.48730221625251846</v>
      </c>
      <c r="G41" s="2">
        <f>((HUR!G41*Areas!$B$6 + GEO!G41*Areas!$B$7) / (Areas!$B$6+Areas!$B$7))</f>
        <v>-0.12768720617864338</v>
      </c>
      <c r="H41" s="2">
        <f>((HUR!H41*Areas!$B$6 + GEO!H41*Areas!$B$7) / (Areas!$B$6+Areas!$B$7))</f>
        <v>1.849053727333781</v>
      </c>
      <c r="I41" s="2">
        <f>((HUR!I41*Areas!$B$6 + GEO!I41*Areas!$B$7) / (Areas!$B$6+Areas!$B$7))</f>
        <v>48.616991940899936</v>
      </c>
      <c r="J41" s="2">
        <f>((HUR!J41*Areas!$B$6 + GEO!J41*Areas!$B$7) / (Areas!$B$6+Areas!$B$7))</f>
        <v>48.860046507723304</v>
      </c>
      <c r="K41" s="2">
        <f>((HUR!K41*Areas!$B$6 + GEO!K41*Areas!$B$7) / (Areas!$B$6+Areas!$B$7))</f>
        <v>76.526735224983213</v>
      </c>
      <c r="L41" s="2">
        <f>((HUR!L41*Areas!$B$6 + GEO!L41*Areas!$B$7) / (Areas!$B$6+Areas!$B$7))</f>
        <v>135.69600050369377</v>
      </c>
      <c r="M41" s="2">
        <f>((HUR!M41*Areas!$B$6 + GEO!M41*Areas!$B$7) / (Areas!$B$6+Areas!$B$7))</f>
        <v>109.12144694425788</v>
      </c>
      <c r="N41" s="2">
        <f t="shared" si="0"/>
        <v>587.55294325050363</v>
      </c>
    </row>
    <row r="42" spans="1:15">
      <c r="A42">
        <v>1987</v>
      </c>
      <c r="B42" s="2">
        <f>((HUR!B42*Areas!$B$6 + GEO!B42*Areas!$B$7) / (Areas!$B$6+Areas!$B$7))</f>
        <v>87.005655137676285</v>
      </c>
      <c r="C42" s="2">
        <f>((HUR!C42*Areas!$B$6 + GEO!C42*Areas!$B$7) / (Areas!$B$6+Areas!$B$7))</f>
        <v>43.012900940228342</v>
      </c>
      <c r="D42" s="2">
        <f>((HUR!D42*Areas!$B$6 + GEO!D42*Areas!$B$7) / (Areas!$B$6+Areas!$B$7))</f>
        <v>33.492064640698459</v>
      </c>
      <c r="E42" s="2">
        <f>((HUR!E42*Areas!$B$6 + GEO!E42*Areas!$B$7) / (Areas!$B$6+Areas!$B$7))</f>
        <v>12.130744627266623</v>
      </c>
      <c r="F42" s="2">
        <f>((HUR!F42*Areas!$B$6 + GEO!F42*Areas!$B$7) / (Areas!$B$6+Areas!$B$7))</f>
        <v>3.9555930154466084</v>
      </c>
      <c r="G42" s="2">
        <f>((HUR!G42*Areas!$B$6 + GEO!G42*Areas!$B$7) / (Areas!$B$6+Areas!$B$7))</f>
        <v>2.4451234049697783</v>
      </c>
      <c r="H42" s="2">
        <f>((HUR!H42*Areas!$B$6 + GEO!H42*Areas!$B$7) / (Areas!$B$6+Areas!$B$7))</f>
        <v>14.204092511752854</v>
      </c>
      <c r="I42" s="2">
        <f>((HUR!I42*Areas!$B$6 + GEO!I42*Areas!$B$7) / (Areas!$B$6+Areas!$B$7))</f>
        <v>52.747581430490264</v>
      </c>
      <c r="J42" s="2">
        <f>((HUR!J42*Areas!$B$6 + GEO!J42*Areas!$B$7) / (Areas!$B$6+Areas!$B$7))</f>
        <v>52.023627098723985</v>
      </c>
      <c r="K42" s="2">
        <f>((HUR!K42*Areas!$B$6 + GEO!K42*Areas!$B$7) / (Areas!$B$6+Areas!$B$7))</f>
        <v>115.79128324378777</v>
      </c>
      <c r="L42" s="2">
        <f>((HUR!L42*Areas!$B$6 + GEO!L42*Areas!$B$7) / (Areas!$B$6+Areas!$B$7))</f>
        <v>114.04804533243788</v>
      </c>
      <c r="M42" s="2">
        <f>((HUR!M42*Areas!$B$6 + GEO!M42*Areas!$B$7) / (Areas!$B$6+Areas!$B$7))</f>
        <v>122.35539842175957</v>
      </c>
      <c r="N42" s="2">
        <f t="shared" si="0"/>
        <v>653.21210980523836</v>
      </c>
    </row>
    <row r="43" spans="1:15">
      <c r="A43">
        <v>1988</v>
      </c>
      <c r="B43" s="2">
        <f>((HUR!B43*Areas!$B$6 + GEO!B43*Areas!$B$7) / (Areas!$B$6+Areas!$B$7))</f>
        <v>115.06370483546003</v>
      </c>
      <c r="C43" s="2">
        <f>((HUR!C43*Areas!$B$6 + GEO!C43*Areas!$B$7) / (Areas!$B$6+Areas!$B$7))</f>
        <v>66.729039791806585</v>
      </c>
      <c r="D43" s="2">
        <f>((HUR!D43*Areas!$B$6 + GEO!D43*Areas!$B$7) / (Areas!$B$6+Areas!$B$7))</f>
        <v>36.664105271994622</v>
      </c>
      <c r="E43" s="2">
        <f>((HUR!E43*Areas!$B$6 + GEO!E43*Areas!$B$7) / (Areas!$B$6+Areas!$B$7))</f>
        <v>14.477828240429821</v>
      </c>
      <c r="F43" s="2">
        <f>((HUR!F43*Areas!$B$6 + GEO!F43*Areas!$B$7) / (Areas!$B$6+Areas!$B$7))</f>
        <v>0.45775067159167221</v>
      </c>
      <c r="G43" s="2">
        <f>((HUR!G43*Areas!$B$6 + GEO!G43*Areas!$B$7) / (Areas!$B$6+Areas!$B$7))</f>
        <v>4.8764617192746806</v>
      </c>
      <c r="H43" s="2">
        <f>((HUR!H43*Areas!$B$6 + GEO!H43*Areas!$B$7) / (Areas!$B$6+Areas!$B$7))</f>
        <v>3.7655789120214909</v>
      </c>
      <c r="I43" s="2">
        <f>((HUR!I43*Areas!$B$6 + GEO!I43*Areas!$B$7) / (Areas!$B$6+Areas!$B$7))</f>
        <v>40.625437877770317</v>
      </c>
      <c r="J43" s="2">
        <f>((HUR!J43*Areas!$B$6 + GEO!J43*Areas!$B$7) / (Areas!$B$6+Areas!$B$7))</f>
        <v>70.456353089321709</v>
      </c>
      <c r="K43" s="2">
        <f>((HUR!K43*Areas!$B$6 + GEO!K43*Areas!$B$7) / (Areas!$B$6+Areas!$B$7))</f>
        <v>128.27627266621894</v>
      </c>
      <c r="L43" s="2">
        <f>((HUR!L43*Areas!$B$6 + GEO!L43*Areas!$B$7) / (Areas!$B$6+Areas!$B$7))</f>
        <v>101.36256799865681</v>
      </c>
      <c r="M43" s="2">
        <f>((HUR!M43*Areas!$B$6 + GEO!M43*Areas!$B$7) / (Areas!$B$6+Areas!$B$7))</f>
        <v>142.22367511752853</v>
      </c>
      <c r="N43" s="2">
        <f t="shared" si="0"/>
        <v>724.9787761920752</v>
      </c>
    </row>
    <row r="44" spans="1:15">
      <c r="A44">
        <v>1989</v>
      </c>
      <c r="B44" s="2">
        <f>((HUR!B44*Areas!$B$6 + GEO!B44*Areas!$B$7) / (Areas!$B$6+Areas!$B$7))</f>
        <v>79.016155809267971</v>
      </c>
      <c r="C44" s="2">
        <f>((HUR!C44*Areas!$B$6 + GEO!C44*Areas!$B$7) / (Areas!$B$6+Areas!$B$7))</f>
        <v>62.862761417058437</v>
      </c>
      <c r="D44" s="2">
        <f>((HUR!D44*Areas!$B$6 + GEO!D44*Areas!$B$7) / (Areas!$B$6+Areas!$B$7))</f>
        <v>33.29589204163868</v>
      </c>
      <c r="E44" s="2">
        <f>((HUR!E44*Areas!$B$6 + GEO!E44*Areas!$B$7) / (Areas!$B$6+Areas!$B$7))</f>
        <v>15.006370047011417</v>
      </c>
      <c r="F44" s="2">
        <f>((HUR!F44*Areas!$B$6 + GEO!F44*Areas!$B$7) / (Areas!$B$6+Areas!$B$7))</f>
        <v>2.3133013767629285</v>
      </c>
      <c r="G44" s="2">
        <f>((HUR!G44*Areas!$B$6 + GEO!G44*Areas!$B$7) / (Areas!$B$6+Areas!$B$7))</f>
        <v>-2.5131109805238419</v>
      </c>
      <c r="H44" s="2">
        <f>((HUR!H44*Areas!$B$6 + GEO!H44*Areas!$B$7) / (Areas!$B$6+Areas!$B$7))</f>
        <v>1.1658440228341169</v>
      </c>
      <c r="I44" s="2">
        <f>((HUR!I44*Areas!$B$6 + GEO!I44*Areas!$B$7) / (Areas!$B$6+Areas!$B$7))</f>
        <v>27.401910846205507</v>
      </c>
      <c r="J44" s="2">
        <f>((HUR!J44*Areas!$B$6 + GEO!J44*Areas!$B$7) / (Areas!$B$6+Areas!$B$7))</f>
        <v>76.083404298186707</v>
      </c>
      <c r="K44" s="2">
        <f>((HUR!K44*Areas!$B$6 + GEO!K44*Areas!$B$7) / (Areas!$B$6+Areas!$B$7))</f>
        <v>91.275474479516447</v>
      </c>
      <c r="L44" s="2">
        <f>((HUR!L44*Areas!$B$6 + GEO!L44*Areas!$B$7) / (Areas!$B$6+Areas!$B$7))</f>
        <v>143.387819677636</v>
      </c>
      <c r="M44" s="2">
        <f>((HUR!M44*Areas!$B$6 + GEO!M44*Areas!$B$7) / (Areas!$B$6+Areas!$B$7))</f>
        <v>124.29046406984551</v>
      </c>
      <c r="N44" s="2">
        <f t="shared" si="0"/>
        <v>653.58628710543985</v>
      </c>
    </row>
    <row r="45" spans="1:15">
      <c r="A45" s="5">
        <v>1990</v>
      </c>
      <c r="B45" s="14">
        <f>((HUR!B45*Areas!$B$6 + GEO!B45*Areas!$B$7) / (Areas!$B$6+Areas!$B$7))</f>
        <v>43.46011853593015</v>
      </c>
      <c r="C45" s="14">
        <f>((HUR!C45*Areas!$B$6 + GEO!C45*Areas!$B$7) / (Areas!$B$6+Areas!$B$7))</f>
        <v>47.238726662189393</v>
      </c>
      <c r="D45" s="14">
        <f>((HUR!D45*Areas!$B$6 + GEO!D45*Areas!$B$7) / (Areas!$B$6+Areas!$B$7))</f>
        <v>29.398237239758227</v>
      </c>
      <c r="E45" s="14">
        <f>((HUR!E45*Areas!$B$6 + GEO!E45*Areas!$B$7) / (Areas!$B$6+Areas!$B$7))</f>
        <v>15.796804398925453</v>
      </c>
      <c r="F45" s="14">
        <f>((HUR!F45*Areas!$B$6 + GEO!F45*Areas!$B$7) / (Areas!$B$6+Areas!$B$7))</f>
        <v>0.49685376091336469</v>
      </c>
      <c r="G45" s="14">
        <f>((HUR!G45*Areas!$B$6 + GEO!G45*Areas!$B$7) / (Areas!$B$6+Areas!$B$7))</f>
        <v>-3.6568043989254537</v>
      </c>
      <c r="H45" s="14">
        <f>((HUR!H45*Areas!$B$6 + GEO!H45*Areas!$B$7) / (Areas!$B$6+Areas!$B$7))</f>
        <v>0.4273515782404298</v>
      </c>
      <c r="I45" s="14">
        <f>((HUR!I45*Areas!$B$6 + GEO!I45*Areas!$B$7) / (Areas!$B$6+Areas!$B$7))</f>
        <v>16.914519811954332</v>
      </c>
      <c r="J45" s="14">
        <f>((HUR!J45*Areas!$B$6 + GEO!J45*Areas!$B$7) / (Areas!$B$6+Areas!$B$7))</f>
        <v>70.805561954331765</v>
      </c>
      <c r="K45" s="14">
        <f>((HUR!K45*Areas!$B$6 + GEO!K45*Areas!$B$7) / (Areas!$B$6+Areas!$B$7))</f>
        <v>84.225756548018808</v>
      </c>
      <c r="L45" s="14">
        <f>((HUR!L45*Areas!$B$6 + GEO!L45*Areas!$B$7) / (Areas!$B$6+Areas!$B$7))</f>
        <v>109.45787894560107</v>
      </c>
      <c r="M45" s="14">
        <f>((HUR!M45*Areas!$B$6 + GEO!M45*Areas!$B$7) / (Areas!$B$6+Areas!$B$7))</f>
        <v>127.24630238415044</v>
      </c>
      <c r="N45" s="14">
        <f t="shared" si="0"/>
        <v>541.81130742108792</v>
      </c>
      <c r="O45" s="5"/>
    </row>
    <row r="46" spans="1:15">
      <c r="A46" s="5">
        <v>1991</v>
      </c>
      <c r="B46" s="14">
        <f>((HUR!B46*Areas!$B$6 + GEO!B46*Areas!$B$7) / (Areas!$B$6+Areas!$B$7))</f>
        <v>98.677825554063133</v>
      </c>
      <c r="C46" s="14">
        <f>((HUR!C46*Areas!$B$6 + GEO!C46*Areas!$B$7) / (Areas!$B$6+Areas!$B$7))</f>
        <v>39.651212894560103</v>
      </c>
      <c r="D46" s="14">
        <f>((HUR!D46*Areas!$B$6 + GEO!D46*Areas!$B$7) / (Areas!$B$6+Areas!$B$7))</f>
        <v>34.867276863666895</v>
      </c>
      <c r="E46" s="14">
        <f>((HUR!E46*Areas!$B$6 + GEO!E46*Areas!$B$7) / (Areas!$B$6+Areas!$B$7))</f>
        <v>10.158269644056412</v>
      </c>
      <c r="F46" s="14">
        <f>((HUR!F46*Areas!$B$6 + GEO!F46*Areas!$B$7) / (Areas!$B$6+Areas!$B$7))</f>
        <v>-1.7131462390866357</v>
      </c>
      <c r="G46" s="14">
        <f>((HUR!G46*Areas!$B$6 + GEO!G46*Areas!$B$7) / (Areas!$B$6+Areas!$B$7))</f>
        <v>-1.6934959704499664</v>
      </c>
      <c r="H46" s="14">
        <f>((HUR!H46*Areas!$B$6 + GEO!H46*Areas!$B$7) / (Areas!$B$6+Areas!$B$7))</f>
        <v>9.9330644728005364</v>
      </c>
      <c r="I46" s="14">
        <f>((HUR!I46*Areas!$B$6 + GEO!I46*Areas!$B$7) / (Areas!$B$6+Areas!$B$7))</f>
        <v>28.593371893888516</v>
      </c>
      <c r="J46" s="14">
        <f>((HUR!J46*Areas!$B$6 + GEO!J46*Areas!$B$7) / (Areas!$B$6+Areas!$B$7))</f>
        <v>98.161405977165884</v>
      </c>
      <c r="K46" s="14">
        <f>((HUR!K46*Areas!$B$6 + GEO!K46*Areas!$B$7) / (Areas!$B$6+Areas!$B$7))</f>
        <v>77.069203156480867</v>
      </c>
      <c r="L46" s="14">
        <f>((HUR!L46*Areas!$B$6 + GEO!L46*Areas!$B$7) / (Areas!$B$6+Areas!$B$7))</f>
        <v>131.17353542646072</v>
      </c>
      <c r="M46" s="14">
        <f>((HUR!M46*Areas!$B$6 + GEO!M46*Areas!$B$7) / (Areas!$B$6+Areas!$B$7))</f>
        <v>117.49673673606448</v>
      </c>
      <c r="N46" s="14">
        <f t="shared" si="0"/>
        <v>642.37526040967089</v>
      </c>
      <c r="O46" s="5"/>
    </row>
    <row r="47" spans="1:15">
      <c r="A47" s="5">
        <v>1992</v>
      </c>
      <c r="B47" s="14">
        <f>((HUR!B47*Areas!$B$6 + GEO!B47*Areas!$B$7) / (Areas!$B$6+Areas!$B$7))</f>
        <v>79.335838482202817</v>
      </c>
      <c r="C47" s="14">
        <f>((HUR!C47*Areas!$B$6 + GEO!C47*Areas!$B$7) / (Areas!$B$6+Areas!$B$7))</f>
        <v>43.628186534586973</v>
      </c>
      <c r="D47" s="14">
        <f>((HUR!D47*Areas!$B$6 + GEO!D47*Areas!$B$7) / (Areas!$B$6+Areas!$B$7))</f>
        <v>43.430294828744131</v>
      </c>
      <c r="E47" s="14">
        <f>((HUR!E47*Areas!$B$6 + GEO!E47*Areas!$B$7) / (Areas!$B$6+Areas!$B$7))</f>
        <v>16.671948959032907</v>
      </c>
      <c r="F47" s="14">
        <f>((HUR!F47*Areas!$B$6 + GEO!F47*Areas!$B$7) / (Areas!$B$6+Areas!$B$7))</f>
        <v>1.6122775352585628</v>
      </c>
      <c r="G47" s="14">
        <f>((HUR!G47*Areas!$B$6 + GEO!G47*Areas!$B$7) / (Areas!$B$6+Areas!$B$7))</f>
        <v>6.5934283075889857</v>
      </c>
      <c r="H47" s="14">
        <f>((HUR!H47*Areas!$B$6 + GEO!H47*Areas!$B$7) / (Areas!$B$6+Areas!$B$7))</f>
        <v>10.695045836131634</v>
      </c>
      <c r="I47" s="14">
        <f>((HUR!I47*Areas!$B$6 + GEO!I47*Areas!$B$7) / (Areas!$B$6+Areas!$B$7))</f>
        <v>31.15446339825386</v>
      </c>
      <c r="J47" s="14">
        <f>((HUR!J47*Areas!$B$6 + GEO!J47*Areas!$B$7) / (Areas!$B$6+Areas!$B$7))</f>
        <v>59.334566319677634</v>
      </c>
      <c r="K47" s="14">
        <f>((HUR!K47*Areas!$B$6 + GEO!K47*Areas!$B$7) / (Areas!$B$6+Areas!$B$7))</f>
        <v>82.464361820013423</v>
      </c>
      <c r="L47" s="14">
        <f>((HUR!L47*Areas!$B$6 + GEO!L47*Areas!$B$7) / (Areas!$B$6+Areas!$B$7))</f>
        <v>91.424930154466082</v>
      </c>
      <c r="M47" s="14">
        <f>((HUR!M47*Areas!$B$6 + GEO!M47*Areas!$B$7) / (Areas!$B$6+Areas!$B$7))</f>
        <v>110.91525033579585</v>
      </c>
      <c r="N47" s="14">
        <f t="shared" si="0"/>
        <v>577.26059251175286</v>
      </c>
      <c r="O47" s="5"/>
    </row>
    <row r="48" spans="1:15">
      <c r="A48" s="5">
        <v>1993</v>
      </c>
      <c r="B48" s="14">
        <f>((HUR!B48*Areas!$B$6 + GEO!B48*Areas!$B$7) / (Areas!$B$6+Areas!$B$7))</f>
        <v>93.281848891873736</v>
      </c>
      <c r="C48" s="14">
        <f>((HUR!C48*Areas!$B$6 + GEO!C48*Areas!$B$7) / (Areas!$B$6+Areas!$B$7))</f>
        <v>63.060753190060446</v>
      </c>
      <c r="D48" s="14">
        <f>((HUR!D48*Areas!$B$6 + GEO!D48*Areas!$B$7) / (Areas!$B$6+Areas!$B$7))</f>
        <v>33.045443586299534</v>
      </c>
      <c r="E48" s="14">
        <f>((HUR!E48*Areas!$B$6 + GEO!E48*Areas!$B$7) / (Areas!$B$6+Areas!$B$7))</f>
        <v>12.786041470785761</v>
      </c>
      <c r="F48" s="14">
        <f>((HUR!F48*Areas!$B$6 + GEO!F48*Areas!$B$7) / (Areas!$B$6+Areas!$B$7))</f>
        <v>-0.26536030893216928</v>
      </c>
      <c r="G48" s="14">
        <f>((HUR!G48*Areas!$B$6 + GEO!G48*Areas!$B$7) / (Areas!$B$6+Areas!$B$7))</f>
        <v>-0.8657664539959703</v>
      </c>
      <c r="H48" s="14">
        <f>((HUR!H48*Areas!$B$6 + GEO!H48*Areas!$B$7) / (Areas!$B$6+Areas!$B$7))</f>
        <v>4.5065745466756209</v>
      </c>
      <c r="I48" s="14">
        <f>((HUR!I48*Areas!$B$6 + GEO!I48*Areas!$B$7) / (Areas!$B$6+Areas!$B$7))</f>
        <v>18.153756883814641</v>
      </c>
      <c r="J48" s="14">
        <f>((HUR!J48*Areas!$B$6 + GEO!J48*Areas!$B$7) / (Areas!$B$6+Areas!$B$7))</f>
        <v>88.216193754197448</v>
      </c>
      <c r="K48" s="14">
        <f>((HUR!K48*Areas!$B$6 + GEO!K48*Areas!$B$7) / (Areas!$B$6+Areas!$B$7))</f>
        <v>99.472868368032223</v>
      </c>
      <c r="L48" s="14">
        <f>((HUR!L48*Areas!$B$6 + GEO!L48*Areas!$B$7) / (Areas!$B$6+Areas!$B$7))</f>
        <v>109.95312928139691</v>
      </c>
      <c r="M48" s="14">
        <f>((HUR!M48*Areas!$B$6 + GEO!M48*Areas!$B$7) / (Areas!$B$6+Areas!$B$7))</f>
        <v>106.30141873740766</v>
      </c>
      <c r="N48" s="14">
        <f t="shared" si="0"/>
        <v>627.64690194761579</v>
      </c>
      <c r="O48" s="5"/>
    </row>
    <row r="49" spans="1:15">
      <c r="A49" s="5">
        <v>1994</v>
      </c>
      <c r="B49" s="14">
        <f>((HUR!B49*Areas!$B$6 + GEO!B49*Areas!$B$7) / (Areas!$B$6+Areas!$B$7))</f>
        <v>106.03696961047685</v>
      </c>
      <c r="C49" s="14">
        <f>((HUR!C49*Areas!$B$6 + GEO!C49*Areas!$B$7) / (Areas!$B$6+Areas!$B$7))</f>
        <v>21.95848404969778</v>
      </c>
      <c r="D49" s="14">
        <f>((HUR!D49*Areas!$B$6 + GEO!D49*Areas!$B$7) / (Areas!$B$6+Areas!$B$7))</f>
        <v>12.510511920752181</v>
      </c>
      <c r="E49" s="14">
        <f>((HUR!E49*Areas!$B$6 + GEO!E49*Areas!$B$7) / (Areas!$B$6+Areas!$B$7))</f>
        <v>8.9326766286098049</v>
      </c>
      <c r="F49" s="14">
        <f>((HUR!F49*Areas!$B$6 + GEO!F49*Areas!$B$7) / (Areas!$B$6+Areas!$B$7))</f>
        <v>0.41498942243116188</v>
      </c>
      <c r="G49" s="14">
        <f>((HUR!G49*Areas!$B$6 + GEO!G49*Areas!$B$7) / (Areas!$B$6+Areas!$B$7))</f>
        <v>-1.1386546339825387</v>
      </c>
      <c r="H49" s="14">
        <f>((HUR!H49*Areas!$B$6 + GEO!H49*Areas!$B$7) / (Areas!$B$6+Areas!$B$7))</f>
        <v>4.8556465748824715</v>
      </c>
      <c r="I49" s="14">
        <f>((HUR!I49*Areas!$B$6 + GEO!I49*Areas!$B$7) / (Areas!$B$6+Areas!$B$7))</f>
        <v>41.796364338482199</v>
      </c>
      <c r="J49" s="14">
        <f>((HUR!J49*Areas!$B$6 + GEO!J49*Areas!$B$7) / (Areas!$B$6+Areas!$B$7))</f>
        <v>53.264827233042311</v>
      </c>
      <c r="K49" s="14">
        <f>((HUR!K49*Areas!$B$6 + GEO!K49*Areas!$B$7) / (Areas!$B$6+Areas!$B$7))</f>
        <v>82.976190899932831</v>
      </c>
      <c r="L49" s="14">
        <f>((HUR!L49*Areas!$B$6 + GEO!L49*Areas!$B$7) / (Areas!$B$6+Areas!$B$7))</f>
        <v>128.02718368032237</v>
      </c>
      <c r="M49" s="14">
        <f>((HUR!M49*Areas!$B$6 + GEO!M49*Areas!$B$7) / (Areas!$B$6+Areas!$B$7))</f>
        <v>93.710035258562797</v>
      </c>
      <c r="N49" s="14">
        <f t="shared" si="0"/>
        <v>553.34522498321019</v>
      </c>
      <c r="O49" s="5"/>
    </row>
    <row r="50" spans="1:15">
      <c r="A50" s="5">
        <v>1995</v>
      </c>
      <c r="B50" s="14">
        <f>((HUR!B50*Areas!$B$6 + GEO!B50*Areas!$B$7) / (Areas!$B$6+Areas!$B$7))</f>
        <v>105.48349748153123</v>
      </c>
      <c r="C50" s="14">
        <f>((HUR!C50*Areas!$B$6 + GEO!C50*Areas!$B$7) / (Areas!$B$6+Areas!$B$7))</f>
        <v>94.170647414372056</v>
      </c>
      <c r="D50" s="14">
        <f>((HUR!D50*Areas!$B$6 + GEO!D50*Areas!$B$7) / (Areas!$B$6+Areas!$B$7))</f>
        <v>31.17089976494292</v>
      </c>
      <c r="E50" s="14">
        <f>((HUR!E50*Areas!$B$6 + GEO!E50*Areas!$B$7) / (Areas!$B$6+Areas!$B$7))</f>
        <v>27.559699630624579</v>
      </c>
      <c r="F50" s="14">
        <f>((HUR!F50*Areas!$B$6 + GEO!F50*Areas!$B$7) / (Areas!$B$6+Areas!$B$7))</f>
        <v>2.3086546339825391</v>
      </c>
      <c r="G50" s="14">
        <f>((HUR!G50*Areas!$B$6 + GEO!G50*Areas!$B$7) / (Areas!$B$6+Areas!$B$7))</f>
        <v>5.2976731027535253</v>
      </c>
      <c r="H50" s="14">
        <f>((HUR!H50*Areas!$B$6 + GEO!H50*Areas!$B$7) / (Areas!$B$6+Areas!$B$7))</f>
        <v>18.485576057756884</v>
      </c>
      <c r="I50" s="14">
        <f>((HUR!I50*Areas!$B$6 + GEO!I50*Areas!$B$7) / (Areas!$B$6+Areas!$B$7))</f>
        <v>42.906766286098055</v>
      </c>
      <c r="J50" s="14">
        <f>((HUR!J50*Areas!$B$6 + GEO!J50*Areas!$B$7) / (Areas!$B$6+Areas!$B$7))</f>
        <v>99.607496809939548</v>
      </c>
      <c r="K50" s="14">
        <f>((HUR!K50*Areas!$B$6 + GEO!K50*Areas!$B$7) / (Areas!$B$6+Areas!$B$7))</f>
        <v>95.189277871054415</v>
      </c>
      <c r="L50" s="14">
        <f>((HUR!L50*Areas!$B$6 + GEO!L50*Areas!$B$7) / (Areas!$B$6+Areas!$B$7))</f>
        <v>170.95068670248489</v>
      </c>
      <c r="M50" s="14">
        <f>((HUR!M50*Areas!$B$6 + GEO!M50*Areas!$B$7) / (Areas!$B$6+Areas!$B$7))</f>
        <v>147.20294039623911</v>
      </c>
      <c r="N50" s="14">
        <f t="shared" si="0"/>
        <v>840.33381615177984</v>
      </c>
      <c r="O50" s="5"/>
    </row>
    <row r="51" spans="1:15">
      <c r="A51" s="5">
        <v>1996</v>
      </c>
      <c r="B51" s="14">
        <f>((HUR!B51*Areas!$B$6 + GEO!B51*Areas!$B$7) / (Areas!$B$6+Areas!$B$7))</f>
        <v>84.430950638012092</v>
      </c>
      <c r="C51" s="14">
        <f>((HUR!C51*Areas!$B$6 + GEO!C51*Areas!$B$7) / (Areas!$B$6+Areas!$B$7))</f>
        <v>35.315690396239084</v>
      </c>
      <c r="D51" s="14">
        <f>((HUR!D51*Areas!$B$6 + GEO!D51*Areas!$B$7) / (Areas!$B$6+Areas!$B$7))</f>
        <v>36.703166051040967</v>
      </c>
      <c r="E51" s="14">
        <f>((HUR!E51*Areas!$B$6 + GEO!E51*Areas!$B$7) / (Areas!$B$6+Areas!$B$7))</f>
        <v>17.739349899261249</v>
      </c>
      <c r="F51" s="14">
        <f>((HUR!F51*Areas!$B$6 + GEO!F51*Areas!$B$7) / (Areas!$B$6+Areas!$B$7))</f>
        <v>3.5746608462055067</v>
      </c>
      <c r="G51" s="14">
        <f>((HUR!G51*Areas!$B$6 + GEO!G51*Areas!$B$7) / (Areas!$B$6+Areas!$B$7))</f>
        <v>-3.4212466420416385</v>
      </c>
      <c r="H51" s="14">
        <f>((HUR!H51*Areas!$B$6 + GEO!H51*Areas!$B$7) / (Areas!$B$6+Areas!$B$7))</f>
        <v>5.1904343519140363</v>
      </c>
      <c r="I51" s="14">
        <f>((HUR!I51*Areas!$B$6 + GEO!I51*Areas!$B$7) / (Areas!$B$6+Areas!$B$7))</f>
        <v>21.394519811954332</v>
      </c>
      <c r="J51" s="14">
        <f>((HUR!J51*Areas!$B$6 + GEO!J51*Areas!$B$7) / (Areas!$B$6+Areas!$B$7))</f>
        <v>58.849562793821356</v>
      </c>
      <c r="K51" s="14">
        <f>((HUR!K51*Areas!$B$6 + GEO!K51*Areas!$B$7) / (Areas!$B$6+Areas!$B$7))</f>
        <v>88.390428643384823</v>
      </c>
      <c r="L51" s="14">
        <f>((HUR!L51*Areas!$B$6 + GEO!L51*Areas!$B$7) / (Areas!$B$6+Areas!$B$7))</f>
        <v>119.70053441907321</v>
      </c>
      <c r="M51" s="14">
        <f>((HUR!M51*Areas!$B$6 + GEO!M51*Areas!$B$7) / (Areas!$B$6+Areas!$B$7))</f>
        <v>98.378121558092673</v>
      </c>
      <c r="N51" s="14">
        <f t="shared" si="0"/>
        <v>566.24617276695767</v>
      </c>
      <c r="O51" s="5"/>
    </row>
    <row r="52" spans="1:15">
      <c r="A52" s="5">
        <v>1997</v>
      </c>
      <c r="B52" s="14">
        <f>((HUR!B52*Areas!$B$6 + GEO!B52*Areas!$B$7) / (Areas!$B$6+Areas!$B$7))</f>
        <v>112.27773102753527</v>
      </c>
      <c r="C52" s="14">
        <f>((HUR!C52*Areas!$B$6 + GEO!C52*Areas!$B$7) / (Areas!$B$6+Areas!$B$7))</f>
        <v>39.238374076561449</v>
      </c>
      <c r="D52" s="14">
        <f>((HUR!D52*Areas!$B$6 + GEO!D52*Areas!$B$7) / (Areas!$B$6+Areas!$B$7))</f>
        <v>39.702950302216252</v>
      </c>
      <c r="E52" s="14">
        <f>((HUR!E52*Areas!$B$6 + GEO!E52*Areas!$B$7) / (Areas!$B$6+Areas!$B$7))</f>
        <v>18.339904130288783</v>
      </c>
      <c r="F52" s="14">
        <f>((HUR!F52*Areas!$B$6 + GEO!F52*Areas!$B$7) / (Areas!$B$6+Areas!$B$7))</f>
        <v>4.2887322028206851</v>
      </c>
      <c r="G52" s="14">
        <f>((HUR!G52*Areas!$B$6 + GEO!G52*Areas!$B$7) / (Areas!$B$6+Areas!$B$7))</f>
        <v>0.22696658831430486</v>
      </c>
      <c r="H52" s="14">
        <f>((HUR!H52*Areas!$B$6 + GEO!H52*Areas!$B$7) / (Areas!$B$6+Areas!$B$7))</f>
        <v>21.43074462726662</v>
      </c>
      <c r="I52" s="14">
        <f>((HUR!I52*Areas!$B$6 + GEO!I52*Areas!$B$7) / (Areas!$B$6+Areas!$B$7))</f>
        <v>50.907891705842843</v>
      </c>
      <c r="J52" s="14">
        <f>((HUR!J52*Areas!$B$6 + GEO!J52*Areas!$B$7) / (Areas!$B$6+Areas!$B$7))</f>
        <v>58.475763599731373</v>
      </c>
      <c r="K52" s="14">
        <f>((HUR!K52*Areas!$B$6 + GEO!K52*Areas!$B$7) / (Areas!$B$6+Areas!$B$7))</f>
        <v>100.27225067159168</v>
      </c>
      <c r="L52" s="14">
        <f>((HUR!L52*Areas!$B$6 + GEO!L52*Areas!$B$7) / (Areas!$B$6+Areas!$B$7))</f>
        <v>108.42294593687039</v>
      </c>
      <c r="M52" s="14">
        <f>((HUR!M52*Areas!$B$6 + GEO!M52*Areas!$B$7) / (Areas!$B$6+Areas!$B$7))</f>
        <v>100.52482723304232</v>
      </c>
      <c r="N52" s="14">
        <f t="shared" si="0"/>
        <v>654.10908210208186</v>
      </c>
      <c r="O52" s="5"/>
    </row>
    <row r="53" spans="1:15">
      <c r="A53" s="5">
        <v>1998</v>
      </c>
      <c r="B53" s="14">
        <f>((HUR!B53*Areas!$B$6 + GEO!B53*Areas!$B$7) / (Areas!$B$6+Areas!$B$7))</f>
        <v>92.135161517797172</v>
      </c>
      <c r="C53" s="14">
        <f>((HUR!C53*Areas!$B$6 + GEO!C53*Areas!$B$7) / (Areas!$B$6+Areas!$B$7))</f>
        <v>37.028671591672264</v>
      </c>
      <c r="D53" s="14">
        <f>((HUR!D53*Areas!$B$6 + GEO!D53*Areas!$B$7) / (Areas!$B$6+Areas!$B$7))</f>
        <v>48.335454835460041</v>
      </c>
      <c r="E53" s="14">
        <f>((HUR!E53*Areas!$B$6 + GEO!E53*Areas!$B$7) / (Areas!$B$6+Areas!$B$7))</f>
        <v>20.532357958361317</v>
      </c>
      <c r="F53" s="14">
        <f>((HUR!F53*Areas!$B$6 + GEO!F53*Areas!$B$7) / (Areas!$B$6+Areas!$B$7))</f>
        <v>9.8804231027535252</v>
      </c>
      <c r="G53" s="14">
        <f>((HUR!G53*Areas!$B$6 + GEO!G53*Areas!$B$7) / (Areas!$B$6+Areas!$B$7))</f>
        <v>22.981061954331768</v>
      </c>
      <c r="H53" s="14">
        <f>((HUR!H53*Areas!$B$6 + GEO!H53*Areas!$B$7) / (Areas!$B$6+Areas!$B$7))</f>
        <v>37.419607958361318</v>
      </c>
      <c r="I53" s="14">
        <f>((HUR!I53*Areas!$B$6 + GEO!I53*Areas!$B$7) / (Areas!$B$6+Areas!$B$7))</f>
        <v>45.835667730020148</v>
      </c>
      <c r="J53" s="14">
        <f>((HUR!J53*Areas!$B$6 + GEO!J53*Areas!$B$7) / (Areas!$B$6+Areas!$B$7))</f>
        <v>73.128729348556078</v>
      </c>
      <c r="K53" s="14">
        <f>((HUR!K53*Areas!$B$6 + GEO!K53*Areas!$B$7) / (Areas!$B$6+Areas!$B$7))</f>
        <v>100.42614153794491</v>
      </c>
      <c r="L53" s="14">
        <f>((HUR!L53*Areas!$B$6 + GEO!L53*Areas!$B$7) / (Areas!$B$6+Areas!$B$7))</f>
        <v>133.17387525184688</v>
      </c>
      <c r="M53" s="14">
        <f>((HUR!M53*Areas!$B$6 + GEO!M53*Areas!$B$7) / (Areas!$B$6+Areas!$B$7))</f>
        <v>149.18275419744796</v>
      </c>
      <c r="N53" s="14">
        <f t="shared" si="0"/>
        <v>770.05990698455332</v>
      </c>
      <c r="O53" s="5"/>
    </row>
    <row r="54" spans="1:15">
      <c r="A54" s="5">
        <v>1999</v>
      </c>
      <c r="B54" s="14">
        <f>((HUR!B54*Areas!$B$6 + GEO!B54*Areas!$B$7) / (Areas!$B$6+Areas!$B$7))</f>
        <v>129.52600067159167</v>
      </c>
      <c r="C54" s="14">
        <f>((HUR!C54*Areas!$B$6 + GEO!C54*Areas!$B$7) / (Areas!$B$6+Areas!$B$7))</f>
        <v>59.890719274680997</v>
      </c>
      <c r="D54" s="14">
        <f>((HUR!D54*Areas!$B$6 + GEO!D54*Areas!$B$7) / (Areas!$B$6+Areas!$B$7))</f>
        <v>50.304882303559438</v>
      </c>
      <c r="E54" s="14">
        <f>((HUR!E54*Areas!$B$6 + GEO!E54*Areas!$B$7) / (Areas!$B$6+Areas!$B$7))</f>
        <v>15.491662693082606</v>
      </c>
      <c r="F54" s="14">
        <f>((HUR!F54*Areas!$B$6 + GEO!F54*Areas!$B$7) / (Areas!$B$6+Areas!$B$7))</f>
        <v>15.573802048354601</v>
      </c>
      <c r="G54" s="14">
        <f>((HUR!G54*Areas!$B$6 + GEO!G54*Areas!$B$7) / (Areas!$B$6+Areas!$B$7))</f>
        <v>17.42899311618536</v>
      </c>
      <c r="H54" s="14">
        <f>((HUR!H54*Areas!$B$6 + GEO!H54*Areas!$B$7) / (Areas!$B$6+Areas!$B$7))</f>
        <v>22.030204499664205</v>
      </c>
      <c r="I54" s="14">
        <f>((HUR!I54*Areas!$B$6 + GEO!I54*Areas!$B$7) / (Areas!$B$6+Areas!$B$7))</f>
        <v>74.818389523169898</v>
      </c>
      <c r="J54" s="14">
        <f>((HUR!J54*Areas!$B$6 + GEO!J54*Areas!$B$7) / (Areas!$B$6+Areas!$B$7))</f>
        <v>83.348513599731362</v>
      </c>
      <c r="K54" s="14">
        <f>((HUR!K54*Areas!$B$6 + GEO!K54*Areas!$B$7) / (Areas!$B$6+Areas!$B$7))</f>
        <v>113.81845433176629</v>
      </c>
      <c r="L54" s="14">
        <f>((HUR!L54*Areas!$B$6 + GEO!L54*Areas!$B$7) / (Areas!$B$6+Areas!$B$7))</f>
        <v>117.8245874748153</v>
      </c>
      <c r="M54" s="14">
        <f>((HUR!M54*Areas!$B$6 + GEO!M54*Areas!$B$7) / (Areas!$B$6+Areas!$B$7))</f>
        <v>151.13781413700471</v>
      </c>
      <c r="N54" s="14">
        <f t="shared" si="0"/>
        <v>851.19402367360647</v>
      </c>
      <c r="O54" s="5"/>
    </row>
    <row r="55" spans="1:15">
      <c r="A55" s="5">
        <v>2000</v>
      </c>
      <c r="B55" s="14">
        <f>((HUR!B55*Areas!$B$6 + GEO!B55*Areas!$B$7) / (Areas!$B$6+Areas!$B$7))</f>
        <v>123.6456339825386</v>
      </c>
      <c r="C55" s="14">
        <f>((HUR!C55*Areas!$B$6 + GEO!C55*Areas!$B$7) / (Areas!$B$6+Areas!$B$7))</f>
        <v>55.247113331094702</v>
      </c>
      <c r="D55" s="14">
        <f>((HUR!D55*Areas!$B$6 + GEO!D55*Areas!$B$7) / (Areas!$B$6+Areas!$B$7))</f>
        <v>29.28224513096038</v>
      </c>
      <c r="E55" s="14">
        <f>((HUR!E55*Areas!$B$6 + GEO!E55*Areas!$B$7) / (Areas!$B$6+Areas!$B$7))</f>
        <v>24.214801880456683</v>
      </c>
      <c r="F55" s="14">
        <f>((HUR!F55*Areas!$B$6 + GEO!F55*Areas!$B$7) / (Areas!$B$6+Areas!$B$7))</f>
        <v>9.469960543989254</v>
      </c>
      <c r="G55" s="14">
        <f>((HUR!G55*Areas!$B$6 + GEO!G55*Areas!$B$7) / (Areas!$B$6+Areas!$B$7))</f>
        <v>10.247513767629282</v>
      </c>
      <c r="H55" s="14">
        <f>((HUR!H55*Areas!$B$6 + GEO!H55*Areas!$B$7) / (Areas!$B$6+Areas!$B$7))</f>
        <v>28.524353425117528</v>
      </c>
      <c r="I55" s="14">
        <f>((HUR!I55*Areas!$B$6 + GEO!I55*Areas!$B$7) / (Areas!$B$6+Areas!$B$7))</f>
        <v>42.585794660846211</v>
      </c>
      <c r="J55" s="14">
        <f>((HUR!J55*Areas!$B$6 + GEO!J55*Areas!$B$7) / (Areas!$B$6+Areas!$B$7))</f>
        <v>86.836801544660844</v>
      </c>
      <c r="K55" s="14">
        <f>((HUR!K55*Areas!$B$6 + GEO!K55*Areas!$B$7) / (Areas!$B$6+Areas!$B$7))</f>
        <v>69.126604096709201</v>
      </c>
      <c r="L55" s="14">
        <f>((HUR!L55*Areas!$B$6 + GEO!L55*Areas!$B$7) / (Areas!$B$6+Areas!$B$7))</f>
        <v>116.22071776359974</v>
      </c>
      <c r="M55" s="14">
        <f>((HUR!M55*Areas!$B$6 + GEO!M55*Areas!$B$7) / (Areas!$B$6+Areas!$B$7))</f>
        <v>165.75915245130963</v>
      </c>
      <c r="N55" s="14">
        <f t="shared" ref="N55:N66" si="1">SUM(B55:M55)</f>
        <v>761.16069257891206</v>
      </c>
      <c r="O55" s="5"/>
    </row>
    <row r="56" spans="1:15">
      <c r="A56" s="5">
        <v>2001</v>
      </c>
      <c r="B56" s="14">
        <f>((HUR!B56*Areas!$B$6 + GEO!B56*Areas!$B$7) / (Areas!$B$6+Areas!$B$7))</f>
        <v>81.633826057756892</v>
      </c>
      <c r="C56" s="14">
        <f>((HUR!C56*Areas!$B$6 + GEO!C56*Areas!$B$7) / (Areas!$B$6+Areas!$B$7))</f>
        <v>62.721393384822036</v>
      </c>
      <c r="D56" s="14">
        <f>((HUR!D56*Areas!$B$6 + GEO!D56*Areas!$B$7) / (Areas!$B$6+Areas!$B$7))</f>
        <v>36.386640866353261</v>
      </c>
      <c r="E56" s="14">
        <f>((HUR!E56*Areas!$B$6 + GEO!E56*Areas!$B$7) / (Areas!$B$6+Areas!$B$7))</f>
        <v>5.5269736400268643</v>
      </c>
      <c r="F56" s="14">
        <f>((HUR!F56*Areas!$B$6 + GEO!F56*Areas!$B$7) / (Areas!$B$6+Areas!$B$7))</f>
        <v>0.92066000671591663</v>
      </c>
      <c r="G56" s="14">
        <f>((HUR!G56*Areas!$B$6 + GEO!G56*Areas!$B$7) / (Areas!$B$6+Areas!$B$7))</f>
        <v>1.5842899597044997</v>
      </c>
      <c r="H56" s="14">
        <f>((HUR!H56*Areas!$B$6 + GEO!H56*Areas!$B$7) / (Areas!$B$6+Areas!$B$7))</f>
        <v>33.091775520483544</v>
      </c>
      <c r="I56" s="14">
        <f>((HUR!I56*Areas!$B$6 + GEO!I56*Areas!$B$7) / (Areas!$B$6+Areas!$B$7))</f>
        <v>40.228389523169909</v>
      </c>
      <c r="J56" s="14">
        <f>((HUR!J56*Areas!$B$6 + GEO!J56*Areas!$B$7) / (Areas!$B$6+Areas!$B$7))</f>
        <v>74.420974479516445</v>
      </c>
      <c r="K56" s="14">
        <f>((HUR!K56*Areas!$B$6 + GEO!K56*Areas!$B$7) / (Areas!$B$6+Areas!$B$7))</f>
        <v>105.10848673606446</v>
      </c>
      <c r="L56" s="14">
        <f>((HUR!L56*Areas!$B$6 + GEO!L56*Areas!$B$7) / (Areas!$B$6+Areas!$B$7))</f>
        <v>72.239029717931501</v>
      </c>
      <c r="M56" s="14">
        <f>((HUR!M56*Areas!$B$6 + GEO!M56*Areas!$B$7) / (Areas!$B$6+Areas!$B$7))</f>
        <v>112.24167965077233</v>
      </c>
      <c r="N56" s="14">
        <f t="shared" si="1"/>
        <v>626.10411954331767</v>
      </c>
      <c r="O56" s="5"/>
    </row>
    <row r="57" spans="1:15">
      <c r="A57" s="5">
        <v>2002</v>
      </c>
      <c r="B57" s="14">
        <f>((HUR!B57*Areas!$B$6 + GEO!B57*Areas!$B$7) / (Areas!$B$6+Areas!$B$7))</f>
        <v>103.19629113498992</v>
      </c>
      <c r="C57" s="14">
        <f>((HUR!C57*Areas!$B$6 + GEO!C57*Areas!$B$7) / (Areas!$B$6+Areas!$B$7))</f>
        <v>81.294154633982544</v>
      </c>
      <c r="D57" s="14">
        <f>((HUR!D57*Areas!$B$6 + GEO!D57*Areas!$B$7) / (Areas!$B$6+Areas!$B$7))</f>
        <v>66.267124580255199</v>
      </c>
      <c r="E57" s="14">
        <f>((HUR!E57*Areas!$B$6 + GEO!E57*Areas!$B$7) / (Areas!$B$6+Areas!$B$7))</f>
        <v>23.172538448623236</v>
      </c>
      <c r="F57" s="14">
        <f>((HUR!F57*Areas!$B$6 + GEO!F57*Areas!$B$7) / (Areas!$B$6+Areas!$B$7))</f>
        <v>24.771235392881128</v>
      </c>
      <c r="G57" s="14">
        <f>((HUR!G57*Areas!$B$6 + GEO!G57*Areas!$B$7) / (Areas!$B$6+Areas!$B$7))</f>
        <v>2.7000423102753528</v>
      </c>
      <c r="H57" s="14">
        <f>((HUR!H57*Areas!$B$6 + GEO!H57*Areas!$B$7) / (Areas!$B$6+Areas!$B$7))</f>
        <v>17.99063885157824</v>
      </c>
      <c r="I57" s="14">
        <f>((HUR!I57*Areas!$B$6 + GEO!I57*Areas!$B$7) / (Areas!$B$6+Areas!$B$7))</f>
        <v>50.393301376762928</v>
      </c>
      <c r="J57" s="14">
        <f>((HUR!J57*Areas!$B$6 + GEO!J57*Areas!$B$7) / (Areas!$B$6+Areas!$B$7))</f>
        <v>64.882108294157149</v>
      </c>
      <c r="K57" s="14">
        <f>((HUR!K57*Areas!$B$6 + GEO!K57*Areas!$B$7) / (Areas!$B$6+Areas!$B$7))</f>
        <v>131.72157656145063</v>
      </c>
      <c r="L57" s="14">
        <f>((HUR!L57*Areas!$B$6 + GEO!L57*Areas!$B$7) / (Areas!$B$6+Areas!$B$7))</f>
        <v>119.08807924781733</v>
      </c>
      <c r="M57" s="14">
        <f>((HUR!M57*Areas!$B$6 + GEO!M57*Areas!$B$7) / (Areas!$B$6+Areas!$B$7))</f>
        <v>139.38110426460713</v>
      </c>
      <c r="N57" s="14">
        <f t="shared" si="1"/>
        <v>824.85819509738076</v>
      </c>
      <c r="O57" s="5"/>
    </row>
    <row r="58" spans="1:15">
      <c r="A58" s="5">
        <v>2003</v>
      </c>
      <c r="B58" s="14">
        <f>((HUR!B58*Areas!$B$6 + GEO!B58*Areas!$B$7) / (Areas!$B$6+Areas!$B$7))</f>
        <v>120.61568905305575</v>
      </c>
      <c r="C58" s="14">
        <f>((HUR!C58*Areas!$B$6 + GEO!C58*Areas!$B$7) / (Areas!$B$6+Areas!$B$7))</f>
        <v>42.797794492948292</v>
      </c>
      <c r="D58" s="14">
        <f>((HUR!D58*Areas!$B$6 + GEO!D58*Areas!$B$7) / (Areas!$B$6+Areas!$B$7))</f>
        <v>16.179967595701815</v>
      </c>
      <c r="E58" s="14">
        <f>((HUR!E58*Areas!$B$6 + GEO!E58*Areas!$B$7) / (Areas!$B$6+Areas!$B$7))</f>
        <v>16.858467092008059</v>
      </c>
      <c r="F58" s="14">
        <f>((HUR!F58*Areas!$B$6 + GEO!F58*Areas!$B$7) / (Areas!$B$6+Areas!$B$7))</f>
        <v>-1.6799788448623236</v>
      </c>
      <c r="G58" s="14">
        <f>((HUR!G58*Areas!$B$6 + GEO!G58*Areas!$B$7) / (Areas!$B$6+Areas!$B$7))</f>
        <v>-0.79128895231699126</v>
      </c>
      <c r="H58" s="14">
        <f>((HUR!H58*Areas!$B$6 + GEO!H58*Areas!$B$7) / (Areas!$B$6+Areas!$B$7))</f>
        <v>9.5443463734049701</v>
      </c>
      <c r="I58" s="14">
        <f>((HUR!I58*Areas!$B$6 + GEO!I58*Areas!$B$7) / (Areas!$B$6+Areas!$B$7))</f>
        <v>33.181864338482207</v>
      </c>
      <c r="J58" s="14">
        <f>((HUR!J58*Areas!$B$6 + GEO!J58*Areas!$B$7) / (Areas!$B$6+Areas!$B$7))</f>
        <v>78.52165564137006</v>
      </c>
      <c r="K58" s="14">
        <f>((HUR!K58*Areas!$B$6 + GEO!K58*Areas!$B$7) / (Areas!$B$6+Areas!$B$7))</f>
        <v>87.851042142377437</v>
      </c>
      <c r="L58" s="14">
        <f>((HUR!L58*Areas!$B$6 + GEO!L58*Areas!$B$7) / (Areas!$B$6+Areas!$B$7))</f>
        <v>96.381967259905977</v>
      </c>
      <c r="M58" s="14">
        <f>((HUR!M58*Areas!$B$6 + GEO!M58*Areas!$B$7) / (Areas!$B$6+Areas!$B$7))</f>
        <v>106.38139758226998</v>
      </c>
      <c r="N58" s="14">
        <f t="shared" si="1"/>
        <v>605.84292377434531</v>
      </c>
      <c r="O58" s="5"/>
    </row>
    <row r="59" spans="1:15">
      <c r="A59" s="5">
        <v>2004</v>
      </c>
      <c r="B59" s="14">
        <f>((HUR!B59*Areas!$B$6 + GEO!B59*Areas!$B$7) / (Areas!$B$6+Areas!$B$7))</f>
        <v>129.5639135325722</v>
      </c>
      <c r="C59" s="14">
        <f>((HUR!C59*Areas!$B$6 + GEO!C59*Areas!$B$7) / (Areas!$B$6+Areas!$B$7))</f>
        <v>42.501163532572193</v>
      </c>
      <c r="D59" s="14">
        <f>((HUR!D59*Areas!$B$6 + GEO!D59*Areas!$B$7) / (Areas!$B$6+Areas!$B$7))</f>
        <v>28.571076057756883</v>
      </c>
      <c r="E59" s="14">
        <f>((HUR!E59*Areas!$B$6 + GEO!E59*Areas!$B$7) / (Areas!$B$6+Areas!$B$7))</f>
        <v>16.076595701813297</v>
      </c>
      <c r="F59" s="14">
        <f>((HUR!F59*Areas!$B$6 + GEO!F59*Areas!$B$7) / (Areas!$B$6+Areas!$B$7))</f>
        <v>1.3678070852921425</v>
      </c>
      <c r="G59" s="14">
        <f>((HUR!G59*Areas!$B$6 + GEO!G59*Areas!$B$7) / (Areas!$B$6+Areas!$B$7))</f>
        <v>10.569244123572867</v>
      </c>
      <c r="H59" s="14">
        <f>((HUR!H59*Areas!$B$6 + GEO!H59*Areas!$B$7) / (Areas!$B$6+Areas!$B$7))</f>
        <v>13.97386265950302</v>
      </c>
      <c r="I59" s="14">
        <f>((HUR!I59*Areas!$B$6 + GEO!I59*Areas!$B$7) / (Areas!$B$6+Areas!$B$7))</f>
        <v>54.838746306245802</v>
      </c>
      <c r="J59" s="14">
        <f>((HUR!J59*Areas!$B$6 + GEO!J59*Areas!$B$7) / (Areas!$B$6+Areas!$B$7))</f>
        <v>47.568926796507718</v>
      </c>
      <c r="K59" s="14">
        <f>((HUR!K59*Areas!$B$6 + GEO!K59*Areas!$B$7) / (Areas!$B$6+Areas!$B$7))</f>
        <v>91.637656145063801</v>
      </c>
      <c r="L59" s="14">
        <f>((HUR!L59*Areas!$B$6 + GEO!L59*Areas!$B$7) / (Areas!$B$6+Areas!$B$7))</f>
        <v>100.89018049026193</v>
      </c>
      <c r="M59" s="14">
        <f>((HUR!M59*Areas!$B$6 + GEO!M59*Areas!$B$7) / (Areas!$B$6+Areas!$B$7))</f>
        <v>143.48116067830759</v>
      </c>
      <c r="N59" s="14">
        <f t="shared" si="1"/>
        <v>681.04033310946943</v>
      </c>
      <c r="O59" s="5"/>
    </row>
    <row r="60" spans="1:15">
      <c r="A60" s="5">
        <v>2005</v>
      </c>
      <c r="B60" s="14">
        <f>((HUR!B60*Areas!$B$6 + GEO!B60*Areas!$B$7) / (Areas!$B$6+Areas!$B$7))</f>
        <v>107.20584553391538</v>
      </c>
      <c r="C60" s="14">
        <f>((HUR!C60*Areas!$B$6 + GEO!C60*Areas!$B$7) / (Areas!$B$6+Areas!$B$7))</f>
        <v>42.188960711887169</v>
      </c>
      <c r="D60" s="14">
        <f>((HUR!D60*Areas!$B$6 + GEO!D60*Areas!$B$7) / (Areas!$B$6+Areas!$B$7))</f>
        <v>38.856199462726664</v>
      </c>
      <c r="E60" s="14">
        <f>((HUR!E60*Areas!$B$6 + GEO!E60*Areas!$B$7) / (Areas!$B$6+Areas!$B$7))</f>
        <v>10.257093519140362</v>
      </c>
      <c r="F60" s="14">
        <f>((HUR!F60*Areas!$B$6 + GEO!F60*Areas!$B$7) / (Areas!$B$6+Areas!$B$7))</f>
        <v>6.6665463398253859</v>
      </c>
      <c r="G60" s="14">
        <f>((HUR!G60*Areas!$B$6 + GEO!G60*Areas!$B$7) / (Areas!$B$6+Areas!$B$7))</f>
        <v>0.362859973136333</v>
      </c>
      <c r="H60" s="14">
        <f>((HUR!H60*Areas!$B$6 + GEO!H60*Areas!$B$7) / (Areas!$B$6+Areas!$B$7))</f>
        <v>23.285320852921423</v>
      </c>
      <c r="I60" s="14">
        <f>((HUR!I60*Areas!$B$6 + GEO!I60*Areas!$B$7) / (Areas!$B$6+Areas!$B$7))</f>
        <v>43.51836131631967</v>
      </c>
      <c r="J60" s="14">
        <f>((HUR!J60*Areas!$B$6 + GEO!J60*Areas!$B$7) / (Areas!$B$6+Areas!$B$7))</f>
        <v>70.056292478173262</v>
      </c>
      <c r="K60" s="14">
        <f>((HUR!K60*Areas!$B$6 + GEO!K60*Areas!$B$7) / (Areas!$B$6+Areas!$B$7))</f>
        <v>89.81830204835461</v>
      </c>
      <c r="L60" s="14">
        <f>((HUR!L60*Areas!$B$6 + GEO!L60*Areas!$B$7) / (Areas!$B$6+Areas!$B$7))</f>
        <v>123.73773371390195</v>
      </c>
      <c r="M60" s="14">
        <f>((HUR!M60*Areas!$B$6 + GEO!M60*Areas!$B$7) / (Areas!$B$6+Areas!$B$7))</f>
        <v>138.4855253525856</v>
      </c>
      <c r="N60" s="14">
        <f t="shared" si="1"/>
        <v>694.43904130288774</v>
      </c>
      <c r="O60" s="5"/>
    </row>
    <row r="61" spans="1:15">
      <c r="A61" s="5">
        <v>2006</v>
      </c>
      <c r="B61" s="14">
        <f>((HUR!B61*Areas!$B$6 + GEO!B61*Areas!$B$7) / (Areas!$B$6+Areas!$B$7))</f>
        <v>73.413410006715921</v>
      </c>
      <c r="C61" s="14">
        <f>((HUR!C61*Areas!$B$6 + GEO!C61*Areas!$B$7) / (Areas!$B$6+Areas!$B$7))</f>
        <v>81.463363498992621</v>
      </c>
      <c r="D61" s="14">
        <f>((HUR!D61*Areas!$B$6 + GEO!D61*Areas!$B$7) / (Areas!$B$6+Areas!$B$7))</f>
        <v>42.63719929482874</v>
      </c>
      <c r="E61" s="14">
        <f>((HUR!E61*Areas!$B$6 + GEO!E61*Areas!$B$7) / (Areas!$B$6+Areas!$B$7))</f>
        <v>12.605719946272668</v>
      </c>
      <c r="F61" s="14">
        <f>((HUR!F61*Areas!$B$6 + GEO!F61*Areas!$B$7) / (Areas!$B$6+Areas!$B$7))</f>
        <v>9.1462036601746135</v>
      </c>
      <c r="G61" s="14">
        <f>((HUR!G61*Areas!$B$6 + GEO!G61*Areas!$B$7) / (Areas!$B$6+Areas!$B$7))</f>
        <v>13.505236232370718</v>
      </c>
      <c r="H61" s="14">
        <f>((HUR!H61*Areas!$B$6 + GEO!H61*Areas!$B$7) / (Areas!$B$6+Areas!$B$7))</f>
        <v>22.219215916722632</v>
      </c>
      <c r="I61" s="14">
        <f>((HUR!I61*Areas!$B$6 + GEO!I61*Areas!$B$7) / (Areas!$B$6+Areas!$B$7))</f>
        <v>73.218523505708532</v>
      </c>
      <c r="J61" s="14">
        <f>((HUR!J61*Areas!$B$6 + GEO!J61*Areas!$B$7) / (Areas!$B$6+Areas!$B$7))</f>
        <v>78.021352417730014</v>
      </c>
      <c r="K61" s="14">
        <f>((HUR!K61*Areas!$B$6 + GEO!K61*Areas!$B$7) / (Areas!$B$6+Areas!$B$7))</f>
        <v>116.17602451309602</v>
      </c>
      <c r="L61" s="14">
        <f>((HUR!L61*Areas!$B$6 + GEO!L61*Areas!$B$7) / (Areas!$B$6+Areas!$B$7))</f>
        <v>85.706334788448615</v>
      </c>
      <c r="M61" s="14">
        <f>((HUR!M61*Areas!$B$6 + GEO!M61*Areas!$B$7) / (Areas!$B$6+Areas!$B$7))</f>
        <v>107.56363985896574</v>
      </c>
      <c r="N61" s="14">
        <f t="shared" si="1"/>
        <v>715.67622364002693</v>
      </c>
      <c r="O61" s="5"/>
    </row>
    <row r="62" spans="1:15">
      <c r="A62" s="5">
        <v>2007</v>
      </c>
      <c r="B62" s="14">
        <f>((HUR!B62*Areas!$B$6 + GEO!B62*Areas!$B$7) / (Areas!$B$6+Areas!$B$7))</f>
        <v>111.41373438549361</v>
      </c>
      <c r="C62" s="14">
        <f>((HUR!C62*Areas!$B$6 + GEO!C62*Areas!$B$7) / (Areas!$B$6+Areas!$B$7))</f>
        <v>102.64993384822029</v>
      </c>
      <c r="D62" s="14">
        <f>((HUR!D62*Areas!$B$6 + GEO!D62*Areas!$B$7) / (Areas!$B$6+Areas!$B$7))</f>
        <v>40.221524513096035</v>
      </c>
      <c r="E62" s="14">
        <f>((HUR!E62*Areas!$B$6 + GEO!E62*Areas!$B$7) / (Areas!$B$6+Areas!$B$7))</f>
        <v>21.051747313633314</v>
      </c>
      <c r="F62" s="14">
        <f>((HUR!F62*Areas!$B$6 + GEO!F62*Areas!$B$7) / (Areas!$B$6+Areas!$B$7))</f>
        <v>5.8138838146406986</v>
      </c>
      <c r="G62" s="14">
        <f>((HUR!G62*Areas!$B$6 + GEO!G62*Areas!$B$7) / (Areas!$B$6+Areas!$B$7))</f>
        <v>15.683569341840164</v>
      </c>
      <c r="H62" s="14">
        <f>((HUR!H62*Areas!$B$6 + GEO!H62*Areas!$B$7) / (Areas!$B$6+Areas!$B$7))</f>
        <v>36.468216084620551</v>
      </c>
      <c r="I62" s="14">
        <f>((HUR!I62*Areas!$B$6 + GEO!I62*Areas!$B$7) / (Areas!$B$6+Areas!$B$7))</f>
        <v>61.076097884486238</v>
      </c>
      <c r="J62" s="14">
        <f>((HUR!J62*Areas!$B$6 + GEO!J62*Areas!$B$7) / (Areas!$B$6+Areas!$B$7))</f>
        <v>64.623110980523848</v>
      </c>
      <c r="K62" s="14">
        <f>((HUR!K62*Areas!$B$6 + GEO!K62*Areas!$B$7) / (Areas!$B$6+Areas!$B$7))</f>
        <v>67.253803391537943</v>
      </c>
      <c r="L62" s="14">
        <f>((HUR!L62*Areas!$B$6 + GEO!L62*Areas!$B$7) / (Areas!$B$6+Areas!$B$7))</f>
        <v>147.32008176628611</v>
      </c>
      <c r="M62" s="14">
        <f>((HUR!M62*Areas!$B$6 + GEO!M62*Areas!$B$7) / (Areas!$B$6+Areas!$B$7))</f>
        <v>130.90680020147752</v>
      </c>
      <c r="N62" s="14">
        <f t="shared" si="1"/>
        <v>804.48250352585626</v>
      </c>
      <c r="O62" s="5"/>
    </row>
    <row r="63" spans="1:15">
      <c r="A63" s="5">
        <v>2008</v>
      </c>
      <c r="B63" s="14">
        <f>((HUR!B63*Areas!$B$6 + GEO!B63*Areas!$B$7) / (Areas!$B$6+Areas!$B$7))</f>
        <v>95.841442746809946</v>
      </c>
      <c r="C63" s="14">
        <f>((HUR!C63*Areas!$B$6 + GEO!C63*Areas!$B$7) / (Areas!$B$6+Areas!$B$7))</f>
        <v>66.107004701141705</v>
      </c>
      <c r="D63" s="14">
        <f>((HUR!D63*Areas!$B$6 + GEO!D63*Areas!$B$7) / (Areas!$B$6+Areas!$B$7))</f>
        <v>49.102015278710546</v>
      </c>
      <c r="E63" s="14">
        <f>((HUR!E63*Areas!$B$6 + GEO!E63*Areas!$B$7) / (Areas!$B$6+Areas!$B$7))</f>
        <v>12.378467092008059</v>
      </c>
      <c r="F63" s="14">
        <f>((HUR!F63*Areas!$B$6 + GEO!F63*Areas!$B$7) / (Areas!$B$6+Areas!$B$7))</f>
        <v>6.5610520483546004</v>
      </c>
      <c r="G63" s="14">
        <f>((HUR!G63*Areas!$B$6 + GEO!G63*Areas!$B$7) / (Areas!$B$6+Areas!$B$7))</f>
        <v>1.8823833109469443</v>
      </c>
      <c r="H63" s="14">
        <f>((HUR!H63*Areas!$B$6 + GEO!H63*Areas!$B$7) / (Areas!$B$6+Areas!$B$7))</f>
        <v>16.418431833445265</v>
      </c>
      <c r="I63" s="14">
        <f>((HUR!I63*Areas!$B$6 + GEO!I63*Areas!$B$7) / (Areas!$B$6+Areas!$B$7))</f>
        <v>52.80391202149093</v>
      </c>
      <c r="J63" s="14">
        <f>((HUR!J63*Areas!$B$6 + GEO!J63*Areas!$B$7) / (Areas!$B$6+Areas!$B$7))</f>
        <v>63.987994627266623</v>
      </c>
      <c r="K63" s="14">
        <f>((HUR!K63*Areas!$B$6 + GEO!K63*Areas!$B$7) / (Areas!$B$6+Areas!$B$7))</f>
        <v>105.82605977165883</v>
      </c>
      <c r="L63" s="14">
        <f>((HUR!L63*Areas!$B$6 + GEO!L63*Areas!$B$7) / (Areas!$B$6+Areas!$B$7))</f>
        <v>105.09444224311618</v>
      </c>
      <c r="M63" s="14">
        <f>((HUR!M63*Areas!$B$6 + GEO!M63*Areas!$B$7) / (Areas!$B$6+Areas!$B$7))</f>
        <v>141.87811736064472</v>
      </c>
      <c r="N63" s="14">
        <f t="shared" si="1"/>
        <v>717.88132303559439</v>
      </c>
      <c r="O63" s="5"/>
    </row>
    <row r="64" spans="1:15">
      <c r="A64" s="5">
        <v>2009</v>
      </c>
      <c r="B64" s="14">
        <f>((HUR!B64*Areas!$B$6 + GEO!B64*Areas!$B$7) / (Areas!$B$6+Areas!$B$7))</f>
        <v>97.729688381464072</v>
      </c>
      <c r="C64" s="14">
        <f>((HUR!C64*Areas!$B$6 + GEO!C64*Areas!$B$7) / (Areas!$B$6+Areas!$B$7))</f>
        <v>40.256119039623911</v>
      </c>
      <c r="D64" s="14">
        <f>((HUR!D64*Areas!$B$6 + GEO!D64*Areas!$B$7) / (Areas!$B$6+Areas!$B$7))</f>
        <v>31.834879449294828</v>
      </c>
      <c r="E64" s="14">
        <f>((HUR!E64*Areas!$B$6 + GEO!E64*Areas!$B$7) / (Areas!$B$6+Areas!$B$7))</f>
        <v>19.663848556077905</v>
      </c>
      <c r="F64" s="14">
        <f>((HUR!F64*Areas!$B$6 + GEO!F64*Areas!$B$7) / (Areas!$B$6+Areas!$B$7))</f>
        <v>9.4600253525856282</v>
      </c>
      <c r="G64" s="14">
        <f>((HUR!G64*Areas!$B$6 + GEO!G64*Areas!$B$7) / (Areas!$B$6+Areas!$B$7))</f>
        <v>5.1870130960376093</v>
      </c>
      <c r="H64" s="14">
        <f>((HUR!H64*Areas!$B$6 + GEO!H64*Areas!$B$7) / (Areas!$B$6+Areas!$B$7))</f>
        <v>25.279050873069174</v>
      </c>
      <c r="I64" s="14">
        <f>((HUR!I64*Areas!$B$6 + GEO!I64*Areas!$B$7) / (Areas!$B$6+Areas!$B$7))</f>
        <v>49.782080087306916</v>
      </c>
      <c r="J64" s="14">
        <f>((HUR!J64*Areas!$B$6 + GEO!J64*Areas!$B$7) / (Areas!$B$6+Areas!$B$7))</f>
        <v>63.463136333109468</v>
      </c>
      <c r="K64" s="14">
        <f>((HUR!K64*Areas!$B$6 + GEO!K64*Areas!$B$7) / (Areas!$B$6+Areas!$B$7))</f>
        <v>99.324976662189385</v>
      </c>
      <c r="L64" s="14">
        <f>((HUR!L64*Areas!$B$6 + GEO!L64*Areas!$B$7) / (Areas!$B$6+Areas!$B$7))</f>
        <v>65.291377770315648</v>
      </c>
      <c r="M64" s="14">
        <f>((HUR!M64*Areas!$B$6 + GEO!M64*Areas!$B$7) / (Areas!$B$6+Areas!$B$7))</f>
        <v>131.10638415043653</v>
      </c>
      <c r="N64" s="14">
        <f t="shared" si="1"/>
        <v>638.3785797515111</v>
      </c>
      <c r="O64" s="5"/>
    </row>
    <row r="65" spans="1:15">
      <c r="A65" s="5">
        <v>2010</v>
      </c>
      <c r="B65" s="14">
        <f>((HUR!B65*Areas!$B$6 + GEO!B65*Areas!$B$7) / (Areas!$B$6+Areas!$B$7))</f>
        <v>94.24117478173271</v>
      </c>
      <c r="C65" s="14">
        <f>((HUR!C65*Areas!$B$6 + GEO!C65*Areas!$B$7) / (Areas!$B$6+Areas!$B$7))</f>
        <v>45.859864674278036</v>
      </c>
      <c r="D65" s="14">
        <f>((HUR!D65*Areas!$B$6 + GEO!D65*Areas!$B$7) / (Areas!$B$6+Areas!$B$7))</f>
        <v>25.663149093351244</v>
      </c>
      <c r="E65" s="14">
        <f>((HUR!E65*Areas!$B$6 + GEO!E65*Areas!$B$7) / (Areas!$B$6+Areas!$B$7))</f>
        <v>11.309741940899933</v>
      </c>
      <c r="F65" s="14">
        <f>((HUR!F65*Areas!$B$6 + GEO!F65*Areas!$B$7) / (Areas!$B$6+Areas!$B$7))</f>
        <v>7.4083683680322361</v>
      </c>
      <c r="G65" s="14">
        <f>((HUR!G65*Areas!$B$6 + GEO!G65*Areas!$B$7) / (Areas!$B$6+Areas!$B$7))</f>
        <v>15.766104936198792</v>
      </c>
      <c r="H65" s="14">
        <f>((HUR!H65*Areas!$B$6 + GEO!H65*Areas!$B$7) / (Areas!$B$6+Areas!$B$7))</f>
        <v>24.748732202820683</v>
      </c>
      <c r="I65" s="14">
        <f>((HUR!I65*Areas!$B$6 + GEO!I65*Areas!$B$7) / (Areas!$B$6+Areas!$B$7))</f>
        <v>52.23831195433177</v>
      </c>
      <c r="J65" s="14">
        <f>((HUR!J65*Areas!$B$6 + GEO!J65*Areas!$B$7) / (Areas!$B$6+Areas!$B$7))</f>
        <v>85.824414036265949</v>
      </c>
      <c r="K65" s="14">
        <f>((HUR!K65*Areas!$B$6 + GEO!K65*Areas!$B$7) / (Areas!$B$6+Areas!$B$7))</f>
        <v>92.454983713901953</v>
      </c>
      <c r="L65" s="14">
        <f>((HUR!L65*Areas!$B$6 + GEO!L65*Areas!$B$7) / (Areas!$B$6+Areas!$B$7))</f>
        <v>109.38853190060445</v>
      </c>
      <c r="M65" s="14">
        <f>((HUR!M65*Areas!$B$6 + GEO!M65*Areas!$B$7) / (Areas!$B$6+Areas!$B$7))</f>
        <v>137.67134402283412</v>
      </c>
      <c r="N65" s="14">
        <f t="shared" si="1"/>
        <v>702.57472162525175</v>
      </c>
      <c r="O65" s="5"/>
    </row>
    <row r="66" spans="1:15">
      <c r="A66" s="5">
        <v>2011</v>
      </c>
      <c r="B66" s="14">
        <f>((HUR!B66*Areas!$B$6 + GEO!B66*Areas!$B$7) / (Areas!$B$6+Areas!$B$7))</f>
        <v>89.906590161181995</v>
      </c>
      <c r="C66" s="14">
        <f>((HUR!C66*Areas!$B$6 + GEO!C66*Areas!$B$7) / (Areas!$B$6+Areas!$B$7))</f>
        <v>51.510767293485564</v>
      </c>
      <c r="D66" s="14">
        <f>((HUR!D66*Areas!$B$6 + GEO!D66*Areas!$B$7) / (Areas!$B$6+Areas!$B$7))</f>
        <v>38.114232202820681</v>
      </c>
      <c r="E66" s="14">
        <f>((HUR!E66*Areas!$B$6 + GEO!E66*Areas!$B$7) / (Areas!$B$6+Areas!$B$7))</f>
        <v>14.777990429818672</v>
      </c>
      <c r="F66" s="14">
        <f>((HUR!F66*Areas!$B$6 + GEO!F66*Areas!$B$7) / (Areas!$B$6+Areas!$B$7))</f>
        <v>0.38283176628609794</v>
      </c>
      <c r="G66" s="14">
        <f>((HUR!G66*Areas!$B$6 + GEO!G66*Areas!$B$7) / (Areas!$B$6+Areas!$B$7))</f>
        <v>-1.1331250839489588</v>
      </c>
      <c r="H66" s="14">
        <f>((HUR!H66*Areas!$B$6 + GEO!H66*Areas!$B$7) / (Areas!$B$6+Areas!$B$7))</f>
        <v>-0.22264137004701137</v>
      </c>
      <c r="I66" s="14">
        <f>((HUR!I66*Areas!$B$6 + GEO!I66*Areas!$B$7) / (Areas!$B$6+Areas!$B$7))</f>
        <v>47.770801040967093</v>
      </c>
      <c r="J66" s="14">
        <f>((HUR!J66*Areas!$B$6 + GEO!J66*Areas!$B$7) / (Areas!$B$6+Areas!$B$7))</f>
        <v>62.9469313297515</v>
      </c>
      <c r="K66" s="14">
        <f>((HUR!K66*Areas!$B$6 + GEO!K66*Areas!$B$7) / (Areas!$B$6+Areas!$B$7))</f>
        <v>82.918938045668241</v>
      </c>
      <c r="L66" s="14">
        <f>((HUR!L66*Areas!$B$6 + GEO!L66*Areas!$B$7) / (Areas!$B$6+Areas!$B$7))</f>
        <v>102.96931883814641</v>
      </c>
      <c r="M66" s="14">
        <f>((HUR!M66*Areas!$B$6 + GEO!M66*Areas!$B$7) / (Areas!$B$6+Areas!$B$7))</f>
        <v>116.14510224983209</v>
      </c>
      <c r="N66" s="14">
        <f t="shared" si="1"/>
        <v>606.08773690396242</v>
      </c>
      <c r="O66" s="5"/>
    </row>
    <row r="70" spans="1:15">
      <c r="A70" s="4" t="s">
        <v>26</v>
      </c>
      <c r="B70" s="2">
        <f>AVERAGE(B5:B66)</f>
        <v>94.014481620594026</v>
      </c>
      <c r="C70" s="2">
        <f>AVERAGE(C5:C66)</f>
        <v>45.874146149721618</v>
      </c>
      <c r="D70" s="2">
        <f>AVERAGE(D5:D66)</f>
        <v>32.482735111245901</v>
      </c>
      <c r="E70" s="2">
        <f>AVERAGE(E5:E66)</f>
        <v>13.076984742953702</v>
      </c>
      <c r="F70" s="2">
        <f>AVERAGE(F5:F66)</f>
        <v>2.4853960332762846</v>
      </c>
      <c r="G70" s="2">
        <f>AVERAGE(G5:G66)</f>
        <v>1.0731622597976562</v>
      </c>
      <c r="H70" s="2">
        <f>AVERAGE(H5:H66)</f>
        <v>10.163066790875019</v>
      </c>
      <c r="I70" s="2">
        <f>AVERAGE(I5:I66)</f>
        <v>35.779319642431588</v>
      </c>
      <c r="J70" s="2">
        <f>AVERAGE(J5:J66)</f>
        <v>66.278701880998298</v>
      </c>
      <c r="K70" s="2">
        <f>AVERAGE(K5:K66)</f>
        <v>84.226411192833481</v>
      </c>
      <c r="L70" s="2">
        <f>AVERAGE(L5:L66)</f>
        <v>108.09082519389501</v>
      </c>
      <c r="M70" s="2">
        <f>AVERAGE(M5:M66)</f>
        <v>123.24769673573952</v>
      </c>
      <c r="N70" s="2">
        <f>AVERAGE(N5:N66)</f>
        <v>616.79292735436195</v>
      </c>
    </row>
    <row r="71" spans="1:15">
      <c r="A71" s="4" t="s">
        <v>27</v>
      </c>
      <c r="B71" s="2">
        <f>MAX(B5:B66)</f>
        <v>129.5639135325722</v>
      </c>
      <c r="C71" s="2">
        <f>MAX(C5:C66)</f>
        <v>102.64993384822029</v>
      </c>
      <c r="D71" s="2">
        <f>MAX(D5:D66)</f>
        <v>66.267124580255199</v>
      </c>
      <c r="E71" s="2">
        <f>MAX(E5:E66)</f>
        <v>27.815370214909333</v>
      </c>
      <c r="F71" s="2">
        <f>MAX(F5:F66)</f>
        <v>24.771235392881128</v>
      </c>
      <c r="G71" s="2">
        <f>MAX(G5:G66)</f>
        <v>22.981061954331768</v>
      </c>
      <c r="H71" s="2">
        <f>MAX(H5:H66)</f>
        <v>37.419607958361318</v>
      </c>
      <c r="I71" s="2">
        <f>MAX(I5:I66)</f>
        <v>74.818389523169898</v>
      </c>
      <c r="J71" s="2">
        <f>MAX(J5:J66)</f>
        <v>99.607496809939548</v>
      </c>
      <c r="K71" s="2">
        <f>MAX(K5:K66)</f>
        <v>136.71862071860309</v>
      </c>
      <c r="L71" s="2">
        <f>MAX(L5:L66)</f>
        <v>170.95068670248489</v>
      </c>
      <c r="M71" s="2">
        <f>MAX(M5:M66)</f>
        <v>165.75915245130963</v>
      </c>
      <c r="N71" s="2">
        <f>MAX(N5:N66)</f>
        <v>851.19402367360647</v>
      </c>
    </row>
    <row r="72" spans="1:15">
      <c r="A72" s="4" t="s">
        <v>28</v>
      </c>
      <c r="B72" s="2">
        <f>MIN(B5:B66)</f>
        <v>43.46011853593015</v>
      </c>
      <c r="C72" s="2">
        <f>MIN(C5:C66)</f>
        <v>8.9128106111484211</v>
      </c>
      <c r="D72" s="2">
        <f>MIN(D5:D66)</f>
        <v>7.6723339489590323</v>
      </c>
      <c r="E72" s="2">
        <f>MIN(E5:E66)</f>
        <v>1.8437568838146408</v>
      </c>
      <c r="F72" s="2">
        <f>MIN(F5:F66)</f>
        <v>-3.3558933848220285</v>
      </c>
      <c r="G72" s="2">
        <f>MIN(G5:G66)</f>
        <v>-5.0590678307588988</v>
      </c>
      <c r="H72" s="2">
        <f>MIN(H5:H66)</f>
        <v>-2.2395938549361993</v>
      </c>
      <c r="I72" s="2">
        <f>MIN(I5:I66)</f>
        <v>4.8172246474143723</v>
      </c>
      <c r="J72" s="2">
        <f>MIN(J5:J66)</f>
        <v>35.709746138347882</v>
      </c>
      <c r="K72" s="2">
        <f>MIN(K5:K66)</f>
        <v>39.598813969106786</v>
      </c>
      <c r="L72" s="2">
        <f>MIN(L5:L66)</f>
        <v>65.291377770315648</v>
      </c>
      <c r="M72" s="2">
        <f>MIN(M5:M66)</f>
        <v>86.739887172599069</v>
      </c>
      <c r="N72" s="2">
        <f>MIN(N5:N66)</f>
        <v>438.89979281396916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7"/>
  <sheetViews>
    <sheetView workbookViewId="0"/>
  </sheetViews>
  <sheetFormatPr defaultRowHeight="12.75"/>
  <cols>
    <col min="2" max="13" width="7.7109375" customWidth="1"/>
  </cols>
  <sheetData>
    <row r="1" spans="1:14">
      <c r="A1" t="s">
        <v>37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109.19</v>
      </c>
      <c r="C5" s="2">
        <v>73.91</v>
      </c>
      <c r="D5" s="2">
        <v>58.13</v>
      </c>
      <c r="E5" s="2">
        <v>27.05</v>
      </c>
      <c r="F5" s="2">
        <v>-2.14</v>
      </c>
      <c r="G5" s="2">
        <v>-2.95</v>
      </c>
      <c r="H5" s="2">
        <v>3.81</v>
      </c>
      <c r="I5" s="2">
        <v>34.03</v>
      </c>
      <c r="J5" s="2">
        <v>48.84</v>
      </c>
      <c r="K5" s="2">
        <v>46.73</v>
      </c>
      <c r="L5" s="2">
        <v>114.19</v>
      </c>
      <c r="M5" s="2">
        <v>128.44</v>
      </c>
      <c r="N5" s="2">
        <f t="shared" ref="N5:N66" si="0">SUM(B5:M5)</f>
        <v>639.23</v>
      </c>
    </row>
    <row r="6" spans="1:14">
      <c r="A6">
        <v>1951</v>
      </c>
      <c r="B6" s="2">
        <v>88.56</v>
      </c>
      <c r="C6" s="2">
        <v>47.73</v>
      </c>
      <c r="D6" s="2">
        <v>44.53</v>
      </c>
      <c r="E6" s="2">
        <v>5.3</v>
      </c>
      <c r="F6" s="2">
        <v>-2.27</v>
      </c>
      <c r="G6" s="2">
        <v>-2.4700000000000002</v>
      </c>
      <c r="H6" s="2">
        <v>3.33</v>
      </c>
      <c r="I6" s="2">
        <v>36.369999999999997</v>
      </c>
      <c r="J6" s="2">
        <v>72.02</v>
      </c>
      <c r="K6" s="2">
        <v>65.11</v>
      </c>
      <c r="L6" s="2">
        <v>138.35</v>
      </c>
      <c r="M6" s="2">
        <v>113.44</v>
      </c>
      <c r="N6" s="2">
        <f t="shared" si="0"/>
        <v>610</v>
      </c>
    </row>
    <row r="7" spans="1:14">
      <c r="A7">
        <v>1952</v>
      </c>
      <c r="B7" s="2">
        <v>88.07</v>
      </c>
      <c r="C7" s="2">
        <v>56.76</v>
      </c>
      <c r="D7" s="2">
        <v>47.06</v>
      </c>
      <c r="E7" s="2">
        <v>12.39</v>
      </c>
      <c r="F7" s="2">
        <v>-0.44</v>
      </c>
      <c r="G7" s="2">
        <v>-2</v>
      </c>
      <c r="H7" s="2">
        <v>7.54</v>
      </c>
      <c r="I7" s="2">
        <v>29.98</v>
      </c>
      <c r="J7" s="2">
        <v>70.09</v>
      </c>
      <c r="K7" s="2">
        <v>127.54</v>
      </c>
      <c r="L7" s="2">
        <v>87.66</v>
      </c>
      <c r="M7" s="2">
        <v>89.34</v>
      </c>
      <c r="N7" s="2">
        <f t="shared" si="0"/>
        <v>613.99</v>
      </c>
    </row>
    <row r="8" spans="1:14">
      <c r="A8">
        <v>1953</v>
      </c>
      <c r="B8" s="2">
        <v>99.26</v>
      </c>
      <c r="C8" s="2">
        <v>63.53</v>
      </c>
      <c r="D8" s="2">
        <v>36.93</v>
      </c>
      <c r="E8" s="2">
        <v>18.850000000000001</v>
      </c>
      <c r="F8" s="2">
        <v>2.73</v>
      </c>
      <c r="G8" s="2">
        <v>0.79</v>
      </c>
      <c r="H8" s="2">
        <v>17.87</v>
      </c>
      <c r="I8" s="2">
        <v>25.92</v>
      </c>
      <c r="J8" s="2">
        <v>79.64</v>
      </c>
      <c r="K8" s="2">
        <v>61.72</v>
      </c>
      <c r="L8" s="2">
        <v>80.17</v>
      </c>
      <c r="M8" s="2">
        <v>128.19</v>
      </c>
      <c r="N8" s="2">
        <f t="shared" si="0"/>
        <v>615.6</v>
      </c>
    </row>
    <row r="9" spans="1:14">
      <c r="A9">
        <v>1954</v>
      </c>
      <c r="B9" s="2">
        <v>134.83000000000001</v>
      </c>
      <c r="C9" s="2">
        <v>48.08</v>
      </c>
      <c r="D9" s="2">
        <v>70.66</v>
      </c>
      <c r="E9" s="2">
        <v>16.649999999999999</v>
      </c>
      <c r="F9" s="2">
        <v>7.77</v>
      </c>
      <c r="G9" s="2">
        <v>-2.3199999999999998</v>
      </c>
      <c r="H9" s="2">
        <v>13.25</v>
      </c>
      <c r="I9" s="2">
        <v>45.6</v>
      </c>
      <c r="J9" s="2">
        <v>48.05</v>
      </c>
      <c r="K9" s="2">
        <v>60.68</v>
      </c>
      <c r="L9" s="2">
        <v>87.06</v>
      </c>
      <c r="M9" s="2">
        <v>127.78</v>
      </c>
      <c r="N9" s="2">
        <f t="shared" si="0"/>
        <v>658.09</v>
      </c>
    </row>
    <row r="10" spans="1:14">
      <c r="A10">
        <v>1955</v>
      </c>
      <c r="B10" s="2">
        <v>114.33</v>
      </c>
      <c r="C10" s="2">
        <v>62.22</v>
      </c>
      <c r="D10" s="2">
        <v>63.98</v>
      </c>
      <c r="E10" s="2">
        <v>3.04</v>
      </c>
      <c r="F10" s="2">
        <v>-0.95</v>
      </c>
      <c r="G10" s="2">
        <v>0.68</v>
      </c>
      <c r="H10" s="2">
        <v>5.93</v>
      </c>
      <c r="I10" s="2">
        <v>38.56</v>
      </c>
      <c r="J10" s="2">
        <v>77.989999999999995</v>
      </c>
      <c r="K10" s="2">
        <v>58.42</v>
      </c>
      <c r="L10" s="2">
        <v>121.66</v>
      </c>
      <c r="M10" s="2">
        <v>134.88</v>
      </c>
      <c r="N10" s="2">
        <f t="shared" si="0"/>
        <v>680.74</v>
      </c>
    </row>
    <row r="11" spans="1:14">
      <c r="A11">
        <v>1956</v>
      </c>
      <c r="B11" s="2">
        <v>94.91</v>
      </c>
      <c r="C11" s="2">
        <v>56.71</v>
      </c>
      <c r="D11" s="2">
        <v>51.3</v>
      </c>
      <c r="E11" s="2">
        <v>15.38</v>
      </c>
      <c r="F11" s="2">
        <v>3.15</v>
      </c>
      <c r="G11" s="2">
        <v>-1.76</v>
      </c>
      <c r="H11" s="2">
        <v>4.84</v>
      </c>
      <c r="I11" s="2">
        <v>20.61</v>
      </c>
      <c r="J11" s="2">
        <v>71.02</v>
      </c>
      <c r="K11" s="2">
        <v>48.67</v>
      </c>
      <c r="L11" s="2">
        <v>100.09</v>
      </c>
      <c r="M11" s="2">
        <v>101.34</v>
      </c>
      <c r="N11" s="2">
        <f t="shared" si="0"/>
        <v>566.2600000000001</v>
      </c>
    </row>
    <row r="12" spans="1:14">
      <c r="A12">
        <v>1957</v>
      </c>
      <c r="B12" s="2">
        <v>109.35</v>
      </c>
      <c r="C12" s="2">
        <v>44.5</v>
      </c>
      <c r="D12" s="2">
        <v>35.18</v>
      </c>
      <c r="E12" s="2">
        <v>15</v>
      </c>
      <c r="F12" s="2">
        <v>3.14</v>
      </c>
      <c r="G12" s="2">
        <v>-3.59</v>
      </c>
      <c r="H12" s="2">
        <v>3.67</v>
      </c>
      <c r="I12" s="2">
        <v>41.04</v>
      </c>
      <c r="J12" s="2">
        <v>58.76</v>
      </c>
      <c r="K12" s="2">
        <v>68.34</v>
      </c>
      <c r="L12" s="2">
        <v>95.41</v>
      </c>
      <c r="M12" s="2">
        <v>101.98</v>
      </c>
      <c r="N12" s="2">
        <f t="shared" si="0"/>
        <v>572.78</v>
      </c>
    </row>
    <row r="13" spans="1:14">
      <c r="A13">
        <v>1958</v>
      </c>
      <c r="B13" s="2">
        <v>95.72</v>
      </c>
      <c r="C13" s="2">
        <v>66.11</v>
      </c>
      <c r="D13" s="2">
        <v>19.079999999999998</v>
      </c>
      <c r="E13" s="2">
        <v>14.34</v>
      </c>
      <c r="F13" s="2">
        <v>9.67</v>
      </c>
      <c r="G13" s="2">
        <v>12.19</v>
      </c>
      <c r="H13" s="2">
        <v>5.65</v>
      </c>
      <c r="I13" s="2">
        <v>42.84</v>
      </c>
      <c r="J13" s="2">
        <v>47.79</v>
      </c>
      <c r="K13" s="2">
        <v>72.459999999999994</v>
      </c>
      <c r="L13" s="2">
        <v>119.4</v>
      </c>
      <c r="M13" s="2">
        <v>162.4</v>
      </c>
      <c r="N13" s="2">
        <f t="shared" si="0"/>
        <v>667.65</v>
      </c>
    </row>
    <row r="14" spans="1:14">
      <c r="A14">
        <v>1959</v>
      </c>
      <c r="B14" s="2">
        <v>109.03</v>
      </c>
      <c r="C14" s="2">
        <v>20.07</v>
      </c>
      <c r="D14" s="2">
        <v>12.7</v>
      </c>
      <c r="E14" s="2">
        <v>4.92</v>
      </c>
      <c r="F14" s="2">
        <v>-2.7</v>
      </c>
      <c r="G14" s="2">
        <v>-4.29</v>
      </c>
      <c r="H14" s="2">
        <v>-1.93</v>
      </c>
      <c r="I14" s="2">
        <v>4.34</v>
      </c>
      <c r="J14" s="2">
        <v>66.290000000000006</v>
      </c>
      <c r="K14" s="2">
        <v>88.34</v>
      </c>
      <c r="L14" s="2">
        <v>125.03</v>
      </c>
      <c r="M14" s="2">
        <v>101.24</v>
      </c>
      <c r="N14" s="2">
        <f t="shared" si="0"/>
        <v>523.04</v>
      </c>
    </row>
    <row r="15" spans="1:14">
      <c r="A15">
        <v>1960</v>
      </c>
      <c r="B15" s="2">
        <v>86.38</v>
      </c>
      <c r="C15" s="2">
        <v>64.790000000000006</v>
      </c>
      <c r="D15" s="2">
        <v>40.76</v>
      </c>
      <c r="E15" s="2">
        <v>5.35</v>
      </c>
      <c r="F15" s="2">
        <v>-3.2</v>
      </c>
      <c r="G15" s="2">
        <v>-4.83</v>
      </c>
      <c r="H15" s="2">
        <v>-1.19</v>
      </c>
      <c r="I15" s="2">
        <v>12.51</v>
      </c>
      <c r="J15" s="2">
        <v>48.93</v>
      </c>
      <c r="K15" s="2">
        <v>71.599999999999994</v>
      </c>
      <c r="L15" s="2">
        <v>85.5</v>
      </c>
      <c r="M15" s="2">
        <v>145.06</v>
      </c>
      <c r="N15" s="2">
        <f t="shared" si="0"/>
        <v>551.66000000000008</v>
      </c>
    </row>
    <row r="16" spans="1:14">
      <c r="A16">
        <v>1961</v>
      </c>
      <c r="B16" s="2">
        <v>91.87</v>
      </c>
      <c r="C16" s="2">
        <v>18.28</v>
      </c>
      <c r="D16" s="2">
        <v>18.260000000000002</v>
      </c>
      <c r="E16" s="2">
        <v>8</v>
      </c>
      <c r="F16" s="2">
        <v>3.53</v>
      </c>
      <c r="G16" s="2">
        <v>-2.1</v>
      </c>
      <c r="H16" s="2">
        <v>-0.6</v>
      </c>
      <c r="I16" s="2">
        <v>17.989999999999998</v>
      </c>
      <c r="J16" s="2">
        <v>50.25</v>
      </c>
      <c r="K16" s="2">
        <v>64.349999999999994</v>
      </c>
      <c r="L16" s="2">
        <v>90.06</v>
      </c>
      <c r="M16" s="2">
        <v>117.83</v>
      </c>
      <c r="N16" s="2">
        <f t="shared" si="0"/>
        <v>477.72</v>
      </c>
    </row>
    <row r="17" spans="1:14">
      <c r="A17">
        <v>1962</v>
      </c>
      <c r="B17" s="2">
        <v>122.73</v>
      </c>
      <c r="C17" s="2">
        <v>41.04</v>
      </c>
      <c r="D17" s="2">
        <v>11.52</v>
      </c>
      <c r="E17" s="2">
        <v>12.27</v>
      </c>
      <c r="F17" s="2">
        <v>-2.0099999999999998</v>
      </c>
      <c r="G17" s="2">
        <v>-2.68</v>
      </c>
      <c r="H17" s="2">
        <v>10.8</v>
      </c>
      <c r="I17" s="2">
        <v>23.88</v>
      </c>
      <c r="J17" s="2">
        <v>73.33</v>
      </c>
      <c r="K17" s="2">
        <v>59.52</v>
      </c>
      <c r="L17" s="2">
        <v>85.68</v>
      </c>
      <c r="M17" s="2">
        <v>128.81</v>
      </c>
      <c r="N17" s="2">
        <f t="shared" si="0"/>
        <v>564.8900000000001</v>
      </c>
    </row>
    <row r="18" spans="1:14">
      <c r="A18">
        <v>1963</v>
      </c>
      <c r="B18" s="2">
        <v>108.92</v>
      </c>
      <c r="C18" s="2">
        <v>12.7</v>
      </c>
      <c r="D18" s="2">
        <v>8.2799999999999994</v>
      </c>
      <c r="E18" s="2">
        <v>6.98</v>
      </c>
      <c r="F18" s="2">
        <v>2.68</v>
      </c>
      <c r="G18" s="2">
        <v>-2.39</v>
      </c>
      <c r="H18" s="2">
        <v>4.41</v>
      </c>
      <c r="I18" s="2">
        <v>37.299999999999997</v>
      </c>
      <c r="J18" s="2">
        <v>62.31</v>
      </c>
      <c r="K18" s="2">
        <v>36.85</v>
      </c>
      <c r="L18" s="2">
        <v>82.38</v>
      </c>
      <c r="M18" s="2">
        <v>145.08000000000001</v>
      </c>
      <c r="N18" s="2">
        <f t="shared" si="0"/>
        <v>505.5</v>
      </c>
    </row>
    <row r="19" spans="1:14">
      <c r="A19">
        <v>1964</v>
      </c>
      <c r="B19" s="2">
        <v>93.94</v>
      </c>
      <c r="C19" s="2">
        <v>68.239999999999995</v>
      </c>
      <c r="D19" s="2">
        <v>56.25</v>
      </c>
      <c r="E19" s="2">
        <v>15.65</v>
      </c>
      <c r="F19" s="2">
        <v>-1.08</v>
      </c>
      <c r="G19" s="2">
        <v>2.4900000000000002</v>
      </c>
      <c r="H19" s="2">
        <v>9.07</v>
      </c>
      <c r="I19" s="2">
        <v>48.33</v>
      </c>
      <c r="J19" s="2">
        <v>58.33</v>
      </c>
      <c r="K19" s="2">
        <v>78.209999999999994</v>
      </c>
      <c r="L19" s="2">
        <v>81.540000000000006</v>
      </c>
      <c r="M19" s="2">
        <v>122.77</v>
      </c>
      <c r="N19" s="2">
        <f t="shared" si="0"/>
        <v>633.74</v>
      </c>
    </row>
    <row r="20" spans="1:14">
      <c r="A20">
        <v>1965</v>
      </c>
      <c r="B20" s="2">
        <v>115.02</v>
      </c>
      <c r="C20" s="2">
        <v>62.48</v>
      </c>
      <c r="D20" s="2">
        <v>44.82</v>
      </c>
      <c r="E20" s="2">
        <v>12.72</v>
      </c>
      <c r="F20" s="2">
        <v>-1.87</v>
      </c>
      <c r="G20" s="2">
        <v>-1.89</v>
      </c>
      <c r="H20" s="2">
        <v>8.02</v>
      </c>
      <c r="I20" s="2">
        <v>30.75</v>
      </c>
      <c r="J20" s="2">
        <v>42.41</v>
      </c>
      <c r="K20" s="2">
        <v>78.5</v>
      </c>
      <c r="L20" s="2">
        <v>88.45</v>
      </c>
      <c r="M20" s="2">
        <v>85.62</v>
      </c>
      <c r="N20" s="2">
        <f t="shared" si="0"/>
        <v>565.03</v>
      </c>
    </row>
    <row r="21" spans="1:14">
      <c r="A21">
        <v>1966</v>
      </c>
      <c r="B21" s="2">
        <v>116.01</v>
      </c>
      <c r="C21" s="2">
        <v>44.6</v>
      </c>
      <c r="D21" s="2">
        <v>34.69</v>
      </c>
      <c r="E21" s="2">
        <v>14.83</v>
      </c>
      <c r="F21" s="2">
        <v>12.7</v>
      </c>
      <c r="G21" s="2">
        <v>-0.95</v>
      </c>
      <c r="H21" s="2">
        <v>12.52</v>
      </c>
      <c r="I21" s="2">
        <v>34.64</v>
      </c>
      <c r="J21" s="2">
        <v>84.63</v>
      </c>
      <c r="K21" s="2">
        <v>82.84</v>
      </c>
      <c r="L21" s="2">
        <v>91.43</v>
      </c>
      <c r="M21" s="2">
        <v>116.29</v>
      </c>
      <c r="N21" s="2">
        <f t="shared" si="0"/>
        <v>644.23</v>
      </c>
    </row>
    <row r="22" spans="1:14">
      <c r="A22">
        <v>1967</v>
      </c>
      <c r="B22" s="2">
        <v>96.31</v>
      </c>
      <c r="C22" s="2">
        <v>68.209999999999994</v>
      </c>
      <c r="D22" s="2">
        <v>23.97</v>
      </c>
      <c r="E22" s="2">
        <v>13.78</v>
      </c>
      <c r="F22" s="2">
        <v>8.14</v>
      </c>
      <c r="G22" s="2">
        <v>-3.39</v>
      </c>
      <c r="H22" s="2">
        <v>3.48</v>
      </c>
      <c r="I22" s="2">
        <v>31.03</v>
      </c>
      <c r="J22" s="2">
        <v>71.569999999999993</v>
      </c>
      <c r="K22" s="2">
        <v>69.77</v>
      </c>
      <c r="L22" s="2">
        <v>100.84</v>
      </c>
      <c r="M22" s="2">
        <v>99.7</v>
      </c>
      <c r="N22" s="2">
        <f t="shared" si="0"/>
        <v>583.41</v>
      </c>
    </row>
    <row r="23" spans="1:14">
      <c r="A23">
        <v>1968</v>
      </c>
      <c r="B23" s="2">
        <v>88.52</v>
      </c>
      <c r="C23" s="2">
        <v>63.11</v>
      </c>
      <c r="D23" s="2">
        <v>17.16</v>
      </c>
      <c r="E23" s="2">
        <v>6.08</v>
      </c>
      <c r="F23" s="2">
        <v>0.69</v>
      </c>
      <c r="G23" s="2">
        <v>-2.0699999999999998</v>
      </c>
      <c r="H23" s="2">
        <v>7.11</v>
      </c>
      <c r="I23" s="2">
        <v>30.61</v>
      </c>
      <c r="J23" s="2">
        <v>36.880000000000003</v>
      </c>
      <c r="K23" s="2">
        <v>75.83</v>
      </c>
      <c r="L23" s="2">
        <v>103.06</v>
      </c>
      <c r="M23" s="2">
        <v>145.27000000000001</v>
      </c>
      <c r="N23" s="2">
        <f t="shared" si="0"/>
        <v>572.25</v>
      </c>
    </row>
    <row r="24" spans="1:14">
      <c r="A24">
        <v>1969</v>
      </c>
      <c r="B24" s="2">
        <v>86.96</v>
      </c>
      <c r="C24" s="2">
        <v>49.49</v>
      </c>
      <c r="D24" s="2">
        <v>48.3</v>
      </c>
      <c r="E24" s="2">
        <v>9.2100000000000009</v>
      </c>
      <c r="F24" s="2">
        <v>1.19</v>
      </c>
      <c r="G24" s="2">
        <v>-0.74</v>
      </c>
      <c r="H24" s="2">
        <v>1.91</v>
      </c>
      <c r="I24" s="2">
        <v>19.579999999999998</v>
      </c>
      <c r="J24" s="2">
        <v>70.03</v>
      </c>
      <c r="K24" s="2">
        <v>81.11</v>
      </c>
      <c r="L24" s="2">
        <v>86.78</v>
      </c>
      <c r="M24" s="2">
        <v>128.97999999999999</v>
      </c>
      <c r="N24" s="2">
        <f t="shared" si="0"/>
        <v>582.79999999999995</v>
      </c>
    </row>
    <row r="25" spans="1:14">
      <c r="A25">
        <v>1970</v>
      </c>
      <c r="B25" s="2">
        <v>100.46</v>
      </c>
      <c r="C25" s="2">
        <v>63.08</v>
      </c>
      <c r="D25" s="2">
        <v>42.17</v>
      </c>
      <c r="E25" s="2">
        <v>14.26</v>
      </c>
      <c r="F25" s="2">
        <v>-1.19</v>
      </c>
      <c r="G25" s="2">
        <v>-1.23</v>
      </c>
      <c r="H25" s="2">
        <v>-0.59</v>
      </c>
      <c r="I25" s="2">
        <v>25.68</v>
      </c>
      <c r="J25" s="2">
        <v>56.7</v>
      </c>
      <c r="K25" s="2">
        <v>51.06</v>
      </c>
      <c r="L25" s="2">
        <v>106.41</v>
      </c>
      <c r="M25" s="2">
        <v>139.81</v>
      </c>
      <c r="N25" s="2">
        <f t="shared" si="0"/>
        <v>596.61999999999989</v>
      </c>
    </row>
    <row r="26" spans="1:14">
      <c r="A26">
        <v>1971</v>
      </c>
      <c r="B26" s="2">
        <v>120.19</v>
      </c>
      <c r="C26" s="2">
        <v>43.41</v>
      </c>
      <c r="D26" s="2">
        <v>47.32</v>
      </c>
      <c r="E26" s="2">
        <v>15.61</v>
      </c>
      <c r="F26" s="2">
        <v>0.7</v>
      </c>
      <c r="G26" s="2">
        <v>-3.53</v>
      </c>
      <c r="H26" s="2">
        <v>13.05</v>
      </c>
      <c r="I26" s="2">
        <v>36.4</v>
      </c>
      <c r="J26" s="2">
        <v>37.53</v>
      </c>
      <c r="K26" s="2">
        <v>40.04</v>
      </c>
      <c r="L26" s="2">
        <v>111.48</v>
      </c>
      <c r="M26" s="2">
        <v>110.58</v>
      </c>
      <c r="N26" s="2">
        <f t="shared" si="0"/>
        <v>572.78</v>
      </c>
    </row>
    <row r="27" spans="1:14">
      <c r="A27">
        <v>1972</v>
      </c>
      <c r="B27" s="2">
        <v>131.59</v>
      </c>
      <c r="C27" s="2">
        <v>69.55</v>
      </c>
      <c r="D27" s="2">
        <v>53.12</v>
      </c>
      <c r="E27" s="2">
        <v>21.57</v>
      </c>
      <c r="F27" s="2">
        <v>-0.42</v>
      </c>
      <c r="G27" s="2">
        <v>4.75</v>
      </c>
      <c r="H27" s="2">
        <v>3.85</v>
      </c>
      <c r="I27" s="2">
        <v>20.14</v>
      </c>
      <c r="J27" s="2">
        <v>60.64</v>
      </c>
      <c r="K27" s="2">
        <v>96.11</v>
      </c>
      <c r="L27" s="2">
        <v>82.32</v>
      </c>
      <c r="M27" s="2">
        <v>108.08</v>
      </c>
      <c r="N27" s="2">
        <f t="shared" si="0"/>
        <v>651.30000000000007</v>
      </c>
    </row>
    <row r="28" spans="1:14">
      <c r="A28">
        <v>1973</v>
      </c>
      <c r="B28" s="2">
        <v>87.75</v>
      </c>
      <c r="C28" s="2">
        <v>62.49</v>
      </c>
      <c r="D28" s="2">
        <v>15.38</v>
      </c>
      <c r="E28" s="2">
        <v>16.43</v>
      </c>
      <c r="F28" s="2">
        <v>1.1299999999999999</v>
      </c>
      <c r="G28" s="2">
        <v>-3.86</v>
      </c>
      <c r="H28" s="2">
        <v>3.82</v>
      </c>
      <c r="I28" s="2">
        <v>16.059999999999999</v>
      </c>
      <c r="J28" s="2">
        <v>79</v>
      </c>
      <c r="K28" s="2">
        <v>56.09</v>
      </c>
      <c r="L28" s="2">
        <v>104.18</v>
      </c>
      <c r="M28" s="2">
        <v>126.23</v>
      </c>
      <c r="N28" s="2">
        <f t="shared" si="0"/>
        <v>564.69999999999993</v>
      </c>
    </row>
    <row r="29" spans="1:14">
      <c r="A29">
        <v>1974</v>
      </c>
      <c r="B29" s="2">
        <v>93.79</v>
      </c>
      <c r="C29" s="2">
        <v>68.209999999999994</v>
      </c>
      <c r="D29" s="2">
        <v>53.73</v>
      </c>
      <c r="E29" s="2">
        <v>11.76</v>
      </c>
      <c r="F29" s="2">
        <v>3.21</v>
      </c>
      <c r="G29" s="2">
        <v>-1.26</v>
      </c>
      <c r="H29" s="2">
        <v>6.64</v>
      </c>
      <c r="I29" s="2">
        <v>26.8</v>
      </c>
      <c r="J29" s="2">
        <v>84.83</v>
      </c>
      <c r="K29" s="2">
        <v>75.06</v>
      </c>
      <c r="L29" s="2">
        <v>76.94</v>
      </c>
      <c r="M29" s="2">
        <v>98.01</v>
      </c>
      <c r="N29" s="2">
        <f t="shared" si="0"/>
        <v>597.72</v>
      </c>
    </row>
    <row r="30" spans="1:14">
      <c r="A30">
        <v>1975</v>
      </c>
      <c r="B30" s="2">
        <v>102.29</v>
      </c>
      <c r="C30" s="2">
        <v>53.09</v>
      </c>
      <c r="D30" s="2">
        <v>53.64</v>
      </c>
      <c r="E30" s="2">
        <v>31.49</v>
      </c>
      <c r="F30" s="2">
        <v>-2.62</v>
      </c>
      <c r="G30" s="2">
        <v>-3.78</v>
      </c>
      <c r="H30" s="2">
        <v>9.4700000000000006</v>
      </c>
      <c r="I30" s="2">
        <v>35.01</v>
      </c>
      <c r="J30" s="2">
        <v>68.59</v>
      </c>
      <c r="K30" s="2">
        <v>58.72</v>
      </c>
      <c r="L30" s="2">
        <v>65.459999999999994</v>
      </c>
      <c r="M30" s="2">
        <v>130.91</v>
      </c>
      <c r="N30" s="2">
        <f t="shared" si="0"/>
        <v>602.27</v>
      </c>
    </row>
    <row r="31" spans="1:14">
      <c r="A31">
        <v>1976</v>
      </c>
      <c r="B31" s="2">
        <v>135.94</v>
      </c>
      <c r="C31" s="2">
        <v>51.02</v>
      </c>
      <c r="D31" s="2">
        <v>44.64</v>
      </c>
      <c r="E31" s="2">
        <v>15.8</v>
      </c>
      <c r="F31" s="2">
        <v>3.55</v>
      </c>
      <c r="G31" s="2">
        <v>-2.3199999999999998</v>
      </c>
      <c r="H31" s="2">
        <v>9.32</v>
      </c>
      <c r="I31" s="2">
        <v>42.9</v>
      </c>
      <c r="J31" s="2">
        <v>74.010000000000005</v>
      </c>
      <c r="K31" s="2">
        <v>97.19</v>
      </c>
      <c r="L31" s="2">
        <v>122.46</v>
      </c>
      <c r="M31" s="2">
        <v>138.94999999999999</v>
      </c>
      <c r="N31" s="2">
        <f t="shared" si="0"/>
        <v>733.46</v>
      </c>
    </row>
    <row r="32" spans="1:14">
      <c r="A32">
        <v>1977</v>
      </c>
      <c r="B32" s="2">
        <v>76.19</v>
      </c>
      <c r="C32" s="2">
        <v>9.74</v>
      </c>
      <c r="D32" s="2">
        <v>10.19</v>
      </c>
      <c r="E32" s="2">
        <v>8.67</v>
      </c>
      <c r="F32" s="2">
        <v>0.83</v>
      </c>
      <c r="G32" s="2">
        <v>0.79</v>
      </c>
      <c r="H32" s="2">
        <v>6.44</v>
      </c>
      <c r="I32" s="2">
        <v>36.880000000000003</v>
      </c>
      <c r="J32" s="2">
        <v>33.19</v>
      </c>
      <c r="K32" s="2">
        <v>77.48</v>
      </c>
      <c r="L32" s="2">
        <v>95.93</v>
      </c>
      <c r="M32" s="2">
        <v>135.37</v>
      </c>
      <c r="N32" s="2">
        <f t="shared" si="0"/>
        <v>491.7</v>
      </c>
    </row>
    <row r="33" spans="1:14">
      <c r="A33">
        <v>1978</v>
      </c>
      <c r="B33" s="2">
        <v>109.79</v>
      </c>
      <c r="C33" s="2">
        <v>26.96</v>
      </c>
      <c r="D33" s="2">
        <v>13.92</v>
      </c>
      <c r="E33" s="2">
        <v>11.78</v>
      </c>
      <c r="F33" s="2">
        <v>-0.13</v>
      </c>
      <c r="G33" s="2">
        <v>-3.09</v>
      </c>
      <c r="H33" s="2">
        <v>6.48</v>
      </c>
      <c r="I33" s="2">
        <v>17.100000000000001</v>
      </c>
      <c r="J33" s="2">
        <v>51.65</v>
      </c>
      <c r="K33" s="2">
        <v>81.41</v>
      </c>
      <c r="L33" s="2">
        <v>105.24</v>
      </c>
      <c r="M33" s="2">
        <v>128.65</v>
      </c>
      <c r="N33" s="2">
        <f t="shared" si="0"/>
        <v>549.76</v>
      </c>
    </row>
    <row r="34" spans="1:14">
      <c r="A34">
        <v>1979</v>
      </c>
      <c r="B34" s="2">
        <v>100.02</v>
      </c>
      <c r="C34" s="2">
        <v>28.23</v>
      </c>
      <c r="D34" s="2">
        <v>9.35</v>
      </c>
      <c r="E34" s="2">
        <v>9.6999999999999993</v>
      </c>
      <c r="F34" s="2">
        <v>-0.33</v>
      </c>
      <c r="G34" s="2">
        <v>-3.75</v>
      </c>
      <c r="H34" s="2">
        <v>-2.31</v>
      </c>
      <c r="I34" s="2">
        <v>19.22</v>
      </c>
      <c r="J34" s="2">
        <v>49.61</v>
      </c>
      <c r="K34" s="2">
        <v>75.55</v>
      </c>
      <c r="L34" s="2">
        <v>79.069999999999993</v>
      </c>
      <c r="M34" s="2">
        <v>108.87</v>
      </c>
      <c r="N34" s="2">
        <f t="shared" si="0"/>
        <v>473.22999999999996</v>
      </c>
    </row>
    <row r="35" spans="1:14">
      <c r="A35">
        <v>1980</v>
      </c>
      <c r="B35" s="2">
        <v>94.3</v>
      </c>
      <c r="C35" s="2">
        <v>49.91</v>
      </c>
      <c r="D35" s="2">
        <v>25.08</v>
      </c>
      <c r="E35" s="2">
        <v>10.65</v>
      </c>
      <c r="F35" s="2">
        <v>-0.19</v>
      </c>
      <c r="G35" s="2">
        <v>-0.84</v>
      </c>
      <c r="H35" s="2">
        <v>-0.98</v>
      </c>
      <c r="I35" s="2">
        <v>10.45</v>
      </c>
      <c r="J35" s="2">
        <v>64.5</v>
      </c>
      <c r="K35" s="2">
        <v>88.31</v>
      </c>
      <c r="L35" s="2">
        <v>95.99</v>
      </c>
      <c r="M35" s="2">
        <v>141.63999999999999</v>
      </c>
      <c r="N35" s="2">
        <f t="shared" si="0"/>
        <v>578.81999999999994</v>
      </c>
    </row>
    <row r="36" spans="1:14">
      <c r="A36">
        <v>1981</v>
      </c>
      <c r="B36" s="2">
        <v>71.010000000000005</v>
      </c>
      <c r="C36" s="2">
        <v>22.08</v>
      </c>
      <c r="D36" s="2">
        <v>22.69</v>
      </c>
      <c r="E36" s="2">
        <v>10.16</v>
      </c>
      <c r="F36" s="2">
        <v>2.71</v>
      </c>
      <c r="G36" s="2">
        <v>-2.46</v>
      </c>
      <c r="H36" s="2">
        <v>5.43</v>
      </c>
      <c r="I36" s="2">
        <v>17.36</v>
      </c>
      <c r="J36" s="2">
        <v>71.239999999999995</v>
      </c>
      <c r="K36" s="2">
        <v>78.180000000000007</v>
      </c>
      <c r="L36" s="2">
        <v>90.5</v>
      </c>
      <c r="M36" s="2">
        <v>116.25</v>
      </c>
      <c r="N36" s="2">
        <f t="shared" si="0"/>
        <v>505.15000000000003</v>
      </c>
    </row>
    <row r="37" spans="1:14">
      <c r="A37">
        <v>1982</v>
      </c>
      <c r="B37" s="2">
        <v>110.45</v>
      </c>
      <c r="C37" s="2">
        <v>11.66</v>
      </c>
      <c r="D37" s="2">
        <v>14.72</v>
      </c>
      <c r="E37" s="2">
        <v>14.97</v>
      </c>
      <c r="F37" s="2">
        <v>-3.27</v>
      </c>
      <c r="G37" s="2">
        <v>-2.81</v>
      </c>
      <c r="H37" s="2">
        <v>-2.72</v>
      </c>
      <c r="I37" s="2">
        <v>31.67</v>
      </c>
      <c r="J37" s="2">
        <v>34.799999999999997</v>
      </c>
      <c r="K37" s="2">
        <v>62.54</v>
      </c>
      <c r="L37" s="2">
        <v>87.93</v>
      </c>
      <c r="M37" s="2">
        <v>94.95</v>
      </c>
      <c r="N37" s="2">
        <f t="shared" si="0"/>
        <v>454.89000000000004</v>
      </c>
    </row>
    <row r="38" spans="1:14">
      <c r="A38">
        <v>1983</v>
      </c>
      <c r="B38" s="2">
        <v>95.22</v>
      </c>
      <c r="C38" s="2">
        <v>49.62</v>
      </c>
      <c r="D38" s="2">
        <v>48.05</v>
      </c>
      <c r="E38" s="2">
        <v>21.64</v>
      </c>
      <c r="F38" s="2">
        <v>5.97</v>
      </c>
      <c r="G38" s="2">
        <v>0.03</v>
      </c>
      <c r="H38" s="2">
        <v>3.81</v>
      </c>
      <c r="I38" s="2">
        <v>21.15</v>
      </c>
      <c r="J38" s="2">
        <v>73.94</v>
      </c>
      <c r="K38" s="2">
        <v>86.6</v>
      </c>
      <c r="L38" s="2">
        <v>111.98</v>
      </c>
      <c r="M38" s="2">
        <v>154.01</v>
      </c>
      <c r="N38" s="2">
        <f t="shared" si="0"/>
        <v>672.02</v>
      </c>
    </row>
    <row r="39" spans="1:14">
      <c r="A39">
        <v>1984</v>
      </c>
      <c r="B39" s="2">
        <v>94.32</v>
      </c>
      <c r="C39" s="2">
        <v>32.29</v>
      </c>
      <c r="D39" s="2">
        <v>48.87</v>
      </c>
      <c r="E39" s="2">
        <v>7.46</v>
      </c>
      <c r="F39" s="2">
        <v>2.29</v>
      </c>
      <c r="G39" s="2">
        <v>-4.18</v>
      </c>
      <c r="H39" s="2">
        <v>1.48</v>
      </c>
      <c r="I39" s="2">
        <v>16.309999999999999</v>
      </c>
      <c r="J39" s="2">
        <v>62.78</v>
      </c>
      <c r="K39" s="2">
        <v>55.92</v>
      </c>
      <c r="L39" s="2">
        <v>99.23</v>
      </c>
      <c r="M39" s="2">
        <v>112.26</v>
      </c>
      <c r="N39" s="2">
        <f t="shared" si="0"/>
        <v>529.03000000000009</v>
      </c>
    </row>
    <row r="40" spans="1:14">
      <c r="A40">
        <v>1985</v>
      </c>
      <c r="B40" s="2">
        <v>111.22</v>
      </c>
      <c r="C40" s="2">
        <v>46.24</v>
      </c>
      <c r="D40" s="2">
        <v>40.479999999999997</v>
      </c>
      <c r="E40" s="2">
        <v>15.48</v>
      </c>
      <c r="F40" s="2">
        <v>-1.27</v>
      </c>
      <c r="G40" s="2">
        <v>2.69</v>
      </c>
      <c r="H40" s="2">
        <v>13.26</v>
      </c>
      <c r="I40" s="2">
        <v>27.2</v>
      </c>
      <c r="J40" s="2">
        <v>51.8</v>
      </c>
      <c r="K40" s="2">
        <v>73.760000000000005</v>
      </c>
      <c r="L40" s="2">
        <v>113.74</v>
      </c>
      <c r="M40" s="2">
        <v>155.08000000000001</v>
      </c>
      <c r="N40" s="2">
        <f t="shared" si="0"/>
        <v>649.67999999999995</v>
      </c>
    </row>
    <row r="41" spans="1:14">
      <c r="A41">
        <v>1986</v>
      </c>
      <c r="B41" s="2">
        <v>97.08</v>
      </c>
      <c r="C41" s="2">
        <v>58.73</v>
      </c>
      <c r="D41" s="2">
        <v>31.75</v>
      </c>
      <c r="E41" s="2">
        <v>9.27</v>
      </c>
      <c r="F41" s="2">
        <v>0.78</v>
      </c>
      <c r="G41" s="2">
        <v>0.27</v>
      </c>
      <c r="H41" s="2">
        <v>1.48</v>
      </c>
      <c r="I41" s="2">
        <v>45.83</v>
      </c>
      <c r="J41" s="2">
        <v>44.81</v>
      </c>
      <c r="K41" s="2">
        <v>66.680000000000007</v>
      </c>
      <c r="L41" s="2">
        <v>127.58</v>
      </c>
      <c r="M41" s="2">
        <v>114.46</v>
      </c>
      <c r="N41" s="2">
        <f t="shared" si="0"/>
        <v>598.72</v>
      </c>
    </row>
    <row r="42" spans="1:14">
      <c r="A42">
        <v>1987</v>
      </c>
      <c r="B42" s="2">
        <v>98.02</v>
      </c>
      <c r="C42" s="2">
        <v>53.76</v>
      </c>
      <c r="D42" s="2">
        <v>40.450000000000003</v>
      </c>
      <c r="E42" s="2">
        <v>15.01</v>
      </c>
      <c r="F42" s="2">
        <v>5.33</v>
      </c>
      <c r="G42" s="2">
        <v>3.67</v>
      </c>
      <c r="H42" s="2">
        <v>14.22</v>
      </c>
      <c r="I42" s="2">
        <v>51.3</v>
      </c>
      <c r="J42" s="2">
        <v>47.42</v>
      </c>
      <c r="K42" s="2">
        <v>105.97</v>
      </c>
      <c r="L42" s="2">
        <v>103.67</v>
      </c>
      <c r="M42" s="2">
        <v>126.31</v>
      </c>
      <c r="N42" s="2">
        <f t="shared" si="0"/>
        <v>665.12999999999988</v>
      </c>
    </row>
    <row r="43" spans="1:14">
      <c r="A43">
        <v>1988</v>
      </c>
      <c r="B43" s="2">
        <v>133.79</v>
      </c>
      <c r="C43" s="2">
        <v>88.78</v>
      </c>
      <c r="D43" s="2">
        <v>45.83</v>
      </c>
      <c r="E43" s="2">
        <v>15.48</v>
      </c>
      <c r="F43" s="2">
        <v>0.69</v>
      </c>
      <c r="G43" s="2">
        <v>5.85</v>
      </c>
      <c r="H43" s="2">
        <v>5</v>
      </c>
      <c r="I43" s="2">
        <v>40.46</v>
      </c>
      <c r="J43" s="2">
        <v>65.84</v>
      </c>
      <c r="K43" s="2">
        <v>118.35</v>
      </c>
      <c r="L43" s="2">
        <v>95.27</v>
      </c>
      <c r="M43" s="2">
        <v>147.12</v>
      </c>
      <c r="N43" s="2">
        <f t="shared" si="0"/>
        <v>762.46</v>
      </c>
    </row>
    <row r="44" spans="1:14">
      <c r="A44">
        <v>1989</v>
      </c>
      <c r="B44" s="2">
        <v>95</v>
      </c>
      <c r="C44" s="2">
        <v>85.76</v>
      </c>
      <c r="D44" s="2">
        <v>42.15</v>
      </c>
      <c r="E44" s="2">
        <v>15.07</v>
      </c>
      <c r="F44" s="2">
        <v>3.5</v>
      </c>
      <c r="G44" s="2">
        <v>-1.81</v>
      </c>
      <c r="H44" s="2">
        <v>0.52</v>
      </c>
      <c r="I44" s="2">
        <v>23.81</v>
      </c>
      <c r="J44" s="2">
        <v>73.78</v>
      </c>
      <c r="K44" s="2">
        <v>82.45</v>
      </c>
      <c r="L44" s="2">
        <v>130.77000000000001</v>
      </c>
      <c r="M44" s="2">
        <v>137.91999999999999</v>
      </c>
      <c r="N44" s="2">
        <f t="shared" si="0"/>
        <v>688.92</v>
      </c>
    </row>
    <row r="45" spans="1:14">
      <c r="A45">
        <v>1990</v>
      </c>
      <c r="B45" s="2">
        <v>53.66</v>
      </c>
      <c r="C45" s="2">
        <v>61.67</v>
      </c>
      <c r="D45" s="2">
        <v>34.46</v>
      </c>
      <c r="E45" s="2">
        <v>15.66</v>
      </c>
      <c r="F45" s="2">
        <v>0.85</v>
      </c>
      <c r="G45" s="2">
        <v>-3.52</v>
      </c>
      <c r="H45" s="2">
        <v>1.21</v>
      </c>
      <c r="I45" s="2">
        <v>16.66</v>
      </c>
      <c r="J45" s="2">
        <v>67.36</v>
      </c>
      <c r="K45" s="2">
        <v>78.2</v>
      </c>
      <c r="L45" s="2">
        <v>101.94</v>
      </c>
      <c r="M45" s="2">
        <v>131.15</v>
      </c>
      <c r="N45" s="2">
        <f t="shared" si="0"/>
        <v>559.29999999999995</v>
      </c>
    </row>
    <row r="46" spans="1:14">
      <c r="A46">
        <v>1991</v>
      </c>
      <c r="B46" s="2">
        <v>117.7</v>
      </c>
      <c r="C46" s="2">
        <v>51.69</v>
      </c>
      <c r="D46" s="2">
        <v>39.42</v>
      </c>
      <c r="E46" s="2">
        <v>11.03</v>
      </c>
      <c r="F46" s="2">
        <v>-1.36</v>
      </c>
      <c r="G46" s="2">
        <v>-0.3</v>
      </c>
      <c r="H46" s="2">
        <v>13.28</v>
      </c>
      <c r="I46" s="2">
        <v>30.48</v>
      </c>
      <c r="J46" s="2">
        <v>94.07</v>
      </c>
      <c r="K46" s="2">
        <v>69.16</v>
      </c>
      <c r="L46" s="2">
        <v>125.66</v>
      </c>
      <c r="M46" s="2">
        <v>121.2</v>
      </c>
      <c r="N46" s="2">
        <f t="shared" si="0"/>
        <v>672.03</v>
      </c>
    </row>
    <row r="47" spans="1:14">
      <c r="A47">
        <v>1992</v>
      </c>
      <c r="B47" s="2">
        <v>92.17</v>
      </c>
      <c r="C47" s="2">
        <v>57.21</v>
      </c>
      <c r="D47" s="2">
        <v>55.38</v>
      </c>
      <c r="E47" s="2">
        <v>17.97</v>
      </c>
      <c r="F47" s="2">
        <v>1.66</v>
      </c>
      <c r="G47" s="2">
        <v>9.0399999999999991</v>
      </c>
      <c r="H47" s="2">
        <v>11.15</v>
      </c>
      <c r="I47" s="2">
        <v>30.34</v>
      </c>
      <c r="J47" s="2">
        <v>55.03</v>
      </c>
      <c r="K47" s="2">
        <v>76.13</v>
      </c>
      <c r="L47" s="2">
        <v>86.22</v>
      </c>
      <c r="M47" s="2">
        <v>113.4</v>
      </c>
      <c r="N47" s="2">
        <f t="shared" si="0"/>
        <v>605.69999999999993</v>
      </c>
    </row>
    <row r="48" spans="1:14">
      <c r="A48">
        <v>1993</v>
      </c>
      <c r="B48" s="2">
        <v>102.61</v>
      </c>
      <c r="C48" s="2">
        <v>79.56</v>
      </c>
      <c r="D48" s="2">
        <v>41.96</v>
      </c>
      <c r="E48" s="2">
        <v>14.1</v>
      </c>
      <c r="F48" s="2">
        <v>0.67</v>
      </c>
      <c r="G48" s="2">
        <v>0.55000000000000004</v>
      </c>
      <c r="H48" s="2">
        <v>6.6</v>
      </c>
      <c r="I48" s="2">
        <v>19.350000000000001</v>
      </c>
      <c r="J48" s="2">
        <v>86.53</v>
      </c>
      <c r="K48" s="2">
        <v>91.85</v>
      </c>
      <c r="L48" s="2">
        <v>104.92</v>
      </c>
      <c r="M48" s="2">
        <v>111.36</v>
      </c>
      <c r="N48" s="2">
        <f t="shared" si="0"/>
        <v>660.06000000000006</v>
      </c>
    </row>
    <row r="49" spans="1:15">
      <c r="A49">
        <v>1994</v>
      </c>
      <c r="B49" s="2">
        <v>134.61000000000001</v>
      </c>
      <c r="C49" s="2">
        <v>29.47</v>
      </c>
      <c r="D49" s="2">
        <v>13.08</v>
      </c>
      <c r="E49" s="2">
        <v>8.43</v>
      </c>
      <c r="F49" s="2">
        <v>0.31</v>
      </c>
      <c r="G49" s="2">
        <v>-1.32</v>
      </c>
      <c r="H49" s="2">
        <v>2.25</v>
      </c>
      <c r="I49" s="2">
        <v>32.78</v>
      </c>
      <c r="J49" s="2">
        <v>51.55</v>
      </c>
      <c r="K49" s="2">
        <v>76.75</v>
      </c>
      <c r="L49" s="2">
        <v>118.12</v>
      </c>
      <c r="M49" s="2">
        <v>94.06</v>
      </c>
      <c r="N49" s="2">
        <f t="shared" si="0"/>
        <v>560.09</v>
      </c>
    </row>
    <row r="50" spans="1:15">
      <c r="A50">
        <v>1995</v>
      </c>
      <c r="B50" s="2">
        <v>117.64</v>
      </c>
      <c r="C50" s="2">
        <v>109.62</v>
      </c>
      <c r="D50" s="2">
        <v>35.590000000000003</v>
      </c>
      <c r="E50" s="2">
        <v>29.09</v>
      </c>
      <c r="F50" s="2">
        <v>2.4900000000000002</v>
      </c>
      <c r="G50" s="2">
        <v>4.76</v>
      </c>
      <c r="H50" s="2">
        <v>15.18</v>
      </c>
      <c r="I50" s="2">
        <v>37.880000000000003</v>
      </c>
      <c r="J50" s="2">
        <v>97.32</v>
      </c>
      <c r="K50" s="2">
        <v>83.51</v>
      </c>
      <c r="L50" s="2">
        <v>159.72</v>
      </c>
      <c r="M50" s="2">
        <v>153.83000000000001</v>
      </c>
      <c r="N50" s="2">
        <f t="shared" si="0"/>
        <v>846.63000000000011</v>
      </c>
    </row>
    <row r="51" spans="1:15">
      <c r="A51" s="15">
        <v>1996</v>
      </c>
      <c r="B51" s="16">
        <v>102.89</v>
      </c>
      <c r="C51" s="16">
        <v>46.68</v>
      </c>
      <c r="D51" s="16">
        <v>45.57</v>
      </c>
      <c r="E51" s="16">
        <v>20.309999999999999</v>
      </c>
      <c r="F51" s="16">
        <v>4.72</v>
      </c>
      <c r="G51" s="16">
        <v>-2.2599999999999998</v>
      </c>
      <c r="H51" s="16">
        <v>4.99</v>
      </c>
      <c r="I51" s="16">
        <v>21.14</v>
      </c>
      <c r="J51" s="16">
        <v>54.51</v>
      </c>
      <c r="K51" s="16">
        <v>79.11</v>
      </c>
      <c r="L51" s="16">
        <v>111.47</v>
      </c>
      <c r="M51" s="16">
        <v>97.78</v>
      </c>
      <c r="N51" s="16">
        <f t="shared" si="0"/>
        <v>586.91</v>
      </c>
      <c r="O51" s="15"/>
    </row>
    <row r="52" spans="1:15">
      <c r="A52" s="15">
        <v>1997</v>
      </c>
      <c r="B52" s="16">
        <v>125.85</v>
      </c>
      <c r="C52" s="16">
        <v>50.17</v>
      </c>
      <c r="D52" s="16">
        <v>50.94</v>
      </c>
      <c r="E52" s="16">
        <v>21.9</v>
      </c>
      <c r="F52" s="16">
        <v>5.24</v>
      </c>
      <c r="G52" s="16">
        <v>1.7</v>
      </c>
      <c r="H52" s="16">
        <v>24.31</v>
      </c>
      <c r="I52" s="16">
        <v>52.54</v>
      </c>
      <c r="J52" s="16">
        <v>52.52</v>
      </c>
      <c r="K52" s="16">
        <v>91.03</v>
      </c>
      <c r="L52" s="16">
        <v>101.57</v>
      </c>
      <c r="M52" s="16">
        <v>98.81</v>
      </c>
      <c r="N52" s="16">
        <f t="shared" si="0"/>
        <v>676.57999999999993</v>
      </c>
      <c r="O52" s="15"/>
    </row>
    <row r="53" spans="1:15">
      <c r="A53" s="15">
        <v>1998</v>
      </c>
      <c r="B53" s="16">
        <v>98.25</v>
      </c>
      <c r="C53" s="16">
        <v>41.89</v>
      </c>
      <c r="D53" s="16">
        <v>52.85</v>
      </c>
      <c r="E53" s="16">
        <v>25.89</v>
      </c>
      <c r="F53" s="16">
        <v>14.08</v>
      </c>
      <c r="G53" s="16">
        <v>29.01</v>
      </c>
      <c r="H53" s="16">
        <v>38.04</v>
      </c>
      <c r="I53" s="16">
        <v>43.44</v>
      </c>
      <c r="J53" s="16">
        <v>69.540000000000006</v>
      </c>
      <c r="K53" s="16">
        <v>93.71</v>
      </c>
      <c r="L53" s="16">
        <v>122.01</v>
      </c>
      <c r="M53" s="16">
        <v>149.44999999999999</v>
      </c>
      <c r="N53" s="16">
        <f t="shared" si="0"/>
        <v>778.16000000000008</v>
      </c>
      <c r="O53" s="15"/>
    </row>
    <row r="54" spans="1:15">
      <c r="A54" s="15">
        <v>1999</v>
      </c>
      <c r="B54" s="16">
        <v>143.97</v>
      </c>
      <c r="C54" s="16">
        <v>67.03</v>
      </c>
      <c r="D54" s="16">
        <v>58.16</v>
      </c>
      <c r="E54" s="16">
        <v>18.46</v>
      </c>
      <c r="F54" s="16">
        <v>21.73</v>
      </c>
      <c r="G54" s="16">
        <v>20.97</v>
      </c>
      <c r="H54" s="16">
        <v>24.06</v>
      </c>
      <c r="I54" s="16">
        <v>76.88</v>
      </c>
      <c r="J54" s="16">
        <v>82.13</v>
      </c>
      <c r="K54" s="16">
        <v>107.5</v>
      </c>
      <c r="L54" s="16">
        <v>113.73</v>
      </c>
      <c r="M54" s="16">
        <v>152</v>
      </c>
      <c r="N54" s="16">
        <f t="shared" si="0"/>
        <v>886.61999999999989</v>
      </c>
      <c r="O54" s="15"/>
    </row>
    <row r="55" spans="1:15">
      <c r="A55" s="15">
        <v>2000</v>
      </c>
      <c r="B55" s="16">
        <v>134.44999999999999</v>
      </c>
      <c r="C55" s="16">
        <v>67.2</v>
      </c>
      <c r="D55" s="16">
        <v>33.520000000000003</v>
      </c>
      <c r="E55" s="16">
        <v>26.76</v>
      </c>
      <c r="F55" s="16">
        <v>13.59</v>
      </c>
      <c r="G55" s="16">
        <v>12.64</v>
      </c>
      <c r="H55" s="16">
        <v>31.13</v>
      </c>
      <c r="I55" s="16">
        <v>41.45</v>
      </c>
      <c r="J55" s="16">
        <v>82.16</v>
      </c>
      <c r="K55" s="16">
        <v>62.49</v>
      </c>
      <c r="L55" s="16">
        <v>109.81</v>
      </c>
      <c r="M55" s="16">
        <v>166.37</v>
      </c>
      <c r="N55" s="16">
        <f t="shared" si="0"/>
        <v>781.57</v>
      </c>
      <c r="O55" s="15"/>
    </row>
    <row r="56" spans="1:15">
      <c r="A56" s="15">
        <v>2001</v>
      </c>
      <c r="B56" s="16">
        <v>92.54</v>
      </c>
      <c r="C56" s="16">
        <v>72.040000000000006</v>
      </c>
      <c r="D56" s="16">
        <v>43.65</v>
      </c>
      <c r="E56" s="16">
        <v>7.07</v>
      </c>
      <c r="F56" s="16">
        <v>2.96</v>
      </c>
      <c r="G56" s="16">
        <v>3.56</v>
      </c>
      <c r="H56" s="16">
        <v>37.18</v>
      </c>
      <c r="I56" s="16">
        <v>42.29</v>
      </c>
      <c r="J56" s="16">
        <v>75.069999999999993</v>
      </c>
      <c r="K56" s="16">
        <v>94.6</v>
      </c>
      <c r="L56" s="16">
        <v>67.12</v>
      </c>
      <c r="M56" s="16">
        <v>119.89</v>
      </c>
      <c r="N56" s="16">
        <f t="shared" si="0"/>
        <v>657.97</v>
      </c>
      <c r="O56" s="15"/>
    </row>
    <row r="57" spans="1:15">
      <c r="A57" s="15">
        <v>2002</v>
      </c>
      <c r="B57" s="16">
        <v>111.5</v>
      </c>
      <c r="C57" s="16">
        <v>90.95</v>
      </c>
      <c r="D57" s="16">
        <v>73.819999999999993</v>
      </c>
      <c r="E57" s="16">
        <v>25.81</v>
      </c>
      <c r="F57" s="16">
        <v>28.01</v>
      </c>
      <c r="G57" s="16">
        <v>3.12</v>
      </c>
      <c r="H57" s="16">
        <v>19.82</v>
      </c>
      <c r="I57" s="16">
        <v>51.58</v>
      </c>
      <c r="J57" s="16">
        <v>63.25</v>
      </c>
      <c r="K57" s="16">
        <v>120.3</v>
      </c>
      <c r="L57" s="16">
        <v>118.07</v>
      </c>
      <c r="M57" s="16">
        <v>145.83000000000001</v>
      </c>
      <c r="N57" s="16">
        <f t="shared" si="0"/>
        <v>852.06000000000006</v>
      </c>
      <c r="O57" s="15"/>
    </row>
    <row r="58" spans="1:15">
      <c r="A58" s="15">
        <v>2003</v>
      </c>
      <c r="B58" s="16">
        <v>140.99</v>
      </c>
      <c r="C58" s="16">
        <v>57</v>
      </c>
      <c r="D58" s="16">
        <v>20.37</v>
      </c>
      <c r="E58" s="16">
        <v>19.690000000000001</v>
      </c>
      <c r="F58" s="16">
        <v>-1.47</v>
      </c>
      <c r="G58" s="16">
        <v>-0.05</v>
      </c>
      <c r="H58" s="16">
        <v>12.08</v>
      </c>
      <c r="I58" s="16">
        <v>33.64</v>
      </c>
      <c r="J58" s="16">
        <v>81.42</v>
      </c>
      <c r="K58" s="16">
        <v>84.66</v>
      </c>
      <c r="L58" s="16">
        <v>93.35</v>
      </c>
      <c r="M58" s="16">
        <v>111.23</v>
      </c>
      <c r="N58" s="16">
        <f t="shared" si="0"/>
        <v>652.91000000000008</v>
      </c>
      <c r="O58" s="15"/>
    </row>
    <row r="59" spans="1:15">
      <c r="A59" s="15">
        <v>2004</v>
      </c>
      <c r="B59" s="16">
        <v>145.85</v>
      </c>
      <c r="C59" s="16">
        <v>54.05</v>
      </c>
      <c r="D59" s="16">
        <v>34.74</v>
      </c>
      <c r="E59" s="16">
        <v>18.38</v>
      </c>
      <c r="F59" s="16">
        <v>2.16</v>
      </c>
      <c r="G59" s="16">
        <v>12.09</v>
      </c>
      <c r="H59" s="16">
        <v>16.22</v>
      </c>
      <c r="I59" s="16">
        <v>55.93</v>
      </c>
      <c r="J59" s="16">
        <v>45.94</v>
      </c>
      <c r="K59" s="16">
        <v>86.42</v>
      </c>
      <c r="L59" s="16">
        <v>98.17</v>
      </c>
      <c r="M59" s="16">
        <v>150.49</v>
      </c>
      <c r="N59" s="16">
        <f t="shared" si="0"/>
        <v>720.44</v>
      </c>
      <c r="O59" s="15"/>
    </row>
    <row r="60" spans="1:15">
      <c r="A60" s="15">
        <v>2005</v>
      </c>
      <c r="B60" s="16">
        <v>120.11</v>
      </c>
      <c r="C60" s="16">
        <v>49.92</v>
      </c>
      <c r="D60" s="16">
        <v>46.25</v>
      </c>
      <c r="E60" s="16">
        <v>12.99</v>
      </c>
      <c r="F60" s="16">
        <v>8.48</v>
      </c>
      <c r="G60" s="16">
        <v>1.68</v>
      </c>
      <c r="H60" s="16">
        <v>26.47</v>
      </c>
      <c r="I60" s="16">
        <v>45.3</v>
      </c>
      <c r="J60" s="16">
        <v>69.349999999999994</v>
      </c>
      <c r="K60" s="16">
        <v>86.5</v>
      </c>
      <c r="L60" s="16">
        <v>119.29</v>
      </c>
      <c r="M60" s="16">
        <v>143.69999999999999</v>
      </c>
      <c r="N60" s="16">
        <f t="shared" si="0"/>
        <v>730.04</v>
      </c>
      <c r="O60" s="15"/>
    </row>
    <row r="61" spans="1:15">
      <c r="A61" s="15">
        <v>2006</v>
      </c>
      <c r="B61" s="16">
        <v>80.19</v>
      </c>
      <c r="C61" s="16">
        <v>92.29</v>
      </c>
      <c r="D61" s="16">
        <v>46.42</v>
      </c>
      <c r="E61" s="16">
        <v>15.24</v>
      </c>
      <c r="F61" s="16">
        <v>12.07</v>
      </c>
      <c r="G61" s="16">
        <v>15.85</v>
      </c>
      <c r="H61" s="16">
        <v>23.46</v>
      </c>
      <c r="I61" s="16">
        <v>76.61</v>
      </c>
      <c r="J61" s="16">
        <v>77.91</v>
      </c>
      <c r="K61" s="16">
        <v>112.81</v>
      </c>
      <c r="L61" s="16">
        <v>85.42</v>
      </c>
      <c r="M61" s="16">
        <v>112.11</v>
      </c>
      <c r="N61" s="16">
        <f t="shared" si="0"/>
        <v>750.38000000000011</v>
      </c>
      <c r="O61" s="15"/>
    </row>
    <row r="62" spans="1:15">
      <c r="A62" s="15">
        <v>2007</v>
      </c>
      <c r="B62" s="16">
        <v>121.41</v>
      </c>
      <c r="C62" s="16">
        <v>120.04</v>
      </c>
      <c r="D62" s="16">
        <v>46.33</v>
      </c>
      <c r="E62" s="16">
        <v>24.86</v>
      </c>
      <c r="F62" s="16">
        <v>8.27</v>
      </c>
      <c r="G62" s="16">
        <v>19.53</v>
      </c>
      <c r="H62" s="16">
        <v>41.32</v>
      </c>
      <c r="I62" s="16">
        <v>62.95</v>
      </c>
      <c r="J62" s="16">
        <v>63.92</v>
      </c>
      <c r="K62" s="16">
        <v>64.400000000000006</v>
      </c>
      <c r="L62" s="16">
        <v>143.62</v>
      </c>
      <c r="M62" s="16">
        <v>135.24</v>
      </c>
      <c r="N62" s="16">
        <f t="shared" si="0"/>
        <v>851.89</v>
      </c>
      <c r="O62" s="15"/>
    </row>
    <row r="63" spans="1:15">
      <c r="A63" s="15">
        <v>2008</v>
      </c>
      <c r="B63" s="16">
        <v>105.65</v>
      </c>
      <c r="C63" s="16">
        <v>72.47</v>
      </c>
      <c r="D63" s="16">
        <v>55.57</v>
      </c>
      <c r="E63" s="16">
        <v>15.21</v>
      </c>
      <c r="F63" s="16">
        <v>7.98</v>
      </c>
      <c r="G63" s="16">
        <v>2.98</v>
      </c>
      <c r="H63" s="16">
        <v>18.899999999999999</v>
      </c>
      <c r="I63" s="16">
        <v>55.54</v>
      </c>
      <c r="J63" s="16">
        <v>62.13</v>
      </c>
      <c r="K63" s="16">
        <v>102.81</v>
      </c>
      <c r="L63" s="16">
        <v>104.07</v>
      </c>
      <c r="M63" s="16">
        <v>145.75</v>
      </c>
      <c r="N63" s="16">
        <f t="shared" si="0"/>
        <v>749.06</v>
      </c>
      <c r="O63" s="15"/>
    </row>
    <row r="64" spans="1:15">
      <c r="A64" s="15">
        <v>2009</v>
      </c>
      <c r="B64" s="16">
        <v>103.66</v>
      </c>
      <c r="C64" s="16">
        <v>42.34</v>
      </c>
      <c r="D64" s="16">
        <v>35.15</v>
      </c>
      <c r="E64" s="16">
        <v>21.77</v>
      </c>
      <c r="F64" s="16">
        <v>5.2</v>
      </c>
      <c r="G64" s="16">
        <v>2.61</v>
      </c>
      <c r="H64" s="16">
        <v>20.37</v>
      </c>
      <c r="I64" s="16">
        <v>47.87</v>
      </c>
      <c r="J64" s="16">
        <v>58.5</v>
      </c>
      <c r="K64" s="16">
        <v>90.07</v>
      </c>
      <c r="L64" s="16">
        <v>60.92</v>
      </c>
      <c r="M64" s="16">
        <v>131.31</v>
      </c>
      <c r="N64" s="16">
        <f t="shared" si="0"/>
        <v>619.77</v>
      </c>
      <c r="O64" s="15"/>
    </row>
    <row r="65" spans="1:15">
      <c r="A65" s="15">
        <v>2010</v>
      </c>
      <c r="B65" s="16">
        <v>101.39</v>
      </c>
      <c r="C65" s="16">
        <v>53.54</v>
      </c>
      <c r="D65" s="16">
        <v>29.85</v>
      </c>
      <c r="E65" s="16">
        <v>13.26</v>
      </c>
      <c r="F65" s="16">
        <v>9.26</v>
      </c>
      <c r="G65" s="16">
        <v>17.71</v>
      </c>
      <c r="H65" s="16">
        <v>25.7</v>
      </c>
      <c r="I65" s="16">
        <v>53.53</v>
      </c>
      <c r="J65" s="16">
        <v>84.52</v>
      </c>
      <c r="K65" s="16">
        <v>83.27</v>
      </c>
      <c r="L65" s="16">
        <v>103.84</v>
      </c>
      <c r="M65" s="16">
        <v>146.5</v>
      </c>
      <c r="N65" s="16">
        <f t="shared" si="0"/>
        <v>722.37</v>
      </c>
      <c r="O65" s="15"/>
    </row>
    <row r="66" spans="1:15">
      <c r="A66" s="15">
        <v>2011</v>
      </c>
      <c r="B66" s="16">
        <v>105.69</v>
      </c>
      <c r="C66" s="16">
        <v>68.150000000000006</v>
      </c>
      <c r="D66" s="16">
        <v>48.54</v>
      </c>
      <c r="E66" s="16">
        <v>17.39</v>
      </c>
      <c r="F66" s="16">
        <v>1.42</v>
      </c>
      <c r="G66" s="16">
        <v>-0.56999999999999995</v>
      </c>
      <c r="H66" s="16">
        <v>0.63</v>
      </c>
      <c r="I66" s="16">
        <v>51.21</v>
      </c>
      <c r="J66" s="16">
        <v>64.069999999999993</v>
      </c>
      <c r="K66" s="16">
        <v>76.89</v>
      </c>
      <c r="L66" s="16">
        <v>100.72</v>
      </c>
      <c r="M66" s="16">
        <v>117.16</v>
      </c>
      <c r="N66" s="16">
        <f t="shared" si="0"/>
        <v>651.29999999999995</v>
      </c>
      <c r="O66" s="15"/>
    </row>
    <row r="67" spans="1: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A70" s="4" t="s">
        <v>26</v>
      </c>
      <c r="B70" s="2">
        <f>AVERAGE(B5:B66)</f>
        <v>105.82435483870965</v>
      </c>
      <c r="C70" s="2">
        <f>AVERAGE(C5:C66)</f>
        <v>55.518548387096764</v>
      </c>
      <c r="D70" s="2">
        <f>AVERAGE(D5:D66)</f>
        <v>38.527580645161294</v>
      </c>
      <c r="E70" s="2">
        <f>AVERAGE(E5:E66)</f>
        <v>15.021290322580645</v>
      </c>
      <c r="F70" s="2">
        <f>AVERAGE(F5:F66)</f>
        <v>3.359999999999999</v>
      </c>
      <c r="G70" s="2">
        <f>AVERAGE(G5:G66)</f>
        <v>1.7522580645161292</v>
      </c>
      <c r="H70" s="2">
        <f>AVERAGE(H5:H66)</f>
        <v>10.185645161290324</v>
      </c>
      <c r="I70" s="2">
        <f>AVERAGE(I5:I66)</f>
        <v>34.629516129032261</v>
      </c>
      <c r="J70" s="2">
        <f>AVERAGE(J5:J66)</f>
        <v>63.945483870967777</v>
      </c>
      <c r="K70" s="2">
        <f>AVERAGE(K5:K66)</f>
        <v>78.003709677419366</v>
      </c>
      <c r="L70" s="2">
        <f>AVERAGE(L5:L66)</f>
        <v>101.94596774193548</v>
      </c>
      <c r="M70" s="2">
        <f>AVERAGE(M5:M66)</f>
        <v>125.78258064516125</v>
      </c>
      <c r="N70" s="2">
        <f>AVERAGE(N5:N66)</f>
        <v>634.49693548387097</v>
      </c>
    </row>
    <row r="71" spans="1:15">
      <c r="A71" s="4" t="s">
        <v>27</v>
      </c>
      <c r="B71" s="2">
        <f>MAX(B5:B66)</f>
        <v>145.85</v>
      </c>
      <c r="C71" s="2">
        <f>MAX(C5:C66)</f>
        <v>120.04</v>
      </c>
      <c r="D71" s="2">
        <f>MAX(D5:D66)</f>
        <v>73.819999999999993</v>
      </c>
      <c r="E71" s="2">
        <f>MAX(E5:E66)</f>
        <v>31.49</v>
      </c>
      <c r="F71" s="2">
        <f>MAX(F5:F66)</f>
        <v>28.01</v>
      </c>
      <c r="G71" s="2">
        <f>MAX(G5:G66)</f>
        <v>29.01</v>
      </c>
      <c r="H71" s="2">
        <f>MAX(H5:H66)</f>
        <v>41.32</v>
      </c>
      <c r="I71" s="2">
        <f>MAX(I5:I66)</f>
        <v>76.88</v>
      </c>
      <c r="J71" s="2">
        <f>MAX(J5:J66)</f>
        <v>97.32</v>
      </c>
      <c r="K71" s="2">
        <f>MAX(K5:K66)</f>
        <v>127.54</v>
      </c>
      <c r="L71" s="2">
        <f>MAX(L5:L66)</f>
        <v>159.72</v>
      </c>
      <c r="M71" s="2">
        <f>MAX(M5:M66)</f>
        <v>166.37</v>
      </c>
      <c r="N71" s="2">
        <f>MAX(N5:N66)</f>
        <v>886.61999999999989</v>
      </c>
    </row>
    <row r="72" spans="1:15">
      <c r="A72" s="4" t="s">
        <v>28</v>
      </c>
      <c r="B72" s="2">
        <f>MIN(B5:B66)</f>
        <v>53.66</v>
      </c>
      <c r="C72" s="2">
        <f>MIN(C5:C66)</f>
        <v>9.74</v>
      </c>
      <c r="D72" s="2">
        <f>MIN(D5:D66)</f>
        <v>8.2799999999999994</v>
      </c>
      <c r="E72" s="2">
        <f>MIN(E5:E66)</f>
        <v>3.04</v>
      </c>
      <c r="F72" s="2">
        <f>MIN(F5:F66)</f>
        <v>-3.27</v>
      </c>
      <c r="G72" s="2">
        <f>MIN(G5:G66)</f>
        <v>-4.83</v>
      </c>
      <c r="H72" s="2">
        <f>MIN(H5:H66)</f>
        <v>-2.72</v>
      </c>
      <c r="I72" s="2">
        <f>MIN(I5:I66)</f>
        <v>4.34</v>
      </c>
      <c r="J72" s="2">
        <f>MIN(J5:J66)</f>
        <v>33.19</v>
      </c>
      <c r="K72" s="2">
        <f>MIN(K5:K66)</f>
        <v>36.85</v>
      </c>
      <c r="L72" s="2">
        <f>MIN(L5:L66)</f>
        <v>60.92</v>
      </c>
      <c r="M72" s="2">
        <f>MIN(M5:M66)</f>
        <v>85.62</v>
      </c>
      <c r="N72" s="2">
        <f>MIN(N5:N66)</f>
        <v>454.89000000000004</v>
      </c>
    </row>
    <row r="73" spans="1: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1"/>
  <sheetViews>
    <sheetView workbookViewId="0"/>
  </sheetViews>
  <sheetFormatPr defaultRowHeight="12.75"/>
  <cols>
    <col min="2" max="13" width="7.7109375" customWidth="1"/>
  </cols>
  <sheetData>
    <row r="1" spans="1:14">
      <c r="A1" t="s">
        <v>40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62.48</v>
      </c>
      <c r="C5" s="2">
        <v>39.99</v>
      </c>
      <c r="D5" s="2">
        <v>20.010000000000002</v>
      </c>
      <c r="E5" s="2">
        <v>12.28</v>
      </c>
      <c r="F5" s="2">
        <v>-3.53</v>
      </c>
      <c r="G5" s="2">
        <v>-3.87</v>
      </c>
      <c r="H5" s="2">
        <v>2.2400000000000002</v>
      </c>
      <c r="I5" s="2">
        <v>29.33</v>
      </c>
      <c r="J5" s="2">
        <v>56.77</v>
      </c>
      <c r="K5" s="2">
        <v>57.53</v>
      </c>
      <c r="L5" s="2">
        <v>132.13999999999999</v>
      </c>
      <c r="M5" s="2">
        <v>117.35</v>
      </c>
      <c r="N5" s="2">
        <f t="shared" ref="N5:N61" si="0">SUM(B5:M5)</f>
        <v>522.72</v>
      </c>
    </row>
    <row r="6" spans="1:14">
      <c r="A6">
        <v>1951</v>
      </c>
      <c r="B6" s="2">
        <v>60.55</v>
      </c>
      <c r="C6" s="2">
        <v>22.8</v>
      </c>
      <c r="D6" s="2">
        <v>22.73</v>
      </c>
      <c r="E6" s="2">
        <v>0.74</v>
      </c>
      <c r="F6" s="2">
        <v>-2.85</v>
      </c>
      <c r="G6" s="2">
        <v>-1.2</v>
      </c>
      <c r="H6" s="2">
        <v>9.35</v>
      </c>
      <c r="I6" s="2">
        <v>38.26</v>
      </c>
      <c r="J6" s="2">
        <v>82.98</v>
      </c>
      <c r="K6" s="2">
        <v>89.41</v>
      </c>
      <c r="L6" s="2">
        <v>154.66999999999999</v>
      </c>
      <c r="M6" s="2">
        <v>105.26</v>
      </c>
      <c r="N6" s="2">
        <f t="shared" si="0"/>
        <v>582.69999999999993</v>
      </c>
    </row>
    <row r="7" spans="1:14">
      <c r="A7">
        <v>1952</v>
      </c>
      <c r="B7" s="2">
        <v>66.489999999999995</v>
      </c>
      <c r="C7" s="2">
        <v>42.83</v>
      </c>
      <c r="D7" s="2">
        <v>29.78</v>
      </c>
      <c r="E7" s="2">
        <v>6.14</v>
      </c>
      <c r="F7" s="2">
        <v>-2.65</v>
      </c>
      <c r="G7" s="2">
        <v>-4.28</v>
      </c>
      <c r="H7" s="2">
        <v>7.88</v>
      </c>
      <c r="I7" s="2">
        <v>34.07</v>
      </c>
      <c r="J7" s="2">
        <v>71.94</v>
      </c>
      <c r="K7" s="2">
        <v>156.38999999999999</v>
      </c>
      <c r="L7" s="2">
        <v>109.57</v>
      </c>
      <c r="M7" s="2">
        <v>94.15</v>
      </c>
      <c r="N7" s="2">
        <f t="shared" si="0"/>
        <v>612.30999999999983</v>
      </c>
    </row>
    <row r="8" spans="1:14">
      <c r="A8">
        <v>1953</v>
      </c>
      <c r="B8" s="2">
        <v>78.98</v>
      </c>
      <c r="C8" s="2">
        <v>44.75</v>
      </c>
      <c r="D8" s="2">
        <v>25.06</v>
      </c>
      <c r="E8" s="2">
        <v>8.3699999999999992</v>
      </c>
      <c r="F8" s="2">
        <v>1.62</v>
      </c>
      <c r="G8" s="2">
        <v>2.35</v>
      </c>
      <c r="H8" s="2">
        <v>24.39</v>
      </c>
      <c r="I8" s="2">
        <v>32.200000000000003</v>
      </c>
      <c r="J8" s="2">
        <v>98.99</v>
      </c>
      <c r="K8" s="2">
        <v>86.6</v>
      </c>
      <c r="L8" s="2">
        <v>112.11</v>
      </c>
      <c r="M8" s="2">
        <v>142.04</v>
      </c>
      <c r="N8" s="2">
        <f t="shared" si="0"/>
        <v>657.45999999999992</v>
      </c>
    </row>
    <row r="9" spans="1:14">
      <c r="A9">
        <v>1954</v>
      </c>
      <c r="B9" s="2">
        <v>110.22</v>
      </c>
      <c r="C9" s="2">
        <v>25.82</v>
      </c>
      <c r="D9" s="2">
        <v>42.67</v>
      </c>
      <c r="E9" s="2">
        <v>10.36</v>
      </c>
      <c r="F9" s="2">
        <v>3.38</v>
      </c>
      <c r="G9" s="2">
        <v>-3.47</v>
      </c>
      <c r="H9" s="2">
        <v>16.04</v>
      </c>
      <c r="I9" s="2">
        <v>49.68</v>
      </c>
      <c r="J9" s="2">
        <v>60.31</v>
      </c>
      <c r="K9" s="2">
        <v>78.239999999999995</v>
      </c>
      <c r="L9" s="2">
        <v>113.74</v>
      </c>
      <c r="M9" s="2">
        <v>128.66999999999999</v>
      </c>
      <c r="N9" s="2">
        <f t="shared" si="0"/>
        <v>635.66</v>
      </c>
    </row>
    <row r="10" spans="1:14">
      <c r="A10">
        <v>1955</v>
      </c>
      <c r="B10" s="2">
        <v>83.02</v>
      </c>
      <c r="C10" s="2">
        <v>30.53</v>
      </c>
      <c r="D10" s="2">
        <v>33.880000000000003</v>
      </c>
      <c r="E10" s="2">
        <v>-0.72</v>
      </c>
      <c r="F10" s="2">
        <v>-1.66</v>
      </c>
      <c r="G10" s="2">
        <v>2.1800000000000002</v>
      </c>
      <c r="H10" s="2">
        <v>13.21</v>
      </c>
      <c r="I10" s="2">
        <v>51.99</v>
      </c>
      <c r="J10" s="2">
        <v>94.17</v>
      </c>
      <c r="K10" s="2">
        <v>84.12</v>
      </c>
      <c r="L10" s="2">
        <v>162.65</v>
      </c>
      <c r="M10" s="2">
        <v>138.94999999999999</v>
      </c>
      <c r="N10" s="2">
        <f t="shared" si="0"/>
        <v>692.31999999999994</v>
      </c>
    </row>
    <row r="11" spans="1:14">
      <c r="A11">
        <v>1956</v>
      </c>
      <c r="B11" s="2">
        <v>64.069999999999993</v>
      </c>
      <c r="C11" s="2">
        <v>26.7</v>
      </c>
      <c r="D11" s="2">
        <v>25.03</v>
      </c>
      <c r="E11" s="2">
        <v>7.99</v>
      </c>
      <c r="F11" s="2">
        <v>2.7</v>
      </c>
      <c r="G11" s="2">
        <v>-1.94</v>
      </c>
      <c r="H11" s="2">
        <v>6.78</v>
      </c>
      <c r="I11" s="2">
        <v>26.97</v>
      </c>
      <c r="J11" s="2">
        <v>74.47</v>
      </c>
      <c r="K11" s="2">
        <v>64.97</v>
      </c>
      <c r="L11" s="2">
        <v>130.59</v>
      </c>
      <c r="M11" s="2">
        <v>109.95</v>
      </c>
      <c r="N11" s="2">
        <f t="shared" si="0"/>
        <v>538.28000000000009</v>
      </c>
    </row>
    <row r="12" spans="1:14">
      <c r="A12">
        <v>1957</v>
      </c>
      <c r="B12" s="2">
        <v>75.89</v>
      </c>
      <c r="C12" s="2">
        <v>18.93</v>
      </c>
      <c r="D12" s="2">
        <v>14.86</v>
      </c>
      <c r="E12" s="2">
        <v>8.89</v>
      </c>
      <c r="F12" s="2">
        <v>3.71</v>
      </c>
      <c r="G12" s="2">
        <v>-0.37</v>
      </c>
      <c r="H12" s="2">
        <v>13.65</v>
      </c>
      <c r="I12" s="2">
        <v>62.06</v>
      </c>
      <c r="J12" s="2">
        <v>71.930000000000007</v>
      </c>
      <c r="K12" s="2">
        <v>92.19</v>
      </c>
      <c r="L12" s="2">
        <v>144.6</v>
      </c>
      <c r="M12" s="2">
        <v>109.73</v>
      </c>
      <c r="N12" s="2">
        <f t="shared" si="0"/>
        <v>616.06999999999994</v>
      </c>
    </row>
    <row r="13" spans="1:14">
      <c r="A13">
        <v>1958</v>
      </c>
      <c r="B13" s="2">
        <v>78.180000000000007</v>
      </c>
      <c r="C13" s="2">
        <v>41.9</v>
      </c>
      <c r="D13" s="2">
        <v>10.45</v>
      </c>
      <c r="E13" s="2">
        <v>7.31</v>
      </c>
      <c r="F13" s="2">
        <v>5.19</v>
      </c>
      <c r="G13" s="2">
        <v>10.1</v>
      </c>
      <c r="H13" s="2">
        <v>7.83</v>
      </c>
      <c r="I13" s="2">
        <v>54.91</v>
      </c>
      <c r="J13" s="2">
        <v>54.76</v>
      </c>
      <c r="K13" s="2">
        <v>94.69</v>
      </c>
      <c r="L13" s="2">
        <v>139.66999999999999</v>
      </c>
      <c r="M13" s="2">
        <v>142.81</v>
      </c>
      <c r="N13" s="2">
        <f t="shared" si="0"/>
        <v>647.79999999999995</v>
      </c>
    </row>
    <row r="14" spans="1:14">
      <c r="A14">
        <v>1959</v>
      </c>
      <c r="B14" s="2">
        <v>65</v>
      </c>
      <c r="C14" s="2">
        <v>10.72</v>
      </c>
      <c r="D14" s="2">
        <v>10.74</v>
      </c>
      <c r="E14" s="2">
        <v>4.68</v>
      </c>
      <c r="F14" s="2">
        <v>-3.42</v>
      </c>
      <c r="G14" s="2">
        <v>-4.1399999999999997</v>
      </c>
      <c r="H14" s="2">
        <v>-0.79</v>
      </c>
      <c r="I14" s="2">
        <v>5.84</v>
      </c>
      <c r="J14" s="2">
        <v>68.28</v>
      </c>
      <c r="K14" s="2">
        <v>106.42</v>
      </c>
      <c r="L14" s="2">
        <v>138.27000000000001</v>
      </c>
      <c r="M14" s="2">
        <v>94.69</v>
      </c>
      <c r="N14" s="2">
        <f t="shared" si="0"/>
        <v>496.29</v>
      </c>
    </row>
    <row r="15" spans="1:14">
      <c r="A15">
        <v>1960</v>
      </c>
      <c r="B15" s="2">
        <v>64.06</v>
      </c>
      <c r="C15" s="2">
        <v>27.83</v>
      </c>
      <c r="D15" s="2">
        <v>14.99</v>
      </c>
      <c r="E15" s="2">
        <v>2.42</v>
      </c>
      <c r="F15" s="2">
        <v>-3.69</v>
      </c>
      <c r="G15" s="2">
        <v>-5.55</v>
      </c>
      <c r="H15" s="2">
        <v>2.39</v>
      </c>
      <c r="I15" s="2">
        <v>25.49</v>
      </c>
      <c r="J15" s="2">
        <v>58.65</v>
      </c>
      <c r="K15" s="2">
        <v>88.24</v>
      </c>
      <c r="L15" s="2">
        <v>106.86</v>
      </c>
      <c r="M15" s="2">
        <v>143.47999999999999</v>
      </c>
      <c r="N15" s="2">
        <f t="shared" si="0"/>
        <v>525.16999999999996</v>
      </c>
    </row>
    <row r="16" spans="1:14">
      <c r="A16">
        <v>1961</v>
      </c>
      <c r="B16" s="2">
        <v>61.45</v>
      </c>
      <c r="C16" s="2">
        <v>9.02</v>
      </c>
      <c r="D16" s="2">
        <v>11.9</v>
      </c>
      <c r="E16" s="2">
        <v>3.22</v>
      </c>
      <c r="F16" s="2">
        <v>0.17</v>
      </c>
      <c r="G16" s="2">
        <v>-4.67</v>
      </c>
      <c r="H16" s="2">
        <v>-1.83</v>
      </c>
      <c r="I16" s="2">
        <v>24.48</v>
      </c>
      <c r="J16" s="2">
        <v>55.23</v>
      </c>
      <c r="K16" s="2">
        <v>76.989999999999995</v>
      </c>
      <c r="L16" s="2">
        <v>119.28</v>
      </c>
      <c r="M16" s="2">
        <v>123.25</v>
      </c>
      <c r="N16" s="2">
        <f t="shared" si="0"/>
        <v>478.49</v>
      </c>
    </row>
    <row r="17" spans="1:14">
      <c r="A17">
        <v>1962</v>
      </c>
      <c r="B17" s="2">
        <v>88.89</v>
      </c>
      <c r="C17" s="2">
        <v>13.12</v>
      </c>
      <c r="D17" s="2">
        <v>8.14</v>
      </c>
      <c r="E17" s="2">
        <v>6.71</v>
      </c>
      <c r="F17" s="2">
        <v>-4.16</v>
      </c>
      <c r="G17" s="2">
        <v>-4.51</v>
      </c>
      <c r="H17" s="2">
        <v>10.83</v>
      </c>
      <c r="I17" s="2">
        <v>25.19</v>
      </c>
      <c r="J17" s="2">
        <v>76.41</v>
      </c>
      <c r="K17" s="2">
        <v>73.5</v>
      </c>
      <c r="L17" s="2">
        <v>116.2</v>
      </c>
      <c r="M17" s="2">
        <v>126.59</v>
      </c>
      <c r="N17" s="2">
        <f t="shared" si="0"/>
        <v>536.91</v>
      </c>
    </row>
    <row r="18" spans="1:14">
      <c r="A18">
        <v>1963</v>
      </c>
      <c r="B18" s="2">
        <v>57.98</v>
      </c>
      <c r="C18" s="2">
        <v>5.69</v>
      </c>
      <c r="D18" s="2">
        <v>6.37</v>
      </c>
      <c r="E18" s="2">
        <v>5.05</v>
      </c>
      <c r="F18" s="2">
        <v>0.3</v>
      </c>
      <c r="G18" s="2">
        <v>-4.2300000000000004</v>
      </c>
      <c r="H18" s="2">
        <v>4.97</v>
      </c>
      <c r="I18" s="2">
        <v>38.369999999999997</v>
      </c>
      <c r="J18" s="2">
        <v>71.2</v>
      </c>
      <c r="K18" s="2">
        <v>45.49</v>
      </c>
      <c r="L18" s="2">
        <v>104.16</v>
      </c>
      <c r="M18" s="2">
        <v>156.9</v>
      </c>
      <c r="N18" s="2">
        <f t="shared" si="0"/>
        <v>492.25</v>
      </c>
    </row>
    <row r="19" spans="1:14">
      <c r="A19">
        <v>1964</v>
      </c>
      <c r="B19" s="2">
        <v>67.900000000000006</v>
      </c>
      <c r="C19" s="2">
        <v>48.65</v>
      </c>
      <c r="D19" s="2">
        <v>34.549999999999997</v>
      </c>
      <c r="E19" s="2">
        <v>6.95</v>
      </c>
      <c r="F19" s="2">
        <v>-4</v>
      </c>
      <c r="G19" s="2">
        <v>0.95</v>
      </c>
      <c r="H19" s="2">
        <v>10.65</v>
      </c>
      <c r="I19" s="2">
        <v>53.25</v>
      </c>
      <c r="J19" s="2">
        <v>65.64</v>
      </c>
      <c r="K19" s="2">
        <v>100.35</v>
      </c>
      <c r="L19" s="2">
        <v>110.34</v>
      </c>
      <c r="M19" s="2">
        <v>126.12</v>
      </c>
      <c r="N19" s="2">
        <f t="shared" si="0"/>
        <v>621.35</v>
      </c>
    </row>
    <row r="20" spans="1:14">
      <c r="A20">
        <v>1965</v>
      </c>
      <c r="B20" s="2">
        <v>77.989999999999995</v>
      </c>
      <c r="C20" s="2">
        <v>18.13</v>
      </c>
      <c r="D20" s="2">
        <v>13.08</v>
      </c>
      <c r="E20" s="2">
        <v>4.88</v>
      </c>
      <c r="F20" s="2">
        <v>-3.01</v>
      </c>
      <c r="G20" s="2">
        <v>-2.4900000000000002</v>
      </c>
      <c r="H20" s="2">
        <v>14.15</v>
      </c>
      <c r="I20" s="2">
        <v>39.4</v>
      </c>
      <c r="J20" s="2">
        <v>46.81</v>
      </c>
      <c r="K20" s="2">
        <v>100.91</v>
      </c>
      <c r="L20" s="2">
        <v>112.14</v>
      </c>
      <c r="M20" s="2">
        <v>89.14</v>
      </c>
      <c r="N20" s="2">
        <f t="shared" si="0"/>
        <v>511.13</v>
      </c>
    </row>
    <row r="21" spans="1:14">
      <c r="A21">
        <v>1966</v>
      </c>
      <c r="B21" s="2">
        <v>85.74</v>
      </c>
      <c r="C21" s="2">
        <v>16.21</v>
      </c>
      <c r="D21" s="2">
        <v>16.34</v>
      </c>
      <c r="E21" s="2">
        <v>6.78</v>
      </c>
      <c r="F21" s="2">
        <v>8.51</v>
      </c>
      <c r="G21" s="2">
        <v>-2.46</v>
      </c>
      <c r="H21" s="2">
        <v>15.49</v>
      </c>
      <c r="I21" s="2">
        <v>32.4</v>
      </c>
      <c r="J21" s="2">
        <v>89.52</v>
      </c>
      <c r="K21" s="2">
        <v>102.13</v>
      </c>
      <c r="L21" s="2">
        <v>113.07</v>
      </c>
      <c r="M21" s="2">
        <v>121.45</v>
      </c>
      <c r="N21" s="2">
        <f t="shared" si="0"/>
        <v>605.17999999999995</v>
      </c>
    </row>
    <row r="22" spans="1:14">
      <c r="A22">
        <v>1967</v>
      </c>
      <c r="B22" s="2">
        <v>72.42</v>
      </c>
      <c r="C22" s="2">
        <v>36.450000000000003</v>
      </c>
      <c r="D22" s="2">
        <v>11.86</v>
      </c>
      <c r="E22" s="2">
        <v>5.13</v>
      </c>
      <c r="F22" s="2">
        <v>3.46</v>
      </c>
      <c r="G22" s="2">
        <v>-5.12</v>
      </c>
      <c r="H22" s="2">
        <v>3.1</v>
      </c>
      <c r="I22" s="2">
        <v>38.04</v>
      </c>
      <c r="J22" s="2">
        <v>84.31</v>
      </c>
      <c r="K22" s="2">
        <v>89.22</v>
      </c>
      <c r="L22" s="2">
        <v>127.21</v>
      </c>
      <c r="M22" s="2">
        <v>103.62</v>
      </c>
      <c r="N22" s="2">
        <f t="shared" si="0"/>
        <v>569.70000000000005</v>
      </c>
    </row>
    <row r="23" spans="1:14">
      <c r="A23">
        <v>1968</v>
      </c>
      <c r="B23" s="2">
        <v>57.17</v>
      </c>
      <c r="C23" s="2">
        <v>19.87</v>
      </c>
      <c r="D23" s="2">
        <v>8.82</v>
      </c>
      <c r="E23" s="2">
        <v>2.0499999999999998</v>
      </c>
      <c r="F23" s="2">
        <v>-0.63</v>
      </c>
      <c r="G23" s="2">
        <v>-2.33</v>
      </c>
      <c r="H23" s="2">
        <v>7.25</v>
      </c>
      <c r="I23" s="2">
        <v>29.69</v>
      </c>
      <c r="J23" s="2">
        <v>40.79</v>
      </c>
      <c r="K23" s="2">
        <v>87.15</v>
      </c>
      <c r="L23" s="2">
        <v>136.09</v>
      </c>
      <c r="M23" s="2">
        <v>143.19</v>
      </c>
      <c r="N23" s="2">
        <f t="shared" si="0"/>
        <v>529.11</v>
      </c>
    </row>
    <row r="24" spans="1:14">
      <c r="A24">
        <v>1969</v>
      </c>
      <c r="B24" s="2">
        <v>55.39</v>
      </c>
      <c r="C24" s="2">
        <v>22.93</v>
      </c>
      <c r="D24" s="2">
        <v>21.74</v>
      </c>
      <c r="E24" s="2">
        <v>2.94</v>
      </c>
      <c r="F24" s="2">
        <v>-0.96</v>
      </c>
      <c r="G24" s="2">
        <v>-2.0699999999999998</v>
      </c>
      <c r="H24" s="2">
        <v>3.14</v>
      </c>
      <c r="I24" s="2">
        <v>24.81</v>
      </c>
      <c r="J24" s="2">
        <v>75.239999999999995</v>
      </c>
      <c r="K24" s="2">
        <v>99.97</v>
      </c>
      <c r="L24" s="2">
        <v>104.69</v>
      </c>
      <c r="M24" s="2">
        <v>132.93</v>
      </c>
      <c r="N24" s="2">
        <f t="shared" si="0"/>
        <v>540.75</v>
      </c>
    </row>
    <row r="25" spans="1:14">
      <c r="A25">
        <v>1970</v>
      </c>
      <c r="B25" s="2">
        <v>62.84</v>
      </c>
      <c r="C25" s="2">
        <v>20.2</v>
      </c>
      <c r="D25" s="2">
        <v>15.19</v>
      </c>
      <c r="E25" s="2">
        <v>7.01</v>
      </c>
      <c r="F25" s="2">
        <v>-2.2999999999999998</v>
      </c>
      <c r="G25" s="2">
        <v>-1.87</v>
      </c>
      <c r="H25" s="2">
        <v>0.9</v>
      </c>
      <c r="I25" s="2">
        <v>31.96</v>
      </c>
      <c r="J25" s="2">
        <v>57.21</v>
      </c>
      <c r="K25" s="2">
        <v>66.959999999999994</v>
      </c>
      <c r="L25" s="2">
        <v>138.53</v>
      </c>
      <c r="M25" s="2">
        <v>145.6</v>
      </c>
      <c r="N25" s="2">
        <f t="shared" si="0"/>
        <v>542.23</v>
      </c>
    </row>
    <row r="26" spans="1:14">
      <c r="A26">
        <v>1971</v>
      </c>
      <c r="B26" s="2">
        <v>75.78</v>
      </c>
      <c r="C26" s="2">
        <v>12.21</v>
      </c>
      <c r="D26" s="2">
        <v>12.43</v>
      </c>
      <c r="E26" s="2">
        <v>5.73</v>
      </c>
      <c r="F26" s="2">
        <v>-1.3</v>
      </c>
      <c r="G26" s="2">
        <v>-4.0999999999999996</v>
      </c>
      <c r="H26" s="2">
        <v>11.02</v>
      </c>
      <c r="I26" s="2">
        <v>34.6</v>
      </c>
      <c r="J26" s="2">
        <v>40.08</v>
      </c>
      <c r="K26" s="2">
        <v>51.72</v>
      </c>
      <c r="L26" s="2">
        <v>140.19</v>
      </c>
      <c r="M26" s="2">
        <v>124.18</v>
      </c>
      <c r="N26" s="2">
        <f t="shared" si="0"/>
        <v>502.54</v>
      </c>
    </row>
    <row r="27" spans="1:14">
      <c r="A27">
        <v>1972</v>
      </c>
      <c r="B27" s="2">
        <v>101.1</v>
      </c>
      <c r="C27" s="2">
        <v>30.33</v>
      </c>
      <c r="D27" s="2">
        <v>17.93</v>
      </c>
      <c r="E27" s="2">
        <v>7.92</v>
      </c>
      <c r="F27" s="2">
        <v>-1.72</v>
      </c>
      <c r="G27" s="2">
        <v>1.81</v>
      </c>
      <c r="H27" s="2">
        <v>3.62</v>
      </c>
      <c r="I27" s="2">
        <v>21.27</v>
      </c>
      <c r="J27" s="2">
        <v>63.63</v>
      </c>
      <c r="K27" s="2">
        <v>121.15</v>
      </c>
      <c r="L27" s="2">
        <v>101</v>
      </c>
      <c r="M27" s="2">
        <v>103.38</v>
      </c>
      <c r="N27" s="2">
        <f t="shared" si="0"/>
        <v>571.42000000000007</v>
      </c>
    </row>
    <row r="28" spans="1:14">
      <c r="A28">
        <v>1973</v>
      </c>
      <c r="B28" s="2">
        <v>63.78</v>
      </c>
      <c r="C28" s="2">
        <v>34.74</v>
      </c>
      <c r="D28" s="2">
        <v>7.42</v>
      </c>
      <c r="E28" s="2">
        <v>10.45</v>
      </c>
      <c r="F28" s="2">
        <v>-0.47</v>
      </c>
      <c r="G28" s="2">
        <v>-3.79</v>
      </c>
      <c r="H28" s="2">
        <v>6.82</v>
      </c>
      <c r="I28" s="2">
        <v>21.28</v>
      </c>
      <c r="J28" s="2">
        <v>93.53</v>
      </c>
      <c r="K28" s="2">
        <v>77.27</v>
      </c>
      <c r="L28" s="2">
        <v>130.93</v>
      </c>
      <c r="M28" s="2">
        <v>134.18</v>
      </c>
      <c r="N28" s="2">
        <f t="shared" si="0"/>
        <v>576.1400000000001</v>
      </c>
    </row>
    <row r="29" spans="1:14">
      <c r="A29">
        <v>1974</v>
      </c>
      <c r="B29" s="2">
        <v>69.39</v>
      </c>
      <c r="C29" s="2">
        <v>38.76</v>
      </c>
      <c r="D29" s="2">
        <v>27.87</v>
      </c>
      <c r="E29" s="2">
        <v>6</v>
      </c>
      <c r="F29" s="2">
        <v>1.5</v>
      </c>
      <c r="G29" s="2">
        <v>-1.9</v>
      </c>
      <c r="H29" s="2">
        <v>11.12</v>
      </c>
      <c r="I29" s="2">
        <v>35.03</v>
      </c>
      <c r="J29" s="2">
        <v>88.28</v>
      </c>
      <c r="K29" s="2">
        <v>99.35</v>
      </c>
      <c r="L29" s="2">
        <v>93.14</v>
      </c>
      <c r="M29" s="2">
        <v>94.95</v>
      </c>
      <c r="N29" s="2">
        <f t="shared" si="0"/>
        <v>563.49</v>
      </c>
    </row>
    <row r="30" spans="1:14">
      <c r="A30">
        <v>1975</v>
      </c>
      <c r="B30" s="2">
        <v>82.86</v>
      </c>
      <c r="C30" s="2">
        <v>35.880000000000003</v>
      </c>
      <c r="D30" s="2">
        <v>42.02</v>
      </c>
      <c r="E30" s="2">
        <v>19.940000000000001</v>
      </c>
      <c r="F30" s="2">
        <v>-2.67</v>
      </c>
      <c r="G30" s="2">
        <v>-3.61</v>
      </c>
      <c r="H30" s="2">
        <v>21.37</v>
      </c>
      <c r="I30" s="2">
        <v>51.6</v>
      </c>
      <c r="J30" s="2">
        <v>79.02</v>
      </c>
      <c r="K30" s="2">
        <v>88.8</v>
      </c>
      <c r="L30" s="2">
        <v>91.67</v>
      </c>
      <c r="M30" s="2">
        <v>140.41999999999999</v>
      </c>
      <c r="N30" s="2">
        <f t="shared" si="0"/>
        <v>647.30000000000007</v>
      </c>
    </row>
    <row r="31" spans="1:14">
      <c r="A31">
        <v>1976</v>
      </c>
      <c r="B31" s="2">
        <v>100.25</v>
      </c>
      <c r="C31" s="2">
        <v>22.44</v>
      </c>
      <c r="D31" s="2">
        <v>19.510000000000002</v>
      </c>
      <c r="E31" s="2">
        <v>9.7799999999999994</v>
      </c>
      <c r="F31" s="2">
        <v>2.19</v>
      </c>
      <c r="G31" s="2">
        <v>-1.48</v>
      </c>
      <c r="H31" s="2">
        <v>17.2</v>
      </c>
      <c r="I31" s="2">
        <v>51.89</v>
      </c>
      <c r="J31" s="2">
        <v>81.84</v>
      </c>
      <c r="K31" s="2">
        <v>123.15</v>
      </c>
      <c r="L31" s="2">
        <v>122.57</v>
      </c>
      <c r="M31" s="2">
        <v>116.1</v>
      </c>
      <c r="N31" s="2">
        <f t="shared" si="0"/>
        <v>665.43999999999994</v>
      </c>
    </row>
    <row r="32" spans="1:14">
      <c r="A32">
        <v>1977</v>
      </c>
      <c r="B32" s="2">
        <v>31.32</v>
      </c>
      <c r="C32" s="2">
        <v>7.14</v>
      </c>
      <c r="D32" s="2">
        <v>9.35</v>
      </c>
      <c r="E32" s="2">
        <v>7.78</v>
      </c>
      <c r="F32" s="2">
        <v>-0.23</v>
      </c>
      <c r="G32" s="2">
        <v>1.61</v>
      </c>
      <c r="H32" s="2">
        <v>12.09</v>
      </c>
      <c r="I32" s="2">
        <v>47.87</v>
      </c>
      <c r="J32" s="2">
        <v>41.11</v>
      </c>
      <c r="K32" s="2">
        <v>89.4</v>
      </c>
      <c r="L32" s="2">
        <v>99.64</v>
      </c>
      <c r="M32" s="2">
        <v>115.27</v>
      </c>
      <c r="N32" s="2">
        <f t="shared" si="0"/>
        <v>462.35</v>
      </c>
    </row>
    <row r="33" spans="1:14">
      <c r="A33">
        <v>1978</v>
      </c>
      <c r="B33" s="2">
        <v>58.49</v>
      </c>
      <c r="C33" s="2">
        <v>6.47</v>
      </c>
      <c r="D33" s="2">
        <v>9.06</v>
      </c>
      <c r="E33" s="2">
        <v>12.11</v>
      </c>
      <c r="F33" s="2">
        <v>-1.63</v>
      </c>
      <c r="G33" s="2">
        <v>-2.98</v>
      </c>
      <c r="H33" s="2">
        <v>6.76</v>
      </c>
      <c r="I33" s="2">
        <v>23.97</v>
      </c>
      <c r="J33" s="2">
        <v>61.72</v>
      </c>
      <c r="K33" s="2">
        <v>88.49</v>
      </c>
      <c r="L33" s="2">
        <v>105.16</v>
      </c>
      <c r="M33" s="2">
        <v>106.31</v>
      </c>
      <c r="N33" s="2">
        <f t="shared" si="0"/>
        <v>473.93</v>
      </c>
    </row>
    <row r="34" spans="1:14">
      <c r="A34">
        <v>1979</v>
      </c>
      <c r="B34" s="2">
        <v>52.5</v>
      </c>
      <c r="C34" s="2">
        <v>7.93</v>
      </c>
      <c r="D34" s="2">
        <v>7.5</v>
      </c>
      <c r="E34" s="2">
        <v>9.16</v>
      </c>
      <c r="F34" s="2">
        <v>-1.4</v>
      </c>
      <c r="G34" s="2">
        <v>-3.06</v>
      </c>
      <c r="H34" s="2">
        <v>0.1</v>
      </c>
      <c r="I34" s="2">
        <v>27.55</v>
      </c>
      <c r="J34" s="2">
        <v>54.99</v>
      </c>
      <c r="K34" s="2">
        <v>82.64</v>
      </c>
      <c r="L34" s="2">
        <v>80.959999999999994</v>
      </c>
      <c r="M34" s="2">
        <v>102.74</v>
      </c>
      <c r="N34" s="2">
        <f t="shared" si="0"/>
        <v>421.60999999999996</v>
      </c>
    </row>
    <row r="35" spans="1:14">
      <c r="A35">
        <v>1980</v>
      </c>
      <c r="B35" s="2">
        <v>64.540000000000006</v>
      </c>
      <c r="C35" s="2">
        <v>16.190000000000001</v>
      </c>
      <c r="D35" s="2">
        <v>6.19</v>
      </c>
      <c r="E35" s="2">
        <v>3.7</v>
      </c>
      <c r="F35" s="2">
        <v>-2.79</v>
      </c>
      <c r="G35" s="2">
        <v>-2.9</v>
      </c>
      <c r="H35" s="2">
        <v>-1.97</v>
      </c>
      <c r="I35" s="2">
        <v>10.45</v>
      </c>
      <c r="J35" s="2">
        <v>83.18</v>
      </c>
      <c r="K35" s="2">
        <v>104.66</v>
      </c>
      <c r="L35" s="2">
        <v>109.73</v>
      </c>
      <c r="M35" s="2">
        <v>72.069999999999993</v>
      </c>
      <c r="N35" s="2">
        <f t="shared" si="0"/>
        <v>463.05</v>
      </c>
    </row>
    <row r="36" spans="1:14">
      <c r="A36">
        <v>1981</v>
      </c>
      <c r="B36" s="2">
        <v>9.7200000000000006</v>
      </c>
      <c r="C36" s="2">
        <v>4.79</v>
      </c>
      <c r="D36" s="2">
        <v>9.94</v>
      </c>
      <c r="E36" s="2">
        <v>8.85</v>
      </c>
      <c r="F36" s="2">
        <v>1.55</v>
      </c>
      <c r="G36" s="2">
        <v>-4.1900000000000004</v>
      </c>
      <c r="H36" s="2">
        <v>-0.55000000000000004</v>
      </c>
      <c r="I36" s="2">
        <v>14.09</v>
      </c>
      <c r="J36" s="2">
        <v>63.62</v>
      </c>
      <c r="K36" s="2">
        <v>83.13</v>
      </c>
      <c r="L36" s="2">
        <v>83.41</v>
      </c>
      <c r="M36" s="2">
        <v>86.8</v>
      </c>
      <c r="N36" s="2">
        <f t="shared" si="0"/>
        <v>361.16</v>
      </c>
    </row>
    <row r="37" spans="1:14">
      <c r="A37">
        <v>1982</v>
      </c>
      <c r="B37" s="2">
        <v>53.57</v>
      </c>
      <c r="C37" s="2">
        <v>6.28</v>
      </c>
      <c r="D37" s="2">
        <v>11.63</v>
      </c>
      <c r="E37" s="2">
        <v>13.01</v>
      </c>
      <c r="F37" s="2">
        <v>-2.38</v>
      </c>
      <c r="G37" s="2">
        <v>-2.5299999999999998</v>
      </c>
      <c r="H37" s="2">
        <v>-1.21</v>
      </c>
      <c r="I37" s="2">
        <v>36.74</v>
      </c>
      <c r="J37" s="2">
        <v>39.31</v>
      </c>
      <c r="K37" s="2">
        <v>66.400000000000006</v>
      </c>
      <c r="L37" s="2">
        <v>92.69</v>
      </c>
      <c r="M37" s="2">
        <v>91.12</v>
      </c>
      <c r="N37" s="2">
        <f t="shared" si="0"/>
        <v>404.63</v>
      </c>
    </row>
    <row r="38" spans="1:14">
      <c r="A38">
        <v>1983</v>
      </c>
      <c r="B38" s="2">
        <v>67.62</v>
      </c>
      <c r="C38" s="2">
        <v>26.72</v>
      </c>
      <c r="D38" s="2">
        <v>30.67</v>
      </c>
      <c r="E38" s="2">
        <v>12.93</v>
      </c>
      <c r="F38" s="2">
        <v>4.66</v>
      </c>
      <c r="G38" s="2">
        <v>1.3</v>
      </c>
      <c r="H38" s="2">
        <v>8.99</v>
      </c>
      <c r="I38" s="2">
        <v>33.97</v>
      </c>
      <c r="J38" s="2">
        <v>76.88</v>
      </c>
      <c r="K38" s="2">
        <v>110.57</v>
      </c>
      <c r="L38" s="2">
        <v>126.23</v>
      </c>
      <c r="M38" s="2">
        <v>128.11000000000001</v>
      </c>
      <c r="N38" s="2">
        <f t="shared" si="0"/>
        <v>628.65000000000009</v>
      </c>
    </row>
    <row r="39" spans="1:14">
      <c r="A39">
        <v>1984</v>
      </c>
      <c r="B39" s="2">
        <v>42.48</v>
      </c>
      <c r="C39" s="2">
        <v>6.56</v>
      </c>
      <c r="D39" s="2">
        <v>11.2</v>
      </c>
      <c r="E39" s="2">
        <v>4.0599999999999996</v>
      </c>
      <c r="F39" s="2">
        <v>-0.3</v>
      </c>
      <c r="G39" s="2">
        <v>-3.14</v>
      </c>
      <c r="H39" s="2">
        <v>4.5999999999999996</v>
      </c>
      <c r="I39" s="2">
        <v>27.34</v>
      </c>
      <c r="J39" s="2">
        <v>82.61</v>
      </c>
      <c r="K39" s="2">
        <v>60.48</v>
      </c>
      <c r="L39" s="2">
        <v>108.46</v>
      </c>
      <c r="M39" s="2">
        <v>126.51</v>
      </c>
      <c r="N39" s="2">
        <f t="shared" si="0"/>
        <v>470.85999999999996</v>
      </c>
    </row>
    <row r="40" spans="1:14">
      <c r="A40">
        <v>1985</v>
      </c>
      <c r="B40" s="2">
        <v>71.84</v>
      </c>
      <c r="C40" s="2">
        <v>10.37</v>
      </c>
      <c r="D40" s="2">
        <v>21.27</v>
      </c>
      <c r="E40" s="2">
        <v>12.47</v>
      </c>
      <c r="F40" s="2">
        <v>-2.09</v>
      </c>
      <c r="G40" s="2">
        <v>-1.1000000000000001</v>
      </c>
      <c r="H40" s="2">
        <v>8.8800000000000008</v>
      </c>
      <c r="I40" s="2">
        <v>35.74</v>
      </c>
      <c r="J40" s="2">
        <v>51.14</v>
      </c>
      <c r="K40" s="2">
        <v>78.099999999999994</v>
      </c>
      <c r="L40" s="2">
        <v>121.34</v>
      </c>
      <c r="M40" s="2">
        <v>116.91</v>
      </c>
      <c r="N40" s="2">
        <f t="shared" si="0"/>
        <v>524.87</v>
      </c>
    </row>
    <row r="41" spans="1:14">
      <c r="A41">
        <v>1986</v>
      </c>
      <c r="B41" s="2">
        <v>61.05</v>
      </c>
      <c r="C41" s="2">
        <v>16.43</v>
      </c>
      <c r="D41" s="2">
        <v>14</v>
      </c>
      <c r="E41" s="2">
        <v>10.09</v>
      </c>
      <c r="F41" s="2">
        <v>-0.14000000000000001</v>
      </c>
      <c r="G41" s="2">
        <v>-0.98</v>
      </c>
      <c r="H41" s="2">
        <v>2.64</v>
      </c>
      <c r="I41" s="2">
        <v>54.59</v>
      </c>
      <c r="J41" s="2">
        <v>57.54</v>
      </c>
      <c r="K41" s="2">
        <v>97.63</v>
      </c>
      <c r="L41" s="2">
        <v>153.09</v>
      </c>
      <c r="M41" s="2">
        <v>97.68</v>
      </c>
      <c r="N41" s="2">
        <f t="shared" si="0"/>
        <v>563.62000000000012</v>
      </c>
    </row>
    <row r="42" spans="1:14">
      <c r="A42">
        <v>1987</v>
      </c>
      <c r="B42" s="2">
        <v>63.4</v>
      </c>
      <c r="C42" s="2">
        <v>19.98</v>
      </c>
      <c r="D42" s="2">
        <v>18.579999999999998</v>
      </c>
      <c r="E42" s="2">
        <v>5.96</v>
      </c>
      <c r="F42" s="2">
        <v>1.01</v>
      </c>
      <c r="G42" s="2">
        <v>-0.18</v>
      </c>
      <c r="H42" s="2">
        <v>14.17</v>
      </c>
      <c r="I42" s="2">
        <v>55.85</v>
      </c>
      <c r="J42" s="2">
        <v>61.89</v>
      </c>
      <c r="K42" s="2">
        <v>136.84</v>
      </c>
      <c r="L42" s="2">
        <v>136.29</v>
      </c>
      <c r="M42" s="2">
        <v>113.88</v>
      </c>
      <c r="N42" s="2">
        <f t="shared" si="0"/>
        <v>627.66999999999996</v>
      </c>
    </row>
    <row r="43" spans="1:14">
      <c r="A43">
        <v>1988</v>
      </c>
      <c r="B43" s="2">
        <v>74.930000000000007</v>
      </c>
      <c r="C43" s="2">
        <v>19.47</v>
      </c>
      <c r="D43" s="2">
        <v>17.02</v>
      </c>
      <c r="E43" s="2">
        <v>12.33</v>
      </c>
      <c r="F43" s="2">
        <v>-0.04</v>
      </c>
      <c r="G43" s="2">
        <v>2.79</v>
      </c>
      <c r="H43" s="2">
        <v>1.1200000000000001</v>
      </c>
      <c r="I43" s="2">
        <v>40.98</v>
      </c>
      <c r="J43" s="2">
        <v>80.349999999999994</v>
      </c>
      <c r="K43" s="2">
        <v>149.55000000000001</v>
      </c>
      <c r="L43" s="2">
        <v>114.42</v>
      </c>
      <c r="M43" s="2">
        <v>131.72999999999999</v>
      </c>
      <c r="N43" s="2">
        <f t="shared" si="0"/>
        <v>644.65</v>
      </c>
    </row>
    <row r="44" spans="1:14">
      <c r="A44">
        <v>1989</v>
      </c>
      <c r="B44" s="2">
        <v>44.76</v>
      </c>
      <c r="C44" s="2">
        <v>13.79</v>
      </c>
      <c r="D44" s="2">
        <v>14.32</v>
      </c>
      <c r="E44" s="2">
        <v>14.87</v>
      </c>
      <c r="F44" s="2">
        <v>-0.23</v>
      </c>
      <c r="G44" s="2">
        <v>-4.0199999999999996</v>
      </c>
      <c r="H44" s="2">
        <v>2.5499999999999998</v>
      </c>
      <c r="I44" s="2">
        <v>35.1</v>
      </c>
      <c r="J44" s="2">
        <v>81.02</v>
      </c>
      <c r="K44" s="2">
        <v>110.19</v>
      </c>
      <c r="L44" s="2">
        <v>170.43</v>
      </c>
      <c r="M44" s="2">
        <v>95.08</v>
      </c>
      <c r="N44" s="2">
        <f t="shared" si="0"/>
        <v>577.86</v>
      </c>
    </row>
    <row r="45" spans="1:14">
      <c r="A45">
        <v>1990</v>
      </c>
      <c r="B45" s="2">
        <v>21.6</v>
      </c>
      <c r="C45" s="2">
        <v>16.309999999999999</v>
      </c>
      <c r="D45" s="2">
        <v>18.55</v>
      </c>
      <c r="E45" s="2">
        <v>16.09</v>
      </c>
      <c r="F45" s="2">
        <v>-0.26</v>
      </c>
      <c r="G45" s="2">
        <v>-3.95</v>
      </c>
      <c r="H45" s="2">
        <v>-1.25</v>
      </c>
      <c r="I45" s="2">
        <v>17.46</v>
      </c>
      <c r="J45" s="2">
        <v>78.19</v>
      </c>
      <c r="K45" s="2">
        <v>97.14</v>
      </c>
      <c r="L45" s="2">
        <v>125.57</v>
      </c>
      <c r="M45" s="2">
        <v>118.88</v>
      </c>
      <c r="N45" s="2">
        <f t="shared" si="0"/>
        <v>504.33</v>
      </c>
    </row>
    <row r="46" spans="1:14">
      <c r="A46">
        <v>1991</v>
      </c>
      <c r="B46" s="2">
        <v>57.91</v>
      </c>
      <c r="C46" s="2">
        <v>13.85</v>
      </c>
      <c r="D46" s="2">
        <v>25.11</v>
      </c>
      <c r="E46" s="2">
        <v>8.2899999999999991</v>
      </c>
      <c r="F46" s="2">
        <v>-2.4700000000000002</v>
      </c>
      <c r="G46" s="2">
        <v>-4.68</v>
      </c>
      <c r="H46" s="2">
        <v>2.76</v>
      </c>
      <c r="I46" s="2">
        <v>24.55</v>
      </c>
      <c r="J46" s="2">
        <v>106.93</v>
      </c>
      <c r="K46" s="2">
        <v>94.02</v>
      </c>
      <c r="L46" s="2">
        <v>142.99</v>
      </c>
      <c r="M46" s="2">
        <v>109.56</v>
      </c>
      <c r="N46" s="2">
        <f t="shared" si="0"/>
        <v>578.81999999999994</v>
      </c>
    </row>
    <row r="47" spans="1:14">
      <c r="A47">
        <v>1992</v>
      </c>
      <c r="B47" s="2">
        <v>51.83</v>
      </c>
      <c r="C47" s="2">
        <v>14.52</v>
      </c>
      <c r="D47" s="2">
        <v>17.82</v>
      </c>
      <c r="E47" s="2">
        <v>13.89</v>
      </c>
      <c r="F47" s="2">
        <v>1.51</v>
      </c>
      <c r="G47" s="2">
        <v>1.35</v>
      </c>
      <c r="H47" s="2">
        <v>9.7200000000000006</v>
      </c>
      <c r="I47" s="2">
        <v>32.9</v>
      </c>
      <c r="J47" s="2">
        <v>68.56</v>
      </c>
      <c r="K47" s="2">
        <v>96.04</v>
      </c>
      <c r="L47" s="2">
        <v>102.58</v>
      </c>
      <c r="M47" s="2">
        <v>105.59</v>
      </c>
      <c r="N47" s="2">
        <f t="shared" si="0"/>
        <v>516.30999999999995</v>
      </c>
    </row>
    <row r="48" spans="1:14">
      <c r="A48">
        <v>1993</v>
      </c>
      <c r="B48" s="2">
        <v>73.290000000000006</v>
      </c>
      <c r="C48" s="2">
        <v>27.7</v>
      </c>
      <c r="D48" s="2">
        <v>13.94</v>
      </c>
      <c r="E48" s="2">
        <v>9.9700000000000006</v>
      </c>
      <c r="F48" s="2">
        <v>-2.27</v>
      </c>
      <c r="G48" s="2">
        <v>-3.9</v>
      </c>
      <c r="H48" s="2">
        <v>0.02</v>
      </c>
      <c r="I48" s="2">
        <v>15.59</v>
      </c>
      <c r="J48" s="2">
        <v>91.83</v>
      </c>
      <c r="K48" s="2">
        <v>115.81</v>
      </c>
      <c r="L48" s="2">
        <v>120.74</v>
      </c>
      <c r="M48" s="2">
        <v>95.46</v>
      </c>
      <c r="N48" s="2">
        <f t="shared" si="0"/>
        <v>558.18000000000006</v>
      </c>
    </row>
    <row r="49" spans="1:15">
      <c r="A49">
        <v>1994</v>
      </c>
      <c r="B49" s="2">
        <v>44.8</v>
      </c>
      <c r="C49" s="2">
        <v>5.86</v>
      </c>
      <c r="D49" s="2">
        <v>11.29</v>
      </c>
      <c r="E49" s="2">
        <v>10.01</v>
      </c>
      <c r="F49" s="2">
        <v>0.64</v>
      </c>
      <c r="G49" s="2">
        <v>-0.75</v>
      </c>
      <c r="H49" s="2">
        <v>10.44</v>
      </c>
      <c r="I49" s="2">
        <v>61.12</v>
      </c>
      <c r="J49" s="2">
        <v>56.94</v>
      </c>
      <c r="K49" s="2">
        <v>96.32</v>
      </c>
      <c r="L49" s="2">
        <v>149.26</v>
      </c>
      <c r="M49" s="2">
        <v>92.96</v>
      </c>
      <c r="N49" s="2">
        <f t="shared" si="0"/>
        <v>538.89</v>
      </c>
    </row>
    <row r="50" spans="1:15">
      <c r="A50" s="15">
        <v>1995</v>
      </c>
      <c r="B50" s="16">
        <v>79.430000000000007</v>
      </c>
      <c r="C50" s="16">
        <v>61.06</v>
      </c>
      <c r="D50" s="16">
        <v>21.7</v>
      </c>
      <c r="E50" s="16">
        <v>24.28</v>
      </c>
      <c r="F50" s="16">
        <v>1.92</v>
      </c>
      <c r="G50" s="16">
        <v>6.45</v>
      </c>
      <c r="H50" s="16">
        <v>25.57</v>
      </c>
      <c r="I50" s="16">
        <v>53.68</v>
      </c>
      <c r="J50" s="16">
        <v>104.51</v>
      </c>
      <c r="K50" s="16">
        <v>120.22</v>
      </c>
      <c r="L50" s="16">
        <v>195.02</v>
      </c>
      <c r="M50" s="16">
        <v>133</v>
      </c>
      <c r="N50" s="16">
        <f t="shared" si="0"/>
        <v>826.83999999999992</v>
      </c>
      <c r="O50" s="15"/>
    </row>
    <row r="51" spans="1:15">
      <c r="A51" s="15">
        <v>1996</v>
      </c>
      <c r="B51" s="16">
        <v>44.87</v>
      </c>
      <c r="C51" s="16">
        <v>10.96</v>
      </c>
      <c r="D51" s="16">
        <v>17.7</v>
      </c>
      <c r="E51" s="16">
        <v>12.23</v>
      </c>
      <c r="F51" s="16">
        <v>1.1200000000000001</v>
      </c>
      <c r="G51" s="16">
        <v>-5.91</v>
      </c>
      <c r="H51" s="16">
        <v>5.62</v>
      </c>
      <c r="I51" s="16">
        <v>21.94</v>
      </c>
      <c r="J51" s="16">
        <v>68.150000000000006</v>
      </c>
      <c r="K51" s="16">
        <v>108.28</v>
      </c>
      <c r="L51" s="16">
        <v>137.34</v>
      </c>
      <c r="M51" s="16">
        <v>99.66</v>
      </c>
      <c r="N51" s="16">
        <f t="shared" si="0"/>
        <v>521.96</v>
      </c>
      <c r="O51" s="15"/>
    </row>
    <row r="52" spans="1:15">
      <c r="A52" s="15">
        <v>1997</v>
      </c>
      <c r="B52" s="16">
        <v>83.19</v>
      </c>
      <c r="C52" s="16">
        <v>15.81</v>
      </c>
      <c r="D52" s="16">
        <v>15.62</v>
      </c>
      <c r="E52" s="16">
        <v>10.71</v>
      </c>
      <c r="F52" s="16">
        <v>2.25</v>
      </c>
      <c r="G52" s="16">
        <v>-2.93</v>
      </c>
      <c r="H52" s="16">
        <v>15.26</v>
      </c>
      <c r="I52" s="16">
        <v>47.41</v>
      </c>
      <c r="J52" s="16">
        <v>71.239999999999995</v>
      </c>
      <c r="K52" s="16">
        <v>120.08</v>
      </c>
      <c r="L52" s="16">
        <v>123.11</v>
      </c>
      <c r="M52" s="16">
        <v>104.2</v>
      </c>
      <c r="N52" s="16">
        <f t="shared" si="0"/>
        <v>605.95000000000005</v>
      </c>
      <c r="O52" s="15"/>
    </row>
    <row r="53" spans="1:15">
      <c r="A53" s="15">
        <v>1998</v>
      </c>
      <c r="B53" s="16">
        <v>79.03</v>
      </c>
      <c r="C53" s="16">
        <v>26.61</v>
      </c>
      <c r="D53" s="16">
        <v>38.659999999999997</v>
      </c>
      <c r="E53" s="16">
        <v>9.0500000000000007</v>
      </c>
      <c r="F53" s="16">
        <v>0.88</v>
      </c>
      <c r="G53" s="16">
        <v>10.06</v>
      </c>
      <c r="H53" s="16">
        <v>36.090000000000003</v>
      </c>
      <c r="I53" s="16">
        <v>50.97</v>
      </c>
      <c r="J53" s="16">
        <v>80.819999999999993</v>
      </c>
      <c r="K53" s="16">
        <v>114.82</v>
      </c>
      <c r="L53" s="16">
        <v>157.1</v>
      </c>
      <c r="M53" s="16">
        <v>148.61000000000001</v>
      </c>
      <c r="N53" s="16">
        <f t="shared" si="0"/>
        <v>752.7</v>
      </c>
      <c r="O53" s="15"/>
    </row>
    <row r="54" spans="1:15">
      <c r="A54" s="15">
        <v>1999</v>
      </c>
      <c r="B54" s="16">
        <v>98.57</v>
      </c>
      <c r="C54" s="16">
        <v>44.59</v>
      </c>
      <c r="D54" s="16">
        <v>33.47</v>
      </c>
      <c r="E54" s="16">
        <v>9.1300000000000008</v>
      </c>
      <c r="F54" s="16">
        <v>2.38</v>
      </c>
      <c r="G54" s="16">
        <v>9.84</v>
      </c>
      <c r="H54" s="16">
        <v>17.68</v>
      </c>
      <c r="I54" s="16">
        <v>70.400000000000006</v>
      </c>
      <c r="J54" s="16">
        <v>85.96</v>
      </c>
      <c r="K54" s="16">
        <v>127.36</v>
      </c>
      <c r="L54" s="16">
        <v>126.6</v>
      </c>
      <c r="M54" s="16">
        <v>149.29</v>
      </c>
      <c r="N54" s="16">
        <f t="shared" si="0"/>
        <v>775.27</v>
      </c>
      <c r="O54" s="15"/>
    </row>
    <row r="55" spans="1:15">
      <c r="A55" s="15">
        <v>2000</v>
      </c>
      <c r="B55" s="16">
        <v>100.49</v>
      </c>
      <c r="C55" s="16">
        <v>29.63</v>
      </c>
      <c r="D55" s="16">
        <v>20.2</v>
      </c>
      <c r="E55" s="16">
        <v>18.760000000000002</v>
      </c>
      <c r="F55" s="16">
        <v>0.64</v>
      </c>
      <c r="G55" s="16">
        <v>5.12</v>
      </c>
      <c r="H55" s="16">
        <v>22.94</v>
      </c>
      <c r="I55" s="16">
        <v>45.02</v>
      </c>
      <c r="J55" s="16">
        <v>96.86</v>
      </c>
      <c r="K55" s="16">
        <v>83.35</v>
      </c>
      <c r="L55" s="16">
        <v>129.96</v>
      </c>
      <c r="M55" s="16">
        <v>164.45</v>
      </c>
      <c r="N55" s="16">
        <f t="shared" si="0"/>
        <v>717.42000000000007</v>
      </c>
      <c r="O55" s="15"/>
    </row>
    <row r="56" spans="1:15">
      <c r="A56" s="15">
        <v>2001</v>
      </c>
      <c r="B56" s="16">
        <v>58.26</v>
      </c>
      <c r="C56" s="16">
        <v>42.75</v>
      </c>
      <c r="D56" s="16">
        <v>20.82</v>
      </c>
      <c r="E56" s="16">
        <v>2.2200000000000002</v>
      </c>
      <c r="F56" s="16">
        <v>-3.45</v>
      </c>
      <c r="G56" s="16">
        <v>-2.65</v>
      </c>
      <c r="H56" s="16">
        <v>24.33</v>
      </c>
      <c r="I56" s="16">
        <v>35.81</v>
      </c>
      <c r="J56" s="16">
        <v>73.03</v>
      </c>
      <c r="K56" s="16">
        <v>127.63</v>
      </c>
      <c r="L56" s="16">
        <v>83.21</v>
      </c>
      <c r="M56" s="16">
        <v>95.85</v>
      </c>
      <c r="N56" s="16">
        <f t="shared" si="0"/>
        <v>557.80999999999995</v>
      </c>
      <c r="O56" s="15"/>
    </row>
    <row r="57" spans="1:15">
      <c r="A57" s="15">
        <v>2002</v>
      </c>
      <c r="B57" s="16">
        <v>85.4</v>
      </c>
      <c r="C57" s="16">
        <v>60.6</v>
      </c>
      <c r="D57" s="16">
        <v>50.08</v>
      </c>
      <c r="E57" s="16">
        <v>17.52</v>
      </c>
      <c r="F57" s="16">
        <v>17.829999999999998</v>
      </c>
      <c r="G57" s="16">
        <v>1.8</v>
      </c>
      <c r="H57" s="16">
        <v>14.07</v>
      </c>
      <c r="I57" s="16">
        <v>47.85</v>
      </c>
      <c r="J57" s="16">
        <v>68.38</v>
      </c>
      <c r="K57" s="16">
        <v>156.19999999999999</v>
      </c>
      <c r="L57" s="16">
        <v>121.27</v>
      </c>
      <c r="M57" s="16">
        <v>125.56</v>
      </c>
      <c r="N57" s="16">
        <f t="shared" si="0"/>
        <v>766.56</v>
      </c>
      <c r="O57" s="15"/>
    </row>
    <row r="58" spans="1:15">
      <c r="A58" s="15">
        <v>2003</v>
      </c>
      <c r="B58" s="16">
        <v>76.95</v>
      </c>
      <c r="C58" s="16">
        <v>12.36</v>
      </c>
      <c r="D58" s="16">
        <v>7.2</v>
      </c>
      <c r="E58" s="16">
        <v>10.79</v>
      </c>
      <c r="F58" s="16">
        <v>-2.13</v>
      </c>
      <c r="G58" s="16">
        <v>-2.38</v>
      </c>
      <c r="H58" s="16">
        <v>4.1100000000000003</v>
      </c>
      <c r="I58" s="16">
        <v>32.200000000000003</v>
      </c>
      <c r="J58" s="16">
        <v>72.31</v>
      </c>
      <c r="K58" s="16">
        <v>94.69</v>
      </c>
      <c r="L58" s="16">
        <v>102.88</v>
      </c>
      <c r="M58" s="16">
        <v>95.99</v>
      </c>
      <c r="N58" s="16">
        <f t="shared" si="0"/>
        <v>504.97</v>
      </c>
      <c r="O58" s="15"/>
    </row>
    <row r="59" spans="1:15">
      <c r="A59" s="15">
        <v>2004</v>
      </c>
      <c r="B59" s="16">
        <v>94.66</v>
      </c>
      <c r="C59" s="16">
        <v>17.75</v>
      </c>
      <c r="D59" s="16">
        <v>15.35</v>
      </c>
      <c r="E59" s="16">
        <v>11.14</v>
      </c>
      <c r="F59" s="16">
        <v>-0.33</v>
      </c>
      <c r="G59" s="16">
        <v>7.31</v>
      </c>
      <c r="H59" s="16">
        <v>9.16</v>
      </c>
      <c r="I59" s="16">
        <v>52.5</v>
      </c>
      <c r="J59" s="16">
        <v>51.06</v>
      </c>
      <c r="K59" s="16">
        <v>102.82</v>
      </c>
      <c r="L59" s="16">
        <v>106.72</v>
      </c>
      <c r="M59" s="16">
        <v>128.46</v>
      </c>
      <c r="N59" s="16">
        <f t="shared" si="0"/>
        <v>596.6</v>
      </c>
      <c r="O59" s="15"/>
    </row>
    <row r="60" spans="1:15">
      <c r="A60" s="15">
        <v>2005</v>
      </c>
      <c r="B60" s="16">
        <v>79.55</v>
      </c>
      <c r="C60" s="16">
        <v>25.62</v>
      </c>
      <c r="D60" s="16">
        <v>23.01</v>
      </c>
      <c r="E60" s="16">
        <v>4.4000000000000004</v>
      </c>
      <c r="F60" s="16">
        <v>2.78</v>
      </c>
      <c r="G60" s="16">
        <v>-2.46</v>
      </c>
      <c r="H60" s="16">
        <v>16.46</v>
      </c>
      <c r="I60" s="16">
        <v>39.700000000000003</v>
      </c>
      <c r="J60" s="16">
        <v>71.569999999999993</v>
      </c>
      <c r="K60" s="16">
        <v>96.93</v>
      </c>
      <c r="L60" s="16">
        <v>133.27000000000001</v>
      </c>
      <c r="M60" s="16">
        <v>127.31</v>
      </c>
      <c r="N60" s="16">
        <f t="shared" si="0"/>
        <v>618.1400000000001</v>
      </c>
      <c r="O60" s="15"/>
    </row>
    <row r="61" spans="1:15">
      <c r="A61" s="15">
        <v>2006</v>
      </c>
      <c r="B61" s="16">
        <v>58.89</v>
      </c>
      <c r="C61" s="16">
        <v>58.26</v>
      </c>
      <c r="D61" s="16">
        <v>34.53</v>
      </c>
      <c r="E61" s="16">
        <v>6.96</v>
      </c>
      <c r="F61" s="16">
        <v>2.88</v>
      </c>
      <c r="G61" s="16">
        <v>8.48</v>
      </c>
      <c r="H61" s="16">
        <v>19.559999999999999</v>
      </c>
      <c r="I61" s="16">
        <v>65.95</v>
      </c>
      <c r="J61" s="16">
        <v>78.260000000000005</v>
      </c>
      <c r="K61" s="16">
        <v>123.39</v>
      </c>
      <c r="L61" s="16">
        <v>86.32</v>
      </c>
      <c r="M61" s="16">
        <v>97.82</v>
      </c>
      <c r="N61" s="16">
        <f t="shared" si="0"/>
        <v>641.29999999999995</v>
      </c>
      <c r="O61" s="15"/>
    </row>
    <row r="62" spans="1:15">
      <c r="A62" s="15">
        <v>2007</v>
      </c>
      <c r="B62" s="16">
        <v>89.99</v>
      </c>
      <c r="C62" s="16">
        <v>65.38</v>
      </c>
      <c r="D62" s="16">
        <v>27.13</v>
      </c>
      <c r="E62" s="16">
        <v>12.89</v>
      </c>
      <c r="F62" s="16">
        <v>0.55000000000000004</v>
      </c>
      <c r="G62" s="16">
        <v>7.44</v>
      </c>
      <c r="H62" s="16">
        <v>26.07</v>
      </c>
      <c r="I62" s="16">
        <v>57.06</v>
      </c>
      <c r="J62" s="16">
        <v>66.13</v>
      </c>
      <c r="K62" s="16">
        <v>73.37</v>
      </c>
      <c r="L62" s="16">
        <v>155.25</v>
      </c>
      <c r="M62" s="16">
        <v>121.62</v>
      </c>
      <c r="N62" s="16">
        <f>SUM(B62:M62)</f>
        <v>702.88</v>
      </c>
      <c r="O62" s="15"/>
    </row>
    <row r="63" spans="1:15">
      <c r="A63" s="15">
        <v>2008</v>
      </c>
      <c r="B63" s="16">
        <v>74.819999999999993</v>
      </c>
      <c r="C63" s="16">
        <v>52.47</v>
      </c>
      <c r="D63" s="16">
        <v>35.24</v>
      </c>
      <c r="E63" s="16">
        <v>6.31</v>
      </c>
      <c r="F63" s="16">
        <v>3.52</v>
      </c>
      <c r="G63" s="16">
        <v>-0.47</v>
      </c>
      <c r="H63" s="16">
        <v>11.1</v>
      </c>
      <c r="I63" s="16">
        <v>46.94</v>
      </c>
      <c r="J63" s="16">
        <v>67.97</v>
      </c>
      <c r="K63" s="16">
        <v>112.29</v>
      </c>
      <c r="L63" s="16">
        <v>107.29</v>
      </c>
      <c r="M63" s="16">
        <v>133.58000000000001</v>
      </c>
      <c r="N63" s="16">
        <f>SUM(B63:M63)</f>
        <v>651.06000000000006</v>
      </c>
      <c r="O63" s="15"/>
    </row>
    <row r="64" spans="1:15">
      <c r="A64" s="15">
        <v>2009</v>
      </c>
      <c r="B64" s="16">
        <v>85.02</v>
      </c>
      <c r="C64" s="16">
        <v>35.79</v>
      </c>
      <c r="D64" s="16">
        <v>24.73</v>
      </c>
      <c r="E64" s="16">
        <v>15.15</v>
      </c>
      <c r="F64" s="16">
        <v>18.59</v>
      </c>
      <c r="G64" s="16">
        <v>10.71</v>
      </c>
      <c r="H64" s="16">
        <v>35.799999999999997</v>
      </c>
      <c r="I64" s="16">
        <v>53.88</v>
      </c>
      <c r="J64" s="16">
        <v>74.099999999999994</v>
      </c>
      <c r="K64" s="16">
        <v>119.16</v>
      </c>
      <c r="L64" s="16">
        <v>74.66</v>
      </c>
      <c r="M64" s="16">
        <v>130.66999999999999</v>
      </c>
      <c r="N64" s="16">
        <f t="shared" ref="N64:N66" si="1">SUM(B64:M64)</f>
        <v>678.25999999999988</v>
      </c>
      <c r="O64" s="15"/>
    </row>
    <row r="65" spans="1:15">
      <c r="A65" s="15">
        <v>2010</v>
      </c>
      <c r="B65" s="16">
        <v>78.92</v>
      </c>
      <c r="C65" s="16">
        <v>29.4</v>
      </c>
      <c r="D65" s="16">
        <v>16.690000000000001</v>
      </c>
      <c r="E65" s="16">
        <v>7.13</v>
      </c>
      <c r="F65" s="16">
        <v>3.44</v>
      </c>
      <c r="G65" s="16">
        <v>11.6</v>
      </c>
      <c r="H65" s="16">
        <v>22.71</v>
      </c>
      <c r="I65" s="16">
        <v>49.47</v>
      </c>
      <c r="J65" s="16">
        <v>88.62</v>
      </c>
      <c r="K65" s="16">
        <v>112.14</v>
      </c>
      <c r="L65" s="16">
        <v>121.28</v>
      </c>
      <c r="M65" s="16">
        <v>118.75</v>
      </c>
      <c r="N65" s="16">
        <f t="shared" si="1"/>
        <v>660.15</v>
      </c>
      <c r="O65" s="15"/>
    </row>
    <row r="66" spans="1:15">
      <c r="A66" s="15">
        <v>2011</v>
      </c>
      <c r="B66" s="16">
        <v>56.08</v>
      </c>
      <c r="C66" s="16">
        <v>15.85</v>
      </c>
      <c r="D66" s="16">
        <v>15.77</v>
      </c>
      <c r="E66" s="16">
        <v>9.18</v>
      </c>
      <c r="F66" s="16">
        <v>-1.84</v>
      </c>
      <c r="G66" s="16">
        <v>-2.34</v>
      </c>
      <c r="H66" s="16">
        <v>-2.0499999999999998</v>
      </c>
      <c r="I66" s="16">
        <v>40.4</v>
      </c>
      <c r="J66" s="16">
        <v>60.54</v>
      </c>
      <c r="K66" s="16">
        <v>95.84</v>
      </c>
      <c r="L66" s="16">
        <v>107.79</v>
      </c>
      <c r="M66" s="16">
        <v>113.97</v>
      </c>
      <c r="N66" s="16">
        <f t="shared" si="1"/>
        <v>509.18999999999994</v>
      </c>
      <c r="O66" s="15"/>
    </row>
    <row r="67" spans="1:15">
      <c r="B67" s="2"/>
      <c r="C67" s="2"/>
      <c r="D67" s="2"/>
      <c r="E67" s="2"/>
      <c r="F67" s="2"/>
      <c r="G67" s="2"/>
      <c r="H67" s="2"/>
      <c r="I67" s="2"/>
      <c r="J67" s="2"/>
      <c r="K67" s="8"/>
      <c r="L67" s="8"/>
      <c r="M67" s="8"/>
      <c r="N67" s="2"/>
    </row>
    <row r="68" spans="1:15">
      <c r="B68" s="2"/>
      <c r="C68" s="2"/>
      <c r="D68" s="2"/>
      <c r="E68" s="2"/>
      <c r="F68" s="2"/>
      <c r="G68" s="2"/>
      <c r="H68" s="2"/>
      <c r="I68" s="2"/>
      <c r="J68" s="2"/>
      <c r="K68" s="8"/>
      <c r="L68" s="8"/>
      <c r="M68" s="8"/>
      <c r="N68" s="2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A70" s="4" t="s">
        <v>26</v>
      </c>
      <c r="B70" s="2">
        <f>AVERAGE(B5:B66)</f>
        <v>68.703870967741935</v>
      </c>
      <c r="C70" s="2">
        <f>AVERAGE(C5:C66)</f>
        <v>25.204516129032253</v>
      </c>
      <c r="D70" s="2">
        <f>AVERAGE(D5:D66)</f>
        <v>19.527580645161297</v>
      </c>
      <c r="E70" s="2">
        <f>AVERAGE(E5:E66)</f>
        <v>8.9099999999999948</v>
      </c>
      <c r="F70" s="2">
        <f>AVERAGE(F5:F66)</f>
        <v>0.61096774193548364</v>
      </c>
      <c r="G70" s="2">
        <f>AVERAGE(G5:G66)</f>
        <v>-0.38225806451612904</v>
      </c>
      <c r="H70" s="2">
        <f>AVERAGE(H5:H66)</f>
        <v>10.114677419354841</v>
      </c>
      <c r="I70" s="2">
        <f>AVERAGE(I5:I66)</f>
        <v>38.243548387096766</v>
      </c>
      <c r="J70" s="2">
        <f>AVERAGE(J5:J66)</f>
        <v>71.279193548387099</v>
      </c>
      <c r="K70" s="2">
        <f>AVERAGE(K5:K66)</f>
        <v>97.562741935483871</v>
      </c>
      <c r="L70" s="2">
        <f>AVERAGE(L5:L66)</f>
        <v>121.26032258064518</v>
      </c>
      <c r="M70" s="2">
        <f>AVERAGE(M5:M66)</f>
        <v>117.815</v>
      </c>
      <c r="N70" s="2">
        <f>AVERAGE(N5:N66)</f>
        <v>578.85016129032272</v>
      </c>
    </row>
    <row r="71" spans="1:15">
      <c r="A71" s="4" t="s">
        <v>27</v>
      </c>
      <c r="B71" s="2">
        <f>MAX(B5:B66)</f>
        <v>110.22</v>
      </c>
      <c r="C71" s="2">
        <f>MAX(C5:C66)</f>
        <v>65.38</v>
      </c>
      <c r="D71" s="2">
        <f>MAX(D5:D66)</f>
        <v>50.08</v>
      </c>
      <c r="E71" s="2">
        <f>MAX(E5:E66)</f>
        <v>24.28</v>
      </c>
      <c r="F71" s="2">
        <f>MAX(F5:F66)</f>
        <v>18.59</v>
      </c>
      <c r="G71" s="2">
        <f>MAX(G5:G66)</f>
        <v>11.6</v>
      </c>
      <c r="H71" s="2">
        <f>MAX(H5:H66)</f>
        <v>36.090000000000003</v>
      </c>
      <c r="I71" s="2">
        <f>MAX(I5:I66)</f>
        <v>70.400000000000006</v>
      </c>
      <c r="J71" s="2">
        <f>MAX(J5:J66)</f>
        <v>106.93</v>
      </c>
      <c r="K71" s="2">
        <f>MAX(K5:K66)</f>
        <v>156.38999999999999</v>
      </c>
      <c r="L71" s="2">
        <f>MAX(L5:L66)</f>
        <v>195.02</v>
      </c>
      <c r="M71" s="2">
        <f>MAX(M5:M66)</f>
        <v>164.45</v>
      </c>
      <c r="N71" s="2">
        <f>MAX(N5:N66)</f>
        <v>826.83999999999992</v>
      </c>
    </row>
    <row r="72" spans="1:15">
      <c r="A72" s="4" t="s">
        <v>28</v>
      </c>
      <c r="B72" s="2">
        <f>MIN(B5:B66)</f>
        <v>9.7200000000000006</v>
      </c>
      <c r="C72" s="2">
        <f>MIN(C5:C66)</f>
        <v>4.79</v>
      </c>
      <c r="D72" s="2">
        <f>MIN(D5:D66)</f>
        <v>6.19</v>
      </c>
      <c r="E72" s="2">
        <f>MIN(E5:E66)</f>
        <v>-0.72</v>
      </c>
      <c r="F72" s="2">
        <f>MIN(F5:F66)</f>
        <v>-4.16</v>
      </c>
      <c r="G72" s="2">
        <f>MIN(G5:G66)</f>
        <v>-5.91</v>
      </c>
      <c r="H72" s="2">
        <f>MIN(H5:H66)</f>
        <v>-2.0499999999999998</v>
      </c>
      <c r="I72" s="2">
        <f>MIN(I5:I66)</f>
        <v>5.84</v>
      </c>
      <c r="J72" s="2">
        <f>MIN(J5:J66)</f>
        <v>39.31</v>
      </c>
      <c r="K72" s="2">
        <f>MIN(K5:K66)</f>
        <v>45.49</v>
      </c>
      <c r="L72" s="2">
        <f>MIN(L5:L66)</f>
        <v>74.66</v>
      </c>
      <c r="M72" s="2">
        <f>MIN(M5:M66)</f>
        <v>72.069999999999993</v>
      </c>
      <c r="N72" s="2">
        <f>MIN(N5:N66)</f>
        <v>361.16</v>
      </c>
    </row>
    <row r="73" spans="1: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2"/>
  <sheetViews>
    <sheetView workbookViewId="0"/>
  </sheetViews>
  <sheetFormatPr defaultRowHeight="12.75"/>
  <cols>
    <col min="2" max="13" width="7.7109375" customWidth="1"/>
  </cols>
  <sheetData>
    <row r="1" spans="1:14">
      <c r="A1" t="s">
        <v>41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8.32</v>
      </c>
      <c r="C5" s="2">
        <v>9.07</v>
      </c>
      <c r="D5" s="2">
        <v>13.63</v>
      </c>
      <c r="E5" s="2">
        <v>4.04</v>
      </c>
      <c r="F5" s="2">
        <v>13.83</v>
      </c>
      <c r="G5" s="2">
        <v>154.99</v>
      </c>
      <c r="H5" s="2">
        <v>151.34</v>
      </c>
      <c r="I5" s="2">
        <v>153.68</v>
      </c>
      <c r="J5" s="2">
        <v>115.64</v>
      </c>
      <c r="K5" s="2">
        <v>67.11</v>
      </c>
      <c r="L5" s="2">
        <v>50.36</v>
      </c>
      <c r="M5" s="2">
        <v>10.7</v>
      </c>
      <c r="N5" s="2">
        <f t="shared" ref="N5:N61" si="0">SUM(B5:M5)</f>
        <v>752.71000000000015</v>
      </c>
    </row>
    <row r="6" spans="1:14">
      <c r="A6">
        <v>1951</v>
      </c>
      <c r="B6" s="2">
        <v>10.43</v>
      </c>
      <c r="C6" s="2">
        <v>6.49</v>
      </c>
      <c r="D6" s="2">
        <v>8.56</v>
      </c>
      <c r="E6" s="2">
        <v>-1.1000000000000001</v>
      </c>
      <c r="F6" s="2">
        <v>11.53</v>
      </c>
      <c r="G6" s="2">
        <v>129.69999999999999</v>
      </c>
      <c r="H6" s="2">
        <v>160.08000000000001</v>
      </c>
      <c r="I6" s="2">
        <v>149.88999999999999</v>
      </c>
      <c r="J6" s="2">
        <v>146.79</v>
      </c>
      <c r="K6" s="2">
        <v>73</v>
      </c>
      <c r="L6" s="2">
        <v>36.79</v>
      </c>
      <c r="M6" s="2">
        <v>7.89</v>
      </c>
      <c r="N6" s="2">
        <f t="shared" si="0"/>
        <v>740.05</v>
      </c>
    </row>
    <row r="7" spans="1:14">
      <c r="A7">
        <v>1952</v>
      </c>
      <c r="B7" s="2">
        <v>9.1300000000000008</v>
      </c>
      <c r="C7" s="2">
        <v>10.07</v>
      </c>
      <c r="D7" s="2">
        <v>9.49</v>
      </c>
      <c r="E7" s="2">
        <v>-0.84</v>
      </c>
      <c r="F7" s="2">
        <v>40.07</v>
      </c>
      <c r="G7" s="2">
        <v>142.18</v>
      </c>
      <c r="H7" s="2">
        <v>204.64</v>
      </c>
      <c r="I7" s="2">
        <v>149.65</v>
      </c>
      <c r="J7" s="2">
        <v>139.19999999999999</v>
      </c>
      <c r="K7" s="2">
        <v>90.7</v>
      </c>
      <c r="L7" s="2">
        <v>33.43</v>
      </c>
      <c r="M7" s="2">
        <v>8.5299999999999994</v>
      </c>
      <c r="N7" s="2">
        <f t="shared" si="0"/>
        <v>836.24999999999989</v>
      </c>
    </row>
    <row r="8" spans="1:14">
      <c r="A8">
        <v>1953</v>
      </c>
      <c r="B8" s="2">
        <v>8.8699999999999992</v>
      </c>
      <c r="C8" s="2">
        <v>11.56</v>
      </c>
      <c r="D8" s="2">
        <v>4.95</v>
      </c>
      <c r="E8" s="2">
        <v>4.68</v>
      </c>
      <c r="F8" s="2">
        <v>82.25</v>
      </c>
      <c r="G8" s="2">
        <v>130.52000000000001</v>
      </c>
      <c r="H8" s="2">
        <v>184.25</v>
      </c>
      <c r="I8" s="2">
        <v>155.72999999999999</v>
      </c>
      <c r="J8" s="2">
        <v>146.26</v>
      </c>
      <c r="K8" s="2">
        <v>84.07</v>
      </c>
      <c r="L8" s="2">
        <v>40.82</v>
      </c>
      <c r="M8" s="2">
        <v>19.72</v>
      </c>
      <c r="N8" s="2">
        <f t="shared" si="0"/>
        <v>873.68000000000018</v>
      </c>
    </row>
    <row r="9" spans="1:14">
      <c r="A9">
        <v>1954</v>
      </c>
      <c r="B9" s="2">
        <v>12.78</v>
      </c>
      <c r="C9" s="2">
        <v>6.21</v>
      </c>
      <c r="D9" s="2">
        <v>12.52</v>
      </c>
      <c r="E9" s="2">
        <v>-0.71</v>
      </c>
      <c r="F9" s="2">
        <v>54.35</v>
      </c>
      <c r="G9" s="2">
        <v>122.57</v>
      </c>
      <c r="H9" s="2">
        <v>172.08</v>
      </c>
      <c r="I9" s="2">
        <v>167.14</v>
      </c>
      <c r="J9" s="2">
        <v>110.35</v>
      </c>
      <c r="K9" s="2">
        <v>82.47</v>
      </c>
      <c r="L9" s="2">
        <v>26.99</v>
      </c>
      <c r="M9" s="2">
        <v>14.86</v>
      </c>
      <c r="N9" s="2">
        <f t="shared" si="0"/>
        <v>781.61000000000013</v>
      </c>
    </row>
    <row r="10" spans="1:14">
      <c r="A10">
        <v>1955</v>
      </c>
      <c r="B10" s="2">
        <v>11</v>
      </c>
      <c r="C10" s="2">
        <v>7.25</v>
      </c>
      <c r="D10" s="2">
        <v>11.35</v>
      </c>
      <c r="E10" s="2">
        <v>-2.99</v>
      </c>
      <c r="F10" s="2">
        <v>89.43</v>
      </c>
      <c r="G10" s="2">
        <v>144.13999999999999</v>
      </c>
      <c r="H10" s="2">
        <v>191.18</v>
      </c>
      <c r="I10" s="2">
        <v>190.58</v>
      </c>
      <c r="J10" s="2">
        <v>131.38999999999999</v>
      </c>
      <c r="K10" s="2">
        <v>85.5</v>
      </c>
      <c r="L10" s="2">
        <v>39.799999999999997</v>
      </c>
      <c r="M10" s="2">
        <v>11.68</v>
      </c>
      <c r="N10" s="2">
        <f t="shared" si="0"/>
        <v>910.31</v>
      </c>
    </row>
    <row r="11" spans="1:14">
      <c r="A11">
        <v>1956</v>
      </c>
      <c r="B11" s="2">
        <v>11.05</v>
      </c>
      <c r="C11" s="2">
        <v>9.0500000000000007</v>
      </c>
      <c r="D11" s="2">
        <v>11.16</v>
      </c>
      <c r="E11" s="2">
        <v>0.17</v>
      </c>
      <c r="F11" s="2">
        <v>1.87</v>
      </c>
      <c r="G11" s="2">
        <v>130.63</v>
      </c>
      <c r="H11" s="2">
        <v>148.43</v>
      </c>
      <c r="I11" s="2">
        <v>141.47999999999999</v>
      </c>
      <c r="J11" s="2">
        <v>128.09</v>
      </c>
      <c r="K11" s="2">
        <v>71.36</v>
      </c>
      <c r="L11" s="2">
        <v>57.5</v>
      </c>
      <c r="M11" s="2">
        <v>4.83</v>
      </c>
      <c r="N11" s="2">
        <f t="shared" si="0"/>
        <v>715.62000000000012</v>
      </c>
    </row>
    <row r="12" spans="1:14">
      <c r="A12">
        <v>1957</v>
      </c>
      <c r="B12" s="2">
        <v>7.33</v>
      </c>
      <c r="C12" s="2">
        <v>6.21</v>
      </c>
      <c r="D12" s="2">
        <v>7.37</v>
      </c>
      <c r="E12" s="2">
        <v>-0.16</v>
      </c>
      <c r="F12" s="2">
        <v>32.840000000000003</v>
      </c>
      <c r="G12" s="2">
        <v>133.79</v>
      </c>
      <c r="H12" s="2">
        <v>159.35</v>
      </c>
      <c r="I12" s="2">
        <v>164.27</v>
      </c>
      <c r="J12" s="2">
        <v>118.71</v>
      </c>
      <c r="K12" s="2">
        <v>76.78</v>
      </c>
      <c r="L12" s="2">
        <v>36.43</v>
      </c>
      <c r="M12" s="2">
        <v>11.78</v>
      </c>
      <c r="N12" s="2">
        <f t="shared" si="0"/>
        <v>754.69999999999993</v>
      </c>
    </row>
    <row r="13" spans="1:14">
      <c r="A13">
        <v>1958</v>
      </c>
      <c r="B13" s="2">
        <v>16.96</v>
      </c>
      <c r="C13" s="2">
        <v>11.58</v>
      </c>
      <c r="D13" s="2">
        <v>7.48</v>
      </c>
      <c r="E13" s="2">
        <v>-0.49</v>
      </c>
      <c r="F13" s="2">
        <v>62.42</v>
      </c>
      <c r="G13" s="2">
        <v>127.93</v>
      </c>
      <c r="H13" s="2">
        <v>149.94999999999999</v>
      </c>
      <c r="I13" s="2">
        <v>160.59</v>
      </c>
      <c r="J13" s="2">
        <v>116.73</v>
      </c>
      <c r="K13" s="2">
        <v>80.44</v>
      </c>
      <c r="L13" s="2">
        <v>49.29</v>
      </c>
      <c r="M13" s="2">
        <v>9.5</v>
      </c>
      <c r="N13" s="2">
        <f t="shared" si="0"/>
        <v>792.37999999999988</v>
      </c>
    </row>
    <row r="14" spans="1:14">
      <c r="A14">
        <v>1959</v>
      </c>
      <c r="B14" s="2">
        <v>10.38</v>
      </c>
      <c r="C14" s="2">
        <v>12.37</v>
      </c>
      <c r="D14" s="2">
        <v>12.82</v>
      </c>
      <c r="E14" s="2">
        <v>-1.76</v>
      </c>
      <c r="F14" s="2">
        <v>-4.8899999999999997</v>
      </c>
      <c r="G14" s="2">
        <v>126.57</v>
      </c>
      <c r="H14" s="2">
        <v>178.76</v>
      </c>
      <c r="I14" s="2">
        <v>155.41</v>
      </c>
      <c r="J14" s="2">
        <v>140.1</v>
      </c>
      <c r="K14" s="2">
        <v>86.44</v>
      </c>
      <c r="L14" s="2">
        <v>33.6</v>
      </c>
      <c r="M14" s="2">
        <v>6.2</v>
      </c>
      <c r="N14" s="2">
        <f t="shared" si="0"/>
        <v>756.00000000000011</v>
      </c>
    </row>
    <row r="15" spans="1:14">
      <c r="A15">
        <v>1960</v>
      </c>
      <c r="B15" s="2">
        <v>8.67</v>
      </c>
      <c r="C15" s="2">
        <v>12.74</v>
      </c>
      <c r="D15" s="2">
        <v>10.18</v>
      </c>
      <c r="E15" s="2">
        <v>-0.28000000000000003</v>
      </c>
      <c r="F15" s="2">
        <v>1.64</v>
      </c>
      <c r="G15" s="2">
        <v>124.8</v>
      </c>
      <c r="H15" s="2">
        <v>176.32</v>
      </c>
      <c r="I15" s="2">
        <v>151</v>
      </c>
      <c r="J15" s="2">
        <v>131.94</v>
      </c>
      <c r="K15" s="2">
        <v>80.849999999999994</v>
      </c>
      <c r="L15" s="2">
        <v>33.74</v>
      </c>
      <c r="M15" s="2">
        <v>20.81</v>
      </c>
      <c r="N15" s="2">
        <f t="shared" si="0"/>
        <v>752.41</v>
      </c>
    </row>
    <row r="16" spans="1:14">
      <c r="A16">
        <v>1961</v>
      </c>
      <c r="B16" s="2">
        <v>9.27</v>
      </c>
      <c r="C16" s="2">
        <v>5.37</v>
      </c>
      <c r="D16" s="2">
        <v>8.01</v>
      </c>
      <c r="E16" s="2">
        <v>1.84</v>
      </c>
      <c r="F16" s="2">
        <v>25.63</v>
      </c>
      <c r="G16" s="2">
        <v>123.07</v>
      </c>
      <c r="H16" s="2">
        <v>159.81</v>
      </c>
      <c r="I16" s="2">
        <v>150.61000000000001</v>
      </c>
      <c r="J16" s="2">
        <v>148.71</v>
      </c>
      <c r="K16" s="2">
        <v>76.53</v>
      </c>
      <c r="L16" s="2">
        <v>39.76</v>
      </c>
      <c r="M16" s="2">
        <v>16.170000000000002</v>
      </c>
      <c r="N16" s="2">
        <f t="shared" si="0"/>
        <v>764.78</v>
      </c>
    </row>
    <row r="17" spans="1:14">
      <c r="A17">
        <v>1962</v>
      </c>
      <c r="B17" s="2">
        <v>13.89</v>
      </c>
      <c r="C17" s="2">
        <v>9.51</v>
      </c>
      <c r="D17" s="2">
        <v>6.13</v>
      </c>
      <c r="E17" s="2">
        <v>2.15</v>
      </c>
      <c r="F17" s="2">
        <v>13.27</v>
      </c>
      <c r="G17" s="2">
        <v>132.13999999999999</v>
      </c>
      <c r="H17" s="2">
        <v>178.46</v>
      </c>
      <c r="I17" s="2">
        <v>142.82</v>
      </c>
      <c r="J17" s="2">
        <v>141.82</v>
      </c>
      <c r="K17" s="2">
        <v>70.459999999999994</v>
      </c>
      <c r="L17" s="2">
        <v>19.64</v>
      </c>
      <c r="M17" s="2">
        <v>14.69</v>
      </c>
      <c r="N17" s="2">
        <f t="shared" si="0"/>
        <v>744.98</v>
      </c>
    </row>
    <row r="18" spans="1:14">
      <c r="A18">
        <v>1963</v>
      </c>
      <c r="B18" s="2">
        <v>7.48</v>
      </c>
      <c r="C18" s="2">
        <v>8.91</v>
      </c>
      <c r="D18" s="2">
        <v>7.3</v>
      </c>
      <c r="E18" s="2">
        <v>-0.21</v>
      </c>
      <c r="F18" s="2">
        <v>1.51</v>
      </c>
      <c r="G18" s="2">
        <v>123.84</v>
      </c>
      <c r="H18" s="2">
        <v>192.34</v>
      </c>
      <c r="I18" s="2">
        <v>164.59</v>
      </c>
      <c r="J18" s="2">
        <v>115.32</v>
      </c>
      <c r="K18" s="2">
        <v>74.040000000000006</v>
      </c>
      <c r="L18" s="2">
        <v>41.42</v>
      </c>
      <c r="M18" s="2">
        <v>14.48</v>
      </c>
      <c r="N18" s="2">
        <f t="shared" si="0"/>
        <v>751.01999999999987</v>
      </c>
    </row>
    <row r="19" spans="1:14">
      <c r="A19">
        <v>1964</v>
      </c>
      <c r="B19" s="2">
        <v>9.57</v>
      </c>
      <c r="C19" s="2">
        <v>10.81</v>
      </c>
      <c r="D19" s="2">
        <v>10.62</v>
      </c>
      <c r="E19" s="2">
        <v>-0.62</v>
      </c>
      <c r="F19" s="2">
        <v>46.11</v>
      </c>
      <c r="G19" s="2">
        <v>113.78</v>
      </c>
      <c r="H19" s="2">
        <v>191.77</v>
      </c>
      <c r="I19" s="2">
        <v>141.56</v>
      </c>
      <c r="J19" s="2">
        <v>125.54</v>
      </c>
      <c r="K19" s="2">
        <v>64.63</v>
      </c>
      <c r="L19" s="2">
        <v>42.34</v>
      </c>
      <c r="M19" s="2">
        <v>9.3800000000000008</v>
      </c>
      <c r="N19" s="2">
        <f t="shared" si="0"/>
        <v>765.4899999999999</v>
      </c>
    </row>
    <row r="20" spans="1:14">
      <c r="A20">
        <v>1965</v>
      </c>
      <c r="B20" s="2">
        <v>12.43</v>
      </c>
      <c r="C20" s="2">
        <v>11.84</v>
      </c>
      <c r="D20" s="2">
        <v>13.44</v>
      </c>
      <c r="E20" s="2">
        <v>0.92</v>
      </c>
      <c r="F20" s="2">
        <v>-2.37</v>
      </c>
      <c r="G20" s="2">
        <v>111.97</v>
      </c>
      <c r="H20" s="2">
        <v>163.85</v>
      </c>
      <c r="I20" s="2">
        <v>136.84</v>
      </c>
      <c r="J20" s="2">
        <v>97.11</v>
      </c>
      <c r="K20" s="2">
        <v>76.540000000000006</v>
      </c>
      <c r="L20" s="2">
        <v>33.979999999999997</v>
      </c>
      <c r="M20" s="2">
        <v>8.49</v>
      </c>
      <c r="N20" s="2">
        <f t="shared" si="0"/>
        <v>665.04000000000008</v>
      </c>
    </row>
    <row r="21" spans="1:14">
      <c r="A21">
        <v>1966</v>
      </c>
      <c r="B21" s="2">
        <v>11.9</v>
      </c>
      <c r="C21" s="2">
        <v>6.66</v>
      </c>
      <c r="D21" s="2">
        <v>9.77</v>
      </c>
      <c r="E21" s="2">
        <v>1.81</v>
      </c>
      <c r="F21" s="2">
        <v>35.659999999999997</v>
      </c>
      <c r="G21" s="2">
        <v>113.49</v>
      </c>
      <c r="H21" s="2">
        <v>198.36</v>
      </c>
      <c r="I21" s="2">
        <v>147.78</v>
      </c>
      <c r="J21" s="2">
        <v>142.05000000000001</v>
      </c>
      <c r="K21" s="2">
        <v>69.2</v>
      </c>
      <c r="L21" s="2">
        <v>25.72</v>
      </c>
      <c r="M21" s="2">
        <v>12.81</v>
      </c>
      <c r="N21" s="2">
        <f t="shared" si="0"/>
        <v>775.21</v>
      </c>
    </row>
    <row r="22" spans="1:14">
      <c r="A22">
        <v>1967</v>
      </c>
      <c r="B22" s="2">
        <v>11.04</v>
      </c>
      <c r="C22" s="2">
        <v>13.56</v>
      </c>
      <c r="D22" s="2">
        <v>7.4</v>
      </c>
      <c r="E22" s="2">
        <v>-1.49</v>
      </c>
      <c r="F22" s="2">
        <v>30.99</v>
      </c>
      <c r="G22" s="2">
        <v>119.08</v>
      </c>
      <c r="H22" s="2">
        <v>143.06</v>
      </c>
      <c r="I22" s="2">
        <v>162.1</v>
      </c>
      <c r="J22" s="2">
        <v>120.86</v>
      </c>
      <c r="K22" s="2">
        <v>58.49</v>
      </c>
      <c r="L22" s="2">
        <v>28.72</v>
      </c>
      <c r="M22" s="2">
        <v>6.12</v>
      </c>
      <c r="N22" s="2">
        <f t="shared" si="0"/>
        <v>699.93000000000006</v>
      </c>
    </row>
    <row r="23" spans="1:14">
      <c r="A23">
        <v>1968</v>
      </c>
      <c r="B23" s="2">
        <v>7.97</v>
      </c>
      <c r="C23" s="2">
        <v>13.46</v>
      </c>
      <c r="D23" s="2">
        <v>9.66</v>
      </c>
      <c r="E23" s="2">
        <v>-0.95</v>
      </c>
      <c r="F23" s="2">
        <v>29.96</v>
      </c>
      <c r="G23" s="2">
        <v>117.34</v>
      </c>
      <c r="H23" s="2">
        <v>179.57</v>
      </c>
      <c r="I23" s="2">
        <v>161.26</v>
      </c>
      <c r="J23" s="2">
        <v>115.18</v>
      </c>
      <c r="K23" s="2">
        <v>92.54</v>
      </c>
      <c r="L23" s="2">
        <v>28.37</v>
      </c>
      <c r="M23" s="2">
        <v>21.09</v>
      </c>
      <c r="N23" s="2">
        <f t="shared" si="0"/>
        <v>775.45</v>
      </c>
    </row>
    <row r="24" spans="1:14">
      <c r="A24">
        <v>1969</v>
      </c>
      <c r="B24" s="2">
        <v>7.43</v>
      </c>
      <c r="C24" s="2">
        <v>12.83</v>
      </c>
      <c r="D24" s="2">
        <v>16.170000000000002</v>
      </c>
      <c r="E24" s="2">
        <v>-2.44</v>
      </c>
      <c r="F24" s="2">
        <v>25.61</v>
      </c>
      <c r="G24" s="2">
        <v>112.91</v>
      </c>
      <c r="H24" s="2">
        <v>158.1</v>
      </c>
      <c r="I24" s="2">
        <v>173.06</v>
      </c>
      <c r="J24" s="2">
        <v>136.65</v>
      </c>
      <c r="K24" s="2">
        <v>78.7</v>
      </c>
      <c r="L24" s="2">
        <v>28.85</v>
      </c>
      <c r="M24" s="2">
        <v>15.45</v>
      </c>
      <c r="N24" s="2">
        <f t="shared" si="0"/>
        <v>763.32000000000016</v>
      </c>
    </row>
    <row r="25" spans="1:14">
      <c r="A25">
        <v>1970</v>
      </c>
      <c r="B25" s="2">
        <v>8.0299999999999994</v>
      </c>
      <c r="C25" s="2">
        <v>13.78</v>
      </c>
      <c r="D25" s="2">
        <v>9.89</v>
      </c>
      <c r="E25" s="2">
        <v>0.75</v>
      </c>
      <c r="F25" s="2">
        <v>-1.8</v>
      </c>
      <c r="G25" s="2">
        <v>124.43</v>
      </c>
      <c r="H25" s="2">
        <v>142.44</v>
      </c>
      <c r="I25" s="2">
        <v>180.35</v>
      </c>
      <c r="J25" s="2">
        <v>121.51</v>
      </c>
      <c r="K25" s="2">
        <v>58.62</v>
      </c>
      <c r="L25" s="2">
        <v>48.8</v>
      </c>
      <c r="M25" s="2">
        <v>12.66</v>
      </c>
      <c r="N25" s="2">
        <f t="shared" si="0"/>
        <v>719.45999999999992</v>
      </c>
    </row>
    <row r="26" spans="1:14">
      <c r="A26">
        <v>1971</v>
      </c>
      <c r="B26" s="2">
        <v>14.59</v>
      </c>
      <c r="C26" s="2">
        <v>9.14</v>
      </c>
      <c r="D26" s="2">
        <v>12.34</v>
      </c>
      <c r="E26" s="2">
        <v>3.12</v>
      </c>
      <c r="F26" s="2">
        <v>9.65</v>
      </c>
      <c r="G26" s="2">
        <v>115.47</v>
      </c>
      <c r="H26" s="2">
        <v>190.44</v>
      </c>
      <c r="I26" s="2">
        <v>153.04</v>
      </c>
      <c r="J26" s="2">
        <v>105.93</v>
      </c>
      <c r="K26" s="2">
        <v>71.599999999999994</v>
      </c>
      <c r="L26" s="2">
        <v>66.540000000000006</v>
      </c>
      <c r="M26" s="2">
        <v>9.59</v>
      </c>
      <c r="N26" s="2">
        <f t="shared" si="0"/>
        <v>761.45</v>
      </c>
    </row>
    <row r="27" spans="1:14">
      <c r="A27">
        <v>1972</v>
      </c>
      <c r="B27" s="2">
        <v>12.34</v>
      </c>
      <c r="C27" s="2">
        <v>12.57</v>
      </c>
      <c r="D27" s="2">
        <v>12.28</v>
      </c>
      <c r="E27" s="2">
        <v>4.16</v>
      </c>
      <c r="F27" s="2">
        <v>27.12</v>
      </c>
      <c r="G27" s="2">
        <v>122.91</v>
      </c>
      <c r="H27" s="2">
        <v>151.02000000000001</v>
      </c>
      <c r="I27" s="2">
        <v>143.05000000000001</v>
      </c>
      <c r="J27" s="2">
        <v>125.36</v>
      </c>
      <c r="K27" s="2">
        <v>76.98</v>
      </c>
      <c r="L27" s="2">
        <v>23.11</v>
      </c>
      <c r="M27" s="2">
        <v>10.78</v>
      </c>
      <c r="N27" s="2">
        <f t="shared" si="0"/>
        <v>721.68</v>
      </c>
    </row>
    <row r="28" spans="1:14">
      <c r="A28">
        <v>1973</v>
      </c>
      <c r="B28" s="2">
        <v>13.18</v>
      </c>
      <c r="C28" s="2">
        <v>9.24</v>
      </c>
      <c r="D28" s="2">
        <v>3.53</v>
      </c>
      <c r="E28" s="2">
        <v>0.96</v>
      </c>
      <c r="F28" s="2">
        <v>35.28</v>
      </c>
      <c r="G28" s="2">
        <v>129.34</v>
      </c>
      <c r="H28" s="2">
        <v>162</v>
      </c>
      <c r="I28" s="2">
        <v>141.24</v>
      </c>
      <c r="J28" s="2">
        <v>138.58000000000001</v>
      </c>
      <c r="K28" s="2">
        <v>73.36</v>
      </c>
      <c r="L28" s="2">
        <v>39.18</v>
      </c>
      <c r="M28" s="2">
        <v>17.71</v>
      </c>
      <c r="N28" s="2">
        <f t="shared" si="0"/>
        <v>763.6</v>
      </c>
    </row>
    <row r="29" spans="1:14">
      <c r="A29">
        <v>1974</v>
      </c>
      <c r="B29" s="2">
        <v>5.09</v>
      </c>
      <c r="C29" s="2">
        <v>9.9</v>
      </c>
      <c r="D29" s="2">
        <v>11.04</v>
      </c>
      <c r="E29" s="2">
        <v>0.19</v>
      </c>
      <c r="F29" s="2">
        <v>30.11</v>
      </c>
      <c r="G29" s="2">
        <v>131.4</v>
      </c>
      <c r="H29" s="2">
        <v>171.61</v>
      </c>
      <c r="I29" s="2">
        <v>138.55000000000001</v>
      </c>
      <c r="J29" s="2">
        <v>114.5</v>
      </c>
      <c r="K29" s="2">
        <v>58.16</v>
      </c>
      <c r="L29" s="2">
        <v>37.950000000000003</v>
      </c>
      <c r="M29" s="2">
        <v>11.6</v>
      </c>
      <c r="N29" s="2">
        <f t="shared" si="0"/>
        <v>720.10000000000014</v>
      </c>
    </row>
    <row r="30" spans="1:14">
      <c r="A30">
        <v>1975</v>
      </c>
      <c r="B30" s="2">
        <v>11.62</v>
      </c>
      <c r="C30" s="2">
        <v>11.07</v>
      </c>
      <c r="D30" s="2">
        <v>14.04</v>
      </c>
      <c r="E30" s="2">
        <v>9.1199999999999992</v>
      </c>
      <c r="F30" s="2">
        <v>8.64</v>
      </c>
      <c r="G30" s="2">
        <v>116.68</v>
      </c>
      <c r="H30" s="2">
        <v>176.07</v>
      </c>
      <c r="I30" s="2">
        <v>147.82</v>
      </c>
      <c r="J30" s="2">
        <v>110.36</v>
      </c>
      <c r="K30" s="2">
        <v>73.23</v>
      </c>
      <c r="L30" s="2">
        <v>34.82</v>
      </c>
      <c r="M30" s="2">
        <v>16.41</v>
      </c>
      <c r="N30" s="2">
        <f t="shared" si="0"/>
        <v>729.88</v>
      </c>
    </row>
    <row r="31" spans="1:14">
      <c r="A31">
        <v>1976</v>
      </c>
      <c r="B31" s="2">
        <v>13.88</v>
      </c>
      <c r="C31" s="2">
        <v>9.4700000000000006</v>
      </c>
      <c r="D31" s="2">
        <v>10.69</v>
      </c>
      <c r="E31" s="2">
        <v>1.9</v>
      </c>
      <c r="F31" s="2">
        <v>51.71</v>
      </c>
      <c r="G31" s="2">
        <v>139.61000000000001</v>
      </c>
      <c r="H31" s="2">
        <v>161.4</v>
      </c>
      <c r="I31" s="2">
        <v>151.91</v>
      </c>
      <c r="J31" s="2">
        <v>117.75</v>
      </c>
      <c r="K31" s="2">
        <v>76.67</v>
      </c>
      <c r="L31" s="2">
        <v>27.47</v>
      </c>
      <c r="M31" s="2">
        <v>12.64</v>
      </c>
      <c r="N31" s="2">
        <f t="shared" si="0"/>
        <v>775.1</v>
      </c>
    </row>
    <row r="32" spans="1:14">
      <c r="A32">
        <v>1977</v>
      </c>
      <c r="B32" s="2">
        <v>9.26</v>
      </c>
      <c r="C32" s="2">
        <v>9.48</v>
      </c>
      <c r="D32" s="2">
        <v>4.99</v>
      </c>
      <c r="E32" s="2">
        <v>1.28</v>
      </c>
      <c r="F32" s="2">
        <v>7.29</v>
      </c>
      <c r="G32" s="2">
        <v>133</v>
      </c>
      <c r="H32" s="2">
        <v>179.42</v>
      </c>
      <c r="I32" s="2">
        <v>141.37</v>
      </c>
      <c r="J32" s="2">
        <v>113.03</v>
      </c>
      <c r="K32" s="2">
        <v>73.040000000000006</v>
      </c>
      <c r="L32" s="2">
        <v>43.68</v>
      </c>
      <c r="M32" s="2">
        <v>11.86</v>
      </c>
      <c r="N32" s="2">
        <f t="shared" si="0"/>
        <v>727.69999999999993</v>
      </c>
    </row>
    <row r="33" spans="1:14">
      <c r="A33">
        <v>1978</v>
      </c>
      <c r="B33" s="2">
        <v>13.66</v>
      </c>
      <c r="C33" s="2">
        <v>6.56</v>
      </c>
      <c r="D33" s="2">
        <v>8.07</v>
      </c>
      <c r="E33" s="2">
        <v>1.78</v>
      </c>
      <c r="F33" s="2">
        <v>-3.53</v>
      </c>
      <c r="G33" s="2">
        <v>112.03</v>
      </c>
      <c r="H33" s="2">
        <v>175.68</v>
      </c>
      <c r="I33" s="2">
        <v>137.34</v>
      </c>
      <c r="J33" s="2">
        <v>128.21</v>
      </c>
      <c r="K33" s="2">
        <v>68.55</v>
      </c>
      <c r="L33" s="2">
        <v>37.799999999999997</v>
      </c>
      <c r="M33" s="2">
        <v>14.81</v>
      </c>
      <c r="N33" s="2">
        <f t="shared" si="0"/>
        <v>700.95999999999992</v>
      </c>
    </row>
    <row r="34" spans="1:14">
      <c r="A34">
        <v>1979</v>
      </c>
      <c r="B34" s="2">
        <v>12.44</v>
      </c>
      <c r="C34" s="2">
        <v>9.8000000000000007</v>
      </c>
      <c r="D34" s="2">
        <v>6.93</v>
      </c>
      <c r="E34" s="2">
        <v>3.5</v>
      </c>
      <c r="F34" s="2">
        <v>0.08</v>
      </c>
      <c r="G34" s="2">
        <v>119.08</v>
      </c>
      <c r="H34" s="2">
        <v>150.31</v>
      </c>
      <c r="I34" s="2">
        <v>139.55000000000001</v>
      </c>
      <c r="J34" s="2">
        <v>118.58</v>
      </c>
      <c r="K34" s="2">
        <v>75.849999999999994</v>
      </c>
      <c r="L34" s="2">
        <v>31.77</v>
      </c>
      <c r="M34" s="2">
        <v>13.09</v>
      </c>
      <c r="N34" s="2">
        <f t="shared" si="0"/>
        <v>680.98</v>
      </c>
    </row>
    <row r="35" spans="1:14">
      <c r="A35">
        <v>1980</v>
      </c>
      <c r="B35" s="2">
        <v>10.63</v>
      </c>
      <c r="C35" s="2">
        <v>10.029999999999999</v>
      </c>
      <c r="D35" s="2">
        <v>8.77</v>
      </c>
      <c r="E35" s="2">
        <v>-0.56999999999999995</v>
      </c>
      <c r="F35" s="2">
        <v>25.34</v>
      </c>
      <c r="G35" s="2">
        <v>129.38999999999999</v>
      </c>
      <c r="H35" s="2">
        <v>153.06</v>
      </c>
      <c r="I35" s="2">
        <v>145.56</v>
      </c>
      <c r="J35" s="2">
        <v>138.37</v>
      </c>
      <c r="K35" s="2">
        <v>82.69</v>
      </c>
      <c r="L35" s="2">
        <v>25.58</v>
      </c>
      <c r="M35" s="2">
        <v>13.67</v>
      </c>
      <c r="N35" s="2">
        <f t="shared" si="0"/>
        <v>742.52</v>
      </c>
    </row>
    <row r="36" spans="1:14">
      <c r="A36">
        <v>1981</v>
      </c>
      <c r="B36" s="2">
        <v>8.2799999999999994</v>
      </c>
      <c r="C36" s="2">
        <v>6.52</v>
      </c>
      <c r="D36" s="2">
        <v>11.08</v>
      </c>
      <c r="E36" s="2">
        <v>-1.77</v>
      </c>
      <c r="F36" s="2">
        <v>27.79</v>
      </c>
      <c r="G36" s="2">
        <v>140.35</v>
      </c>
      <c r="H36" s="2">
        <v>162.63999999999999</v>
      </c>
      <c r="I36" s="2">
        <v>138.51</v>
      </c>
      <c r="J36" s="2">
        <v>124.62</v>
      </c>
      <c r="K36" s="2">
        <v>57.51</v>
      </c>
      <c r="L36" s="2">
        <v>33.869999999999997</v>
      </c>
      <c r="M36" s="2">
        <v>14.24</v>
      </c>
      <c r="N36" s="2">
        <f t="shared" si="0"/>
        <v>723.64</v>
      </c>
    </row>
    <row r="37" spans="1:14">
      <c r="A37">
        <v>1982</v>
      </c>
      <c r="B37" s="2">
        <v>16.100000000000001</v>
      </c>
      <c r="C37" s="2">
        <v>8.6199999999999992</v>
      </c>
      <c r="D37" s="2">
        <v>6.9</v>
      </c>
      <c r="E37" s="2">
        <v>7.8</v>
      </c>
      <c r="F37" s="2">
        <v>-2.41</v>
      </c>
      <c r="G37" s="2">
        <v>111.25</v>
      </c>
      <c r="H37" s="2">
        <v>156.16999999999999</v>
      </c>
      <c r="I37" s="2">
        <v>153.1</v>
      </c>
      <c r="J37" s="2">
        <v>94.35</v>
      </c>
      <c r="K37" s="2">
        <v>80.3</v>
      </c>
      <c r="L37" s="2">
        <v>36.9</v>
      </c>
      <c r="M37" s="2">
        <v>13.55</v>
      </c>
      <c r="N37" s="2">
        <f t="shared" si="0"/>
        <v>682.62999999999988</v>
      </c>
    </row>
    <row r="38" spans="1:14">
      <c r="A38">
        <v>1983</v>
      </c>
      <c r="B38" s="2">
        <v>10.039999999999999</v>
      </c>
      <c r="C38" s="2">
        <v>6.6</v>
      </c>
      <c r="D38" s="2">
        <v>8.42</v>
      </c>
      <c r="E38" s="2">
        <v>3.26</v>
      </c>
      <c r="F38" s="2">
        <v>86.72</v>
      </c>
      <c r="G38" s="2">
        <v>129.47999999999999</v>
      </c>
      <c r="H38" s="2">
        <v>178.1</v>
      </c>
      <c r="I38" s="2">
        <v>158.34</v>
      </c>
      <c r="J38" s="2">
        <v>138.52000000000001</v>
      </c>
      <c r="K38" s="2">
        <v>80.930000000000007</v>
      </c>
      <c r="L38" s="2">
        <v>31.74</v>
      </c>
      <c r="M38" s="2">
        <v>14.55</v>
      </c>
      <c r="N38" s="2">
        <f t="shared" si="0"/>
        <v>846.7</v>
      </c>
    </row>
    <row r="39" spans="1:14">
      <c r="A39">
        <v>1984</v>
      </c>
      <c r="B39" s="2">
        <v>8.3699999999999992</v>
      </c>
      <c r="C39" s="2">
        <v>7.76</v>
      </c>
      <c r="D39" s="2">
        <v>11.19</v>
      </c>
      <c r="E39" s="2">
        <v>-0.83</v>
      </c>
      <c r="F39" s="2">
        <v>6.81</v>
      </c>
      <c r="G39" s="2">
        <v>113.41</v>
      </c>
      <c r="H39" s="2">
        <v>152.49</v>
      </c>
      <c r="I39" s="2">
        <v>152.4</v>
      </c>
      <c r="J39" s="2">
        <v>111.71</v>
      </c>
      <c r="K39" s="2">
        <v>55.3</v>
      </c>
      <c r="L39" s="2">
        <v>41</v>
      </c>
      <c r="M39" s="2">
        <v>10.65</v>
      </c>
      <c r="N39" s="2">
        <f t="shared" si="0"/>
        <v>670.26</v>
      </c>
    </row>
    <row r="40" spans="1:14">
      <c r="A40">
        <v>1985</v>
      </c>
      <c r="B40" s="2">
        <v>12.65</v>
      </c>
      <c r="C40" s="2">
        <v>8.52</v>
      </c>
      <c r="D40" s="2">
        <v>7.37</v>
      </c>
      <c r="E40" s="2">
        <v>0.18</v>
      </c>
      <c r="F40" s="2">
        <v>40.18</v>
      </c>
      <c r="G40" s="2">
        <v>119.91</v>
      </c>
      <c r="H40" s="2">
        <v>152.38999999999999</v>
      </c>
      <c r="I40" s="2">
        <v>136.63</v>
      </c>
      <c r="J40" s="2">
        <v>113.47</v>
      </c>
      <c r="K40" s="2">
        <v>69.39</v>
      </c>
      <c r="L40" s="2">
        <v>35.01</v>
      </c>
      <c r="M40" s="2">
        <v>14.93</v>
      </c>
      <c r="N40" s="2">
        <f t="shared" si="0"/>
        <v>710.62999999999988</v>
      </c>
    </row>
    <row r="41" spans="1:14">
      <c r="A41">
        <v>1986</v>
      </c>
      <c r="B41" s="2">
        <v>11.04</v>
      </c>
      <c r="C41" s="2">
        <v>7.86</v>
      </c>
      <c r="D41" s="2">
        <v>5.93</v>
      </c>
      <c r="E41" s="2">
        <v>-0.15</v>
      </c>
      <c r="F41" s="2">
        <v>7.25</v>
      </c>
      <c r="G41" s="2">
        <v>139.05000000000001</v>
      </c>
      <c r="H41" s="2">
        <v>157</v>
      </c>
      <c r="I41" s="2">
        <v>161.30000000000001</v>
      </c>
      <c r="J41" s="2">
        <v>77.88</v>
      </c>
      <c r="K41" s="2">
        <v>81.77</v>
      </c>
      <c r="L41" s="2">
        <v>38.78</v>
      </c>
      <c r="M41" s="2">
        <v>10.55</v>
      </c>
      <c r="N41" s="2">
        <f t="shared" si="0"/>
        <v>698.26</v>
      </c>
    </row>
    <row r="42" spans="1:14">
      <c r="A42">
        <v>1987</v>
      </c>
      <c r="B42" s="2">
        <v>9.4700000000000006</v>
      </c>
      <c r="C42" s="2">
        <v>10.95</v>
      </c>
      <c r="D42" s="2">
        <v>9.5399999999999991</v>
      </c>
      <c r="E42" s="2">
        <v>0.54</v>
      </c>
      <c r="F42" s="2">
        <v>39.5</v>
      </c>
      <c r="G42" s="2">
        <v>161.87</v>
      </c>
      <c r="H42" s="2">
        <v>165.96</v>
      </c>
      <c r="I42" s="2">
        <v>168.7</v>
      </c>
      <c r="J42" s="2">
        <v>99.55</v>
      </c>
      <c r="K42" s="2">
        <v>69.930000000000007</v>
      </c>
      <c r="L42" s="2">
        <v>30.33</v>
      </c>
      <c r="M42" s="2">
        <v>11.64</v>
      </c>
      <c r="N42" s="2">
        <f t="shared" si="0"/>
        <v>777.98</v>
      </c>
    </row>
    <row r="43" spans="1:14">
      <c r="A43">
        <v>1988</v>
      </c>
      <c r="B43" s="2">
        <v>9.8000000000000007</v>
      </c>
      <c r="C43" s="2">
        <v>10.02</v>
      </c>
      <c r="D43" s="2">
        <v>7.36</v>
      </c>
      <c r="E43" s="2">
        <v>-0.12</v>
      </c>
      <c r="F43" s="2">
        <v>39.9</v>
      </c>
      <c r="G43" s="2">
        <v>170.26</v>
      </c>
      <c r="H43" s="2">
        <v>149.28</v>
      </c>
      <c r="I43" s="2">
        <v>178.06</v>
      </c>
      <c r="J43" s="2">
        <v>103.55</v>
      </c>
      <c r="K43" s="2">
        <v>80.13</v>
      </c>
      <c r="L43" s="2">
        <v>16.670000000000002</v>
      </c>
      <c r="M43" s="2">
        <v>17.309999999999999</v>
      </c>
      <c r="N43" s="2">
        <f t="shared" si="0"/>
        <v>782.2199999999998</v>
      </c>
    </row>
    <row r="44" spans="1:14">
      <c r="A44">
        <v>1989</v>
      </c>
      <c r="B44" s="2">
        <v>9.9</v>
      </c>
      <c r="C44" s="2">
        <v>9.3000000000000007</v>
      </c>
      <c r="D44" s="2">
        <v>8.2200000000000006</v>
      </c>
      <c r="E44" s="2">
        <v>0.93</v>
      </c>
      <c r="F44" s="2">
        <v>17.670000000000002</v>
      </c>
      <c r="G44" s="2">
        <v>115.97</v>
      </c>
      <c r="H44" s="2">
        <v>160.35</v>
      </c>
      <c r="I44" s="2">
        <v>151.04</v>
      </c>
      <c r="J44" s="2">
        <v>124.52</v>
      </c>
      <c r="K44" s="2">
        <v>56.17</v>
      </c>
      <c r="L44" s="2">
        <v>41.43</v>
      </c>
      <c r="M44" s="2">
        <v>6.4</v>
      </c>
      <c r="N44" s="2">
        <f t="shared" si="0"/>
        <v>701.89999999999986</v>
      </c>
    </row>
    <row r="45" spans="1:14">
      <c r="A45">
        <v>1990</v>
      </c>
      <c r="B45" s="2">
        <v>8.02</v>
      </c>
      <c r="C45" s="2">
        <v>8.31</v>
      </c>
      <c r="D45" s="2">
        <v>5.44</v>
      </c>
      <c r="E45" s="2">
        <v>0.65</v>
      </c>
      <c r="F45" s="2">
        <v>39.700000000000003</v>
      </c>
      <c r="G45" s="2">
        <v>114.71</v>
      </c>
      <c r="H45" s="2">
        <v>153.22999999999999</v>
      </c>
      <c r="I45" s="2">
        <v>135.81</v>
      </c>
      <c r="J45" s="2">
        <v>126.39</v>
      </c>
      <c r="K45" s="2">
        <v>73.19</v>
      </c>
      <c r="L45" s="2">
        <v>28.8</v>
      </c>
      <c r="M45" s="2">
        <v>14.29</v>
      </c>
      <c r="N45" s="2">
        <f t="shared" si="0"/>
        <v>708.54</v>
      </c>
    </row>
    <row r="46" spans="1:14">
      <c r="A46">
        <v>1991</v>
      </c>
      <c r="B46" s="2">
        <v>8.16</v>
      </c>
      <c r="C46" s="2">
        <v>6.15</v>
      </c>
      <c r="D46" s="2">
        <v>6.29</v>
      </c>
      <c r="E46" s="2">
        <v>-1.85</v>
      </c>
      <c r="F46" s="2">
        <v>49.78</v>
      </c>
      <c r="G46" s="2">
        <v>173.29</v>
      </c>
      <c r="H46" s="2">
        <v>188.36</v>
      </c>
      <c r="I46" s="2">
        <v>135.38</v>
      </c>
      <c r="J46" s="2">
        <v>143.72999999999999</v>
      </c>
      <c r="K46" s="2">
        <v>53.52</v>
      </c>
      <c r="L46" s="2">
        <v>39.630000000000003</v>
      </c>
      <c r="M46" s="2">
        <v>11.7</v>
      </c>
      <c r="N46" s="2">
        <f t="shared" si="0"/>
        <v>814.14</v>
      </c>
    </row>
    <row r="47" spans="1:14">
      <c r="A47">
        <v>1992</v>
      </c>
      <c r="B47" s="2">
        <v>8.2799999999999994</v>
      </c>
      <c r="C47" s="2">
        <v>8.64</v>
      </c>
      <c r="D47" s="2">
        <v>10.220000000000001</v>
      </c>
      <c r="E47" s="2">
        <v>2.56</v>
      </c>
      <c r="F47" s="2">
        <v>39.42</v>
      </c>
      <c r="G47" s="2">
        <v>125.15</v>
      </c>
      <c r="H47" s="2">
        <v>147.63</v>
      </c>
      <c r="I47" s="2">
        <v>136.94999999999999</v>
      </c>
      <c r="J47" s="2">
        <v>120.04</v>
      </c>
      <c r="K47" s="2">
        <v>69.680000000000007</v>
      </c>
      <c r="L47" s="2">
        <v>25.34</v>
      </c>
      <c r="M47" s="2">
        <v>16.54</v>
      </c>
      <c r="N47" s="2">
        <f t="shared" si="0"/>
        <v>710.44999999999993</v>
      </c>
    </row>
    <row r="48" spans="1:14">
      <c r="A48">
        <v>1993</v>
      </c>
      <c r="B48" s="2">
        <v>15.69</v>
      </c>
      <c r="C48" s="2">
        <v>19.440000000000001</v>
      </c>
      <c r="D48" s="2">
        <v>12</v>
      </c>
      <c r="E48" s="2">
        <v>-1.22</v>
      </c>
      <c r="F48" s="2">
        <v>16.37</v>
      </c>
      <c r="G48" s="2">
        <v>121.87</v>
      </c>
      <c r="H48" s="2">
        <v>165.78</v>
      </c>
      <c r="I48" s="2">
        <v>138.91999999999999</v>
      </c>
      <c r="J48" s="2">
        <v>127.17</v>
      </c>
      <c r="K48" s="2">
        <v>68.959999999999994</v>
      </c>
      <c r="L48" s="2">
        <v>27.21</v>
      </c>
      <c r="M48" s="2">
        <v>11.65</v>
      </c>
      <c r="N48" s="2">
        <f t="shared" si="0"/>
        <v>723.84</v>
      </c>
    </row>
    <row r="49" spans="1:15">
      <c r="A49">
        <v>1994</v>
      </c>
      <c r="B49" s="2">
        <v>10.130000000000001</v>
      </c>
      <c r="C49" s="2">
        <v>8.43</v>
      </c>
      <c r="D49" s="2">
        <v>9.93</v>
      </c>
      <c r="E49" s="2">
        <v>0.6</v>
      </c>
      <c r="F49" s="2">
        <v>10.67</v>
      </c>
      <c r="G49" s="2">
        <v>140.44</v>
      </c>
      <c r="H49" s="2">
        <v>152.05000000000001</v>
      </c>
      <c r="I49" s="2">
        <v>147.24</v>
      </c>
      <c r="J49" s="2">
        <v>120.45</v>
      </c>
      <c r="K49" s="2">
        <v>72.45</v>
      </c>
      <c r="L49" s="2">
        <v>46.33</v>
      </c>
      <c r="M49" s="2">
        <v>12.06</v>
      </c>
      <c r="N49" s="2">
        <f t="shared" si="0"/>
        <v>730.78000000000009</v>
      </c>
    </row>
    <row r="50" spans="1:15">
      <c r="A50" s="15">
        <v>1995</v>
      </c>
      <c r="B50" s="16">
        <v>7.85</v>
      </c>
      <c r="C50" s="16">
        <v>12.92</v>
      </c>
      <c r="D50" s="16">
        <v>5.15</v>
      </c>
      <c r="E50" s="16">
        <v>3.23</v>
      </c>
      <c r="F50" s="16">
        <v>41.33</v>
      </c>
      <c r="G50" s="16">
        <v>129.31</v>
      </c>
      <c r="H50" s="16">
        <v>173.4</v>
      </c>
      <c r="I50" s="16">
        <v>156.96</v>
      </c>
      <c r="J50" s="16">
        <v>127.41</v>
      </c>
      <c r="K50" s="16">
        <v>79.33</v>
      </c>
      <c r="L50" s="16">
        <v>38.75</v>
      </c>
      <c r="M50" s="16">
        <v>12.65</v>
      </c>
      <c r="N50" s="16">
        <f t="shared" si="0"/>
        <v>788.29000000000008</v>
      </c>
      <c r="O50" s="15"/>
    </row>
    <row r="51" spans="1:15">
      <c r="A51" s="15">
        <v>1996</v>
      </c>
      <c r="B51" s="16">
        <v>13.01</v>
      </c>
      <c r="C51" s="16">
        <v>8.6300000000000008</v>
      </c>
      <c r="D51" s="16">
        <v>14.59</v>
      </c>
      <c r="E51" s="16">
        <v>3.37</v>
      </c>
      <c r="F51" s="16">
        <v>-3.21</v>
      </c>
      <c r="G51" s="16">
        <v>76.569999999999993</v>
      </c>
      <c r="H51" s="16">
        <v>183.73</v>
      </c>
      <c r="I51" s="16">
        <v>151.32</v>
      </c>
      <c r="J51" s="16">
        <v>132.47</v>
      </c>
      <c r="K51" s="16">
        <v>71.930000000000007</v>
      </c>
      <c r="L51" s="16">
        <v>37.99</v>
      </c>
      <c r="M51" s="16">
        <v>3.97</v>
      </c>
      <c r="N51" s="16">
        <f t="shared" si="0"/>
        <v>694.37000000000012</v>
      </c>
      <c r="O51" s="15"/>
    </row>
    <row r="52" spans="1:15">
      <c r="A52" s="15">
        <v>1997</v>
      </c>
      <c r="B52" s="16">
        <v>6.8</v>
      </c>
      <c r="C52" s="16">
        <v>6.48</v>
      </c>
      <c r="D52" s="16">
        <v>9.58</v>
      </c>
      <c r="E52" s="16">
        <v>1.1299999999999999</v>
      </c>
      <c r="F52" s="16">
        <v>65.16</v>
      </c>
      <c r="G52" s="16">
        <v>114.33</v>
      </c>
      <c r="H52" s="16">
        <v>186.73</v>
      </c>
      <c r="I52" s="16">
        <v>141.54</v>
      </c>
      <c r="J52" s="16">
        <v>114.31</v>
      </c>
      <c r="K52" s="16">
        <v>88.78</v>
      </c>
      <c r="L52" s="16">
        <v>23.59</v>
      </c>
      <c r="M52" s="16">
        <v>9.6199999999999992</v>
      </c>
      <c r="N52" s="16">
        <f t="shared" si="0"/>
        <v>768.05</v>
      </c>
      <c r="O52" s="15"/>
    </row>
    <row r="53" spans="1:15">
      <c r="A53" s="15">
        <v>1998</v>
      </c>
      <c r="B53" s="16">
        <v>4.04</v>
      </c>
      <c r="C53" s="16">
        <v>4.0999999999999996</v>
      </c>
      <c r="D53" s="16">
        <v>7.01</v>
      </c>
      <c r="E53" s="16">
        <v>39.229999999999997</v>
      </c>
      <c r="F53" s="16">
        <v>101.16</v>
      </c>
      <c r="G53" s="16">
        <v>125.19</v>
      </c>
      <c r="H53" s="16">
        <v>195.88</v>
      </c>
      <c r="I53" s="16">
        <v>150.80000000000001</v>
      </c>
      <c r="J53" s="16">
        <v>130.99</v>
      </c>
      <c r="K53" s="16">
        <v>82.18</v>
      </c>
      <c r="L53" s="16">
        <v>33.31</v>
      </c>
      <c r="M53" s="16">
        <v>25.62</v>
      </c>
      <c r="N53" s="16">
        <f t="shared" si="0"/>
        <v>899.5100000000001</v>
      </c>
      <c r="O53" s="15"/>
    </row>
    <row r="54" spans="1:15">
      <c r="A54" s="15">
        <v>1999</v>
      </c>
      <c r="B54" s="16">
        <v>4.08</v>
      </c>
      <c r="C54" s="16">
        <v>6.19</v>
      </c>
      <c r="D54" s="16">
        <v>9.49</v>
      </c>
      <c r="E54" s="16">
        <v>2.52</v>
      </c>
      <c r="F54" s="16">
        <v>91.69</v>
      </c>
      <c r="G54" s="16">
        <v>146.15</v>
      </c>
      <c r="H54" s="16">
        <v>179</v>
      </c>
      <c r="I54" s="16">
        <v>189.25</v>
      </c>
      <c r="J54" s="16">
        <v>121.16</v>
      </c>
      <c r="K54" s="16">
        <v>77.930000000000007</v>
      </c>
      <c r="L54" s="16">
        <v>40.19</v>
      </c>
      <c r="M54" s="16">
        <v>14.84</v>
      </c>
      <c r="N54" s="16">
        <f t="shared" si="0"/>
        <v>882.49000000000012</v>
      </c>
      <c r="O54" s="15"/>
    </row>
    <row r="55" spans="1:15">
      <c r="A55" s="15">
        <v>2000</v>
      </c>
      <c r="B55" s="16">
        <v>9.0399999999999991</v>
      </c>
      <c r="C55" s="16">
        <v>5.62</v>
      </c>
      <c r="D55" s="16">
        <v>4.05</v>
      </c>
      <c r="E55" s="16">
        <v>12.97</v>
      </c>
      <c r="F55" s="16">
        <v>95.11</v>
      </c>
      <c r="G55" s="16">
        <v>133.72999999999999</v>
      </c>
      <c r="H55" s="16">
        <v>150.96</v>
      </c>
      <c r="I55" s="16">
        <v>142.51</v>
      </c>
      <c r="J55" s="16">
        <v>142.85</v>
      </c>
      <c r="K55" s="16">
        <v>60.82</v>
      </c>
      <c r="L55" s="16">
        <v>44.13</v>
      </c>
      <c r="M55" s="16">
        <v>10.51</v>
      </c>
      <c r="N55" s="16">
        <f t="shared" si="0"/>
        <v>812.30000000000007</v>
      </c>
      <c r="O55" s="15"/>
    </row>
    <row r="56" spans="1:15">
      <c r="A56" s="15">
        <v>2001</v>
      </c>
      <c r="B56" s="16">
        <v>7.82</v>
      </c>
      <c r="C56" s="16">
        <v>13.76</v>
      </c>
      <c r="D56" s="16">
        <v>11.58</v>
      </c>
      <c r="E56" s="16">
        <v>-2.04</v>
      </c>
      <c r="F56" s="16">
        <v>20.81</v>
      </c>
      <c r="G56" s="16">
        <v>113.78</v>
      </c>
      <c r="H56" s="16">
        <v>189.45</v>
      </c>
      <c r="I56" s="16">
        <v>166.53</v>
      </c>
      <c r="J56" s="16">
        <v>132.49</v>
      </c>
      <c r="K56" s="16">
        <v>69.73</v>
      </c>
      <c r="L56" s="16">
        <v>22.79</v>
      </c>
      <c r="M56" s="16">
        <v>24.4</v>
      </c>
      <c r="N56" s="16">
        <f t="shared" si="0"/>
        <v>771.09999999999991</v>
      </c>
      <c r="O56" s="15"/>
    </row>
    <row r="57" spans="1:15">
      <c r="A57" s="15">
        <v>2002</v>
      </c>
      <c r="B57" s="16">
        <v>7.59</v>
      </c>
      <c r="C57" s="16">
        <v>12.22</v>
      </c>
      <c r="D57" s="16">
        <v>12.16</v>
      </c>
      <c r="E57" s="16">
        <v>1.69</v>
      </c>
      <c r="F57" s="16">
        <v>67.400000000000006</v>
      </c>
      <c r="G57" s="16">
        <v>128.99</v>
      </c>
      <c r="H57" s="16">
        <v>194.48</v>
      </c>
      <c r="I57" s="16">
        <v>177.47</v>
      </c>
      <c r="J57" s="16">
        <v>138.96</v>
      </c>
      <c r="K57" s="16">
        <v>95.35</v>
      </c>
      <c r="L57" s="16">
        <v>25.54</v>
      </c>
      <c r="M57" s="16">
        <v>11.6</v>
      </c>
      <c r="N57" s="16">
        <f t="shared" si="0"/>
        <v>873.45</v>
      </c>
      <c r="O57" s="15"/>
    </row>
    <row r="58" spans="1:15">
      <c r="A58" s="15">
        <v>2003</v>
      </c>
      <c r="B58" s="16">
        <v>11.79</v>
      </c>
      <c r="C58" s="16">
        <v>9.61</v>
      </c>
      <c r="D58" s="16">
        <v>6.18</v>
      </c>
      <c r="E58" s="16">
        <v>0.56999999999999995</v>
      </c>
      <c r="F58" s="16">
        <v>5</v>
      </c>
      <c r="G58" s="16">
        <v>114.73</v>
      </c>
      <c r="H58" s="16">
        <v>175.54</v>
      </c>
      <c r="I58" s="16">
        <v>166.88</v>
      </c>
      <c r="J58" s="16">
        <v>132.62</v>
      </c>
      <c r="K58" s="16">
        <v>62.32</v>
      </c>
      <c r="L58" s="16">
        <v>33.49</v>
      </c>
      <c r="M58" s="16">
        <v>16.100000000000001</v>
      </c>
      <c r="N58" s="16">
        <f t="shared" si="0"/>
        <v>734.83</v>
      </c>
      <c r="O58" s="15"/>
    </row>
    <row r="59" spans="1:15">
      <c r="A59" s="15">
        <v>2004</v>
      </c>
      <c r="B59" s="16">
        <v>8.81</v>
      </c>
      <c r="C59" s="16">
        <v>7.53</v>
      </c>
      <c r="D59" s="16">
        <v>6.02</v>
      </c>
      <c r="E59" s="16">
        <v>-0.26</v>
      </c>
      <c r="F59" s="16">
        <v>40.71</v>
      </c>
      <c r="G59" s="16">
        <v>138.03</v>
      </c>
      <c r="H59" s="16">
        <v>155.30000000000001</v>
      </c>
      <c r="I59" s="16">
        <v>133.33000000000001</v>
      </c>
      <c r="J59" s="16">
        <v>136.29</v>
      </c>
      <c r="K59" s="16">
        <v>63.42</v>
      </c>
      <c r="L59" s="16">
        <v>42.15</v>
      </c>
      <c r="M59" s="16">
        <v>16.559999999999999</v>
      </c>
      <c r="N59" s="16">
        <f t="shared" si="0"/>
        <v>747.88999999999987</v>
      </c>
      <c r="O59" s="15"/>
    </row>
    <row r="60" spans="1:15">
      <c r="A60" s="15">
        <v>2005</v>
      </c>
      <c r="B60" s="16">
        <v>5.68</v>
      </c>
      <c r="C60" s="16">
        <v>4.57</v>
      </c>
      <c r="D60" s="16">
        <v>7.58</v>
      </c>
      <c r="E60" s="16">
        <v>-0.06</v>
      </c>
      <c r="F60" s="16">
        <v>29.26</v>
      </c>
      <c r="G60" s="16">
        <v>129.21</v>
      </c>
      <c r="H60" s="16">
        <v>189.21</v>
      </c>
      <c r="I60" s="16">
        <v>158.81</v>
      </c>
      <c r="J60" s="16">
        <v>133.05000000000001</v>
      </c>
      <c r="K60" s="16">
        <v>81.349999999999994</v>
      </c>
      <c r="L60" s="16">
        <v>38.94</v>
      </c>
      <c r="M60" s="16">
        <v>7.59</v>
      </c>
      <c r="N60" s="16">
        <f t="shared" si="0"/>
        <v>785.18999999999994</v>
      </c>
      <c r="O60" s="15"/>
    </row>
    <row r="61" spans="1:15">
      <c r="A61" s="15">
        <v>2006</v>
      </c>
      <c r="B61" s="16">
        <v>5.31</v>
      </c>
      <c r="C61" s="16">
        <v>11.64</v>
      </c>
      <c r="D61" s="16">
        <v>9.76</v>
      </c>
      <c r="E61" s="16">
        <v>-1.1299999999999999</v>
      </c>
      <c r="F61" s="16">
        <v>44.98</v>
      </c>
      <c r="G61" s="16">
        <v>150.03</v>
      </c>
      <c r="H61" s="16">
        <v>157.12</v>
      </c>
      <c r="I61" s="16">
        <v>179.69</v>
      </c>
      <c r="J61" s="16">
        <v>106.37</v>
      </c>
      <c r="K61" s="16">
        <v>65.27</v>
      </c>
      <c r="L61" s="16">
        <v>18.11</v>
      </c>
      <c r="M61" s="16">
        <v>14.99</v>
      </c>
      <c r="N61" s="16">
        <f t="shared" si="0"/>
        <v>762.1400000000001</v>
      </c>
      <c r="O61" s="15"/>
    </row>
    <row r="62" spans="1:15">
      <c r="A62" s="15">
        <v>2007</v>
      </c>
      <c r="B62" s="16">
        <v>11.2</v>
      </c>
      <c r="C62" s="16">
        <v>10.36</v>
      </c>
      <c r="D62" s="16">
        <v>11.12</v>
      </c>
      <c r="E62" s="16">
        <v>4.8499999999999996</v>
      </c>
      <c r="F62" s="16">
        <v>58.54</v>
      </c>
      <c r="G62" s="16">
        <v>174.74</v>
      </c>
      <c r="H62" s="16">
        <v>158.36000000000001</v>
      </c>
      <c r="I62" s="16">
        <v>168.08</v>
      </c>
      <c r="J62" s="16">
        <v>127.96</v>
      </c>
      <c r="K62" s="16">
        <v>99.51</v>
      </c>
      <c r="L62" s="16">
        <v>50.02</v>
      </c>
      <c r="M62" s="16">
        <v>17.05</v>
      </c>
      <c r="N62" s="16">
        <f>SUM(B62:M62)</f>
        <v>891.79</v>
      </c>
      <c r="O62" s="15"/>
    </row>
    <row r="63" spans="1:15">
      <c r="A63" s="15">
        <v>2008</v>
      </c>
      <c r="B63" s="16">
        <v>15.61</v>
      </c>
      <c r="C63" s="16">
        <v>12.25</v>
      </c>
      <c r="D63" s="16">
        <v>15.23</v>
      </c>
      <c r="E63" s="16">
        <v>-2.61</v>
      </c>
      <c r="F63" s="16">
        <v>21.91</v>
      </c>
      <c r="G63" s="16">
        <v>125.73</v>
      </c>
      <c r="H63" s="16">
        <v>165.55</v>
      </c>
      <c r="I63" s="16">
        <v>164.36</v>
      </c>
      <c r="J63" s="16">
        <v>123.14</v>
      </c>
      <c r="K63" s="16">
        <v>97.07</v>
      </c>
      <c r="L63" s="16">
        <v>38.31</v>
      </c>
      <c r="M63" s="16">
        <v>18.22</v>
      </c>
      <c r="N63" s="16">
        <f>SUM(B63:M63)</f>
        <v>794.77</v>
      </c>
      <c r="O63" s="15"/>
    </row>
    <row r="64" spans="1:15">
      <c r="A64" s="15">
        <v>2009</v>
      </c>
      <c r="B64" s="16">
        <v>13.03</v>
      </c>
      <c r="C64" s="16">
        <v>12.07</v>
      </c>
      <c r="D64" s="16">
        <v>7.8</v>
      </c>
      <c r="E64" s="16">
        <v>1.2</v>
      </c>
      <c r="F64" s="16">
        <v>27.68</v>
      </c>
      <c r="G64" s="16">
        <v>126.67</v>
      </c>
      <c r="H64" s="16">
        <v>151.04</v>
      </c>
      <c r="I64" s="16">
        <v>168.17</v>
      </c>
      <c r="J64" s="16">
        <v>122.94</v>
      </c>
      <c r="K64" s="16">
        <v>59.32</v>
      </c>
      <c r="L64" s="16">
        <v>36.67</v>
      </c>
      <c r="M64" s="16">
        <v>29.7</v>
      </c>
      <c r="N64" s="16">
        <f t="shared" ref="N64:N66" si="1">SUM(B64:M64)</f>
        <v>756.29</v>
      </c>
      <c r="O64" s="15"/>
    </row>
    <row r="65" spans="1:15">
      <c r="A65" s="15">
        <v>2010</v>
      </c>
      <c r="B65" s="16">
        <v>10.3</v>
      </c>
      <c r="C65" s="16">
        <v>7.89</v>
      </c>
      <c r="D65" s="16">
        <v>4.54</v>
      </c>
      <c r="E65" s="16">
        <v>-1.6</v>
      </c>
      <c r="F65" s="16">
        <v>47.05</v>
      </c>
      <c r="G65" s="16">
        <v>158</v>
      </c>
      <c r="H65" s="16">
        <v>174.48</v>
      </c>
      <c r="I65" s="16">
        <v>159.47</v>
      </c>
      <c r="J65" s="16">
        <v>122.86</v>
      </c>
      <c r="K65" s="16">
        <v>75.319999999999993</v>
      </c>
      <c r="L65" s="16">
        <v>30.06</v>
      </c>
      <c r="M65" s="16">
        <v>15.96</v>
      </c>
      <c r="N65" s="16">
        <f t="shared" si="1"/>
        <v>804.32999999999993</v>
      </c>
      <c r="O65" s="15"/>
    </row>
    <row r="66" spans="1:15">
      <c r="A66" s="15">
        <v>2011</v>
      </c>
      <c r="B66" s="16">
        <v>11.57</v>
      </c>
      <c r="C66" s="16">
        <v>12.06</v>
      </c>
      <c r="D66" s="16">
        <v>8.7100000000000009</v>
      </c>
      <c r="E66" s="16">
        <v>-4.6100000000000003</v>
      </c>
      <c r="F66" s="16">
        <v>3.09</v>
      </c>
      <c r="G66" s="16">
        <v>154.46</v>
      </c>
      <c r="H66" s="16">
        <v>175.7</v>
      </c>
      <c r="I66" s="16">
        <v>182.14</v>
      </c>
      <c r="J66" s="16">
        <v>112.84</v>
      </c>
      <c r="K66" s="16">
        <v>79.08</v>
      </c>
      <c r="L66" s="16">
        <v>42.19</v>
      </c>
      <c r="M66" s="16">
        <v>19.149999999999999</v>
      </c>
      <c r="N66" s="16">
        <f t="shared" si="1"/>
        <v>796.38</v>
      </c>
      <c r="O66" s="15"/>
    </row>
    <row r="67" spans="1:15">
      <c r="B67" s="2"/>
      <c r="C67" s="2"/>
      <c r="D67" s="2"/>
      <c r="E67" s="2"/>
      <c r="F67" s="2"/>
      <c r="G67" s="2"/>
      <c r="H67" s="2"/>
      <c r="I67" s="2"/>
      <c r="J67" s="2"/>
      <c r="K67" s="8"/>
      <c r="L67" s="8"/>
      <c r="M67" s="8"/>
      <c r="N67" s="2"/>
    </row>
    <row r="68" spans="1:15">
      <c r="B68" s="2"/>
      <c r="C68" s="2"/>
      <c r="D68" s="2"/>
      <c r="E68" s="2"/>
      <c r="F68" s="2"/>
      <c r="G68" s="2"/>
      <c r="H68" s="2"/>
      <c r="I68" s="2"/>
      <c r="J68" s="2"/>
      <c r="K68" s="8"/>
      <c r="L68" s="8"/>
      <c r="M68" s="8"/>
      <c r="N68" s="2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A70" s="4" t="s">
        <v>26</v>
      </c>
      <c r="B70" s="2">
        <f>AVERAGE(B5:B66)</f>
        <v>10.16258064516129</v>
      </c>
      <c r="C70" s="2">
        <f>AVERAGE(C5:C66)</f>
        <v>9.542096774193551</v>
      </c>
      <c r="D70" s="2">
        <f>AVERAGE(D5:D66)</f>
        <v>9.2100000000000009</v>
      </c>
      <c r="E70" s="2">
        <f>AVERAGE(E5:E66)</f>
        <v>1.5611290322580642</v>
      </c>
      <c r="F70" s="2">
        <f>AVERAGE(F5:F66)</f>
        <v>31.590645161290329</v>
      </c>
      <c r="G70" s="2">
        <f>AVERAGE(G5:G66)</f>
        <v>129.4425806451612</v>
      </c>
      <c r="H70" s="2">
        <f>AVERAGE(H5:H66)</f>
        <v>168.58887096774194</v>
      </c>
      <c r="I70" s="2">
        <f>AVERAGE(I5:I66)</f>
        <v>154.6695161290323</v>
      </c>
      <c r="J70" s="2">
        <f>AVERAGE(J5:J66)</f>
        <v>123.95612903225809</v>
      </c>
      <c r="K70" s="2">
        <f>AVERAGE(K5:K66)</f>
        <v>74.299032258064514</v>
      </c>
      <c r="L70" s="2">
        <f>AVERAGE(L5:L66)</f>
        <v>35.701935483870969</v>
      </c>
      <c r="M70" s="2">
        <f>AVERAGE(M5:M66)</f>
        <v>13.525645161290322</v>
      </c>
      <c r="N70" s="2">
        <f>AVERAGE(N5:N66)</f>
        <v>762.25016129032258</v>
      </c>
    </row>
    <row r="71" spans="1:15">
      <c r="A71" s="4" t="s">
        <v>27</v>
      </c>
      <c r="B71" s="2">
        <f>MAX(B5:B66)</f>
        <v>16.96</v>
      </c>
      <c r="C71" s="2">
        <f>MAX(C5:C66)</f>
        <v>19.440000000000001</v>
      </c>
      <c r="D71" s="2">
        <f>MAX(D5:D66)</f>
        <v>16.170000000000002</v>
      </c>
      <c r="E71" s="2">
        <f>MAX(E5:E66)</f>
        <v>39.229999999999997</v>
      </c>
      <c r="F71" s="2">
        <f>MAX(F5:F66)</f>
        <v>101.16</v>
      </c>
      <c r="G71" s="2">
        <f>MAX(G5:G66)</f>
        <v>174.74</v>
      </c>
      <c r="H71" s="2">
        <f>MAX(H5:H66)</f>
        <v>204.64</v>
      </c>
      <c r="I71" s="2">
        <f>MAX(I5:I66)</f>
        <v>190.58</v>
      </c>
      <c r="J71" s="2">
        <f>MAX(J5:J66)</f>
        <v>148.71</v>
      </c>
      <c r="K71" s="2">
        <f>MAX(K5:K66)</f>
        <v>99.51</v>
      </c>
      <c r="L71" s="2">
        <f>MAX(L5:L66)</f>
        <v>66.540000000000006</v>
      </c>
      <c r="M71" s="2">
        <f>MAX(M5:M66)</f>
        <v>29.7</v>
      </c>
      <c r="N71" s="2">
        <f>MAX(N5:N66)</f>
        <v>910.31</v>
      </c>
    </row>
    <row r="72" spans="1:15">
      <c r="A72" s="4" t="s">
        <v>28</v>
      </c>
      <c r="B72" s="2">
        <f>MIN(B5:B66)</f>
        <v>4.04</v>
      </c>
      <c r="C72" s="2">
        <f>MIN(C5:C66)</f>
        <v>4.0999999999999996</v>
      </c>
      <c r="D72" s="2">
        <f>MIN(D5:D66)</f>
        <v>3.53</v>
      </c>
      <c r="E72" s="2">
        <f>MIN(E5:E66)</f>
        <v>-4.6100000000000003</v>
      </c>
      <c r="F72" s="2">
        <f>MIN(F5:F66)</f>
        <v>-4.8899999999999997</v>
      </c>
      <c r="G72" s="2">
        <f>MIN(G5:G66)</f>
        <v>76.569999999999993</v>
      </c>
      <c r="H72" s="2">
        <f>MIN(H5:H66)</f>
        <v>142.44</v>
      </c>
      <c r="I72" s="2">
        <f>MIN(I5:I66)</f>
        <v>133.33000000000001</v>
      </c>
      <c r="J72" s="2">
        <f>MIN(J5:J66)</f>
        <v>77.88</v>
      </c>
      <c r="K72" s="2">
        <f>MIN(K5:K66)</f>
        <v>53.52</v>
      </c>
      <c r="L72" s="2">
        <f>MIN(L5:L66)</f>
        <v>16.670000000000002</v>
      </c>
      <c r="M72" s="2">
        <f>MIN(M5:M66)</f>
        <v>3.97</v>
      </c>
      <c r="N72" s="2">
        <f>MIN(N5:N66)</f>
        <v>665.04000000000008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2"/>
  <sheetViews>
    <sheetView workbookViewId="0"/>
  </sheetViews>
  <sheetFormatPr defaultRowHeight="12.75"/>
  <cols>
    <col min="2" max="13" width="7.7109375" customWidth="1"/>
  </cols>
  <sheetData>
    <row r="1" spans="1:14">
      <c r="A1" t="s">
        <v>42</v>
      </c>
    </row>
    <row r="2" spans="1:14">
      <c r="A2" t="s">
        <v>29</v>
      </c>
    </row>
    <row r="3" spans="1:14">
      <c r="A3" t="s">
        <v>3</v>
      </c>
      <c r="N3" s="1" t="s">
        <v>18</v>
      </c>
    </row>
    <row r="4" spans="1:14" s="1" customFormat="1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>
      <c r="A5">
        <v>1950</v>
      </c>
      <c r="B5" s="2">
        <v>41.64</v>
      </c>
      <c r="C5" s="2">
        <v>40.18</v>
      </c>
      <c r="D5" s="2">
        <v>27.42</v>
      </c>
      <c r="E5" s="2">
        <v>13.53</v>
      </c>
      <c r="F5" s="2">
        <v>4.1399999999999997</v>
      </c>
      <c r="G5" s="2">
        <v>41</v>
      </c>
      <c r="H5" s="2">
        <v>68.62</v>
      </c>
      <c r="I5" s="2">
        <v>107.79</v>
      </c>
      <c r="J5" s="2">
        <v>153.66999999999999</v>
      </c>
      <c r="K5" s="2">
        <v>134.76</v>
      </c>
      <c r="L5" s="2">
        <v>193.79</v>
      </c>
      <c r="M5" s="2">
        <v>92.78</v>
      </c>
      <c r="N5" s="2">
        <f t="shared" ref="N5:N61" si="0">SUM(B5:M5)</f>
        <v>919.31999999999994</v>
      </c>
    </row>
    <row r="6" spans="1:14">
      <c r="A6">
        <v>1951</v>
      </c>
      <c r="B6" s="2">
        <v>31.96</v>
      </c>
      <c r="C6" s="2">
        <v>10.33</v>
      </c>
      <c r="D6" s="2">
        <v>15.36</v>
      </c>
      <c r="E6" s="2">
        <v>4.75</v>
      </c>
      <c r="F6" s="2">
        <v>14.76</v>
      </c>
      <c r="G6" s="2">
        <v>31.47</v>
      </c>
      <c r="H6" s="2">
        <v>75.19</v>
      </c>
      <c r="I6" s="2">
        <v>125.01</v>
      </c>
      <c r="J6" s="2">
        <v>179.93</v>
      </c>
      <c r="K6" s="2">
        <v>165.15</v>
      </c>
      <c r="L6" s="2">
        <v>170.42</v>
      </c>
      <c r="M6" s="2">
        <v>84.33</v>
      </c>
      <c r="N6" s="2">
        <f t="shared" si="0"/>
        <v>908.66</v>
      </c>
    </row>
    <row r="7" spans="1:14">
      <c r="A7">
        <v>1952</v>
      </c>
      <c r="B7" s="2">
        <v>32.6</v>
      </c>
      <c r="C7" s="2">
        <v>21.22</v>
      </c>
      <c r="D7" s="2">
        <v>17.62</v>
      </c>
      <c r="E7" s="2">
        <v>5.35</v>
      </c>
      <c r="F7" s="2">
        <v>25.62</v>
      </c>
      <c r="G7" s="2">
        <v>29.14</v>
      </c>
      <c r="H7" s="2">
        <v>94.82</v>
      </c>
      <c r="I7" s="2">
        <v>119.42</v>
      </c>
      <c r="J7" s="2">
        <v>176.18</v>
      </c>
      <c r="K7" s="2">
        <v>241.07</v>
      </c>
      <c r="L7" s="2">
        <v>115.46</v>
      </c>
      <c r="M7" s="2">
        <v>77.86</v>
      </c>
      <c r="N7" s="2">
        <f t="shared" si="0"/>
        <v>956.36</v>
      </c>
    </row>
    <row r="8" spans="1:14">
      <c r="A8">
        <v>1953</v>
      </c>
      <c r="B8" s="2">
        <v>35.89</v>
      </c>
      <c r="C8" s="2">
        <v>34.08</v>
      </c>
      <c r="D8" s="2">
        <v>20.61</v>
      </c>
      <c r="E8" s="2">
        <v>21.79</v>
      </c>
      <c r="F8" s="2">
        <v>14.58</v>
      </c>
      <c r="G8" s="2">
        <v>28.16</v>
      </c>
      <c r="H8" s="2">
        <v>90.75</v>
      </c>
      <c r="I8" s="2">
        <v>115.88</v>
      </c>
      <c r="J8" s="2">
        <v>193.85</v>
      </c>
      <c r="K8" s="2">
        <v>154.06</v>
      </c>
      <c r="L8" s="2">
        <v>152.03</v>
      </c>
      <c r="M8" s="2">
        <v>121.82</v>
      </c>
      <c r="N8" s="2">
        <f t="shared" si="0"/>
        <v>983.5</v>
      </c>
    </row>
    <row r="9" spans="1:14">
      <c r="A9">
        <v>1954</v>
      </c>
      <c r="B9" s="2">
        <v>49.96</v>
      </c>
      <c r="C9" s="2">
        <v>14.12</v>
      </c>
      <c r="D9" s="2">
        <v>31.28</v>
      </c>
      <c r="E9" s="2">
        <v>6.62</v>
      </c>
      <c r="F9" s="2">
        <v>28.28</v>
      </c>
      <c r="G9" s="2">
        <v>28.68</v>
      </c>
      <c r="H9" s="2">
        <v>79.78</v>
      </c>
      <c r="I9" s="2">
        <v>128.80000000000001</v>
      </c>
      <c r="J9" s="2">
        <v>144.32</v>
      </c>
      <c r="K9" s="2">
        <v>170.28</v>
      </c>
      <c r="L9" s="2">
        <v>140.59</v>
      </c>
      <c r="M9" s="2">
        <v>100.1</v>
      </c>
      <c r="N9" s="2">
        <f t="shared" si="0"/>
        <v>922.81000000000006</v>
      </c>
    </row>
    <row r="10" spans="1:14">
      <c r="A10">
        <v>1955</v>
      </c>
      <c r="B10" s="2">
        <v>56.44</v>
      </c>
      <c r="C10" s="2">
        <v>13.09</v>
      </c>
      <c r="D10" s="2">
        <v>22.54</v>
      </c>
      <c r="E10" s="2">
        <v>0.92</v>
      </c>
      <c r="F10" s="2">
        <v>23.61</v>
      </c>
      <c r="G10" s="2">
        <v>45.54</v>
      </c>
      <c r="H10" s="2">
        <v>72.33</v>
      </c>
      <c r="I10" s="2">
        <v>140.01</v>
      </c>
      <c r="J10" s="2">
        <v>181.41</v>
      </c>
      <c r="K10" s="2">
        <v>200.46</v>
      </c>
      <c r="L10" s="2">
        <v>179.03</v>
      </c>
      <c r="M10" s="2">
        <v>86.99</v>
      </c>
      <c r="N10" s="2">
        <f t="shared" si="0"/>
        <v>1022.37</v>
      </c>
    </row>
    <row r="11" spans="1:14">
      <c r="A11">
        <v>1956</v>
      </c>
      <c r="B11" s="2">
        <v>30.54</v>
      </c>
      <c r="C11" s="2">
        <v>19.32</v>
      </c>
      <c r="D11" s="2">
        <v>23.14</v>
      </c>
      <c r="E11" s="2">
        <v>10.029999999999999</v>
      </c>
      <c r="F11" s="2">
        <v>18.68</v>
      </c>
      <c r="G11" s="2">
        <v>26.68</v>
      </c>
      <c r="H11" s="2">
        <v>66.650000000000006</v>
      </c>
      <c r="I11" s="2">
        <v>102.22</v>
      </c>
      <c r="J11" s="2">
        <v>175.87</v>
      </c>
      <c r="K11" s="2">
        <v>145.02000000000001</v>
      </c>
      <c r="L11" s="2">
        <v>178.07</v>
      </c>
      <c r="M11" s="2">
        <v>71.69</v>
      </c>
      <c r="N11" s="2">
        <f t="shared" si="0"/>
        <v>867.91000000000008</v>
      </c>
    </row>
    <row r="12" spans="1:14">
      <c r="A12">
        <v>1957</v>
      </c>
      <c r="B12" s="2">
        <v>52.11</v>
      </c>
      <c r="C12" s="2">
        <v>12.97</v>
      </c>
      <c r="D12" s="2">
        <v>14.41</v>
      </c>
      <c r="E12" s="2">
        <v>9.68</v>
      </c>
      <c r="F12" s="2">
        <v>28.18</v>
      </c>
      <c r="G12" s="2">
        <v>27.66</v>
      </c>
      <c r="H12" s="2">
        <v>80.02</v>
      </c>
      <c r="I12" s="2">
        <v>137.88999999999999</v>
      </c>
      <c r="J12" s="2">
        <v>162.68</v>
      </c>
      <c r="K12" s="2">
        <v>194.99</v>
      </c>
      <c r="L12" s="2">
        <v>143.46</v>
      </c>
      <c r="M12" s="2">
        <v>80.430000000000007</v>
      </c>
      <c r="N12" s="2">
        <f t="shared" si="0"/>
        <v>944.48</v>
      </c>
    </row>
    <row r="13" spans="1:14">
      <c r="A13">
        <v>1958</v>
      </c>
      <c r="B13" s="2">
        <v>51.13</v>
      </c>
      <c r="C13" s="2">
        <v>28.85</v>
      </c>
      <c r="D13" s="2">
        <v>8.43</v>
      </c>
      <c r="E13" s="2">
        <v>4.5999999999999996</v>
      </c>
      <c r="F13" s="2">
        <v>24.89</v>
      </c>
      <c r="G13" s="2">
        <v>45.55</v>
      </c>
      <c r="H13" s="2">
        <v>50.3</v>
      </c>
      <c r="I13" s="2">
        <v>119.56</v>
      </c>
      <c r="J13" s="2">
        <v>141.32</v>
      </c>
      <c r="K13" s="2">
        <v>184.38</v>
      </c>
      <c r="L13" s="2">
        <v>154.51</v>
      </c>
      <c r="M13" s="2">
        <v>102.14</v>
      </c>
      <c r="N13" s="2">
        <f t="shared" si="0"/>
        <v>915.66</v>
      </c>
    </row>
    <row r="14" spans="1:14">
      <c r="A14">
        <v>1959</v>
      </c>
      <c r="B14" s="2">
        <v>28.75</v>
      </c>
      <c r="C14" s="2">
        <v>10.67</v>
      </c>
      <c r="D14" s="2">
        <v>13.74</v>
      </c>
      <c r="E14" s="2">
        <v>0.18</v>
      </c>
      <c r="F14" s="2">
        <v>2.68</v>
      </c>
      <c r="G14" s="2">
        <v>35.369999999999997</v>
      </c>
      <c r="H14" s="2">
        <v>65.77</v>
      </c>
      <c r="I14" s="2">
        <v>86.58</v>
      </c>
      <c r="J14" s="2">
        <v>167.26</v>
      </c>
      <c r="K14" s="2">
        <v>197.84</v>
      </c>
      <c r="L14" s="2">
        <v>159.79</v>
      </c>
      <c r="M14" s="2">
        <v>69.83</v>
      </c>
      <c r="N14" s="2">
        <f t="shared" si="0"/>
        <v>838.46</v>
      </c>
    </row>
    <row r="15" spans="1:14">
      <c r="A15">
        <v>1960</v>
      </c>
      <c r="B15" s="2">
        <v>46.91</v>
      </c>
      <c r="C15" s="2">
        <v>41.78</v>
      </c>
      <c r="D15" s="2">
        <v>31.5</v>
      </c>
      <c r="E15" s="2">
        <v>0.39</v>
      </c>
      <c r="F15" s="2">
        <v>4.71</v>
      </c>
      <c r="G15" s="2">
        <v>32.200000000000003</v>
      </c>
      <c r="H15" s="2">
        <v>80.010000000000005</v>
      </c>
      <c r="I15" s="2">
        <v>98.61</v>
      </c>
      <c r="J15" s="2">
        <v>140.5</v>
      </c>
      <c r="K15" s="2">
        <v>211.67</v>
      </c>
      <c r="L15" s="2">
        <v>137.32</v>
      </c>
      <c r="M15" s="2">
        <v>124.6</v>
      </c>
      <c r="N15" s="2">
        <f t="shared" si="0"/>
        <v>950.19999999999993</v>
      </c>
    </row>
    <row r="16" spans="1:14">
      <c r="A16">
        <v>1961</v>
      </c>
      <c r="B16" s="2">
        <v>23.08</v>
      </c>
      <c r="C16" s="2">
        <v>4.1900000000000004</v>
      </c>
      <c r="D16" s="2">
        <v>9.9</v>
      </c>
      <c r="E16" s="2">
        <v>5.83</v>
      </c>
      <c r="F16" s="2">
        <v>25.01</v>
      </c>
      <c r="G16" s="2">
        <v>33.299999999999997</v>
      </c>
      <c r="H16" s="2">
        <v>45.3</v>
      </c>
      <c r="I16" s="2">
        <v>104.79</v>
      </c>
      <c r="J16" s="2">
        <v>159.46</v>
      </c>
      <c r="K16" s="2">
        <v>193.51</v>
      </c>
      <c r="L16" s="2">
        <v>158.09</v>
      </c>
      <c r="M16" s="2">
        <v>116.23</v>
      </c>
      <c r="N16" s="2">
        <f t="shared" si="0"/>
        <v>878.69</v>
      </c>
    </row>
    <row r="17" spans="1:14">
      <c r="A17">
        <v>1962</v>
      </c>
      <c r="B17" s="2">
        <v>37.64</v>
      </c>
      <c r="C17" s="2">
        <v>10.15</v>
      </c>
      <c r="D17" s="2">
        <v>8.61</v>
      </c>
      <c r="E17" s="2">
        <v>3.62</v>
      </c>
      <c r="F17" s="2">
        <v>2.82</v>
      </c>
      <c r="G17" s="2">
        <v>28.32</v>
      </c>
      <c r="H17" s="2">
        <v>92.94</v>
      </c>
      <c r="I17" s="2">
        <v>100.9</v>
      </c>
      <c r="J17" s="2">
        <v>179.4</v>
      </c>
      <c r="K17" s="2">
        <v>163.16</v>
      </c>
      <c r="L17" s="2">
        <v>121.9</v>
      </c>
      <c r="M17" s="2">
        <v>112.77</v>
      </c>
      <c r="N17" s="2">
        <f t="shared" si="0"/>
        <v>862.2299999999999</v>
      </c>
    </row>
    <row r="18" spans="1:14">
      <c r="A18">
        <v>1963</v>
      </c>
      <c r="B18" s="2">
        <v>20.43</v>
      </c>
      <c r="C18" s="2">
        <v>10.14</v>
      </c>
      <c r="D18" s="2">
        <v>7.56</v>
      </c>
      <c r="E18" s="2">
        <v>1.19</v>
      </c>
      <c r="F18" s="2">
        <v>9.2200000000000006</v>
      </c>
      <c r="G18" s="2">
        <v>28.67</v>
      </c>
      <c r="H18" s="2">
        <v>70.62</v>
      </c>
      <c r="I18" s="2">
        <v>129.34</v>
      </c>
      <c r="J18" s="2">
        <v>152.88999999999999</v>
      </c>
      <c r="K18" s="2">
        <v>130.35</v>
      </c>
      <c r="L18" s="2">
        <v>153.71</v>
      </c>
      <c r="M18" s="2">
        <v>123.07</v>
      </c>
      <c r="N18" s="2">
        <f t="shared" si="0"/>
        <v>837.19</v>
      </c>
    </row>
    <row r="19" spans="1:14">
      <c r="A19">
        <v>1964</v>
      </c>
      <c r="B19" s="2">
        <v>29.46</v>
      </c>
      <c r="C19" s="2">
        <v>19.91</v>
      </c>
      <c r="D19" s="2">
        <v>15.46</v>
      </c>
      <c r="E19" s="2">
        <v>3.79</v>
      </c>
      <c r="F19" s="2">
        <v>18.86</v>
      </c>
      <c r="G19" s="2">
        <v>30.93</v>
      </c>
      <c r="H19" s="2">
        <v>79.319999999999993</v>
      </c>
      <c r="I19" s="2">
        <v>131.59</v>
      </c>
      <c r="J19" s="2">
        <v>164.18</v>
      </c>
      <c r="K19" s="2">
        <v>175.1</v>
      </c>
      <c r="L19" s="2">
        <v>122.76</v>
      </c>
      <c r="M19" s="2">
        <v>86.52</v>
      </c>
      <c r="N19" s="2">
        <f t="shared" si="0"/>
        <v>877.88</v>
      </c>
    </row>
    <row r="20" spans="1:14">
      <c r="A20">
        <v>1965</v>
      </c>
      <c r="B20" s="2">
        <v>49.36</v>
      </c>
      <c r="C20" s="2">
        <v>15.81</v>
      </c>
      <c r="D20" s="2">
        <v>17.48</v>
      </c>
      <c r="E20" s="2">
        <v>3.06</v>
      </c>
      <c r="F20" s="2">
        <v>6.82</v>
      </c>
      <c r="G20" s="2">
        <v>36.729999999999997</v>
      </c>
      <c r="H20" s="2">
        <v>83.39</v>
      </c>
      <c r="I20" s="2">
        <v>111.8</v>
      </c>
      <c r="J20" s="2">
        <v>113.43</v>
      </c>
      <c r="K20" s="2">
        <v>200.06</v>
      </c>
      <c r="L20" s="2">
        <v>130.72</v>
      </c>
      <c r="M20" s="2">
        <v>72.7</v>
      </c>
      <c r="N20" s="2">
        <f t="shared" si="0"/>
        <v>841.36000000000013</v>
      </c>
    </row>
    <row r="21" spans="1:14">
      <c r="A21">
        <v>1966</v>
      </c>
      <c r="B21" s="2">
        <v>61.48</v>
      </c>
      <c r="C21" s="2">
        <v>9.7899999999999991</v>
      </c>
      <c r="D21" s="2">
        <v>13.28</v>
      </c>
      <c r="E21" s="2">
        <v>4.96</v>
      </c>
      <c r="F21" s="2">
        <v>26.73</v>
      </c>
      <c r="G21" s="2">
        <v>20.23</v>
      </c>
      <c r="H21" s="2">
        <v>94.73</v>
      </c>
      <c r="I21" s="2">
        <v>111.48</v>
      </c>
      <c r="J21" s="2">
        <v>184.33</v>
      </c>
      <c r="K21" s="2">
        <v>182.54</v>
      </c>
      <c r="L21" s="2">
        <v>108.67</v>
      </c>
      <c r="M21" s="2">
        <v>95.35</v>
      </c>
      <c r="N21" s="2">
        <f t="shared" si="0"/>
        <v>913.56999999999994</v>
      </c>
    </row>
    <row r="22" spans="1:14">
      <c r="A22">
        <v>1967</v>
      </c>
      <c r="B22" s="2">
        <v>42.46</v>
      </c>
      <c r="C22" s="2">
        <v>33.200000000000003</v>
      </c>
      <c r="D22" s="2">
        <v>10.46</v>
      </c>
      <c r="E22" s="2">
        <v>4.53</v>
      </c>
      <c r="F22" s="2">
        <v>19.61</v>
      </c>
      <c r="G22" s="2">
        <v>22.69</v>
      </c>
      <c r="H22" s="2">
        <v>66.760000000000005</v>
      </c>
      <c r="I22" s="2">
        <v>122.48</v>
      </c>
      <c r="J22" s="2">
        <v>160.94999999999999</v>
      </c>
      <c r="K22" s="2">
        <v>162.51</v>
      </c>
      <c r="L22" s="2">
        <v>148.69</v>
      </c>
      <c r="M22" s="2">
        <v>73.11</v>
      </c>
      <c r="N22" s="2">
        <f t="shared" si="0"/>
        <v>867.45000000000016</v>
      </c>
    </row>
    <row r="23" spans="1:14">
      <c r="A23">
        <v>1968</v>
      </c>
      <c r="B23" s="2">
        <v>29.9</v>
      </c>
      <c r="C23" s="2">
        <v>16.09</v>
      </c>
      <c r="D23" s="2">
        <v>10.53</v>
      </c>
      <c r="E23" s="2">
        <v>2.12</v>
      </c>
      <c r="F23" s="2">
        <v>10.23</v>
      </c>
      <c r="G23" s="2">
        <v>26.57</v>
      </c>
      <c r="H23" s="2">
        <v>63.98</v>
      </c>
      <c r="I23" s="2">
        <v>108.99</v>
      </c>
      <c r="J23" s="2">
        <v>119.88</v>
      </c>
      <c r="K23" s="2">
        <v>191.95</v>
      </c>
      <c r="L23" s="2">
        <v>141.54</v>
      </c>
      <c r="M23" s="2">
        <v>117.64</v>
      </c>
      <c r="N23" s="2">
        <f t="shared" si="0"/>
        <v>839.42</v>
      </c>
    </row>
    <row r="24" spans="1:14">
      <c r="A24">
        <v>1969</v>
      </c>
      <c r="B24" s="2">
        <v>27.88</v>
      </c>
      <c r="C24" s="2">
        <v>16.260000000000002</v>
      </c>
      <c r="D24" s="2">
        <v>19.93</v>
      </c>
      <c r="E24" s="2">
        <v>-0.09</v>
      </c>
      <c r="F24" s="2">
        <v>8.76</v>
      </c>
      <c r="G24" s="2">
        <v>25.34</v>
      </c>
      <c r="H24" s="2">
        <v>47.84</v>
      </c>
      <c r="I24" s="2">
        <v>105.6</v>
      </c>
      <c r="J24" s="2">
        <v>160.91</v>
      </c>
      <c r="K24" s="2">
        <v>194.5</v>
      </c>
      <c r="L24" s="2">
        <v>129.07</v>
      </c>
      <c r="M24" s="2">
        <v>95.53</v>
      </c>
      <c r="N24" s="2">
        <f t="shared" si="0"/>
        <v>831.53</v>
      </c>
    </row>
    <row r="25" spans="1:14">
      <c r="A25">
        <v>1970</v>
      </c>
      <c r="B25" s="2">
        <v>22.41</v>
      </c>
      <c r="C25" s="2">
        <v>13.98</v>
      </c>
      <c r="D25" s="2">
        <v>12.83</v>
      </c>
      <c r="E25" s="2">
        <v>1.88</v>
      </c>
      <c r="F25" s="2">
        <v>-0.54</v>
      </c>
      <c r="G25" s="2">
        <v>29.11</v>
      </c>
      <c r="H25" s="2">
        <v>44.54</v>
      </c>
      <c r="I25" s="2">
        <v>113.57</v>
      </c>
      <c r="J25" s="2">
        <v>135.54</v>
      </c>
      <c r="K25" s="2">
        <v>156.16999999999999</v>
      </c>
      <c r="L25" s="2">
        <v>163.77000000000001</v>
      </c>
      <c r="M25" s="2">
        <v>101.93</v>
      </c>
      <c r="N25" s="2">
        <f t="shared" si="0"/>
        <v>795.19</v>
      </c>
    </row>
    <row r="26" spans="1:14">
      <c r="A26">
        <v>1971</v>
      </c>
      <c r="B26" s="2">
        <v>39.270000000000003</v>
      </c>
      <c r="C26" s="2">
        <v>10.47</v>
      </c>
      <c r="D26" s="2">
        <v>20.18</v>
      </c>
      <c r="E26" s="2">
        <v>7.94</v>
      </c>
      <c r="F26" s="2">
        <v>6.79</v>
      </c>
      <c r="G26" s="2">
        <v>11.17</v>
      </c>
      <c r="H26" s="2">
        <v>86.58</v>
      </c>
      <c r="I26" s="2">
        <v>102.59</v>
      </c>
      <c r="J26" s="2">
        <v>110.2</v>
      </c>
      <c r="K26" s="2">
        <v>127.5</v>
      </c>
      <c r="L26" s="2">
        <v>191.69</v>
      </c>
      <c r="M26" s="2">
        <v>89.97</v>
      </c>
      <c r="N26" s="2">
        <f t="shared" si="0"/>
        <v>804.35000000000014</v>
      </c>
    </row>
    <row r="27" spans="1:14">
      <c r="A27">
        <v>1972</v>
      </c>
      <c r="B27" s="2">
        <v>68.7</v>
      </c>
      <c r="C27" s="2">
        <v>18.239999999999998</v>
      </c>
      <c r="D27" s="2">
        <v>14.41</v>
      </c>
      <c r="E27" s="2">
        <v>8.02</v>
      </c>
      <c r="F27" s="2">
        <v>2.2599999999999998</v>
      </c>
      <c r="G27" s="2">
        <v>39.06</v>
      </c>
      <c r="H27" s="2">
        <v>48.3</v>
      </c>
      <c r="I27" s="2">
        <v>92.31</v>
      </c>
      <c r="J27" s="2">
        <v>134.56</v>
      </c>
      <c r="K27" s="2">
        <v>189.29</v>
      </c>
      <c r="L27" s="2">
        <v>121.1</v>
      </c>
      <c r="M27" s="2">
        <v>72.099999999999994</v>
      </c>
      <c r="N27" s="2">
        <f t="shared" si="0"/>
        <v>808.35</v>
      </c>
    </row>
    <row r="28" spans="1:14">
      <c r="A28">
        <v>1973</v>
      </c>
      <c r="B28" s="2">
        <v>49.58</v>
      </c>
      <c r="C28" s="2">
        <v>29.55</v>
      </c>
      <c r="D28" s="2">
        <v>5</v>
      </c>
      <c r="E28" s="2">
        <v>11.87</v>
      </c>
      <c r="F28" s="2">
        <v>17.760000000000002</v>
      </c>
      <c r="G28" s="2">
        <v>21.97</v>
      </c>
      <c r="H28" s="2">
        <v>72.94</v>
      </c>
      <c r="I28" s="2">
        <v>96.37</v>
      </c>
      <c r="J28" s="2">
        <v>181.96</v>
      </c>
      <c r="K28" s="2">
        <v>166.1</v>
      </c>
      <c r="L28" s="2">
        <v>156.43</v>
      </c>
      <c r="M28" s="2">
        <v>111.13</v>
      </c>
      <c r="N28" s="2">
        <f t="shared" si="0"/>
        <v>920.66</v>
      </c>
    </row>
    <row r="29" spans="1:14">
      <c r="A29">
        <v>1974</v>
      </c>
      <c r="B29" s="2">
        <v>33.08</v>
      </c>
      <c r="C29" s="2">
        <v>33.270000000000003</v>
      </c>
      <c r="D29" s="2">
        <v>21.73</v>
      </c>
      <c r="E29" s="2">
        <v>5.92</v>
      </c>
      <c r="F29" s="2">
        <v>18.64</v>
      </c>
      <c r="G29" s="2">
        <v>34.33</v>
      </c>
      <c r="H29" s="2">
        <v>73.739999999999995</v>
      </c>
      <c r="I29" s="2">
        <v>96.74</v>
      </c>
      <c r="J29" s="2">
        <v>179.51</v>
      </c>
      <c r="K29" s="2">
        <v>163.53</v>
      </c>
      <c r="L29" s="2">
        <v>122.43</v>
      </c>
      <c r="M29" s="2">
        <v>81.040000000000006</v>
      </c>
      <c r="N29" s="2">
        <f t="shared" si="0"/>
        <v>863.96</v>
      </c>
    </row>
    <row r="30" spans="1:14">
      <c r="A30">
        <v>1975</v>
      </c>
      <c r="B30" s="2">
        <v>44.98</v>
      </c>
      <c r="C30" s="2">
        <v>28.93</v>
      </c>
      <c r="D30" s="2">
        <v>26.15</v>
      </c>
      <c r="E30" s="2">
        <v>19.14</v>
      </c>
      <c r="F30" s="2">
        <v>-1.07</v>
      </c>
      <c r="G30" s="2">
        <v>16.23</v>
      </c>
      <c r="H30" s="2">
        <v>81.349999999999994</v>
      </c>
      <c r="I30" s="2">
        <v>106.57</v>
      </c>
      <c r="J30" s="2">
        <v>179.75</v>
      </c>
      <c r="K30" s="2">
        <v>159.66</v>
      </c>
      <c r="L30" s="2">
        <v>121.74</v>
      </c>
      <c r="M30" s="2">
        <v>112.56</v>
      </c>
      <c r="N30" s="2">
        <f t="shared" si="0"/>
        <v>895.99</v>
      </c>
    </row>
    <row r="31" spans="1:14">
      <c r="A31">
        <v>1976</v>
      </c>
      <c r="B31" s="2">
        <v>46.14</v>
      </c>
      <c r="C31" s="2">
        <v>6.84</v>
      </c>
      <c r="D31" s="2">
        <v>12.6</v>
      </c>
      <c r="E31" s="2">
        <v>15.62</v>
      </c>
      <c r="F31" s="2">
        <v>28.53</v>
      </c>
      <c r="G31" s="2">
        <v>22.5</v>
      </c>
      <c r="H31" s="2">
        <v>71.89</v>
      </c>
      <c r="I31" s="2">
        <v>125.49</v>
      </c>
      <c r="J31" s="2">
        <v>170.25</v>
      </c>
      <c r="K31" s="2">
        <v>206.52</v>
      </c>
      <c r="L31" s="2">
        <v>144.01</v>
      </c>
      <c r="M31" s="2">
        <v>74.709999999999994</v>
      </c>
      <c r="N31" s="2">
        <f t="shared" si="0"/>
        <v>925.1</v>
      </c>
    </row>
    <row r="32" spans="1:14">
      <c r="A32">
        <v>1977</v>
      </c>
      <c r="B32" s="2">
        <v>13.33</v>
      </c>
      <c r="C32" s="2">
        <v>11.9</v>
      </c>
      <c r="D32" s="2">
        <v>9.0500000000000007</v>
      </c>
      <c r="E32" s="2">
        <v>1.91</v>
      </c>
      <c r="F32" s="2">
        <v>6.83</v>
      </c>
      <c r="G32" s="2">
        <v>39.79</v>
      </c>
      <c r="H32" s="2">
        <v>74.95</v>
      </c>
      <c r="I32" s="2">
        <v>120.06</v>
      </c>
      <c r="J32" s="2">
        <v>145.5</v>
      </c>
      <c r="K32" s="2">
        <v>210.65</v>
      </c>
      <c r="L32" s="2">
        <v>141.94</v>
      </c>
      <c r="M32" s="2">
        <v>100.16</v>
      </c>
      <c r="N32" s="2">
        <f t="shared" si="0"/>
        <v>876.07</v>
      </c>
    </row>
    <row r="33" spans="1:14">
      <c r="A33">
        <v>1978</v>
      </c>
      <c r="B33" s="2">
        <v>26.48</v>
      </c>
      <c r="C33" s="2">
        <v>8.1</v>
      </c>
      <c r="D33" s="2">
        <v>12.08</v>
      </c>
      <c r="E33" s="2">
        <v>3.11</v>
      </c>
      <c r="F33" s="2">
        <v>-2.36</v>
      </c>
      <c r="G33" s="2">
        <v>17.43</v>
      </c>
      <c r="H33" s="2">
        <v>65.78</v>
      </c>
      <c r="I33" s="2">
        <v>86.5</v>
      </c>
      <c r="J33" s="2">
        <v>148.91999999999999</v>
      </c>
      <c r="K33" s="2">
        <v>191.38</v>
      </c>
      <c r="L33" s="2">
        <v>129.55000000000001</v>
      </c>
      <c r="M33" s="2">
        <v>99.21</v>
      </c>
      <c r="N33" s="2">
        <f t="shared" si="0"/>
        <v>786.18000000000006</v>
      </c>
    </row>
    <row r="34" spans="1:14">
      <c r="A34">
        <v>1979</v>
      </c>
      <c r="B34" s="2">
        <v>37.86</v>
      </c>
      <c r="C34" s="2">
        <v>10.62</v>
      </c>
      <c r="D34" s="2">
        <v>10.95</v>
      </c>
      <c r="E34" s="2">
        <v>3.3</v>
      </c>
      <c r="F34" s="2">
        <v>9.94</v>
      </c>
      <c r="G34" s="2">
        <v>33.979999999999997</v>
      </c>
      <c r="H34" s="2">
        <v>50.53</v>
      </c>
      <c r="I34" s="2">
        <v>120.79</v>
      </c>
      <c r="J34" s="2">
        <v>147.97999999999999</v>
      </c>
      <c r="K34" s="2">
        <v>196.3</v>
      </c>
      <c r="L34" s="2">
        <v>124.96</v>
      </c>
      <c r="M34" s="2">
        <v>94.73</v>
      </c>
      <c r="N34" s="2">
        <f t="shared" si="0"/>
        <v>841.94</v>
      </c>
    </row>
    <row r="35" spans="1:14">
      <c r="A35">
        <v>1980</v>
      </c>
      <c r="B35" s="2">
        <v>57.75</v>
      </c>
      <c r="C35" s="2">
        <v>24.2</v>
      </c>
      <c r="D35" s="2">
        <v>12.6</v>
      </c>
      <c r="E35" s="2">
        <v>1.46</v>
      </c>
      <c r="F35" s="2">
        <v>6.45</v>
      </c>
      <c r="G35" s="2">
        <v>42.72</v>
      </c>
      <c r="H35" s="2">
        <v>54.19</v>
      </c>
      <c r="I35" s="2">
        <v>85.9</v>
      </c>
      <c r="J35" s="2">
        <v>183.31</v>
      </c>
      <c r="K35" s="2">
        <v>245.47</v>
      </c>
      <c r="L35" s="2">
        <v>142.83000000000001</v>
      </c>
      <c r="M35" s="2">
        <v>92.72</v>
      </c>
      <c r="N35" s="2">
        <f t="shared" si="0"/>
        <v>949.6</v>
      </c>
    </row>
    <row r="36" spans="1:14">
      <c r="A36">
        <v>1981</v>
      </c>
      <c r="B36" s="2">
        <v>24.55</v>
      </c>
      <c r="C36" s="2">
        <v>11.63</v>
      </c>
      <c r="D36" s="2">
        <v>15.9</v>
      </c>
      <c r="E36" s="2">
        <v>1.9</v>
      </c>
      <c r="F36" s="2">
        <v>15.48</v>
      </c>
      <c r="G36" s="2">
        <v>30.81</v>
      </c>
      <c r="H36" s="2">
        <v>77.5</v>
      </c>
      <c r="I36" s="2">
        <v>105.78</v>
      </c>
      <c r="J36" s="2">
        <v>193.3</v>
      </c>
      <c r="K36" s="2">
        <v>195.6</v>
      </c>
      <c r="L36" s="2">
        <v>131.93</v>
      </c>
      <c r="M36" s="2">
        <v>100.15</v>
      </c>
      <c r="N36" s="2">
        <f t="shared" si="0"/>
        <v>904.52999999999986</v>
      </c>
    </row>
    <row r="37" spans="1:14">
      <c r="A37">
        <v>1982</v>
      </c>
      <c r="B37" s="2">
        <v>46.26</v>
      </c>
      <c r="C37" s="2">
        <v>12.44</v>
      </c>
      <c r="D37" s="2">
        <v>13.4</v>
      </c>
      <c r="E37" s="2">
        <v>13.79</v>
      </c>
      <c r="F37" s="2">
        <v>-2.2999999999999998</v>
      </c>
      <c r="G37" s="2">
        <v>31.98</v>
      </c>
      <c r="H37" s="2">
        <v>55.87</v>
      </c>
      <c r="I37" s="2">
        <v>137.18</v>
      </c>
      <c r="J37" s="2">
        <v>128.30000000000001</v>
      </c>
      <c r="K37" s="2">
        <v>173.5</v>
      </c>
      <c r="L37" s="2">
        <v>148.75</v>
      </c>
      <c r="M37" s="2">
        <v>94.95</v>
      </c>
      <c r="N37" s="2">
        <f t="shared" si="0"/>
        <v>854.12000000000012</v>
      </c>
    </row>
    <row r="38" spans="1:14">
      <c r="A38">
        <v>1983</v>
      </c>
      <c r="B38" s="2">
        <v>68.52</v>
      </c>
      <c r="C38" s="2">
        <v>32.17</v>
      </c>
      <c r="D38" s="2">
        <v>27.96</v>
      </c>
      <c r="E38" s="2">
        <v>22.71</v>
      </c>
      <c r="F38" s="2">
        <v>32.74</v>
      </c>
      <c r="G38" s="2">
        <v>33.04</v>
      </c>
      <c r="H38" s="2">
        <v>79.83</v>
      </c>
      <c r="I38" s="2">
        <v>122.2</v>
      </c>
      <c r="J38" s="2">
        <v>209.14</v>
      </c>
      <c r="K38" s="2">
        <v>206.71</v>
      </c>
      <c r="L38" s="2">
        <v>137.52000000000001</v>
      </c>
      <c r="M38" s="2">
        <v>136.87</v>
      </c>
      <c r="N38" s="2">
        <f t="shared" si="0"/>
        <v>1109.4099999999999</v>
      </c>
    </row>
    <row r="39" spans="1:14">
      <c r="A39">
        <v>1984</v>
      </c>
      <c r="B39" s="2">
        <v>29.77</v>
      </c>
      <c r="C39" s="2">
        <v>13.35</v>
      </c>
      <c r="D39" s="2">
        <v>28.02</v>
      </c>
      <c r="E39" s="2">
        <v>6.87</v>
      </c>
      <c r="F39" s="2">
        <v>32.15</v>
      </c>
      <c r="G39" s="2">
        <v>31.69</v>
      </c>
      <c r="H39" s="2">
        <v>83.8</v>
      </c>
      <c r="I39" s="2">
        <v>117.16</v>
      </c>
      <c r="J39" s="2">
        <v>169.88</v>
      </c>
      <c r="K39" s="2">
        <v>127.09</v>
      </c>
      <c r="L39" s="2">
        <v>183.48</v>
      </c>
      <c r="M39" s="2">
        <v>89.19</v>
      </c>
      <c r="N39" s="2">
        <f t="shared" si="0"/>
        <v>912.45</v>
      </c>
    </row>
    <row r="40" spans="1:14">
      <c r="A40">
        <v>1985</v>
      </c>
      <c r="B40" s="2">
        <v>71.010000000000005</v>
      </c>
      <c r="C40" s="2">
        <v>11.21</v>
      </c>
      <c r="D40" s="2">
        <v>10.02</v>
      </c>
      <c r="E40" s="2">
        <v>6.83</v>
      </c>
      <c r="F40" s="2">
        <v>19.23</v>
      </c>
      <c r="G40" s="2">
        <v>51.34</v>
      </c>
      <c r="H40" s="2">
        <v>73.180000000000007</v>
      </c>
      <c r="I40" s="2">
        <v>117.49</v>
      </c>
      <c r="J40" s="2">
        <v>156.76</v>
      </c>
      <c r="K40" s="2">
        <v>184.75</v>
      </c>
      <c r="L40" s="2">
        <v>131.38</v>
      </c>
      <c r="M40" s="2">
        <v>153.25</v>
      </c>
      <c r="N40" s="2">
        <f t="shared" si="0"/>
        <v>986.44999999999993</v>
      </c>
    </row>
    <row r="41" spans="1:14">
      <c r="A41">
        <v>1986</v>
      </c>
      <c r="B41" s="2">
        <v>23.94</v>
      </c>
      <c r="C41" s="2">
        <v>12.36</v>
      </c>
      <c r="D41" s="2">
        <v>10.75</v>
      </c>
      <c r="E41" s="2">
        <v>2.13</v>
      </c>
      <c r="F41" s="2">
        <v>4.3899999999999997</v>
      </c>
      <c r="G41" s="2">
        <v>42.59</v>
      </c>
      <c r="H41" s="2">
        <v>54.37</v>
      </c>
      <c r="I41" s="2">
        <v>152.21</v>
      </c>
      <c r="J41" s="2">
        <v>110.63</v>
      </c>
      <c r="K41" s="2">
        <v>189.48</v>
      </c>
      <c r="L41" s="2">
        <v>165.63</v>
      </c>
      <c r="M41" s="2">
        <v>89.65</v>
      </c>
      <c r="N41" s="2">
        <f t="shared" si="0"/>
        <v>858.13</v>
      </c>
    </row>
    <row r="42" spans="1:14">
      <c r="A42">
        <v>1987</v>
      </c>
      <c r="B42" s="2">
        <v>53.97</v>
      </c>
      <c r="C42" s="2">
        <v>23.86</v>
      </c>
      <c r="D42" s="2">
        <v>20.059999999999999</v>
      </c>
      <c r="E42" s="2">
        <v>7.24</v>
      </c>
      <c r="F42" s="2">
        <v>13.28</v>
      </c>
      <c r="G42" s="2">
        <v>48.03</v>
      </c>
      <c r="H42" s="2">
        <v>67.67</v>
      </c>
      <c r="I42" s="2">
        <v>160.93</v>
      </c>
      <c r="J42" s="2">
        <v>135.88</v>
      </c>
      <c r="K42" s="2">
        <v>223.47</v>
      </c>
      <c r="L42" s="2">
        <v>126.04</v>
      </c>
      <c r="M42" s="2">
        <v>95.21</v>
      </c>
      <c r="N42" s="2">
        <f t="shared" si="0"/>
        <v>975.6400000000001</v>
      </c>
    </row>
    <row r="43" spans="1:14">
      <c r="A43">
        <v>1988</v>
      </c>
      <c r="B43" s="2">
        <v>50.46</v>
      </c>
      <c r="C43" s="2">
        <v>20.63</v>
      </c>
      <c r="D43" s="2">
        <v>18.399999999999999</v>
      </c>
      <c r="E43" s="2">
        <v>3.91</v>
      </c>
      <c r="F43" s="2">
        <v>9.44</v>
      </c>
      <c r="G43" s="2">
        <v>53.38</v>
      </c>
      <c r="H43" s="2">
        <v>46.5</v>
      </c>
      <c r="I43" s="2">
        <v>136.19</v>
      </c>
      <c r="J43" s="2">
        <v>162.69</v>
      </c>
      <c r="K43" s="2">
        <v>239.71</v>
      </c>
      <c r="L43" s="2">
        <v>111.25</v>
      </c>
      <c r="M43" s="2">
        <v>98.85</v>
      </c>
      <c r="N43" s="2">
        <f t="shared" si="0"/>
        <v>951.41</v>
      </c>
    </row>
    <row r="44" spans="1:14">
      <c r="A44">
        <v>1989</v>
      </c>
      <c r="B44" s="2">
        <v>34.700000000000003</v>
      </c>
      <c r="C44" s="2">
        <v>34.950000000000003</v>
      </c>
      <c r="D44" s="2">
        <v>15.01</v>
      </c>
      <c r="E44" s="2">
        <v>6.22</v>
      </c>
      <c r="F44" s="2">
        <v>5.9</v>
      </c>
      <c r="G44" s="2">
        <v>23.64</v>
      </c>
      <c r="H44" s="2">
        <v>62.66</v>
      </c>
      <c r="I44" s="2">
        <v>109.66</v>
      </c>
      <c r="J44" s="2">
        <v>172.55</v>
      </c>
      <c r="K44" s="2">
        <v>176.85</v>
      </c>
      <c r="L44" s="2">
        <v>178.69</v>
      </c>
      <c r="M44" s="2">
        <v>88.58</v>
      </c>
      <c r="N44" s="2">
        <f t="shared" si="0"/>
        <v>909.41</v>
      </c>
    </row>
    <row r="45" spans="1:14">
      <c r="A45">
        <v>1990</v>
      </c>
      <c r="B45" s="2">
        <v>15.76</v>
      </c>
      <c r="C45" s="2">
        <v>16.690000000000001</v>
      </c>
      <c r="D45" s="2">
        <v>13.53</v>
      </c>
      <c r="E45" s="2">
        <v>7.85</v>
      </c>
      <c r="F45" s="2">
        <v>20.48</v>
      </c>
      <c r="G45" s="2">
        <v>30.47</v>
      </c>
      <c r="H45" s="2">
        <v>66.58</v>
      </c>
      <c r="I45" s="2">
        <v>101.3</v>
      </c>
      <c r="J45" s="2">
        <v>187</v>
      </c>
      <c r="K45" s="2">
        <v>193.59</v>
      </c>
      <c r="L45" s="2">
        <v>126.67</v>
      </c>
      <c r="M45" s="2">
        <v>102.12</v>
      </c>
      <c r="N45" s="2">
        <f t="shared" si="0"/>
        <v>882.04</v>
      </c>
    </row>
    <row r="46" spans="1:14">
      <c r="A46">
        <v>1991</v>
      </c>
      <c r="B46" s="2">
        <v>60.97</v>
      </c>
      <c r="C46" s="2">
        <v>22.97</v>
      </c>
      <c r="D46" s="2">
        <v>14.97</v>
      </c>
      <c r="E46" s="2">
        <v>6.44</v>
      </c>
      <c r="F46" s="2">
        <v>14.98</v>
      </c>
      <c r="G46" s="2">
        <v>55.52</v>
      </c>
      <c r="H46" s="2">
        <v>109.24</v>
      </c>
      <c r="I46" s="2">
        <v>119.83</v>
      </c>
      <c r="J46" s="2">
        <v>233.51</v>
      </c>
      <c r="K46" s="2">
        <v>175.49</v>
      </c>
      <c r="L46" s="2">
        <v>159.05000000000001</v>
      </c>
      <c r="M46" s="2">
        <v>90.92</v>
      </c>
      <c r="N46" s="2">
        <f t="shared" si="0"/>
        <v>1063.8900000000001</v>
      </c>
    </row>
    <row r="47" spans="1:14">
      <c r="A47">
        <v>1992</v>
      </c>
      <c r="B47" s="2">
        <v>46.1</v>
      </c>
      <c r="C47" s="2">
        <v>18.02</v>
      </c>
      <c r="D47" s="2">
        <v>29.57</v>
      </c>
      <c r="E47" s="2">
        <v>7.15</v>
      </c>
      <c r="F47" s="2">
        <v>25.75</v>
      </c>
      <c r="G47" s="2">
        <v>49.93</v>
      </c>
      <c r="H47" s="2">
        <v>69.349999999999994</v>
      </c>
      <c r="I47" s="2">
        <v>113.42</v>
      </c>
      <c r="J47" s="2">
        <v>160.41999999999999</v>
      </c>
      <c r="K47" s="2">
        <v>197.97</v>
      </c>
      <c r="L47" s="2">
        <v>134.62</v>
      </c>
      <c r="M47" s="2">
        <v>101.48</v>
      </c>
      <c r="N47" s="2">
        <f t="shared" si="0"/>
        <v>953.78000000000009</v>
      </c>
    </row>
    <row r="48" spans="1:14">
      <c r="A48">
        <v>1993</v>
      </c>
      <c r="B48" s="2">
        <v>47.3</v>
      </c>
      <c r="C48" s="2">
        <v>33.520000000000003</v>
      </c>
      <c r="D48" s="2">
        <v>17.010000000000002</v>
      </c>
      <c r="E48" s="2">
        <v>1.27</v>
      </c>
      <c r="F48" s="2">
        <v>11.52</v>
      </c>
      <c r="G48" s="2">
        <v>23.33</v>
      </c>
      <c r="H48" s="2">
        <v>67.84</v>
      </c>
      <c r="I48" s="2">
        <v>95.66</v>
      </c>
      <c r="J48" s="2">
        <v>240.45</v>
      </c>
      <c r="K48" s="2">
        <v>196.41</v>
      </c>
      <c r="L48" s="2">
        <v>127.94</v>
      </c>
      <c r="M48" s="2">
        <v>97.86</v>
      </c>
      <c r="N48" s="2">
        <f t="shared" si="0"/>
        <v>960.11</v>
      </c>
    </row>
    <row r="49" spans="1:15">
      <c r="A49">
        <v>1994</v>
      </c>
      <c r="B49" s="2">
        <v>33.409999999999997</v>
      </c>
      <c r="C49" s="2">
        <v>12.4</v>
      </c>
      <c r="D49" s="2">
        <v>10.91</v>
      </c>
      <c r="E49" s="2">
        <v>0.52</v>
      </c>
      <c r="F49" s="2">
        <v>7.13</v>
      </c>
      <c r="G49" s="2">
        <v>21.41</v>
      </c>
      <c r="H49" s="2">
        <v>53.6</v>
      </c>
      <c r="I49" s="2">
        <v>112.7</v>
      </c>
      <c r="J49" s="2">
        <v>148.78</v>
      </c>
      <c r="K49" s="2">
        <v>180.25</v>
      </c>
      <c r="L49" s="2">
        <v>172.31</v>
      </c>
      <c r="M49" s="2">
        <v>82.75</v>
      </c>
      <c r="N49" s="2">
        <f t="shared" si="0"/>
        <v>836.17000000000007</v>
      </c>
    </row>
    <row r="50" spans="1:15">
      <c r="A50">
        <v>1995</v>
      </c>
      <c r="B50" s="2">
        <v>69.86</v>
      </c>
      <c r="C50" s="2">
        <v>34.020000000000003</v>
      </c>
      <c r="D50" s="2">
        <v>7.66</v>
      </c>
      <c r="E50" s="2">
        <v>12.69</v>
      </c>
      <c r="F50" s="2">
        <v>10.66</v>
      </c>
      <c r="G50" s="2">
        <v>19.47</v>
      </c>
      <c r="H50" s="2">
        <v>65.790000000000006</v>
      </c>
      <c r="I50" s="2">
        <v>119.37</v>
      </c>
      <c r="J50" s="2">
        <v>204.04</v>
      </c>
      <c r="K50" s="2">
        <v>205.22</v>
      </c>
      <c r="L50" s="2">
        <v>173.01</v>
      </c>
      <c r="M50" s="2">
        <v>94.49</v>
      </c>
      <c r="N50" s="2">
        <f t="shared" si="0"/>
        <v>1016.28</v>
      </c>
    </row>
    <row r="51" spans="1:15">
      <c r="A51" s="15">
        <v>1996</v>
      </c>
      <c r="B51" s="16">
        <v>27.89</v>
      </c>
      <c r="C51" s="16">
        <v>7.41</v>
      </c>
      <c r="D51" s="16">
        <v>17.43</v>
      </c>
      <c r="E51" s="16">
        <v>1.55</v>
      </c>
      <c r="F51" s="16">
        <v>1.8</v>
      </c>
      <c r="G51" s="16">
        <v>4.58</v>
      </c>
      <c r="H51" s="16">
        <v>78.22</v>
      </c>
      <c r="I51" s="16">
        <v>97.26</v>
      </c>
      <c r="J51" s="16">
        <v>182.27</v>
      </c>
      <c r="K51" s="16">
        <v>181.99</v>
      </c>
      <c r="L51" s="16">
        <v>165.4</v>
      </c>
      <c r="M51" s="16">
        <v>77.739999999999995</v>
      </c>
      <c r="N51" s="16">
        <f t="shared" si="0"/>
        <v>843.54</v>
      </c>
      <c r="O51" s="15"/>
    </row>
    <row r="52" spans="1:15">
      <c r="A52" s="15">
        <v>1997</v>
      </c>
      <c r="B52" s="16">
        <v>50.2</v>
      </c>
      <c r="C52" s="16">
        <v>12.14</v>
      </c>
      <c r="D52" s="16">
        <v>17.97</v>
      </c>
      <c r="E52" s="16">
        <v>11.58</v>
      </c>
      <c r="F52" s="16">
        <v>23.4</v>
      </c>
      <c r="G52" s="16">
        <v>9.98</v>
      </c>
      <c r="H52" s="16">
        <v>79.81</v>
      </c>
      <c r="I52" s="16">
        <v>120.17</v>
      </c>
      <c r="J52" s="16">
        <v>157.78</v>
      </c>
      <c r="K52" s="16">
        <v>198.68</v>
      </c>
      <c r="L52" s="16">
        <v>143.74</v>
      </c>
      <c r="M52" s="16">
        <v>75.23</v>
      </c>
      <c r="N52" s="16">
        <f t="shared" si="0"/>
        <v>900.68000000000006</v>
      </c>
      <c r="O52" s="15"/>
    </row>
    <row r="53" spans="1:15">
      <c r="A53" s="15">
        <v>1998</v>
      </c>
      <c r="B53" s="16">
        <v>36.32</v>
      </c>
      <c r="C53" s="16">
        <v>17.82</v>
      </c>
      <c r="D53" s="16">
        <v>33.54</v>
      </c>
      <c r="E53" s="16">
        <v>20.52</v>
      </c>
      <c r="F53" s="16">
        <v>20.5</v>
      </c>
      <c r="G53" s="16">
        <v>53.85</v>
      </c>
      <c r="H53" s="16">
        <v>117.28</v>
      </c>
      <c r="I53" s="16">
        <v>123.88</v>
      </c>
      <c r="J53" s="16">
        <v>178.27</v>
      </c>
      <c r="K53" s="16">
        <v>217.13</v>
      </c>
      <c r="L53" s="16">
        <v>156.97</v>
      </c>
      <c r="M53" s="16">
        <v>120.8</v>
      </c>
      <c r="N53" s="16">
        <f t="shared" si="0"/>
        <v>1096.8800000000001</v>
      </c>
      <c r="O53" s="15"/>
    </row>
    <row r="54" spans="1:15">
      <c r="A54" s="15">
        <v>1999</v>
      </c>
      <c r="B54" s="16">
        <v>52.73</v>
      </c>
      <c r="C54" s="16">
        <v>17.97</v>
      </c>
      <c r="D54" s="16">
        <v>25.12</v>
      </c>
      <c r="E54" s="16">
        <v>11.35</v>
      </c>
      <c r="F54" s="16">
        <v>33.69</v>
      </c>
      <c r="G54" s="16">
        <v>52.81</v>
      </c>
      <c r="H54" s="16">
        <v>83.36</v>
      </c>
      <c r="I54" s="16">
        <v>174.31</v>
      </c>
      <c r="J54" s="16">
        <v>192.63</v>
      </c>
      <c r="K54" s="16">
        <v>219.58</v>
      </c>
      <c r="L54" s="16">
        <v>135.05000000000001</v>
      </c>
      <c r="M54" s="16">
        <v>116.5</v>
      </c>
      <c r="N54" s="16">
        <f t="shared" si="0"/>
        <v>1115.1000000000001</v>
      </c>
      <c r="O54" s="15"/>
    </row>
    <row r="55" spans="1:15">
      <c r="A55" s="15">
        <v>2000</v>
      </c>
      <c r="B55" s="16">
        <v>51.53</v>
      </c>
      <c r="C55" s="16">
        <v>13.44</v>
      </c>
      <c r="D55" s="16">
        <v>10.34</v>
      </c>
      <c r="E55" s="16">
        <v>17.59</v>
      </c>
      <c r="F55" s="16">
        <v>27.17</v>
      </c>
      <c r="G55" s="16">
        <v>42.84</v>
      </c>
      <c r="H55" s="16">
        <v>96.78</v>
      </c>
      <c r="I55" s="16">
        <v>122.35</v>
      </c>
      <c r="J55" s="16">
        <v>215.86</v>
      </c>
      <c r="K55" s="16">
        <v>149.93</v>
      </c>
      <c r="L55" s="16">
        <v>184.56</v>
      </c>
      <c r="M55" s="16">
        <v>108.93</v>
      </c>
      <c r="N55" s="16">
        <f t="shared" si="0"/>
        <v>1041.3200000000002</v>
      </c>
      <c r="O55" s="15"/>
    </row>
    <row r="56" spans="1:15">
      <c r="A56" s="15">
        <v>2001</v>
      </c>
      <c r="B56" s="16">
        <v>15.8</v>
      </c>
      <c r="C56" s="16">
        <v>17.04</v>
      </c>
      <c r="D56" s="16">
        <v>13.75</v>
      </c>
      <c r="E56" s="16">
        <v>-0.92</v>
      </c>
      <c r="F56" s="16">
        <v>13.63</v>
      </c>
      <c r="G56" s="16">
        <v>23.26</v>
      </c>
      <c r="H56" s="16">
        <v>102.09</v>
      </c>
      <c r="I56" s="16">
        <v>128.99</v>
      </c>
      <c r="J56" s="16">
        <v>191.66</v>
      </c>
      <c r="K56" s="16">
        <v>203.4</v>
      </c>
      <c r="L56" s="16">
        <v>90.49</v>
      </c>
      <c r="M56" s="16">
        <v>119.79</v>
      </c>
      <c r="N56" s="16">
        <f t="shared" si="0"/>
        <v>918.9799999999999</v>
      </c>
      <c r="O56" s="15"/>
    </row>
    <row r="57" spans="1:15">
      <c r="A57" s="15">
        <v>2002</v>
      </c>
      <c r="B57" s="16">
        <v>49.06</v>
      </c>
      <c r="C57" s="16">
        <v>43.96</v>
      </c>
      <c r="D57" s="16">
        <v>39.840000000000003</v>
      </c>
      <c r="E57" s="16">
        <v>22.4</v>
      </c>
      <c r="F57" s="16">
        <v>40.6</v>
      </c>
      <c r="G57" s="16">
        <v>31.96</v>
      </c>
      <c r="H57" s="16">
        <v>107.29</v>
      </c>
      <c r="I57" s="16">
        <v>140.58000000000001</v>
      </c>
      <c r="J57" s="16">
        <v>162.55000000000001</v>
      </c>
      <c r="K57" s="16">
        <v>237.66</v>
      </c>
      <c r="L57" s="16">
        <v>153.85</v>
      </c>
      <c r="M57" s="16">
        <v>99.46</v>
      </c>
      <c r="N57" s="16">
        <f t="shared" si="0"/>
        <v>1129.21</v>
      </c>
      <c r="O57" s="15"/>
    </row>
    <row r="58" spans="1:15">
      <c r="A58" s="15">
        <v>2003</v>
      </c>
      <c r="B58" s="16">
        <v>21.17</v>
      </c>
      <c r="C58" s="16">
        <v>9.17</v>
      </c>
      <c r="D58" s="16">
        <v>6.09</v>
      </c>
      <c r="E58" s="16">
        <v>2.15</v>
      </c>
      <c r="F58" s="16">
        <v>2.38</v>
      </c>
      <c r="G58" s="16">
        <v>24.04</v>
      </c>
      <c r="H58" s="16">
        <v>72.56</v>
      </c>
      <c r="I58" s="16">
        <v>107.38</v>
      </c>
      <c r="J58" s="16">
        <v>183.55</v>
      </c>
      <c r="K58" s="16">
        <v>192.35</v>
      </c>
      <c r="L58" s="16">
        <v>128.36000000000001</v>
      </c>
      <c r="M58" s="16">
        <v>101.41</v>
      </c>
      <c r="N58" s="16">
        <f t="shared" si="0"/>
        <v>850.61</v>
      </c>
      <c r="O58" s="15"/>
    </row>
    <row r="59" spans="1:15">
      <c r="A59" s="15">
        <v>2004</v>
      </c>
      <c r="B59" s="16">
        <v>53.62</v>
      </c>
      <c r="C59" s="16">
        <v>11.19</v>
      </c>
      <c r="D59" s="16">
        <v>8.6</v>
      </c>
      <c r="E59" s="16">
        <v>6.78</v>
      </c>
      <c r="F59" s="16">
        <v>14.7</v>
      </c>
      <c r="G59" s="16">
        <v>58.72</v>
      </c>
      <c r="H59" s="16">
        <v>81.260000000000005</v>
      </c>
      <c r="I59" s="16">
        <v>121.44</v>
      </c>
      <c r="J59" s="16">
        <v>197.68</v>
      </c>
      <c r="K59" s="16">
        <v>168.3</v>
      </c>
      <c r="L59" s="16">
        <v>103.8</v>
      </c>
      <c r="M59" s="16">
        <v>106.24</v>
      </c>
      <c r="N59" s="16">
        <f t="shared" si="0"/>
        <v>932.32999999999993</v>
      </c>
      <c r="O59" s="15"/>
    </row>
    <row r="60" spans="1:15">
      <c r="A60" s="15">
        <v>2005</v>
      </c>
      <c r="B60" s="16">
        <v>42.03</v>
      </c>
      <c r="C60" s="16">
        <v>13.23</v>
      </c>
      <c r="D60" s="16">
        <v>13.28</v>
      </c>
      <c r="E60" s="16">
        <v>5.28</v>
      </c>
      <c r="F60" s="16">
        <v>23.08</v>
      </c>
      <c r="G60" s="16">
        <v>32.19</v>
      </c>
      <c r="H60" s="16">
        <v>91.16</v>
      </c>
      <c r="I60" s="16">
        <v>133.16</v>
      </c>
      <c r="J60" s="16">
        <v>167.75</v>
      </c>
      <c r="K60" s="16">
        <v>213.88</v>
      </c>
      <c r="L60" s="16">
        <v>175.74</v>
      </c>
      <c r="M60" s="16">
        <v>97.28</v>
      </c>
      <c r="N60" s="16">
        <f t="shared" si="0"/>
        <v>1008.06</v>
      </c>
      <c r="O60" s="15"/>
    </row>
    <row r="61" spans="1:15">
      <c r="A61" s="15">
        <v>2006</v>
      </c>
      <c r="B61" s="16">
        <v>24.35</v>
      </c>
      <c r="C61" s="16">
        <v>43.92</v>
      </c>
      <c r="D61" s="16">
        <v>20.76</v>
      </c>
      <c r="E61" s="16">
        <v>15.2</v>
      </c>
      <c r="F61" s="16">
        <v>30.82</v>
      </c>
      <c r="G61" s="16">
        <v>48.46</v>
      </c>
      <c r="H61" s="16">
        <v>85.28</v>
      </c>
      <c r="I61" s="16">
        <v>163.66999999999999</v>
      </c>
      <c r="J61" s="16">
        <v>185.89</v>
      </c>
      <c r="K61" s="16">
        <v>211.14</v>
      </c>
      <c r="L61" s="16">
        <v>83.13</v>
      </c>
      <c r="M61" s="16">
        <v>99.61</v>
      </c>
      <c r="N61" s="16">
        <f t="shared" si="0"/>
        <v>1012.23</v>
      </c>
      <c r="O61" s="15"/>
    </row>
    <row r="62" spans="1:15">
      <c r="A62" s="15">
        <v>2007</v>
      </c>
      <c r="B62" s="16">
        <v>67.2</v>
      </c>
      <c r="C62" s="16">
        <v>25.61</v>
      </c>
      <c r="D62" s="16">
        <v>13.14</v>
      </c>
      <c r="E62" s="16">
        <v>10.210000000000001</v>
      </c>
      <c r="F62" s="16">
        <v>20.14</v>
      </c>
      <c r="G62" s="16">
        <v>59.96</v>
      </c>
      <c r="H62" s="16">
        <v>92.37</v>
      </c>
      <c r="I62" s="16">
        <v>124.17</v>
      </c>
      <c r="J62" s="16">
        <v>152.43</v>
      </c>
      <c r="K62" s="16">
        <v>188.34</v>
      </c>
      <c r="L62" s="16">
        <v>180.15</v>
      </c>
      <c r="M62" s="16">
        <v>95.6</v>
      </c>
      <c r="N62" s="16">
        <f>SUM(B62:M62)</f>
        <v>1029.32</v>
      </c>
      <c r="O62" s="15"/>
    </row>
    <row r="63" spans="1:15">
      <c r="A63" s="15">
        <v>2008</v>
      </c>
      <c r="B63" s="16">
        <v>52.17</v>
      </c>
      <c r="C63" s="16">
        <v>18.43</v>
      </c>
      <c r="D63" s="16">
        <v>16.649999999999999</v>
      </c>
      <c r="E63" s="16">
        <v>1.68</v>
      </c>
      <c r="F63" s="16">
        <v>23.34</v>
      </c>
      <c r="G63" s="16">
        <v>33.99</v>
      </c>
      <c r="H63" s="16">
        <v>76.37</v>
      </c>
      <c r="I63" s="16">
        <v>135.97</v>
      </c>
      <c r="J63" s="16">
        <v>150.22</v>
      </c>
      <c r="K63" s="16">
        <v>225.53</v>
      </c>
      <c r="L63" s="16">
        <v>141.05000000000001</v>
      </c>
      <c r="M63" s="16">
        <v>92.98</v>
      </c>
      <c r="N63" s="16">
        <f>SUM(B63:M63)</f>
        <v>968.38000000000011</v>
      </c>
      <c r="O63" s="15"/>
    </row>
    <row r="64" spans="1:15">
      <c r="A64" s="15">
        <v>2009</v>
      </c>
      <c r="B64" s="16">
        <v>33.81</v>
      </c>
      <c r="C64" s="16">
        <v>12.97</v>
      </c>
      <c r="D64" s="16">
        <v>10.73</v>
      </c>
      <c r="E64" s="16">
        <v>3.33</v>
      </c>
      <c r="F64" s="16">
        <v>18.79</v>
      </c>
      <c r="G64" s="16">
        <v>40.25</v>
      </c>
      <c r="H64" s="16">
        <v>84.8</v>
      </c>
      <c r="I64" s="16">
        <v>125.21</v>
      </c>
      <c r="J64" s="16">
        <v>164.38</v>
      </c>
      <c r="K64" s="16">
        <v>188.78</v>
      </c>
      <c r="L64" s="16">
        <v>109.01</v>
      </c>
      <c r="M64" s="16">
        <v>124.29</v>
      </c>
      <c r="N64" s="16">
        <f t="shared" ref="N64:N66" si="1">SUM(B64:M64)</f>
        <v>916.34999999999991</v>
      </c>
      <c r="O64" s="15"/>
    </row>
    <row r="65" spans="1:15">
      <c r="A65" s="15">
        <v>2010</v>
      </c>
      <c r="B65" s="16">
        <v>37.01</v>
      </c>
      <c r="C65" s="16">
        <v>11.82</v>
      </c>
      <c r="D65" s="16">
        <v>6.66</v>
      </c>
      <c r="E65" s="16">
        <v>7.53</v>
      </c>
      <c r="F65" s="16">
        <v>20.56</v>
      </c>
      <c r="G65" s="16">
        <v>59.92</v>
      </c>
      <c r="H65" s="16">
        <v>95.71</v>
      </c>
      <c r="I65" s="16">
        <v>124.21</v>
      </c>
      <c r="J65" s="16">
        <v>180.76</v>
      </c>
      <c r="K65" s="16">
        <v>190.06</v>
      </c>
      <c r="L65" s="16">
        <v>134.71</v>
      </c>
      <c r="M65" s="16">
        <v>100.36</v>
      </c>
      <c r="N65" s="16">
        <f t="shared" si="1"/>
        <v>969.31000000000006</v>
      </c>
      <c r="O65" s="15"/>
    </row>
    <row r="66" spans="1:15">
      <c r="A66" s="15">
        <v>2011</v>
      </c>
      <c r="B66" s="16">
        <v>39.630000000000003</v>
      </c>
      <c r="C66" s="16">
        <v>14.68</v>
      </c>
      <c r="D66" s="16">
        <v>13.99</v>
      </c>
      <c r="E66" s="16">
        <v>1.37</v>
      </c>
      <c r="F66" s="16">
        <v>2.41</v>
      </c>
      <c r="G66" s="16">
        <v>44.3</v>
      </c>
      <c r="H66" s="16">
        <v>64.260000000000005</v>
      </c>
      <c r="I66" s="16">
        <v>167.37</v>
      </c>
      <c r="J66" s="16">
        <v>158.57</v>
      </c>
      <c r="K66" s="16">
        <v>212.87</v>
      </c>
      <c r="L66" s="16">
        <v>144.11000000000001</v>
      </c>
      <c r="M66" s="16">
        <v>92.05</v>
      </c>
      <c r="N66" s="16">
        <f t="shared" si="1"/>
        <v>955.61</v>
      </c>
      <c r="O66" s="15"/>
    </row>
    <row r="67" spans="1:15">
      <c r="B67" s="2"/>
      <c r="C67" s="2"/>
      <c r="D67" s="2"/>
      <c r="E67" s="2"/>
      <c r="F67" s="2"/>
      <c r="G67" s="2"/>
      <c r="H67" s="2"/>
      <c r="I67" s="2"/>
      <c r="J67" s="2"/>
      <c r="K67" s="8"/>
      <c r="L67" s="8"/>
      <c r="M67" s="8"/>
      <c r="N67" s="2"/>
    </row>
    <row r="68" spans="1:15">
      <c r="B68" s="2"/>
      <c r="C68" s="2"/>
      <c r="D68" s="2"/>
      <c r="E68" s="2"/>
      <c r="F68" s="2"/>
      <c r="G68" s="2"/>
      <c r="H68" s="2"/>
      <c r="I68" s="2"/>
      <c r="J68" s="2"/>
      <c r="K68" s="8"/>
      <c r="L68" s="8"/>
      <c r="M68" s="8"/>
      <c r="N68" s="2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A70" s="4" t="s">
        <v>26</v>
      </c>
      <c r="B70" s="2">
        <f>AVERAGE(B5:B66)</f>
        <v>41.133870967741949</v>
      </c>
      <c r="C70" s="2">
        <f>AVERAGE(C5:C66)</f>
        <v>19.020483870967748</v>
      </c>
      <c r="D70" s="2">
        <f>AVERAGE(D5:D66)</f>
        <v>16.417741935483868</v>
      </c>
      <c r="E70" s="2">
        <f>AVERAGE(E5:E66)</f>
        <v>6.9699999999999971</v>
      </c>
      <c r="F70" s="2">
        <f>AVERAGE(F5:F66)</f>
        <v>15.310645161290321</v>
      </c>
      <c r="G70" s="2">
        <f>AVERAGE(G5:G66)</f>
        <v>33.875161290322588</v>
      </c>
      <c r="H70" s="2">
        <f>AVERAGE(H5:H66)</f>
        <v>74.778870967741938</v>
      </c>
      <c r="I70" s="2">
        <f>AVERAGE(I5:I66)</f>
        <v>119.14241935483869</v>
      </c>
      <c r="J70" s="2">
        <f>AVERAGE(J5:J66)</f>
        <v>167.18516129032255</v>
      </c>
      <c r="K70" s="2">
        <f>AVERAGE(K5:K66)</f>
        <v>188.25225806451613</v>
      </c>
      <c r="L70" s="2">
        <f>AVERAGE(L5:L66)</f>
        <v>144.16870967741932</v>
      </c>
      <c r="M70" s="2">
        <f>AVERAGE(M5:M66)</f>
        <v>98.069999999999965</v>
      </c>
      <c r="N70" s="2">
        <f>AVERAGE(N5:N66)</f>
        <v>924.32532258064498</v>
      </c>
    </row>
    <row r="71" spans="1:15">
      <c r="A71" s="4" t="s">
        <v>27</v>
      </c>
      <c r="B71" s="2">
        <f>MAX(B5:B66)</f>
        <v>71.010000000000005</v>
      </c>
      <c r="C71" s="2">
        <f>MAX(C5:C66)</f>
        <v>43.96</v>
      </c>
      <c r="D71" s="2">
        <f>MAX(D5:D66)</f>
        <v>39.840000000000003</v>
      </c>
      <c r="E71" s="2">
        <f>MAX(E5:E66)</f>
        <v>22.71</v>
      </c>
      <c r="F71" s="2">
        <f>MAX(F5:F66)</f>
        <v>40.6</v>
      </c>
      <c r="G71" s="2">
        <f>MAX(G5:G66)</f>
        <v>59.96</v>
      </c>
      <c r="H71" s="2">
        <f>MAX(H5:H66)</f>
        <v>117.28</v>
      </c>
      <c r="I71" s="2">
        <f>MAX(I5:I66)</f>
        <v>174.31</v>
      </c>
      <c r="J71" s="2">
        <f>MAX(J5:J66)</f>
        <v>240.45</v>
      </c>
      <c r="K71" s="2">
        <f>MAX(K5:K66)</f>
        <v>245.47</v>
      </c>
      <c r="L71" s="2">
        <f>MAX(L5:L66)</f>
        <v>193.79</v>
      </c>
      <c r="M71" s="2">
        <f>MAX(M5:M66)</f>
        <v>153.25</v>
      </c>
      <c r="N71" s="2">
        <f>MAX(N5:N66)</f>
        <v>1129.21</v>
      </c>
    </row>
    <row r="72" spans="1:15">
      <c r="A72" s="4" t="s">
        <v>28</v>
      </c>
      <c r="B72" s="2">
        <f>MIN(B5:B66)</f>
        <v>13.33</v>
      </c>
      <c r="C72" s="2">
        <f>MIN(C5:C66)</f>
        <v>4.1900000000000004</v>
      </c>
      <c r="D72" s="2">
        <f>MIN(D5:D66)</f>
        <v>5</v>
      </c>
      <c r="E72" s="2">
        <f>MIN(E5:E66)</f>
        <v>-0.92</v>
      </c>
      <c r="F72" s="2">
        <f>MIN(F5:F66)</f>
        <v>-2.36</v>
      </c>
      <c r="G72" s="2">
        <f>MIN(G5:G66)</f>
        <v>4.58</v>
      </c>
      <c r="H72" s="2">
        <f>MIN(H5:H66)</f>
        <v>44.54</v>
      </c>
      <c r="I72" s="2">
        <f>MIN(I5:I66)</f>
        <v>85.9</v>
      </c>
      <c r="J72" s="2">
        <f>MIN(J5:J66)</f>
        <v>110.2</v>
      </c>
      <c r="K72" s="2">
        <f>MIN(K5:K66)</f>
        <v>127.09</v>
      </c>
      <c r="L72" s="2">
        <f>MIN(L5:L66)</f>
        <v>83.13</v>
      </c>
      <c r="M72" s="2">
        <f>MIN(M5:M66)</f>
        <v>69.83</v>
      </c>
      <c r="N72" s="2">
        <f>MIN(N5:N66)</f>
        <v>786.18000000000006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Metadata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1999-05-13T18:45:42Z</cp:lastPrinted>
  <dcterms:created xsi:type="dcterms:W3CDTF">1999-04-01T20:53:43Z</dcterms:created>
  <dcterms:modified xsi:type="dcterms:W3CDTF">2012-11-29T19:36:39Z</dcterms:modified>
</cp:coreProperties>
</file>